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sharepoint.com/sites/GEF/Shared Documents/M&amp;R Team/PIR/2025/submissions EMILIA/files ready to submit/"/>
    </mc:Choice>
  </mc:AlternateContent>
  <xr:revisionPtr revIDLastSave="166" documentId="13_ncr:1_{E096C609-F630-4B82-AAB8-DC35A99EFF90}" xr6:coauthVersionLast="47" xr6:coauthVersionMax="47" xr10:uidLastSave="{199E7879-56B5-43E4-B0B7-5551A499CDB2}"/>
  <bookViews>
    <workbookView xWindow="-28920" yWindow="-120" windowWidth="29040" windowHeight="15720" tabRatio="775" firstSheet="1" activeTab="1" xr2:uid="{00000000-000D-0000-FFFF-FFFF00000000}"/>
  </bookViews>
  <sheets>
    <sheet name="_Calc" sheetId="3" state="hidden" r:id="rId1"/>
    <sheet name="Table of Contents" sheetId="1" r:id="rId2"/>
    <sheet name="1. Basic project data" sheetId="2"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_ftn1" localSheetId="13">'9. Stakeholders'' Engagement'!#REF!</definedName>
    <definedName name="_ftn2" localSheetId="13">'9. Stakeholders'' Engagement'!#REF!</definedName>
    <definedName name="_ftnref1" localSheetId="13">'9. Stakeholders'' Engagement'!$E$17</definedName>
    <definedName name="_ftnref2" localSheetId="13">'9. Stakeholders'' Engagement'!#REF!</definedName>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Progress'!$D$91:$M$93</definedName>
    <definedName name="ImpRatings">'3. Implementation Progress'!$D$91:$M$93</definedName>
    <definedName name="ImpScore" localSheetId="6">#REF!</definedName>
    <definedName name="ImpScore">_Calc!$D$21</definedName>
    <definedName name="NumRating" localSheetId="6">#REF!</definedName>
    <definedName name="NumRating">_Calc!$B$2:$B$9</definedName>
    <definedName name="_xlnm.Print_Area" localSheetId="2">'1. Basic project data'!$A$1:$J$84</definedName>
    <definedName name="_xlnm.Print_Area" localSheetId="14">'10. Gender Mainstreaming'!$A$1:$K$39</definedName>
    <definedName name="_xlnm.Print_Area" localSheetId="15">'11. Knowledge Management'!$A$1:$K$54</definedName>
    <definedName name="_xlnm.Print_Area" localSheetId="16">'12. Indigenous &amp; Local Involve.'!$A$1:$K$58</definedName>
    <definedName name="_xlnm.Print_Area" localSheetId="17">'13. Co-Financing Table'!$A$1:$S$21</definedName>
    <definedName name="_xlnm.Print_Area" localSheetId="18">'14. GEO Location'!$A$1:$R$16</definedName>
    <definedName name="_xlnm.Print_Area" localSheetId="6">'2. Progress towards outcomes'!$B$1:$J$237</definedName>
    <definedName name="_xlnm.Print_Area" localSheetId="7">'3. Implementation Progress'!$A$1:$M$117</definedName>
    <definedName name="_xlnm.Print_Area" localSheetId="8">'4. Summary_Progress &amp; Challenge'!$A$1:$L$45</definedName>
    <definedName name="_xlnm.Print_Area" localSheetId="9">'5. ESS Risk'!$A$1:$K$56</definedName>
    <definedName name="_xlnm.Print_Area" localSheetId="10">'6. Risks to the Project'!$A$1:$P$67</definedName>
    <definedName name="_xlnm.Print_Area" localSheetId="11">'7. Follow-up on Mid-term review'!$A$1:$K$55</definedName>
    <definedName name="_xlnm.Print_Area" localSheetId="12">'8. Minor project amendments'!$A$1:$K$58</definedName>
    <definedName name="_xlnm.Print_Area" localSheetId="13">'9. Stakeholders'' Engagement'!$A$1:$L$38</definedName>
    <definedName name="_xlnm.Print_Area" localSheetId="19">Annex!$A$1:$B$32</definedName>
    <definedName name="_xlnm.Print_Area" localSheetId="1">'Table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2" i="18" l="1"/>
  <c r="N12" i="18" l="1"/>
  <c r="E26" i="2" s="1"/>
  <c r="D37" i="7"/>
  <c r="C37" i="7"/>
  <c r="D20" i="3" s="1"/>
  <c r="B37" i="7"/>
  <c r="E35" i="2"/>
  <c r="B26" i="1"/>
  <c r="B23" i="1"/>
  <c r="B22" i="1"/>
  <c r="B21" i="1"/>
  <c r="B20" i="1"/>
  <c r="B19" i="1"/>
  <c r="B18" i="1"/>
  <c r="B17" i="1"/>
  <c r="B16" i="1"/>
  <c r="B15" i="1"/>
  <c r="B14" i="1"/>
  <c r="B13" i="1"/>
  <c r="B12" i="1"/>
  <c r="B11" i="1"/>
  <c r="B10" i="1"/>
  <c r="D21" i="3"/>
</calcChain>
</file>

<file path=xl/sharedStrings.xml><?xml version="1.0" encoding="utf-8"?>
<sst xmlns="http://schemas.openxmlformats.org/spreadsheetml/2006/main" count="891" uniqueCount="755">
  <si>
    <t>FAO-GEF Project Implementation Report</t>
  </si>
  <si>
    <t>2025 – Revised Template</t>
  </si>
  <si>
    <t>Period covered: 1 July 2024 to 30 June 2025</t>
  </si>
  <si>
    <t xml:space="preserve">Table of Contents </t>
  </si>
  <si>
    <t>Progress towards Achieving Project Objective(s) (Development Objective)</t>
  </si>
  <si>
    <t>Implementation Progress (IP)</t>
  </si>
  <si>
    <t>Summary on progress, challenges, and outcomes</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</si>
  <si>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</si>
  <si>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</si>
  <si>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</si>
  <si>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</si>
  <si>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</si>
  <si>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</si>
  <si>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</si>
  <si>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</si>
  <si>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Country(ies):</t>
  </si>
  <si>
    <t>VANUATU</t>
  </si>
  <si>
    <t>Project Title:</t>
  </si>
  <si>
    <t xml:space="preserve">FAO Project Symbol: </t>
  </si>
  <si>
    <t>GEF ID:</t>
  </si>
  <si>
    <t>Type of Trust Fund(s):</t>
  </si>
  <si>
    <t xml:space="preserve">GEF Focal Area(s): </t>
  </si>
  <si>
    <t xml:space="preserve">Project Executing Partners: </t>
  </si>
  <si>
    <t>Initial project duration (years):</t>
  </si>
  <si>
    <t>3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</si>
  <si>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</si>
  <si>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</si>
  <si>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</si>
  <si>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</si>
  <si>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</si>
  <si>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</si>
  <si>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</si>
  <si>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</si>
  <si>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</si>
  <si>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</si>
  <si>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</si>
  <si>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</si>
  <si>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</si>
  <si>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</si>
  <si>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</si>
  <si>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</si>
  <si>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</si>
  <si>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</si>
  <si>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</si>
  <si>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</si>
  <si>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</si>
  <si>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</si>
  <si>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</si>
  <si>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</si>
  <si>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</si>
  <si>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</si>
  <si>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</si>
  <si>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</si>
  <si>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</si>
  <si>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</si>
  <si>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Budget Holder (BH)</t>
  </si>
  <si>
    <t>GEF Operational Focal Point (GEF OFP)</t>
  </si>
  <si>
    <t>Rolenas Tavue Baeraleo</t>
  </si>
  <si>
    <t>Lead Technical Officer (LTO)</t>
  </si>
  <si>
    <t>Raushan Kumar</t>
  </si>
  <si>
    <t>GEF Technical Officer (GTO)</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</si>
  <si>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</si>
  <si>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</si>
  <si>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</si>
  <si>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</si>
  <si>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</si>
  <si>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</si>
  <si>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</si>
  <si>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</si>
  <si>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</si>
  <si>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</si>
  <si>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</si>
  <si>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</si>
  <si>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</si>
  <si>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</si>
  <si>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</si>
  <si>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</si>
  <si>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</si>
  <si>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</si>
  <si>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</si>
  <si>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</si>
  <si>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</si>
  <si>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</si>
  <si>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</si>
  <si>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</si>
  <si>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</si>
  <si>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</si>
  <si>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</si>
  <si>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</si>
  <si>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</si>
  <si>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</si>
  <si>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</si>
  <si>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</si>
  <si>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</si>
  <si>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</si>
  <si>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</si>
  <si>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</si>
  <si>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</si>
  <si>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</si>
  <si>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</si>
  <si>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</si>
  <si>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</si>
  <si>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</si>
  <si>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</si>
  <si>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</si>
  <si>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</si>
  <si>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</si>
  <si>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</si>
  <si>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</si>
  <si>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</si>
  <si>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</si>
  <si>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</si>
  <si>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</si>
  <si>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</si>
  <si>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</si>
  <si>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</si>
  <si>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</si>
  <si>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</si>
  <si>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</si>
  <si>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</si>
  <si>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</si>
  <si>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</si>
  <si>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</si>
  <si>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</si>
  <si>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</si>
  <si>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</si>
  <si>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</si>
  <si>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</si>
  <si>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</si>
  <si>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</si>
  <si>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</si>
  <si>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</si>
  <si>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</si>
  <si>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</si>
  <si>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</si>
  <si>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</si>
  <si>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</si>
  <si>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</si>
  <si>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</si>
  <si>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</si>
  <si>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</si>
  <si>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</si>
  <si>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</si>
  <si>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</si>
  <si>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</si>
  <si>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</si>
  <si>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</si>
  <si>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</si>
  <si>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</si>
  <si>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</si>
  <si>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</si>
  <si>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</si>
  <si>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</si>
  <si>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</si>
  <si>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</si>
  <si>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</si>
  <si>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</si>
  <si>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</si>
  <si>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</si>
  <si>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</si>
  <si>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</si>
  <si>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</si>
  <si>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</si>
  <si>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</si>
  <si>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</si>
  <si>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</si>
  <si>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</si>
  <si>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</si>
  <si>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</si>
  <si>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</si>
  <si>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</si>
  <si>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</si>
  <si>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</si>
  <si>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</si>
  <si>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</si>
  <si>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</si>
  <si>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</si>
  <si>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</si>
  <si>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</si>
  <si>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</si>
  <si>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</si>
  <si>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</si>
  <si>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</si>
  <si>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</si>
  <si>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</si>
  <si>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</si>
  <si>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</si>
  <si>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</si>
  <si>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</si>
  <si>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</si>
  <si>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</si>
  <si>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</si>
  <si>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</si>
  <si>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</si>
  <si>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</si>
  <si>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</si>
  <si>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</si>
  <si>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</si>
  <si>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</si>
  <si>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</si>
  <si>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</si>
  <si>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</si>
  <si>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</si>
  <si>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</si>
  <si>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</si>
  <si>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</si>
  <si>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</si>
  <si>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</si>
  <si>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</si>
  <si>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</si>
  <si>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</si>
  <si>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</si>
  <si>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</si>
  <si>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</si>
  <si>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</si>
  <si>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</si>
  <si>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</si>
  <si>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</si>
  <si>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</si>
  <si>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</si>
  <si>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</si>
  <si>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</si>
  <si>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</si>
  <si>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</si>
  <si>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</si>
  <si>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</si>
  <si>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</si>
  <si>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</si>
  <si>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</si>
  <si>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</si>
  <si>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</si>
  <si>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</si>
  <si>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</si>
  <si>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</si>
  <si>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</si>
  <si>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</si>
  <si>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</si>
  <si>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</si>
  <si>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</si>
  <si>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</si>
  <si>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</si>
  <si>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</si>
  <si>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</si>
  <si>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</si>
  <si>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</si>
  <si>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</si>
  <si>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</si>
  <si>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</si>
  <si>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</si>
  <si>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</si>
  <si>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</si>
  <si>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</si>
  <si>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</si>
  <si>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</si>
  <si>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</si>
  <si>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</si>
  <si>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</si>
  <si>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</si>
  <si>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</si>
  <si>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</si>
  <si>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</si>
  <si>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</si>
  <si>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</si>
  <si>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</si>
  <si>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</si>
  <si>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</si>
  <si>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</si>
  <si>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</si>
  <si>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</si>
  <si>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</si>
  <si>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</si>
  <si>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</si>
  <si>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</si>
  <si>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</si>
  <si>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</si>
  <si>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</si>
  <si>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</si>
  <si>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</si>
  <si>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</si>
  <si>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</si>
  <si>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</si>
  <si>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</si>
  <si>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</si>
  <si>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</si>
  <si>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</si>
  <si>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</si>
  <si>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</si>
  <si>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</si>
  <si>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</si>
  <si>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</si>
  <si>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</si>
  <si>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</si>
  <si>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</si>
  <si>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</si>
  <si>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</si>
  <si>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</si>
  <si>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</si>
  <si>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</si>
  <si>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</si>
  <si>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</si>
  <si>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</si>
  <si>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</si>
  <si>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</si>
  <si>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</si>
  <si>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</si>
  <si>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</si>
  <si>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</si>
  <si>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</si>
  <si>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</si>
  <si>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</si>
  <si>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</si>
  <si>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</si>
  <si>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</si>
  <si>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</si>
  <si>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</si>
  <si>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</si>
  <si>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</si>
  <si>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</si>
  <si>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</si>
  <si>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</si>
  <si>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</si>
  <si>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</si>
  <si>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</si>
  <si>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</si>
  <si>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</si>
  <si>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</si>
  <si>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</si>
  <si>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</si>
  <si>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</si>
  <si>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</si>
  <si>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</si>
  <si>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</si>
  <si>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</si>
  <si>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</si>
  <si>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</si>
  <si>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</si>
  <si>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</si>
  <si>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</si>
  <si>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</si>
  <si>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</si>
  <si>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</si>
  <si>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</si>
  <si>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</si>
  <si>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</si>
  <si>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</si>
  <si>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</si>
  <si>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</si>
  <si>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</si>
  <si>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</si>
  <si>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</si>
  <si>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</si>
  <si>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</si>
  <si>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</si>
  <si>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</si>
  <si>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</si>
  <si>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</si>
  <si>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</si>
  <si>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</si>
  <si>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</si>
  <si>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</si>
  <si>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</si>
  <si>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</si>
  <si>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</si>
  <si>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</si>
  <si>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</si>
  <si>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</si>
  <si>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</si>
  <si>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Outcome 1</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</si>
  <si>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</si>
  <si>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</si>
  <si>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</si>
  <si>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</si>
  <si>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</si>
  <si>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</si>
  <si>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</si>
  <si>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</si>
  <si>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</si>
  <si>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</si>
  <si>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Measures to address MS, MU, U and HU ratings on Section 2 above</t>
  </si>
  <si>
    <t>Outcome</t>
  </si>
  <si>
    <t>Action(s) to be taken</t>
  </si>
  <si>
    <t>By whom?</t>
  </si>
  <si>
    <t>By When?</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</si>
  <si>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</si>
  <si>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</si>
  <si>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</si>
  <si>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</si>
  <si>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</si>
  <si>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</si>
  <si>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</si>
  <si>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Output 2.2</t>
  </si>
  <si>
    <t>Output 2.3</t>
  </si>
  <si>
    <t>Output 2.4</t>
  </si>
  <si>
    <t>Output 2.5</t>
  </si>
  <si>
    <t>Output 2.6</t>
  </si>
  <si>
    <t>Outcome 3.</t>
  </si>
  <si>
    <t>Output 3.1</t>
  </si>
  <si>
    <t>Output 3.2</t>
  </si>
  <si>
    <t>Output 3.3</t>
  </si>
  <si>
    <t>Output 3.4</t>
  </si>
  <si>
    <t>Output 3.5</t>
  </si>
  <si>
    <t>Output 3.6</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</si>
  <si>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</si>
  <si>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</si>
  <si>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</si>
  <si>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</si>
  <si>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</si>
  <si>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</si>
  <si>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</si>
  <si>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</si>
  <si>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</si>
  <si>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</si>
  <si>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Please provide a summary paragraph on challenges of project implementation consistent with the information reported in section 2 and 3 of the PIR (Max 400 words) (This section will be uploaded to the GEF portal)</t>
  </si>
  <si>
    <t>Implementation of Exit Strategy</t>
  </si>
  <si>
    <t xml:space="preserve">Has the project developed an Exit Strategy? If yes, please describe the progress to implement it.
</t>
  </si>
  <si>
    <t xml:space="preserve">How is the project enhancing institutional capacities to foster country ownership for more durable / sustained results?
</t>
  </si>
  <si>
    <t>5. Environmental and Social Safeguards (ESS): risks from the project</t>
  </si>
  <si>
    <t>Initial ESS Risk Classification (at CEO Endorsement/Approval Stage)</t>
  </si>
  <si>
    <t>New environmental and social risks.</t>
  </si>
  <si>
    <t>Progress made towards implementing the Enivronmental and Social Management Plan (ESMP) (only for Moderate and High Risk Projects)</t>
  </si>
  <si>
    <t>Grievance Redress Mechanism (GRM)</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</si>
  <si>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</si>
  <si>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</si>
  <si>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</si>
  <si>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</si>
  <si>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</si>
  <si>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</si>
  <si>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</si>
  <si>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Project overall risk rating (Low, Moderate, Substantial or High):</t>
  </si>
  <si>
    <t>FY2024 rating</t>
  </si>
  <si>
    <t>FY2025 rating</t>
  </si>
  <si>
    <t>Comments/reason for the rating for FY2025 and any changes (positive or negative) in the rating since the previous reporting period</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</si>
  <si>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</si>
  <si>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</si>
  <si>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</si>
  <si>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</si>
  <si>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</si>
  <si>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</si>
  <si>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</si>
  <si>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</si>
  <si>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</si>
  <si>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</si>
  <si>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</si>
  <si>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</si>
  <si>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</si>
  <si>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</si>
  <si>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</si>
  <si>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</si>
  <si>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</si>
  <si>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</si>
  <si>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</si>
  <si>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Financial management</t>
  </si>
  <si>
    <t>Implementation schedule</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</si>
  <si>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</si>
  <si>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</si>
  <si>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</si>
  <si>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</si>
  <si>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</si>
  <si>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</si>
  <si>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</si>
  <si>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</si>
  <si>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</si>
  <si>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</si>
  <si>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</si>
  <si>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</si>
  <si>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</si>
  <si>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</si>
  <si>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</si>
  <si>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</si>
  <si>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</si>
  <si>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</si>
  <si>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</si>
  <si>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</si>
  <si>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</si>
  <si>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</si>
  <si>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b. Improving women's participation and decision making</t>
  </si>
  <si>
    <t>c. generating socio-economic benefits or services for women</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</si>
  <si>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</si>
  <si>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</si>
  <si>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</si>
  <si>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</si>
  <si>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Yes</t>
  </si>
  <si>
    <t>If YES, what is the implementation progress? 
In your answer, please describe how the project is fostering knowledge sharing and learning among stakeholders at national and sub-national level.</t>
  </si>
  <si>
    <t xml:space="preserve"> If NO, how does the project identify, collect and document good practices? </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</si>
  <si>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</si>
  <si>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</si>
  <si>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</si>
  <si>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</si>
  <si>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Please provide links to related website, social media account</t>
  </si>
  <si>
    <t xml:space="preserve">Please provide a list of publications, leaflets, video materials, newsletters, or other communications assets publised on the web, if any. </t>
  </si>
  <si>
    <t>Please indicate the Communication and/or knowledge management focal point's name and contact detais.</t>
  </si>
  <si>
    <t xml:space="preserve">12. Indigenous Peoples and Local Communites Involvement </t>
  </si>
  <si>
    <t>Are Indigenous Peoples and local communities involved in the project (as per the approved Project Document)? If yes, please briefly explain.</t>
  </si>
  <si>
    <t>13. Co-Financing Table</t>
  </si>
  <si>
    <t>Sources of Co-financing</t>
  </si>
  <si>
    <t>Name of Co-financer</t>
  </si>
  <si>
    <t>Type of Co-financing</t>
  </si>
  <si>
    <t>Amount Confirmed at CEO endorsement/approval (in USD)</t>
  </si>
  <si>
    <t>Actual Amount Materialized at 30 June 2025 (in USD)</t>
  </si>
  <si>
    <t>In kind</t>
  </si>
  <si>
    <t>MOCC</t>
  </si>
  <si>
    <t>In Kind</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</si>
  <si>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</si>
  <si>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</si>
  <si>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</si>
  <si>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</si>
  <si>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</si>
  <si>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</si>
  <si>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</si>
  <si>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</si>
  <si>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</si>
  <si>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</si>
  <si>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</si>
  <si>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</si>
  <si>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</si>
  <si>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</si>
  <si>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</si>
  <si>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</si>
  <si>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</si>
  <si>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</si>
  <si>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</si>
  <si>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 xml:space="preserve">GFF </t>
  </si>
  <si>
    <t>Asia and the Pacific (RAP)</t>
  </si>
  <si>
    <t>Total estimated co-financing materialized as of June 30, 2025:</t>
  </si>
  <si>
    <t>GCP/VAN/005/GFF</t>
  </si>
  <si>
    <t xml:space="preserve">Climate Change </t>
  </si>
  <si>
    <t>Ministry of Climate Change (MOCC) &amp; Department of Environment protection and conservation (DEPC) , Department of Climate Change</t>
  </si>
  <si>
    <t>30/11/2025</t>
  </si>
  <si>
    <t>30/06/2026</t>
  </si>
  <si>
    <t>29/04/2025</t>
  </si>
  <si>
    <t>To develop Vanuatu's institutional and huma capacities for complying with Enhanced Transparency Framework (ETF) reporting requirements of the paris agreement and implementation and monitoring of vanuatu's Nationally Determined Contribution focussing on Energy, Agriculture, Forestry, and other land use sectors</t>
  </si>
  <si>
    <t>1.1.1 Institutional arrangements strengthened</t>
  </si>
  <si>
    <t xml:space="preserve">(ii)A national term of reference of working groups stating roles and responsibilities of stakeholders with specific guideline for participation of women (32 percent women) for data collection, sharing, and processing focusing on mitigation, adaptation, and addressing loss and damage (L&amp;D) for observed and potential  climate change impacts (e.g. extreme weather events and slow onset events). </t>
  </si>
  <si>
    <t>(iii) An operational National ETF body.</t>
  </si>
  <si>
    <t xml:space="preserve">(iv) Qualitative Assessment of Institutional </t>
  </si>
  <si>
    <t>Scale -1 No designated transparency institution to support and coordinate the planning and implementation of transparency activities under article 13 of the paris agreement exists</t>
  </si>
  <si>
    <t>1.1.2 Sectoral transparency guidelines and protocols are established for enchanced NDC climcate change mitigation , adapatation and addressing L&amp;D for observed and potential climcate change impacts (e.g extreme weather events and slow onset events)</t>
  </si>
  <si>
    <t>(i) Number of regulatory frameworks reviewed and formulated guidelines and action plan</t>
  </si>
  <si>
    <t>(ii) Number of metrics and indicators for monitoring enhanched NDC actions focusing on climate change mitigation, adapation, and addressing L&amp;D</t>
  </si>
  <si>
    <t>(iii) Number of metrics and indicators for linking enhanched NDC with national Sustainable Development plan (NSDP) and their reporting</t>
  </si>
  <si>
    <t>1.1.3 Established operational quality control and assurance mechanism</t>
  </si>
  <si>
    <t>(i) Number of sectoral handbooks/protocols adopted (data collection, archiving, and data sharing)</t>
  </si>
  <si>
    <t>(ii) Number of sectoral data collection templates and guidelines</t>
  </si>
  <si>
    <t>(iii) Number of MOU signed between the stakeholders for collection generation, archiving and dessimination of data focusing on enhanched NDC climate change mitigation, adaptation and addressing L&amp;D for observed and potential climcate change impacts (e.g. Extreme weather events and slow onset events)</t>
  </si>
  <si>
    <t xml:space="preserve">Outcome 1.2 </t>
  </si>
  <si>
    <t>Outcome 1.2.1 Strengthened guidelines on monitoring and reporting of climcate financing focusing on domestic and international sources, and both public and private sector</t>
  </si>
  <si>
    <t>1.2.2 Strengthened capacity of national climcate changes stakeholders to track the enhanched NDC adaptation actions</t>
  </si>
  <si>
    <t>(i) Number of knowledge products/best practice documents prepared and dessiminated on monitoring and reporting of enhcnahed NDC adaptation actions.</t>
  </si>
  <si>
    <t>Outcome 2.1</t>
  </si>
  <si>
    <t>2.1.1 Upgraded information Technology (IT) system for a robust MRV system hosted by MOCC based on the existing system</t>
  </si>
  <si>
    <t>(i) Operational and enhanched online - based integrated MRV system</t>
  </si>
  <si>
    <t>(ii) Number of activity data collected, developed and archived for estimation of emmissions sources and sinks</t>
  </si>
  <si>
    <t>(iii) Number of country specific emission factors collected, developed and archieved for estimation of emissions sources and sinks</t>
  </si>
  <si>
    <t>(iv) Operational centralized database with sectoral linkages</t>
  </si>
  <si>
    <t>(v) Operational integrated MRV system with online visualization and dissemination platform</t>
  </si>
  <si>
    <t>(vi) Quality NMRV system</t>
  </si>
  <si>
    <t>Scale -3 Measurement systems are in place for a few activities improved data quality and methodologies, but not cost or time efficient, wider access to reporting is still limited and information is partial verification is rudimentary /n on-standardized</t>
  </si>
  <si>
    <t>2.1.2. Strengthened human capacity on GHG emissions and removal tools and climcate ulnerability assessment through training and peer to peer learning</t>
  </si>
  <si>
    <t>(i) Number of training organised (32 percent women participants)</t>
  </si>
  <si>
    <t>(ii) Number of training knowledge materials including training proceedings and recorded video and hosted on the online MRV system</t>
  </si>
  <si>
    <t>(iii) Number of national agencies exchanging  the lessons learned at the national , regional and global levels</t>
  </si>
  <si>
    <t xml:space="preserve">At least 5 national agency/ministry 
related to ETF reporting as 
identified in the 
stakeholder section 
should be reviewed, 
and documented.
</t>
  </si>
  <si>
    <t xml:space="preserve">At least 10 
national 
agency/ministry 
related to ETF reporting as 
identified in the 
stakeholder 
section should be reviewed and documented. 
</t>
  </si>
  <si>
    <t xml:space="preserve">Designated 
institutional working 
responsibilities exist for some ministry, but 
not sufficient for ETF.
</t>
  </si>
  <si>
    <t xml:space="preserve"> Inter-ministerial 
agencies and other 
institutions 
identified for 
national MRV legal 
and regulatory 
framework
</t>
  </si>
  <si>
    <t xml:space="preserve">Formalized and 
published 
national MRV 
institutional terms 
of reference 
stating roles and 
responsibilities of 
stakeholders 
related to national MRV legal and 
regulatory 
framework
</t>
  </si>
  <si>
    <t xml:space="preserve">Inter-ministerial 
agencies and other 
institutions 
identified for 
national MRV legal 
and regulatory 
framework
</t>
  </si>
  <si>
    <t xml:space="preserve">The National ETF roadmap is prepared and 
Adopted.
</t>
  </si>
  <si>
    <t xml:space="preserve">Established and 
operational 
National ETF 
body under the Climate Change 
Division of 
MECDM 
involving 
relevant 
ministries and 
entities for 
national ETF 
reporting.  
</t>
  </si>
  <si>
    <t xml:space="preserve">Scale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t>
  </si>
  <si>
    <t xml:space="preserve"> Based on the 
regulatory 
frameworks 
reviewed inter-ministerial agencies and other institutions identified for national guideline and action plan.
</t>
  </si>
  <si>
    <t xml:space="preserve">Published 
national guideline 
and action plan. 
</t>
  </si>
  <si>
    <t>Scale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t>
  </si>
  <si>
    <t xml:space="preserve">Climate change 
mitigation (at least 
4), adaptation (at 
least 4), and 
addressing L&amp;D (at 
least 4). 
</t>
  </si>
  <si>
    <t xml:space="preserve">Climate change 
mitigation (at 
least 6), 
adaptation (at 
least 6), and 
addressing L&amp;D 
(at least 6).
</t>
  </si>
  <si>
    <t>At least 4</t>
  </si>
  <si>
    <t>At least 6</t>
  </si>
  <si>
    <t>Developed for at least 4 sectors.</t>
  </si>
  <si>
    <t xml:space="preserve">Developed for at 
least 7 sectors 
(Forestry, 
Agriculture, 
Livestock, 
Energy, 
Transport, 
Industry, Waste)
</t>
  </si>
  <si>
    <t xml:space="preserve">At least 5 MOU 
signed between 
national 
agency/ministry 
related to ETF reporting. 
</t>
  </si>
  <si>
    <t xml:space="preserve">At least 10 MOU 
signed between 
national 
agency/ministry 
related to ETF reporting. 
</t>
  </si>
  <si>
    <t xml:space="preserve">At least 5 national agency/ministry 
related to climate finance identified and documented.
</t>
  </si>
  <si>
    <t xml:space="preserve">At least 10 
national 
agency/ministry 
related to climate finance identified and documented.
</t>
  </si>
  <si>
    <t xml:space="preserve">Developed for at least 4 sectors, and at least 2 training. </t>
  </si>
  <si>
    <t xml:space="preserve">Developed for at 
least 7 sectors 
(Forestry, 
Agriculture, 
Livestock, 
Energy, 
Transport, 
Industry, Waste), 
and at least 4 
training. 
</t>
  </si>
  <si>
    <t xml:space="preserve">Draft ToR and 
Involved national agencies are identified for national ETF body for national ETF reporting. 
</t>
  </si>
  <si>
    <t xml:space="preserve">Operational 
national ETF 
body through govt resolution for national ETF reporting. 
</t>
  </si>
  <si>
    <t>At least 2</t>
  </si>
  <si>
    <t xml:space="preserve">At least 4 (of 
which at least one 
gender case 
study) 
</t>
  </si>
  <si>
    <t xml:space="preserve">MRV system exists, 
but it is not updated to meet the ETF.
</t>
  </si>
  <si>
    <t xml:space="preserve">Hardware and 
software procured for enhanced MRV system. 
</t>
  </si>
  <si>
    <t xml:space="preserve">MRV system for 
the relevant sector is fully operational.
</t>
  </si>
  <si>
    <t xml:space="preserve">Activity data and 
emissions factors of 
the previous national 
communication are not properly archived in centralized storage 
system.
</t>
  </si>
  <si>
    <t>Developed at least 4 sectors</t>
  </si>
  <si>
    <t xml:space="preserve">Activity data and 
emissions factors of 
the previous national 
communication are not properly archived 
in centralized storage 
system.
</t>
  </si>
  <si>
    <t xml:space="preserve">Developed for at 
least 4 sectors.
</t>
  </si>
  <si>
    <t xml:space="preserve">Hardware and 
software procured.
</t>
  </si>
  <si>
    <t xml:space="preserve">Centralized database are fully operational. </t>
  </si>
  <si>
    <t xml:space="preserve">Integrated MRV 
system are fully 
operational
</t>
  </si>
  <si>
    <t xml:space="preserve">Hardware and 
Software procured to upgrade the 
existing system. 
</t>
  </si>
  <si>
    <t xml:space="preserve">An existing MRV 
system framework. 
</t>
  </si>
  <si>
    <t xml:space="preserve">Scale 8. 
Strong 
standardized 
measurements 
processes 
established for 
key indicators 
and 
mainstreamed 
into institutional 
policy implementation: reporting is widely available in multiple formats: verification is done for a larger 
set of information
</t>
  </si>
  <si>
    <t xml:space="preserve">Scale 5: 
Measurement 
systems are strong for a limited set of 
activities and 
periodically report on key GHG related indicators i.e. 
mainstreamed into 
the activity implementation: reporting is improved through few pathways but 
limited audience 
and formats; verification limited audience and formats verification limited
</t>
  </si>
  <si>
    <t xml:space="preserve">Limited systematic 
knowledge of GHG 
emissions and 
removals and 
reporting. 
</t>
  </si>
  <si>
    <t>At least 5</t>
  </si>
  <si>
    <t>At least 11</t>
  </si>
  <si>
    <t xml:space="preserve">At least 5 
knowledge 
materials. 
</t>
  </si>
  <si>
    <t xml:space="preserve">At least 11 
knowledge 
materials.
</t>
  </si>
  <si>
    <t xml:space="preserve">Organization 
representing at least 
4 sectors. 
</t>
  </si>
  <si>
    <t xml:space="preserve">Organization 
representing at 
least 7 sectors 
(Forestry, 
Agriculture, 
Livestock, 
Energy, 
Transport, 
Industry, Waste).
</t>
  </si>
  <si>
    <t>The TOR of the technical working group has been developed and finalised .Awaiting MOCC endorsement and to circulate the TOR to respective assign Project stakeholders</t>
  </si>
  <si>
    <t>Government and non government agency identify as project stakeholders, has involve directly in few in country capacity building related to ETF and NDC specifically.(i) Workshop and training on ETF has been conducted, (ii) training on NDC review and sectorial data gaps has been conducted (iii) workshop /training on Climate Finance data reporting and activity reporting was also conducted to address the sectorial staff capacity building.The next training will focus on fomal education developement on MRV system which will be carried by the Nationa University of Vanuatu (NUV)</t>
  </si>
  <si>
    <t>The project has contribute to support sectors and also as per the project framework planning, has achieved numerous reviewed and standard plans focus on the NDC and ETF. (i) the reviewed of the Data collection standard template, (ii) the review of the GHG calculation manual guideline (iii) the review of the Vanuatu NDC target 3 .With the current extension of the project LOA under DOCC, project has prioritise the review and development of GEDSI action plan which has already been developed by the sector but require a surface review to link to existing policies and sectorial NDC targets in specifics</t>
  </si>
  <si>
    <t>This is well achieved with prioject funding through the review of the country's NDC 3 by DOCC and GGGI which outline the specific sectorial targets on specific thematic areas of mitigation, adaptation and Loss and damage .Further to that, reviewed has also identify gaps and constraits that each project stakeholder experience in terms of Climcate change reporting.</t>
  </si>
  <si>
    <t>This is under development especially guidline on data collection and data sharing but with standardization of data template and data historical archive activity within sector is in ongoing</t>
  </si>
  <si>
    <t>(i) A qualitative gap assessment report on needs, constraits and stakeholders on tracking climate finance enhanched NDC actions</t>
  </si>
  <si>
    <t>MOA that was drafted has been reviewed, approved and signed off by relevant sectors specify by project and DOCC.the stakeholder agency is 12 in total.</t>
  </si>
  <si>
    <t>(ii) Published and adopted sectoral methodologies, guidelines and protocols to collect, archive and dessiminate climate finance data, and training conducted on them</t>
  </si>
  <si>
    <t>The DOCC LOA extended till 2026 will capture this component .But most importantly, the stakeholders agreed in using a standard data collection template .Data archiveing and data sharing is well detail in the signed MOA</t>
  </si>
  <si>
    <t>(iii) Operational national climate finance reporting and monitoring (NCFRM)</t>
  </si>
  <si>
    <t>Archiving of historical data from six sectors has been on track , especially the NDC targets related and GHG data and calculation.ICAT project with CBIT project are working together to collect GHG data in each sector for calculation and to complete report</t>
  </si>
  <si>
    <t>Relevant project stakeholders that signed the data sharing agreement are looking into historical archive data and reporting template and available data governance related to the ETF reporting priorities. working closely with project team.There are few gaps especially with data collection methodology and tremplate which the project has consider to incorporate relevant ETF targets by sector into a standardize reporting template</t>
  </si>
  <si>
    <t>Currently DOCC has conducted a review and workshop of the current emissions factors and the report is well documented .It reports on emission data collected and calculated  for six sectors and these are , Petrolium company, Municipal waste, Livestock animal herd manure, Agriculture commercial farming practices, and Civil aviation for international flights record only.</t>
  </si>
  <si>
    <t>So far , there is one training conducted on GHG , and was conducted by DOCC through the ICAT project with GHG institute.All relevant stakeholders are invited .A participant list is available as means of verification and also dissagregated by gender in specific.</t>
  </si>
  <si>
    <t xml:space="preserve">As mention above, the GENDSI component will be addressed in this LOA.Focuses mainly in developing a GEDSI action plan to be develop by GGGI funded by the CBIT project. Vanuatu BTR has been reviewed also and currently project is facilitating the country's fourth National Commuication report.Stakeholder on GEDSI action plan has happen </t>
  </si>
  <si>
    <t xml:space="preserve"> Output 1.1.1 Institutional arrangements strengthened</t>
  </si>
  <si>
    <t xml:space="preserve">Output 1.2 Sectoral transparency guidelines and protocols are established for enhanced NDC climate change.
mitigation, adaptation, and addressing L&amp;D for observed and potential climate change impacts (e.g.
extreme weather events and slow onset events).
</t>
  </si>
  <si>
    <t xml:space="preserve">(i) Qualitative gaps assessment report
focusing on institutional, regulatory, human,
technology, finance, and capacity building
support needed, and stakeholder to meet the
transparency framework of enhanced NDC
actions. 
(ii) A national term of reference of working
groups stating roles and responsibilities of
stakeholders with specific guideline for
participation of women (32 percent women)
for data collection, sharing, and processing
focusing on mitigation, adaptation, and
addressing loss and damage (L&amp;D) for
observed and potential climate change impacts (e.g. extreme weather events and
slow onset events).
(iii) An operational National ETF body.
(iv) Qualitative Assessment of Institutional
Capacity for Transparency.
Scale - 1
No designated transparency institution to
support and coordinate the planning and
implementation of transparency activities
under Article 13 of the Paris Agreement
exists.
</t>
  </si>
  <si>
    <t xml:space="preserve">(i) Number of regulatory frameworks
reviewed and formulated guidelines and
action plan.
(ii) Number of metrics and indicators for
monitoring enhanced NDC actions focusing
on climate change mitigation, adaptation, and
addressing L&amp;D. 
(iii) Number of metrics and indicators for
linking enhanced NDC with National Sustainable Development Plan (NSDP) and
their reporting.
</t>
  </si>
  <si>
    <t xml:space="preserve">(i) Number of sectoral handbooks / protocols
adopted (data collection, archiving, and data
sharing).
(ii) Number of sectoral data collection
templates and guidelines. 
(iii) Number of MOUs signed between the
stakeholders for collection, generation,
archiving, and dissemination of data focusing on enhanced NDC climate change mitigation, adaptation, and addressing L&amp;D for observed and potential climate change impacts (e.g.
extreme weather events and slow onset
Events).
</t>
  </si>
  <si>
    <t xml:space="preserve">Output 1.2.1 Strengthened guidelines on monitoring and reporting of climate financing focusing on domestic and
international sources, and both public and private sector. 
</t>
  </si>
  <si>
    <t xml:space="preserve">(i) A qualitative gap assessment report on needs, constraints, and stakeholders on tracking climate finance on enhanced NDC actions.
(ii)  Published and adopted sectoral methodologies, guidelines, and protocols to collect, archive, and disseminate climate finance data, and training conducted on them.
(iii) Operational National Climate Finance
Reporting and Monitoring (NCFRM) cell.
</t>
  </si>
  <si>
    <t>Output 1.2.2 Strengthened capacity of national climate changes stakeholders to track the enhanced NDC adaptation actions.</t>
  </si>
  <si>
    <t xml:space="preserve">(i) Number of knowledge products / best practice documents prepared and disseminated on monitoring and reporting of enhanced NDC adaptation actions.
(ii) Number of training conducted and training module developed
</t>
  </si>
  <si>
    <t>Output 2.1.1 Upgraded Information Technology (IT) system for a robust MRV system hosted by MOCC based on the existing system</t>
  </si>
  <si>
    <t xml:space="preserve">(i)Operational and enhanced 
online-based
 integrated MRV system.
(ii)Number of activity data collected, 
developed and archived
 for estimation of 
emissions sources and sinks.
(iii)Number of country-specific 
emission factors collected, 
developed and archived for 
estimation of emissions 
sources and sinks.
(iv) Operational centralized
 database with sectoral linkages.
(v) Operational integrated
 MRV system with online 
visualization and dissemination 
platform.
(vi) Quality of MRV systems.  
 Scale 3 
Measurement systems are in place
 for a few activities, improved data 
quality and methodologies, but not cost or time efficient; wider access
 to reporting is still limited and 
information is partial; verification is 
rudimentary/non-standardized
</t>
  </si>
  <si>
    <t>Outcome 1.1 NDC transparency system in place following the UNFCCC modalities, procedures, and guidelines</t>
  </si>
  <si>
    <t xml:space="preserve"> Output 1.1.3
Established operational quality control and
assurance mechanism.
</t>
  </si>
  <si>
    <t>Outcome 1.2 Key Ministries, Agencies, Departments, and other stakeholder’s capacity strengthened to track the NDC actions</t>
  </si>
  <si>
    <t>Outcome 2.1 Operational digital data integration and sharing system for a robust MRV system hosted by DEPC</t>
  </si>
  <si>
    <t xml:space="preserve">Output 2.1.2 Strengthened human capacity on GHG emissions and removal tools, and climate vulnerability assessment through training and peer to peer learning. </t>
  </si>
  <si>
    <t xml:space="preserve">(i)Number of training 
organized (32 percent 
women participants).
(ii) Number of training 
knowledge materials 
including training proceedings 
and recorded video, and
hosted on the online MRV system.
(iii) Number of national 
agencies exchanging the lessons
learned at the national, 
regional, and global levels.
</t>
  </si>
  <si>
    <t xml:space="preserve">No variance made to project output </t>
  </si>
  <si>
    <t>Partnership &amp; Coordination</t>
  </si>
  <si>
    <t>Institutional</t>
  </si>
  <si>
    <t>Environmental</t>
  </si>
  <si>
    <t>Moderate</t>
  </si>
  <si>
    <t>High</t>
  </si>
  <si>
    <t>There is limited coordination and partnership in the implementation of LOA activities, as well as in information sharing among project stakeholders. Additionally, there is a lack of understanding of the specific LOA activities and how they positively impact government sectors.</t>
  </si>
  <si>
    <t xml:space="preserve">There is limited human resource capacity within sectors to implement LOA activities and to report on progress required for the release of LOA tranches. Additionally, there is concern about the government's ability to fund ETF-related activities after the project cycle ends.
</t>
  </si>
  <si>
    <t>Natural Hazard has caused huge barrier and delay in project activity implementation at sector level</t>
  </si>
  <si>
    <t xml:space="preserve">The Data Sharing MOA has been signed by stakeholders, along with the Terms of Reference (TOR) for both the Data Technical Working Group and the ETF Working Group. The establishment of these groups will enhance coordination and partnership among stakeholders. All information will be centralized and managed by the Department of Climate Change (DOCC).
</t>
  </si>
  <si>
    <t>The CBIT project has faced significant challenges in implementing LOA activities; however, it has remained flexible by supporting and engaging with the government during disaster response and recovery efforts, aligning this support with relevant project activities.</t>
  </si>
  <si>
    <t>NA</t>
  </si>
  <si>
    <t>Government Institutions</t>
  </si>
  <si>
    <t>Department of Forestry</t>
  </si>
  <si>
    <t>Department of Livestock</t>
  </si>
  <si>
    <t>Department of Meteo</t>
  </si>
  <si>
    <t>UNELCO</t>
  </si>
  <si>
    <t>National University of Vanuatu</t>
  </si>
  <si>
    <t>Vanuatu Civil Aviation Authority</t>
  </si>
  <si>
    <t>ActionAid</t>
  </si>
  <si>
    <t>Department of Climate Change</t>
  </si>
  <si>
    <t>Department of Environmental Protection and Conservation</t>
  </si>
  <si>
    <t>Vanuatu Bureau of statistic</t>
  </si>
  <si>
    <t>Department of Agriculture and Rural development</t>
  </si>
  <si>
    <t>Department of Energy</t>
  </si>
  <si>
    <t>Private Sector entities</t>
  </si>
  <si>
    <t>Paradise Petrolium</t>
  </si>
  <si>
    <t xml:space="preserve">Others </t>
  </si>
  <si>
    <t>NGOs</t>
  </si>
  <si>
    <t>Live &amp; Learn</t>
  </si>
  <si>
    <t>Stakeholders</t>
  </si>
  <si>
    <t>Limited human resource staff focus on LOA activity implementation</t>
  </si>
  <si>
    <t xml:space="preserve">Limited human resource and capacity resources for LOA activity implementaion </t>
  </si>
  <si>
    <t xml:space="preserve">So far, project has contribute to established a well coordinated process in terms of Data sharing and lessons learn among stakeholders.Data storage at the moment is low and needs upgrade </t>
  </si>
  <si>
    <t>No progress collaboration yet for this entities</t>
  </si>
  <si>
    <t xml:space="preserve"> Low Risk</t>
  </si>
  <si>
    <t xml:space="preserve">MdArfan Uzzaman </t>
  </si>
  <si>
    <t>Md.Uzzaman@fao.org</t>
  </si>
  <si>
    <t>Raushan.Kumar@fao.org</t>
  </si>
  <si>
    <t>National Project Coordinator</t>
  </si>
  <si>
    <t>Knowledge and data management Expert</t>
  </si>
  <si>
    <t>September 2024, Jason Harry Obed, Jason.Harry@fao.org, tel: (+678) 524 2158</t>
  </si>
  <si>
    <t>National GHG Inventory Reporting and MRV Expert</t>
  </si>
  <si>
    <t xml:space="preserve">September 2024, Riddick Cevuard, Riddick.Cevuard@fao.org, tel: (+678) 761 6272 </t>
  </si>
  <si>
    <t>GHG inventory and MRV expert (part-time) (international)</t>
  </si>
  <si>
    <t>No</t>
  </si>
  <si>
    <t>Finance/Admin/Operations Associates</t>
  </si>
  <si>
    <t>None</t>
  </si>
  <si>
    <t>Implementing patner and Chairman of the Steering Committee</t>
  </si>
  <si>
    <t>Member of the Steering Committee</t>
  </si>
  <si>
    <t>Implementing patner and member of the Steering Committee</t>
  </si>
  <si>
    <t xml:space="preserve">rbaereleo@vanuatu.gov.vu </t>
  </si>
  <si>
    <t>Guangzhou.Qu@fao.org</t>
  </si>
  <si>
    <t>Guangzhou Qu</t>
  </si>
  <si>
    <t>MALFB</t>
  </si>
  <si>
    <t>Currently the project has engaged and involved 12 government and non government agency to sign a MOA on data sharing also related to the ETF technical working group which has a draft TOR in place for review and endorsement by the MOCC. Under the LoA, the project has identified areas requiring support by developing sectoral planning and budgeting through consultations</t>
  </si>
  <si>
    <t>The ETF Working Group ToR is currently in draft form and was shared with the Technical Working Group members in August 2025. It has not yet been finalised. The project plans to organise a review workshop for both the ETF ToR and the Sectoral Data Working Group ToR with relevant project stakeholders.</t>
  </si>
  <si>
    <t>This was completed also during the NDC 3.0 review conducted by DOCC and GGGI.It outlines clearly the policy linkages from sectorial NDC targets to the national sustinable development plan of the government.The number of NDC indicators has increased by few sectors while remain the same for most sectors. At this phase, 6 metrics and indicators have been identified but still in draft. Below are the 6 metrics:
1. Climate Mitigation Targets: These targets focus on reducing greenhouse gas emissions across various sectors, including energy, transport, and waste management.
2. Climate Adaptation Actions: Indicators in this category measure the implementation of adaptation strategies, such as the development of climate-resilient infrastructure and the enhancement of community-based adaptation programs.
3. Green Employment &amp; Youth Engagement: Metrics track the creation of green jobs and the involvement of youth in climate-related initiatives, promoting sustainable livelihoods.
4. Gender-Responsive Measures: Indicators assess the integration of gender considerations in climate policies and programs, ensuring equal participation and benefits for all genders.
5.  Awareness and Capacity Building: Metrics evaluate the effectiveness of public awareness campaigns and capacity-building activities aimed at enhancing climate change knowledge among communities.
6. Reporting and Data Systems: Indicators monitor the establishment and maintenance of robust data systems for tracking climate-related progress and informing decision-making processes.</t>
  </si>
  <si>
    <t xml:space="preserve">This has been carried out by DOCC through GGGI, and also presented during the NDC 3.0 review .All sectors responsible has presented gaps and constraints related to NDC targets and reporting.This information is well documented.The current number of sector targeted is 8 including the Department of Agriculture and Rural Development, the Department of Forestry, the Department of Livestock, the Department of environmental Protection and Conservation, the Department of Energy, Vanuatu Bureau of Statistic, the Department of Climate Change and the Department of Finance </t>
  </si>
  <si>
    <t>The workshops on climate finance tracking in Vanuatu were conducted on 28th and 30th May 2025. The ETF reporting is well presented in the MOA, and the ETF Terms of Reference have been developed. While stakeholder understanding of climate finance has improved, the ETF has not yet been operationalized.</t>
  </si>
  <si>
    <t>The procurement process to hire the international consultant- Subarao Company (sole source) for the supply and installation of hardware and software is currently ongoing. At present, only the Forestry and Department of Environment have fully functional MRV databases.</t>
  </si>
  <si>
    <t>The procurement process to hire the international consultant- Subarao Company (sole source) for the supply and installation of hardware and software is currently ongoing. At present, only the Forestry and Department of Environment have fully functional MRV databases. these databases are set up but have not yet been online.</t>
  </si>
  <si>
    <t>The MRV system needs an upgrade to centralize data under the DoCC. The existing MRV is no longer functioning, but the project will hire a consulting company in New Zealand (Subarao) to install hardware and software and develop a robust standard measurement process for relevant sectoral indicators. Meanwhile, a standard data collection template (in Kobo) has been developed for sectors to use while waiting for the international consultant to be hired.</t>
  </si>
  <si>
    <t xml:space="preserve">The MRV system needs more work to be done and from there, the GHG data including other NDC targets data can be capture and report on.So far the CBIT project with DOCC through ICAT project are developing a data collection guide and template for project stakeholders to use. At this point of time, there are 4 GHG Manuals ( Agriculture, Energy, Waste and IPPU) developed by ICAT and utilise to capacity build sectors. </t>
  </si>
  <si>
    <t>Substantial</t>
  </si>
  <si>
    <t>Not applicable</t>
  </si>
  <si>
    <t>A good practice to highlight is that, in some sectors, such as the Department of Forestry, the data officer is a woman who manages day-to-day data and is very approachable and easy to contact.</t>
  </si>
  <si>
    <t>The work is still ongoing. Since the project has no field sites and focuses on national policies, institutional arrangements, and capacity building, it addresses gender gaps in data collection and access to GHG data.</t>
  </si>
  <si>
    <t xml:space="preserve"> Ongoing progress shows that the project is improving women’s participation by aligning with the government’s Gender Plan, with support from ActionAid and local gender specialists. Yes women have taken Data officer positions, for example, the focal point of Forestry, Livestock and National University of Vanuatu are female and the Mitigation Officer at the Department of Climate Change is a female. The are the ones that seats at the table to infomed the decision making in terms of Nationally dertermined Contribution Revision (called NDC 3.0) and also participate in training such as climate financing to enhance their capacity. </t>
  </si>
  <si>
    <t>The project has achieved steady progress in implementing capacity-building programs and conducting training workshops across multiple sectors, including energy, agriculture, forestry, and other land-use sectors. These initiatives aim to strengthen technical skills, enhance data collection and management, and improve institutional capacity for climate action. In addition, the project actively participates in the review and updating of Vanuatu’s NDC 3.0, ensuring alignment with national priorities and international climate commitments.
The project is actively fostering partnerships with existing initiatives, such as the ICAT project and GGGI-supported programs, which are leading the review of the NDC and the development of the National Adaptation Plan. These collaborations help to leverage expertise, avoid duplication of efforts, and enhance the overall impact of climate actions at the national level.</t>
  </si>
  <si>
    <t>The project staff work closely with government sectors to implement LOA activities. They provide technical support to ensure that project activities align with sectoral plans and priorities, while also helping to secure ongoing government funding. The project has established strong partnerships with the ICAT project, the former national consultant for the NDC development, and the National Advisory Board (NAB) on CCDRR to make the best use of resources and achieve greater impact for stakeholders and sectors.</t>
  </si>
  <si>
    <t>The qualitative gap assessment on sectoral constraints in implementing and reporting NDC actions has been developed by the Department of Climate Change (DOCC) through the Global Green Growth Institute (GGGI). 
As of the latest updates, the gap assessment report is still in progress. GGGI has been actively conducting sector-specific workshops and consultations to validate vulnerabilities and risks across key sectors such as agriculture, water, infrastructure, and tourism. These engagements are essential for identifying existing gaps in climate resilience and adaptation planning. The finalization of the report is anticipated once all sectoral inputs and stakeholder consultations are fully integrated.
The current assessment comprehensively addresses multiple critical areas, including:
- Regulatory Frameworks: Evaluating existing policies and regulations to identify gaps and opportunities for strengthening climate resilience.
- Institutional Capacity: Assessing the effectiveness and coordination of institutions responsible for climate adaptation and resilience.
- Human Resources: Identifying the skills and capacities required within sectors to effectively respond to climate risks.
- Technology Needs: Determining the technological tools and infrastructure necessary to support climate adaptation efforts.
The Terms of Reference (TOR) for the Data Working Group has  been finalized and socialized. Similarly, the TOR for the Enhanced Transparency Framework (ETF) is currently in draft form and socialized on August 2025 and is awaiting feedback from stakeholders.
Progress has been made in evaluating institutional capacity for transparency through stakeholder consultations and workshops. The assessment has highlighted strengths and gaps in institutional coordination, data management, and reporting processes. These insights will inform recommendations for strengthening transparency and accountability in climate adaptation initiatives at both national and sectoral levels.</t>
  </si>
  <si>
    <t xml:space="preserve">
The sectoral NDC review has been carried out and completed by the Department of Climate Change (DOCC) through the Global Green Growth Institute (GGGI). All metrics and indicators were reviewed by sector across key areas such as mitigation, adaptation, and loss and damage. Further discussions were also held with stakeholders to align NDC priorities with the government’s National Sustainable Development Plan. All reviews and proposed changes have been documented and await goverment endoserment. At this phase, 6 metrics and indicators have been identified but still in draft. Below are the 6 metrics:
1. Climate Mitigation Targets: These targets focus on reducing greenhouse gas emissions across various sectors, including energy, transport, and waste management.
2. Climate Adaptation Actions: Indicators in this category measure the implementation of adaptation strategies, such as the development of climate-resilient infrastructure and the enhancement of community-based adaptation programs.
3. Green Employment &amp; Youth Engagement: Metrics track the creation of green jobs and the involvement of youth in climate-related initiatives, promoting sustainable livelihoods.
4. Gender-Responsive Measures: Indicators assess the integration of gender considerations in climate policies and programs, ensuring equal participation and benefits for all genders.
5.  Awareness and Capacity Building: Metrics evaluate the effectiveness of public awareness campaigns and capacity-building activities aimed at enhancing climate change knowledge among communities.
6. Reporting and Data Systems: Indicators monitor the establishment and maintenance of robust data systems for tracking climate-related progress and informing decision-making processes.</t>
  </si>
  <si>
    <t>The project has made steady progress toward strengthening Vanuatu’s institutional and technical capacity to meet its Enhanced Transparency Framework (ETF) and NDC reporting obligations. As of June 2025, the project has engaged over a dozen government and non-government agencies through Memoranda of Agreement (MOAs) on data sharing, alongside the establishment of technical working groups. A draft Terms of Reference (ToR) for the ETF Working Group has been prepared and circulated, with endorsement pending from the Ministry of Climate Change (MOCC). The project has advanced sectoral planning and budgeting processes, with consultations identifying capacity and data gaps, particularly in methodology and reporting templates. Progress has also been achieved in developing guidelines and protocols to strengthen monitoring, reporting, and verification (MRV) systems across priority sectors, with several handbooks and sectoral frameworks under development or near completion. Stakeholders have been actively engaged in training workshops on ETF and NDC reporting, enhancing institutional knowledge and fostering inter-agency coordination. While some activities, such as the finalization of handbooks and operationalization of sectoral data protocols, remain ongoing, the project has successfully contributed to building awareness, enhancing collaboration, and establishing a strong foundation for a functional national transparency system. Overall, the implementation progress is rated between satisfactory and highly satisfactory across most outcomes, reflecting tangible achievements in institutional arrangements, data governance, and capacity building despite minor delays in the finalization of key outputs.</t>
  </si>
  <si>
    <t>While the project has achieved important progress, several challenges have affected the pace of implementation. A key constraint has been the delayed endorsement and operationalization of the ETF Working Group and related Terms of Reference, which has slowed coordination and decision-making across sectors. Although agencies have signed data-sharing agreements, the harmonization of methodologies and standardized reporting templates remains incomplete, with gaps in data quality, historical records, and sectoral consistency presenting persistent obstacles. Limited technical expertise and institutional capacity at the sectoral level have further constrained progress, requiring extensive training and ongoing support. The development of sectoral handbooks and MRV protocols has also experienced delays, reflecting both the complexity of aligning sectoral systems with national ETF requirements and the time required to achieve consensus among stakeholders. Additionally, the process of collecting, reviewing, and validating sectoral data has proven resource-intensive, with varying levels of commitment and readiness across ministries and agencies. These challenges have led to some outputs being behind schedule, though mitigation measures such as targeted consultations, capacity-building workshops, and the gradual piloting of draft tools have helped maintain momentum. Overall, the challenges highlight the need for stronger institutional buy-in, enhanced technical support, and timely stakeholder engagement to fully operationalize the transparency system.</t>
  </si>
  <si>
    <t xml:space="preserve">
The project is enhancing institutional capacities and fostering national ownership by embedding climate transparency processes into national systems and strengthening coordination among government agencies, non-government actors, and development partners. An important forthcoming contribution will be the project’s support to the Measurement, Reporting and Verification (MRV) program course being established by the University of the South Pacific. Once operational, this program will provide Vanuatu’s technical officers and government staff with accredited, regionally recognized training, equipping them with advanced MRV skills and ensuring that institutional capacity is strengthened in a sustainable and durable manner.
The project has also facilitated multi-stakeholder consultations and collaboration platforms, including the establishment of the ETF Technical Working Group and the signing of Memoranda of Agreement on data sharing, which institutionalize inter-agency cooperation and promote shared ownership of transparency responsibilities. These initiatives not only build technical expertise but also create a strong enabling environment for sustained collaboration across sectors.
</t>
  </si>
  <si>
    <t>Overall, the project continues to make satisfactory progress toward its development objective, with steady improvements in institutional capacity, stakeholder engagement, and development of technical tools. The ratings reflect significant achievements since the last reporting period, as well as areas where operationalization and systems integration are still in progress.
Below are some positive Changes:
- Greater Stakeholder Engagement: The signing of 12 MOAs for data sharing and ETF participation (exceeding the end-of-project target of 10) demonstrates strong institutional collaboration.
- Standardized Templates and Tools: The development of a single standardized data collection template for all sectors (to be piloted in September 2025) has reduced duplication and improved reporting efficiency.
- Increased Capacity: National agencies have actively exchanged lessons learned through regional platforms (e.g., NDC Hub, CBIT-GSP) and routine coordination meetings, significantly improving capacity for ETF reporting.
- Strong Alignment with National Priorities: Revised NDC 3.0 targets and indicators have been clearly linked to the National Sustainable Development Plan (NSDP), ensuring reporting supports wider policy goals.
Areas of Moderate Progress
1. Operationalization of ETF &amp; MRV Systems: While TORs for the ETF Technical Working Group are finalized, formal endorsement by MOCC and establishment of a centralized MRV system are pending. Procurement of hardware/software is underway, with implementation expected in the next reporting cycle.
2. Climate Finance Tracking: Although sectoral gaps and constraints have been identified, guidelines for climate finance reporting are still under development, and the national climate finance monitoring system has not been fully operationalized.
3.Training Coverage: Only one formal GHG training has been conducted, limiting progress on capacity-building targets (currently at 30%).
Since the prvious reporting period, ratings for MRV System Operationalization (2.1.1) remain Moderately Satisfactory (MS) due to pending procurement and installation; no change since last period. And capacity-building indicators under Outcome 2.1.2 remain Not Rated or Satisfactory, as more training sessions and online MRV functionalities are needed to meet targets.</t>
  </si>
  <si>
    <t>The FY2025 ratings reflect steady progress, which is satisfactory, across all outputs, with key institutional, technical, and capacity-building activities either completed or on track. No significant variance in deliverables has occurred. Positive changes since the previous reporting period include enhanced institutional arrangements, improved stakeholder capacity, and strengthened alignment of NDC actions with national priorities. The main limitations relate to pending final approvals, full operationalization of the MRV system, and completion of some documentation, which are expected to be addressed in the next reporting period.</t>
  </si>
  <si>
    <t xml:space="preserve">The project demonstrates satisfactory progress toward achieving its development objectives, underpinned by notable advancements in institutional coordination, standardization of technical tools, and strengthened alignment with national policy frameworks. The formalization of 12 MOAs for data sharing and the development of a harmonized data collection template represent key milestones that enhance readiness for ETF implementation. Furthermore, capacity-building initiatives through regional knowledge platforms have contributed to incremental improvements in technical competencies.
The full operationalization of the ETF and MRV systems, establishment of climate finance tracking mechanisms, and expansion of training coverage remain priority areas for the forthcoming reporting period. </t>
  </si>
  <si>
    <t>The project remains on track, with strong progress in institutional coordination, standardized tools, and policy alignment. Key milestones—12 MOAs and a harmonized data template—have advanced ETF readiness.
Next steps focus on operationalizing ETF/MRV systems, climate finance tracking, and expanding training coverage to sustain momentum.</t>
  </si>
  <si>
    <t>FY2025 ratings indicate satisfactory progress across all outputs, with institutional, technical, and capacity-building activities largely on track. Key improvements include strengthened institutional arrangements, enhanced stakeholder capacity, and closer alignment of NDC actions with national priorities. Remaining gaps relate to final approvals, full MRV system operationalization, and completion of documentation, which are expected to advance in the next reporting period.</t>
  </si>
  <si>
    <t xml:space="preserve">Last year progress remains satisfactory, with institutional, technical, and capacity-building activities on track. Key gains include stronger institutional arrangements and improved alignment with national priorities. Outstanding actions—final approvals, MRV system operationalization, and documentation—are expected to advance next period.ments </t>
  </si>
  <si>
    <t>Stephanie Stephens</t>
  </si>
  <si>
    <t>stephens.stephanie@fao.org</t>
  </si>
  <si>
    <t>February 2023, Stephanie STEPHENS, stephens.stephanie@fao.org, tel: (+678) 7363198</t>
  </si>
  <si>
    <t>So far , project as agreed with project stakeholders to use a standard data collection template to avoid confusion and workload by each sector. Therefore, all data  related to BTR  will be incorporated and use in one template only also will be input into an open software, kobo collect toolbox app ,to make it much easier for data collection at each sector level.Currently the 8 sectors are targeted and involve directly in this project. The standard data collection template is yet to be socialised and trial-run (planned in september 2025) to the sectors and it will be utilized to collect data, starting October 2025</t>
  </si>
  <si>
    <t>Currently, project stakeholders have reported having database but not functioning , therefore the project has reach out to present sectorial historical archive data in excel spreadsheet for short term data tracking and monitoring.In terms of MRV, Department of Environment , Forestry has well function MRV system.The centralised MRV system with the DOCC is not functioning.A suppplier has been identified (Subarao) to supply hardware and software including the installation .this will will be carried out in the coming month.</t>
  </si>
  <si>
    <t xml:space="preserve">The is assisting Vanuatu to make the country ETF ready and building the institutional capacity. The office of the OFP will provide necessury support to make the project succesfull.  </t>
  </si>
  <si>
    <t>Though the project has made significant progress, more effort is needed to prepare the country for the ETF, which is where the project should focus more.</t>
  </si>
  <si>
    <t>The project has achieved significant progress over the reporting period. Stakeholder participation and capacity building are critical for regular data collection and the operationalization of the MRV system, which the project will prioritize in the coming days.</t>
  </si>
  <si>
    <t xml:space="preserve">While the project has achieved notable progress, the next priority should be to focus on stakeholder engagement and capacity building. These are critical steps for ensuring regular data collection and fully operationalizing the MRV system. </t>
  </si>
  <si>
    <t>The exit strategy will be developed during the last year of the project and validated by the relevant stakeholders.</t>
  </si>
  <si>
    <t>Stephanie STEPHENS, stephens.stephanie@fao.org, tel: (+678) 7363198</t>
  </si>
  <si>
    <t>The project will communicate with all relevant stakeholders using the MRV system. The key task now is to make the MRV system operational through necessary upgrades and involvement of stakeholders.</t>
  </si>
  <si>
    <t>The link to the national MRV system will be available after the upgradation.</t>
  </si>
  <si>
    <t>The PMU is following the KML while carrying out the activities.</t>
  </si>
  <si>
    <t>(i)Qualitative gaps assessment report focusing on institutional, regulatory, human, technology, finance, and capacity building support needed, and stakeholder to meet the transparency framework of enhanced NDC actions.</t>
  </si>
  <si>
    <t>National agencies exchanging of lessons learn is always happening.From formal workshops organised with project stakeholders to informal sector by sector detail discussions about the project .Most importantly as it happens every Tuesday of the week, update on project progress with DOCC director and also provide constraits and way forwards on how to address. So far ongoing lessons learn and project update with the 8 project stakeholders (Department of Agriculture and Rural Development, the Department of Forestry, the Department of Livestock, the Department of environmental Protection and Conservation, the Department of Energy, Vanuatu Bureau of Statistic, the Department of Climate Change and the National University of Vanuatu)   has happen and its ongoing. The project also participate at regional meetings such as NDC Hub Focal Point Meetings, and the CBIT-GSP regional lessons learned shared meeting.</t>
  </si>
  <si>
    <t>The sectorial Handbook, the project has not yet starting to develop the handbook, but we have the same work that was carry out by the ICAT project- which they develop 4 GHG Calculation Manual (Agriculture, Energy, Waste and IPPU)
The data-sharing Memorandum of Agreement (MOA) has been drafted, approved, and signed by the relevant CBIT stakeholders. The MOA outlines guidelines for how each sector is responsible for collecting, sharing, and reporting NDC data to the DOCC's centralized MRV system. So far, a total of eight sectors have signed off on the MOA.
A standard data collection template has also been drafted and is currently awaiting stakeholder discussions and feedback. This template integrates all sector-specific NDC targets and includes components related to greenhouse gas (GHG) data.</t>
  </si>
  <si>
    <t>A gap assessment was conducted and completed by the Department of Climate Change (DOCC) through the Global Green Growth Institute (GGGI) during the NDC 3 review. Each sector presented ongoing challenges and constraints—or barriers—that hinder the timely collection, reporting, and sharing of quality data.
Through the CBIT Letter of Agreement (LOA), the DOCC also carried out climate finance reporting and monitoring activities in collaboration with government agencies, non-governmental organizations, and relevant private sector institutions. This initiative aimed to map out climate finance resources, data collection methodologies, and the reporting of climate-related activities and financing.
The purpose of the workshop is to develop a standardized guideline for climate change data collection and reporting across institutions. This will help avoid duplication of funding priorities and ensure better coordination of climate finance resources. The workshop has been carried out in May 2025, it is a capacity building session but also address the significant barriers to strategic planning, accountability, and alignment with national priorities such as the Nationally Determined Contributions (NDCs) and the Climate Change and Disaster Risk Reduction Policy.</t>
  </si>
  <si>
    <t>The CBIT Project LOA with the Department of Climate Change (DOCC) has identified and developed guidelines to assist project stakeholders in monitoring and reporting enhanced NDC adaptation actions. This work involves reviewing and upgrading the existing methodology. Training will be delivered, in November 2025 to January 2026, through the NUV LOA, which supports the capacity development of relevant stakeholders involved in MRV and NDC tracking</t>
  </si>
  <si>
    <t xml:space="preserve">
The MOA signed with project stakeholders facilitates collaboration, and so far, sectors have identified existing databases and highlighted constraints related to data collection and reporting. The GHG data collection methodology also requires improvement, particularly in helping sectors understand how to accurately report GHG data</t>
  </si>
  <si>
    <t>A GHG training was conducted by the Department of Climate Change (DOCC) with support from the ICAT and CBIT projects, and all relevant stakeholders were invited. There are 4 GHG Calculation Manuals produces to support the capacity builiding of sectors on how to calculate their GG emissions (Agriculture, Waste, energy and IPPU). Another training session is planned for later this year, 10 and 11 september 2025, focusing on GHG calculation methodologies and the use of a standardized template. Notably, women represented 50% of the participants in the previous training.
Currently, the DOCC MRV system is not functioning, which means online visual access to data is not available for stakeholders. to address this concern, the project has developped a standard data collection template for sectors to use while waiting for the hire of the international consultant.</t>
  </si>
  <si>
    <t>If applicable, please describe the process and current status of on-going/completed, legitimate consultations to obtain Free, Prior and Informed Consent (FPIC) with the indigenous communities. 
This is not applicable to project, because the project focus on institutional arrangements and capacity building at the natinal and regional level.
Do indigenous peoples and/or local communities have an active partcipation in the project activities? If yes, briefly describe how.
This is not applicable, this project does not deal directly with the indigenous community.</t>
  </si>
  <si>
    <t>Strengthening capacity in the Energy, Agriculture, Forestry, and other Land-use Sectors for Enhanced Transparency in the Implementation and Monitoring of Vanuatu’s Nationally Determined Contribution</t>
  </si>
  <si>
    <t>n/a</t>
  </si>
  <si>
    <t>1st PIR</t>
  </si>
  <si>
    <t>Satisfactory</t>
  </si>
  <si>
    <t>Recipient Country Government</t>
  </si>
  <si>
    <t>Ministry of Climate Change and Meteorology – The Vanuatu Government Office. Under the ministry there is the Department of Climate Change (DoCC) where the Chairman of Project steering Committee (PSC) seats and which the MRV system is located to be upgraded. In the same area we also have the Office of the Government Chief Information Officer (OGCIO) that will directly work with the DoCC to move the MRV system to the Government Server.   </t>
  </si>
  <si>
    <t>Ministry of Climate Change and Meteorology </t>
  </si>
  <si>
    <t>168.3145133993333 </t>
  </si>
  <si>
    <t>All the knowledge materials will be posted in the MRV system after necessary upgradation.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</si>
</sst>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_-[$$-409]* #,##0.000000_ ;_-[$$-409]* \-#,##0.000000\ ;_-[$$-409]* &quot;-&quot;??_ ;_-@_ "/>
    <numFmt numFmtId="166" formatCode="&quot;$&quot;#,##0"/>
  </numFmts>
  <fonts count="84" x14ac:knownFonts="1">
    <font>
      <sz val="11"/>
      <color theme="1"/>
      <name val="Aptos Narrow"/>
      <family val="2"/>
      <scheme val="minor"/>
    </font>
    <font>
      <sz val="12"/>
      <color theme="1"/>
      <name val="Aptos Narrow"/>
      <family val="2"/>
      <scheme val="minor"/>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sz val="8.5"/>
      <name val="Arial"/>
      <family val="2"/>
    </font>
    <font>
      <sz val="8.5"/>
      <color theme="1"/>
      <name val="Arial"/>
      <family val="2"/>
    </font>
    <font>
      <b/>
      <sz val="11"/>
      <color theme="1"/>
      <name val="Arial"/>
      <family val="2"/>
    </font>
    <font>
      <b/>
      <sz val="9"/>
      <name val="Arial"/>
      <family val="2"/>
    </font>
    <font>
      <b/>
      <sz val="11"/>
      <color theme="1"/>
      <name val="Aptos Narrow"/>
      <family val="2"/>
      <scheme val="minor"/>
    </font>
    <font>
      <b/>
      <sz val="11"/>
      <color rgb="FFFF0000"/>
      <name val="Aptos Narrow"/>
      <family val="2"/>
      <scheme val="minor"/>
    </font>
    <font>
      <i/>
      <sz val="7.5"/>
      <color theme="1"/>
      <name val="Arial"/>
      <family val="2"/>
    </font>
    <font>
      <sz val="7.5"/>
      <color theme="1"/>
      <name val="Arial"/>
      <family val="2"/>
    </font>
    <font>
      <sz val="11"/>
      <color rgb="FFFF0000"/>
      <name val="Aptos Narrow"/>
      <family val="2"/>
      <scheme val="minor"/>
    </font>
    <font>
      <sz val="20"/>
      <color rgb="FFFF0000"/>
      <name val="Aptos Narrow"/>
      <family val="2"/>
      <scheme val="minor"/>
    </font>
    <font>
      <b/>
      <sz val="8"/>
      <color theme="1"/>
      <name val="Arial"/>
      <family val="2"/>
    </font>
    <font>
      <i/>
      <sz val="9"/>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b/>
      <sz val="13"/>
      <color theme="1"/>
      <name val="Aptos Narrow"/>
      <family val="2"/>
      <scheme val="minor"/>
    </font>
    <font>
      <sz val="13"/>
      <color theme="1"/>
      <name val="Aptos Narrow"/>
      <family val="2"/>
      <scheme val="minor"/>
    </font>
    <font>
      <sz val="13"/>
      <color rgb="FFFF0000"/>
      <name val="Aptos Narrow"/>
      <family val="2"/>
      <scheme val="minor"/>
    </font>
    <font>
      <sz val="13"/>
      <name val="Aptos Narrow"/>
      <family val="2"/>
      <scheme val="minor"/>
    </font>
    <font>
      <b/>
      <sz val="13"/>
      <name val="Aptos Narrow"/>
      <family val="2"/>
      <scheme val="minor"/>
    </font>
    <font>
      <sz val="11"/>
      <name val="Aptos Narrow"/>
      <family val="2"/>
      <scheme val="minor"/>
    </font>
    <font>
      <b/>
      <sz val="11"/>
      <name val="Aptos Narrow"/>
      <family val="2"/>
      <scheme val="minor"/>
    </font>
    <font>
      <sz val="13"/>
      <color theme="1"/>
      <name val="Arial"/>
      <family val="2"/>
    </font>
    <font>
      <sz val="20"/>
      <name val="Aptos Narrow"/>
      <family val="2"/>
      <scheme val="minor"/>
    </font>
    <font>
      <sz val="12"/>
      <color rgb="FF242424"/>
      <name val="Aptos Narrow"/>
      <family val="2"/>
    </font>
    <font>
      <b/>
      <sz val="12"/>
      <color theme="1"/>
      <name val="Aptos Narrow"/>
      <family val="2"/>
      <scheme val="minor"/>
    </font>
    <font>
      <b/>
      <sz val="12"/>
      <color rgb="FF000000"/>
      <name val="Aptos Narrow"/>
      <family val="2"/>
    </font>
    <font>
      <u/>
      <sz val="13"/>
      <name val="Aptos Narrow"/>
      <family val="2"/>
      <scheme val="minor"/>
    </font>
    <font>
      <b/>
      <sz val="13"/>
      <color rgb="FFFF0000"/>
      <name val="Aptos Narrow"/>
      <family val="2"/>
      <scheme val="minor"/>
    </font>
    <font>
      <u/>
      <sz val="13"/>
      <color theme="10"/>
      <name val="Aptos Narrow"/>
      <family val="2"/>
      <scheme val="minor"/>
    </font>
    <font>
      <b/>
      <sz val="15"/>
      <color rgb="FFFF0000"/>
      <name val="Aptos Narrow"/>
      <family val="2"/>
      <scheme val="minor"/>
    </font>
    <font>
      <sz val="13"/>
      <color rgb="FF00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8"/>
      <name val="Arial"/>
      <family val="2"/>
    </font>
    <font>
      <sz val="8"/>
      <color theme="1"/>
      <name val="Arial"/>
      <family val="2"/>
    </font>
    <font>
      <sz val="8"/>
      <name val="Aptos Narrow"/>
      <family val="2"/>
    </font>
    <font>
      <sz val="8"/>
      <color theme="1"/>
      <name val="Aptos Narrow"/>
      <family val="2"/>
      <scheme val="minor"/>
    </font>
    <font>
      <b/>
      <sz val="8"/>
      <name val="Aptos Narrow"/>
      <family val="2"/>
    </font>
    <font>
      <i/>
      <sz val="8"/>
      <name val="Arial"/>
      <family val="2"/>
    </font>
    <font>
      <sz val="8"/>
      <name val="Aptos Narrow"/>
      <family val="2"/>
      <scheme val="minor"/>
    </font>
    <font>
      <sz val="11"/>
      <color rgb="FFFF0000"/>
      <name val="Arial"/>
      <family val="2"/>
    </font>
    <font>
      <b/>
      <sz val="8.5"/>
      <name val="Arial"/>
      <family val="2"/>
    </font>
    <font>
      <b/>
      <sz val="12"/>
      <name val="Arial"/>
      <family val="2"/>
    </font>
    <font>
      <b/>
      <i/>
      <sz val="8"/>
      <name val="Arial"/>
      <family val="2"/>
    </font>
    <font>
      <sz val="8"/>
      <name val="Calibri"/>
      <family val="2"/>
    </font>
    <font>
      <sz val="9"/>
      <name val="Calibri"/>
      <family val="2"/>
    </font>
    <font>
      <b/>
      <sz val="8"/>
      <name val="Aptos Narrow"/>
      <family val="2"/>
      <scheme val="minor"/>
    </font>
    <font>
      <b/>
      <sz val="13"/>
      <name val="Arial"/>
      <family val="2"/>
    </font>
    <font>
      <b/>
      <sz val="15"/>
      <name val="Aptos Narrow"/>
      <family val="2"/>
      <scheme val="minor"/>
    </font>
    <font>
      <b/>
      <u/>
      <sz val="13"/>
      <name val="Aptos Narrow"/>
      <family val="2"/>
      <scheme val="minor"/>
    </font>
    <font>
      <sz val="13"/>
      <name val="Aptos Narrow"/>
      <family val="2"/>
    </font>
    <font>
      <sz val="12"/>
      <name val="Arial"/>
      <family val="2"/>
    </font>
    <font>
      <b/>
      <i/>
      <sz val="9"/>
      <name val="Arial"/>
      <family val="2"/>
    </font>
    <font>
      <sz val="13"/>
      <name val="Arial"/>
      <family val="2"/>
    </font>
    <font>
      <u/>
      <sz val="10"/>
      <name val="Arial"/>
      <family val="2"/>
    </font>
    <font>
      <sz val="9"/>
      <name val="Aptos Narrow"/>
      <family val="2"/>
      <scheme val="minor"/>
    </font>
    <font>
      <sz val="11"/>
      <color theme="1"/>
      <name val="Aptos Narrow"/>
      <family val="2"/>
      <scheme val="minor"/>
    </font>
    <font>
      <sz val="9"/>
      <color rgb="FF000000"/>
      <name val="Arial"/>
      <family val="2"/>
    </font>
  </fonts>
  <fills count="15">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s>
  <borders count="6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style="thin">
        <color indexed="64"/>
      </bottom>
      <diagonal/>
    </border>
    <border>
      <left/>
      <right style="medium">
        <color rgb="FF000000"/>
      </right>
      <top/>
      <bottom style="thin">
        <color indexed="64"/>
      </bottom>
      <diagonal/>
    </border>
    <border>
      <left style="thin">
        <color rgb="FF000000"/>
      </left>
      <right/>
      <top style="thin">
        <color indexed="64"/>
      </top>
      <bottom/>
      <diagonal/>
    </border>
  </borders>
  <cellStyleXfs count="4">
    <xf numFmtId="0" fontId="0" fillId="0" borderId="0"/>
    <xf numFmtId="0" fontId="12" fillId="0" borderId="0"/>
    <xf numFmtId="0" fontId="82" fillId="0" borderId="54"/>
    <xf numFmtId="0" fontId="12" fillId="0" borderId="54"/>
  </cellStyleXfs>
  <cellXfs count="546">
    <xf numFmtId="0" fontId="0" fillId="0" borderId="0" xfId="0"/>
    <xf numFmtId="0" fontId="0" fillId="0" borderId="0" xfId="0" applyAlignment="1">
      <alignment wrapText="1"/>
    </xf>
    <xf numFmtId="0" fontId="8" fillId="0" borderId="0" xfId="0" applyFont="1"/>
    <xf numFmtId="0" fontId="0" fillId="0" borderId="0" xfId="0" applyAlignment="1">
      <alignment vertical="top"/>
    </xf>
    <xf numFmtId="0" fontId="10" fillId="0" borderId="0" xfId="0" applyFont="1"/>
    <xf numFmtId="0" fontId="13" fillId="6" borderId="13" xfId="0" applyFont="1" applyFill="1" applyBorder="1" applyAlignment="1">
      <alignment vertical="top" wrapText="1"/>
    </xf>
    <xf numFmtId="0" fontId="13" fillId="7" borderId="13" xfId="0" applyFont="1" applyFill="1" applyBorder="1" applyAlignment="1">
      <alignment vertical="top" wrapText="1"/>
    </xf>
    <xf numFmtId="0" fontId="8" fillId="0" borderId="0" xfId="0" applyFont="1" applyAlignment="1">
      <alignment wrapText="1"/>
    </xf>
    <xf numFmtId="0" fontId="8" fillId="0" borderId="0" xfId="0" applyFont="1" applyAlignment="1">
      <alignment horizontal="left" vertical="top" wrapText="1"/>
    </xf>
    <xf numFmtId="0" fontId="8" fillId="0" borderId="0" xfId="0" applyFont="1" applyAlignment="1">
      <alignment vertical="top"/>
    </xf>
    <xf numFmtId="0" fontId="11" fillId="0" borderId="0" xfId="0" applyFont="1" applyAlignment="1">
      <alignment vertical="center"/>
    </xf>
    <xf numFmtId="0" fontId="15" fillId="0" borderId="0" xfId="1" applyFont="1" applyAlignment="1">
      <alignment horizontal="left"/>
    </xf>
    <xf numFmtId="0" fontId="10" fillId="0" borderId="0" xfId="0" applyFont="1" applyAlignment="1">
      <alignment horizontal="left"/>
    </xf>
    <xf numFmtId="0" fontId="10" fillId="0" borderId="0" xfId="0" applyFont="1" applyAlignment="1">
      <alignment horizontal="center" vertical="center"/>
    </xf>
    <xf numFmtId="0" fontId="10" fillId="0" borderId="0" xfId="0" applyFont="1" applyAlignment="1">
      <alignment horizontal="center"/>
    </xf>
    <xf numFmtId="0" fontId="8" fillId="0" borderId="0" xfId="0" applyFont="1" applyAlignment="1">
      <alignment vertical="top" wrapText="1"/>
    </xf>
    <xf numFmtId="0" fontId="9" fillId="0" borderId="0" xfId="0" applyFont="1" applyAlignment="1">
      <alignment horizontal="center"/>
    </xf>
    <xf numFmtId="0" fontId="9" fillId="0" borderId="0" xfId="0" applyFont="1" applyAlignment="1">
      <alignment horizontal="center" vertical="top" wrapText="1"/>
    </xf>
    <xf numFmtId="0" fontId="11" fillId="0" borderId="0" xfId="0" applyFont="1" applyAlignment="1">
      <alignment horizontal="left"/>
    </xf>
    <xf numFmtId="0" fontId="10" fillId="0" borderId="0" xfId="0" quotePrefix="1" applyFont="1" applyAlignment="1">
      <alignment horizontal="left"/>
    </xf>
    <xf numFmtId="0" fontId="10" fillId="0" borderId="0" xfId="0" quotePrefix="1" applyFont="1"/>
    <xf numFmtId="0" fontId="8" fillId="0" borderId="1" xfId="0" applyFont="1" applyBorder="1" applyAlignment="1">
      <alignment vertical="top" wrapText="1"/>
    </xf>
    <xf numFmtId="0" fontId="9" fillId="0" borderId="0" xfId="0" applyFont="1" applyAlignment="1">
      <alignment horizontal="left"/>
    </xf>
    <xf numFmtId="0" fontId="6" fillId="0" borderId="0" xfId="0" applyFont="1" applyAlignment="1">
      <alignment horizontal="left"/>
    </xf>
    <xf numFmtId="0" fontId="12" fillId="0" borderId="0" xfId="1"/>
    <xf numFmtId="0" fontId="0" fillId="0" borderId="8" xfId="0" applyBorder="1"/>
    <xf numFmtId="0" fontId="0" fillId="0" borderId="9" xfId="0" applyBorder="1"/>
    <xf numFmtId="0" fontId="21" fillId="0" borderId="0" xfId="0" applyFont="1"/>
    <xf numFmtId="0" fontId="9" fillId="0" borderId="0" xfId="0" applyFont="1"/>
    <xf numFmtId="0" fontId="0" fillId="0" borderId="0" xfId="0" applyAlignment="1">
      <alignment vertical="center" wrapText="1"/>
    </xf>
    <xf numFmtId="0" fontId="29" fillId="0" borderId="0" xfId="1" applyFont="1" applyAlignment="1">
      <alignment wrapText="1"/>
    </xf>
    <xf numFmtId="0" fontId="19" fillId="0" borderId="0" xfId="0" applyFont="1" applyAlignment="1">
      <alignment horizontal="left"/>
    </xf>
    <xf numFmtId="0" fontId="14" fillId="0" borderId="0" xfId="0" applyFont="1" applyAlignment="1">
      <alignment vertical="top" wrapText="1"/>
    </xf>
    <xf numFmtId="0" fontId="30" fillId="0" borderId="0" xfId="0" applyFont="1" applyAlignment="1">
      <alignment wrapText="1"/>
    </xf>
    <xf numFmtId="0" fontId="0" fillId="0" borderId="0" xfId="0" applyAlignment="1">
      <alignment horizontal="left"/>
    </xf>
    <xf numFmtId="0" fontId="8" fillId="0" borderId="0" xfId="0" applyFont="1" applyAlignment="1">
      <alignment horizontal="left"/>
    </xf>
    <xf numFmtId="0" fontId="0" fillId="0" borderId="6" xfId="0" applyBorder="1"/>
    <xf numFmtId="0" fontId="0" fillId="0" borderId="3" xfId="0" applyBorder="1"/>
    <xf numFmtId="0" fontId="0" fillId="0" borderId="7" xfId="0" applyBorder="1"/>
    <xf numFmtId="0" fontId="33" fillId="0" borderId="0" xfId="0" applyFont="1"/>
    <xf numFmtId="0" fontId="34" fillId="0" borderId="0" xfId="0" applyFont="1"/>
    <xf numFmtId="0" fontId="36" fillId="0" borderId="0" xfId="0" applyFont="1"/>
    <xf numFmtId="0" fontId="38" fillId="0" borderId="0" xfId="0" applyFont="1"/>
    <xf numFmtId="0" fontId="40" fillId="0" borderId="0" xfId="0" applyFont="1"/>
    <xf numFmtId="0" fontId="2" fillId="0" borderId="0" xfId="0" applyFont="1"/>
    <xf numFmtId="0" fontId="12" fillId="0" borderId="0" xfId="1" applyAlignment="1">
      <alignment horizontal="left"/>
    </xf>
    <xf numFmtId="0" fontId="45" fillId="0" borderId="0" xfId="1" applyFont="1"/>
    <xf numFmtId="0" fontId="37" fillId="0" borderId="0" xfId="0" applyFont="1"/>
    <xf numFmtId="0" fontId="47" fillId="0" borderId="0" xfId="1" applyFont="1"/>
    <xf numFmtId="0" fontId="47" fillId="0" borderId="0" xfId="1" applyFont="1" applyAlignment="1">
      <alignment horizontal="left" vertical="center"/>
    </xf>
    <xf numFmtId="0" fontId="1" fillId="0" borderId="0" xfId="0" applyFont="1"/>
    <xf numFmtId="0" fontId="53" fillId="0" borderId="0" xfId="1" applyFont="1"/>
    <xf numFmtId="0" fontId="36" fillId="0" borderId="0" xfId="0" applyFont="1" applyAlignment="1">
      <alignment vertical="top"/>
    </xf>
    <xf numFmtId="0" fontId="0" fillId="8" borderId="42" xfId="0" applyFill="1" applyBorder="1" applyAlignment="1">
      <alignment vertical="center" wrapText="1"/>
    </xf>
    <xf numFmtId="0" fontId="0" fillId="8" borderId="41" xfId="0" applyFill="1" applyBorder="1" applyAlignment="1">
      <alignment vertical="center" wrapText="1"/>
    </xf>
    <xf numFmtId="0" fontId="0" fillId="12" borderId="42" xfId="0" applyFill="1" applyBorder="1" applyAlignment="1">
      <alignment vertical="center" wrapText="1"/>
    </xf>
    <xf numFmtId="0" fontId="0" fillId="12" borderId="41" xfId="0" applyFill="1" applyBorder="1" applyAlignment="1">
      <alignment vertical="center" wrapText="1"/>
    </xf>
    <xf numFmtId="0" fontId="21" fillId="10" borderId="35" xfId="0" applyFont="1" applyFill="1" applyBorder="1" applyAlignment="1">
      <alignment vertical="center" wrapText="1"/>
    </xf>
    <xf numFmtId="0" fontId="21" fillId="10" borderId="37" xfId="0" applyFont="1" applyFill="1" applyBorder="1" applyAlignment="1">
      <alignment vertical="center" wrapText="1"/>
    </xf>
    <xf numFmtId="0" fontId="0" fillId="10" borderId="38" xfId="0" applyFill="1" applyBorder="1" applyAlignment="1">
      <alignment vertical="center" wrapText="1"/>
    </xf>
    <xf numFmtId="0" fontId="0" fillId="10" borderId="39" xfId="0" applyFill="1" applyBorder="1" applyAlignment="1">
      <alignment vertical="center" wrapText="1"/>
    </xf>
    <xf numFmtId="0" fontId="50" fillId="11" borderId="33" xfId="0" applyFont="1" applyFill="1" applyBorder="1"/>
    <xf numFmtId="0" fontId="50" fillId="11" borderId="34" xfId="0" applyFont="1" applyFill="1" applyBorder="1"/>
    <xf numFmtId="0" fontId="51" fillId="11" borderId="35" xfId="0" applyFont="1" applyFill="1" applyBorder="1" applyAlignment="1">
      <alignment wrapText="1"/>
    </xf>
    <xf numFmtId="0" fontId="51" fillId="11" borderId="37" xfId="0" applyFont="1" applyFill="1" applyBorder="1" applyAlignment="1">
      <alignment wrapText="1"/>
    </xf>
    <xf numFmtId="0" fontId="50" fillId="11" borderId="38" xfId="0" applyFont="1" applyFill="1" applyBorder="1" applyAlignment="1">
      <alignment wrapText="1"/>
    </xf>
    <xf numFmtId="0" fontId="50" fillId="11" borderId="39" xfId="0" applyFont="1" applyFill="1" applyBorder="1" applyAlignment="1">
      <alignment wrapText="1"/>
    </xf>
    <xf numFmtId="0" fontId="54" fillId="11" borderId="0" xfId="0" applyFont="1" applyFill="1" applyAlignment="1">
      <alignment wrapText="1"/>
    </xf>
    <xf numFmtId="0" fontId="54" fillId="11" borderId="36" xfId="0" applyFont="1" applyFill="1" applyBorder="1" applyAlignment="1">
      <alignment wrapText="1"/>
    </xf>
    <xf numFmtId="0" fontId="55" fillId="10" borderId="33" xfId="0" applyFont="1" applyFill="1" applyBorder="1"/>
    <xf numFmtId="0" fontId="55" fillId="10" borderId="34" xfId="0" applyFont="1" applyFill="1" applyBorder="1"/>
    <xf numFmtId="0" fontId="55" fillId="10" borderId="0" xfId="0" applyFont="1" applyFill="1" applyAlignment="1">
      <alignment vertical="center" wrapText="1"/>
    </xf>
    <xf numFmtId="0" fontId="55" fillId="10" borderId="36" xfId="0" applyFont="1" applyFill="1" applyBorder="1" applyAlignment="1">
      <alignment vertical="center" wrapText="1"/>
    </xf>
    <xf numFmtId="0" fontId="56" fillId="8" borderId="40" xfId="0" applyFont="1" applyFill="1" applyBorder="1" applyAlignment="1">
      <alignment horizontal="center" vertical="center" wrapText="1"/>
    </xf>
    <xf numFmtId="0" fontId="56" fillId="12" borderId="40" xfId="0" applyFont="1" applyFill="1" applyBorder="1" applyAlignment="1">
      <alignment horizontal="center" vertical="center" wrapText="1"/>
    </xf>
    <xf numFmtId="0" fontId="57" fillId="10" borderId="32" xfId="0" applyFont="1" applyFill="1" applyBorder="1"/>
    <xf numFmtId="0" fontId="57" fillId="11" borderId="32" xfId="0" applyFont="1" applyFill="1" applyBorder="1"/>
    <xf numFmtId="0" fontId="39" fillId="13" borderId="32" xfId="0" applyFont="1" applyFill="1" applyBorder="1"/>
    <xf numFmtId="0" fontId="39" fillId="13" borderId="33" xfId="0" applyFont="1" applyFill="1" applyBorder="1"/>
    <xf numFmtId="0" fontId="39" fillId="13" borderId="34" xfId="0" applyFont="1" applyFill="1" applyBorder="1"/>
    <xf numFmtId="0" fontId="25" fillId="13" borderId="35" xfId="0" applyFont="1" applyFill="1" applyBorder="1"/>
    <xf numFmtId="0" fontId="25" fillId="13" borderId="0" xfId="0" applyFont="1" applyFill="1"/>
    <xf numFmtId="0" fontId="38" fillId="13" borderId="31" xfId="0" applyFont="1" applyFill="1" applyBorder="1"/>
    <xf numFmtId="0" fontId="25" fillId="13" borderId="36" xfId="0" applyFont="1" applyFill="1" applyBorder="1"/>
    <xf numFmtId="0" fontId="38" fillId="13" borderId="41" xfId="0" applyFont="1" applyFill="1" applyBorder="1"/>
    <xf numFmtId="0" fontId="25" fillId="13" borderId="37" xfId="0" applyFont="1" applyFill="1" applyBorder="1"/>
    <xf numFmtId="0" fontId="25" fillId="13" borderId="38" xfId="0" applyFont="1" applyFill="1" applyBorder="1"/>
    <xf numFmtId="0" fontId="25" fillId="13" borderId="39" xfId="0" applyFont="1" applyFill="1" applyBorder="1"/>
    <xf numFmtId="0" fontId="32" fillId="0" borderId="50" xfId="0" applyFont="1" applyBorder="1" applyAlignment="1" applyProtection="1">
      <alignment vertical="center"/>
      <protection locked="0"/>
    </xf>
    <xf numFmtId="0" fontId="62" fillId="0" borderId="0" xfId="0" applyFont="1"/>
    <xf numFmtId="0" fontId="63" fillId="14" borderId="51" xfId="0" applyFont="1" applyFill="1" applyBorder="1" applyAlignment="1">
      <alignment vertical="top" wrapText="1"/>
    </xf>
    <xf numFmtId="0" fontId="60" fillId="0" borderId="0" xfId="0" applyFont="1"/>
    <xf numFmtId="0" fontId="0" fillId="0" borderId="8" xfId="0" applyBorder="1" applyAlignment="1">
      <alignment horizontal="center"/>
    </xf>
    <xf numFmtId="0" fontId="0" fillId="0" borderId="9" xfId="0" applyBorder="1" applyAlignment="1">
      <alignment horizontal="center"/>
    </xf>
    <xf numFmtId="0" fontId="0" fillId="0" borderId="16" xfId="0" applyBorder="1"/>
    <xf numFmtId="0" fontId="8" fillId="0" borderId="1" xfId="0" applyFont="1" applyBorder="1" applyAlignment="1">
      <alignment horizontal="center" vertical="center" wrapText="1"/>
    </xf>
    <xf numFmtId="0" fontId="0" fillId="0" borderId="6" xfId="0" applyBorder="1" applyAlignment="1">
      <alignment horizontal="center"/>
    </xf>
    <xf numFmtId="0" fontId="0" fillId="0" borderId="2" xfId="0" applyBorder="1" applyAlignment="1">
      <alignment horizontal="center"/>
    </xf>
    <xf numFmtId="0" fontId="59" fillId="0" borderId="50" xfId="0" applyFont="1" applyBorder="1" applyAlignment="1">
      <alignment vertical="top" wrapText="1"/>
    </xf>
    <xf numFmtId="0" fontId="38" fillId="0" borderId="6" xfId="0" applyFont="1" applyBorder="1"/>
    <xf numFmtId="0" fontId="38" fillId="0" borderId="9" xfId="0" applyFont="1" applyBorder="1"/>
    <xf numFmtId="0" fontId="59" fillId="0" borderId="0" xfId="0" applyFont="1" applyAlignment="1">
      <alignment vertical="top" wrapText="1"/>
    </xf>
    <xf numFmtId="0" fontId="65" fillId="0" borderId="0" xfId="0" applyFont="1"/>
    <xf numFmtId="0" fontId="65" fillId="0" borderId="0" xfId="0" applyFont="1" applyAlignment="1">
      <alignment horizontal="center" vertical="center"/>
    </xf>
    <xf numFmtId="0" fontId="64" fillId="0" borderId="0" xfId="0" applyFont="1" applyAlignment="1">
      <alignment vertical="top" wrapText="1"/>
    </xf>
    <xf numFmtId="0" fontId="65" fillId="0" borderId="54" xfId="0" applyFont="1" applyBorder="1"/>
    <xf numFmtId="0" fontId="59" fillId="0" borderId="54" xfId="0" applyFont="1" applyBorder="1" applyAlignment="1">
      <alignment vertical="top" wrapText="1"/>
    </xf>
    <xf numFmtId="0" fontId="59" fillId="0" borderId="1" xfId="0" applyFont="1" applyBorder="1" applyAlignment="1">
      <alignment vertical="top" wrapText="1"/>
    </xf>
    <xf numFmtId="0" fontId="65" fillId="0" borderId="1" xfId="0" applyFont="1" applyBorder="1"/>
    <xf numFmtId="0" fontId="65" fillId="0" borderId="16" xfId="0" applyFont="1" applyBorder="1"/>
    <xf numFmtId="0" fontId="59" fillId="0" borderId="12" xfId="0" applyFont="1" applyBorder="1" applyAlignment="1">
      <alignment vertical="top" wrapText="1"/>
    </xf>
    <xf numFmtId="2" fontId="32" fillId="0" borderId="50" xfId="0" applyNumberFormat="1" applyFont="1" applyBorder="1" applyAlignment="1">
      <alignment horizontal="center" vertical="center" wrapText="1"/>
    </xf>
    <xf numFmtId="2" fontId="32" fillId="0" borderId="50" xfId="0" applyNumberFormat="1" applyFont="1" applyBorder="1" applyAlignment="1">
      <alignment vertical="top" wrapText="1"/>
    </xf>
    <xf numFmtId="0" fontId="65" fillId="0" borderId="50" xfId="0" applyFont="1" applyBorder="1" applyAlignment="1">
      <alignment horizontal="center" vertical="center"/>
    </xf>
    <xf numFmtId="10" fontId="32" fillId="0" borderId="50" xfId="0" applyNumberFormat="1" applyFont="1" applyBorder="1" applyAlignment="1">
      <alignment vertical="top" wrapText="1"/>
    </xf>
    <xf numFmtId="10" fontId="32" fillId="0" borderId="50" xfId="0" applyNumberFormat="1" applyFont="1" applyBorder="1" applyAlignment="1">
      <alignment vertical="top"/>
    </xf>
    <xf numFmtId="10" fontId="32" fillId="0" borderId="50" xfId="0" applyNumberFormat="1" applyFont="1" applyBorder="1" applyAlignment="1">
      <alignment horizontal="center" vertical="center" wrapText="1"/>
    </xf>
    <xf numFmtId="0" fontId="32" fillId="0" borderId="50" xfId="0" applyFont="1" applyBorder="1" applyAlignment="1">
      <alignment vertical="top"/>
    </xf>
    <xf numFmtId="0" fontId="59" fillId="0" borderId="50" xfId="0" applyFont="1" applyBorder="1" applyAlignment="1">
      <alignment horizontal="center" vertical="top"/>
    </xf>
    <xf numFmtId="0" fontId="65" fillId="0" borderId="50" xfId="0" applyFont="1" applyBorder="1"/>
    <xf numFmtId="0" fontId="32" fillId="0" borderId="50" xfId="0" applyFont="1" applyBorder="1" applyAlignment="1">
      <alignment vertical="top" wrapText="1"/>
    </xf>
    <xf numFmtId="0" fontId="65" fillId="0" borderId="51" xfId="0" applyFont="1" applyBorder="1"/>
    <xf numFmtId="0" fontId="59" fillId="0" borderId="50" xfId="0" applyFont="1" applyBorder="1" applyAlignment="1">
      <alignment horizontal="left" vertical="top" wrapText="1"/>
    </xf>
    <xf numFmtId="0" fontId="59" fillId="0" borderId="51" xfId="0" applyFont="1" applyBorder="1" applyAlignment="1">
      <alignment horizontal="left" vertical="top" wrapText="1"/>
    </xf>
    <xf numFmtId="0" fontId="59" fillId="0" borderId="0" xfId="0" applyFont="1" applyAlignment="1">
      <alignment vertical="top"/>
    </xf>
    <xf numFmtId="0" fontId="59" fillId="0" borderId="0" xfId="0" applyFont="1" applyAlignment="1">
      <alignment wrapText="1"/>
    </xf>
    <xf numFmtId="0" fontId="59" fillId="0" borderId="0" xfId="0" applyFont="1" applyAlignment="1">
      <alignment horizontal="center" vertical="center"/>
    </xf>
    <xf numFmtId="0" fontId="16" fillId="0" borderId="0" xfId="0" applyFont="1"/>
    <xf numFmtId="0" fontId="38" fillId="0" borderId="7" xfId="0" applyFont="1" applyBorder="1"/>
    <xf numFmtId="0" fontId="16" fillId="0" borderId="0" xfId="0" applyFont="1" applyAlignment="1">
      <alignment vertical="top" wrapText="1"/>
    </xf>
    <xf numFmtId="0" fontId="16" fillId="0" borderId="1" xfId="0" applyFont="1" applyBorder="1" applyAlignment="1">
      <alignment vertical="top" wrapText="1"/>
    </xf>
    <xf numFmtId="0" fontId="77" fillId="0" borderId="0" xfId="0" applyFont="1"/>
    <xf numFmtId="0" fontId="20" fillId="0" borderId="0" xfId="0" applyFont="1" applyAlignment="1">
      <alignment horizontal="center" vertical="top" wrapText="1"/>
    </xf>
    <xf numFmtId="0" fontId="32" fillId="3" borderId="1" xfId="0" applyFont="1" applyFill="1" applyBorder="1" applyAlignment="1">
      <alignment horizontal="center" vertical="center" wrapText="1"/>
    </xf>
    <xf numFmtId="0" fontId="16" fillId="0" borderId="1" xfId="0" applyFont="1" applyBorder="1" applyAlignment="1">
      <alignment vertical="center" wrapText="1"/>
    </xf>
    <xf numFmtId="0" fontId="59" fillId="0" borderId="1" xfId="0" applyFont="1" applyBorder="1" applyAlignment="1">
      <alignment horizontal="center" vertical="center" wrapText="1"/>
    </xf>
    <xf numFmtId="0" fontId="48" fillId="0" borderId="0" xfId="0" applyFont="1"/>
    <xf numFmtId="0" fontId="22" fillId="0" borderId="0" xfId="0" applyFont="1"/>
    <xf numFmtId="0" fontId="49" fillId="0" borderId="0" xfId="0" applyFont="1"/>
    <xf numFmtId="0" fontId="36" fillId="0" borderId="0" xfId="0" applyFont="1" applyAlignment="1">
      <alignment vertical="center"/>
    </xf>
    <xf numFmtId="0" fontId="46" fillId="0" borderId="0" xfId="0" applyFont="1"/>
    <xf numFmtId="0" fontId="39" fillId="0" borderId="0" xfId="0" applyFont="1"/>
    <xf numFmtId="0" fontId="35" fillId="0" borderId="0" xfId="0" applyFont="1" applyAlignment="1">
      <alignment horizontal="left"/>
    </xf>
    <xf numFmtId="0" fontId="7" fillId="0" borderId="0" xfId="0" applyFont="1" applyAlignment="1">
      <alignment horizontal="center" vertical="top"/>
    </xf>
    <xf numFmtId="0" fontId="6" fillId="0" borderId="0" xfId="0" applyFont="1"/>
    <xf numFmtId="0" fontId="8" fillId="0" borderId="0" xfId="0" applyFont="1" applyAlignment="1">
      <alignment vertical="center" wrapText="1"/>
    </xf>
    <xf numFmtId="0" fontId="34" fillId="0" borderId="0" xfId="0" applyFont="1" applyAlignment="1">
      <alignment vertical="center"/>
    </xf>
    <xf numFmtId="0" fontId="8" fillId="5" borderId="0" xfId="0" applyFont="1" applyFill="1" applyAlignment="1">
      <alignment vertical="center" wrapText="1"/>
    </xf>
    <xf numFmtId="0" fontId="6" fillId="0" borderId="0" xfId="0" applyFont="1" applyAlignment="1">
      <alignment wrapText="1"/>
    </xf>
    <xf numFmtId="14" fontId="8" fillId="5" borderId="0" xfId="0" applyNumberFormat="1" applyFont="1" applyFill="1" applyAlignment="1">
      <alignment vertical="center" wrapText="1"/>
    </xf>
    <xf numFmtId="0" fontId="24" fillId="5" borderId="0" xfId="0" applyFont="1" applyFill="1" applyAlignment="1">
      <alignment horizontal="left" vertical="center" wrapText="1"/>
    </xf>
    <xf numFmtId="14" fontId="8" fillId="5" borderId="0" xfId="0" applyNumberFormat="1" applyFont="1" applyFill="1" applyAlignment="1">
      <alignment horizontal="right" vertical="center" wrapText="1"/>
    </xf>
    <xf numFmtId="0" fontId="23" fillId="5" borderId="0" xfId="0" applyFont="1" applyFill="1" applyAlignment="1">
      <alignment vertical="center" wrapText="1"/>
    </xf>
    <xf numFmtId="0" fontId="20" fillId="0" borderId="0" xfId="0" applyFont="1" applyAlignment="1">
      <alignment wrapText="1"/>
    </xf>
    <xf numFmtId="0" fontId="9" fillId="0" borderId="0" xfId="0" applyFont="1" applyAlignment="1">
      <alignment wrapText="1"/>
    </xf>
    <xf numFmtId="164" fontId="8" fillId="5" borderId="0" xfId="0" applyNumberFormat="1" applyFont="1" applyFill="1" applyAlignment="1">
      <alignment vertical="center" wrapText="1"/>
    </xf>
    <xf numFmtId="0" fontId="20" fillId="5" borderId="0" xfId="0" applyFont="1" applyFill="1" applyAlignment="1">
      <alignment wrapText="1"/>
    </xf>
    <xf numFmtId="0" fontId="9" fillId="5" borderId="0" xfId="0" applyFont="1" applyFill="1" applyAlignment="1">
      <alignment wrapText="1"/>
    </xf>
    <xf numFmtId="0" fontId="23" fillId="0" borderId="0" xfId="0" applyFont="1" applyAlignment="1">
      <alignment vertical="center" wrapText="1"/>
    </xf>
    <xf numFmtId="0" fontId="20" fillId="0" borderId="0" xfId="0" applyFont="1"/>
    <xf numFmtId="0" fontId="81" fillId="0" borderId="0" xfId="0" applyFont="1"/>
    <xf numFmtId="0" fontId="14" fillId="0" borderId="0" xfId="0" applyFont="1"/>
    <xf numFmtId="0" fontId="8" fillId="5" borderId="0" xfId="0" applyFont="1" applyFill="1" applyAlignment="1">
      <alignment horizontal="left" vertical="center" wrapText="1"/>
    </xf>
    <xf numFmtId="0" fontId="8" fillId="0" borderId="0" xfId="0" applyFont="1" applyAlignment="1">
      <alignment vertical="center"/>
    </xf>
    <xf numFmtId="0" fontId="20" fillId="5" borderId="0" xfId="0" applyFont="1" applyFill="1" applyAlignment="1">
      <alignment vertical="center" wrapText="1"/>
    </xf>
    <xf numFmtId="0" fontId="16" fillId="5" borderId="0" xfId="0" applyFont="1" applyFill="1" applyAlignment="1">
      <alignment vertical="center" wrapText="1"/>
    </xf>
    <xf numFmtId="0" fontId="28" fillId="0" borderId="0" xfId="0" applyFont="1" applyAlignment="1">
      <alignment vertical="center" wrapText="1"/>
    </xf>
    <xf numFmtId="0" fontId="17" fillId="5" borderId="0" xfId="0" applyFont="1" applyFill="1" applyAlignment="1">
      <alignment horizontal="left" wrapText="1"/>
    </xf>
    <xf numFmtId="0" fontId="34" fillId="0" borderId="0" xfId="0" applyFont="1" applyAlignment="1">
      <alignment horizontal="left" vertical="center" indent="1"/>
    </xf>
    <xf numFmtId="0" fontId="8" fillId="5" borderId="0" xfId="0" applyFont="1" applyFill="1" applyAlignment="1">
      <alignment vertical="center"/>
    </xf>
    <xf numFmtId="0" fontId="4" fillId="0" borderId="0" xfId="0" applyFont="1" applyAlignment="1">
      <alignment horizontal="left" vertical="top"/>
    </xf>
    <xf numFmtId="0" fontId="20" fillId="0" borderId="0" xfId="0" applyFont="1" applyAlignment="1">
      <alignment horizontal="left" vertical="top"/>
    </xf>
    <xf numFmtId="0" fontId="9" fillId="0" borderId="0" xfId="0" applyFont="1" applyAlignment="1">
      <alignment horizontal="left" vertical="top"/>
    </xf>
    <xf numFmtId="0" fontId="33" fillId="0" borderId="0" xfId="0" applyFont="1" applyAlignment="1">
      <alignment horizontal="left" vertical="center" indent="2"/>
    </xf>
    <xf numFmtId="0" fontId="34" fillId="0" borderId="0" xfId="0" applyFont="1" applyAlignment="1">
      <alignment horizontal="left" vertical="center" indent="2"/>
    </xf>
    <xf numFmtId="0" fontId="63" fillId="14" borderId="47" xfId="0" applyFont="1" applyFill="1" applyBorder="1" applyAlignment="1">
      <alignment vertical="top" wrapText="1"/>
    </xf>
    <xf numFmtId="0" fontId="63" fillId="14" borderId="51" xfId="0" applyFont="1" applyFill="1" applyBorder="1" applyAlignment="1">
      <alignment horizontal="center" vertical="center" wrapText="1"/>
    </xf>
    <xf numFmtId="0" fontId="63" fillId="0" borderId="24" xfId="0" applyFont="1" applyBorder="1" applyAlignment="1">
      <alignment vertical="top" wrapText="1"/>
    </xf>
    <xf numFmtId="0" fontId="61" fillId="0" borderId="51" xfId="0" applyFont="1" applyBorder="1" applyAlignment="1">
      <alignment vertical="top" wrapText="1"/>
    </xf>
    <xf numFmtId="0" fontId="61" fillId="0" borderId="51" xfId="0" applyFont="1" applyBorder="1" applyAlignment="1">
      <alignment horizontal="center" vertical="center" wrapText="1"/>
    </xf>
    <xf numFmtId="10" fontId="61" fillId="0" borderId="51" xfId="0" applyNumberFormat="1" applyFont="1" applyBorder="1" applyAlignment="1">
      <alignment horizontal="center" vertical="center" wrapText="1"/>
    </xf>
    <xf numFmtId="0" fontId="70" fillId="0" borderId="54" xfId="0" applyFont="1" applyBorder="1" applyAlignment="1">
      <alignment vertical="top" wrapText="1"/>
    </xf>
    <xf numFmtId="0" fontId="61" fillId="0" borderId="47" xfId="0" applyFont="1" applyBorder="1" applyAlignment="1">
      <alignment horizontal="center" vertical="center" wrapText="1"/>
    </xf>
    <xf numFmtId="0" fontId="61" fillId="0" borderId="52" xfId="0" applyFont="1" applyBorder="1" applyAlignment="1">
      <alignment horizontal="center" vertical="center" wrapText="1"/>
    </xf>
    <xf numFmtId="10" fontId="61" fillId="0" borderId="47" xfId="0" applyNumberFormat="1" applyFont="1" applyBorder="1" applyAlignment="1">
      <alignment horizontal="center" vertical="center" wrapText="1"/>
    </xf>
    <xf numFmtId="0" fontId="70" fillId="0" borderId="1" xfId="0" applyFont="1" applyBorder="1" applyAlignment="1">
      <alignment vertical="top" wrapText="1"/>
    </xf>
    <xf numFmtId="0" fontId="61" fillId="0" borderId="1" xfId="0" applyFont="1" applyBorder="1" applyAlignment="1">
      <alignment horizontal="center" vertical="center" wrapText="1"/>
    </xf>
    <xf numFmtId="10" fontId="61" fillId="0" borderId="1" xfId="0" applyNumberFormat="1" applyFont="1" applyBorder="1" applyAlignment="1">
      <alignment horizontal="center" vertical="center" wrapText="1"/>
    </xf>
    <xf numFmtId="0" fontId="70" fillId="0" borderId="1" xfId="0" applyFont="1" applyBorder="1" applyAlignment="1">
      <alignment horizontal="left" vertical="top"/>
    </xf>
    <xf numFmtId="0" fontId="65" fillId="0" borderId="1" xfId="0" applyFont="1" applyBorder="1" applyAlignment="1">
      <alignment horizontal="center" vertical="center" wrapText="1"/>
    </xf>
    <xf numFmtId="0" fontId="70" fillId="0" borderId="1" xfId="0" applyFont="1" applyBorder="1" applyAlignment="1">
      <alignment vertical="center"/>
    </xf>
    <xf numFmtId="0" fontId="70" fillId="0" borderId="1" xfId="0" applyFont="1" applyBorder="1" applyAlignment="1">
      <alignment vertical="center" wrapText="1"/>
    </xf>
    <xf numFmtId="0" fontId="65" fillId="0" borderId="54" xfId="0" applyFont="1" applyBorder="1" applyAlignment="1">
      <alignment horizontal="center" vertical="center" wrapText="1"/>
    </xf>
    <xf numFmtId="0" fontId="61" fillId="0" borderId="1" xfId="0" applyFont="1" applyBorder="1" applyAlignment="1">
      <alignment vertical="top" wrapText="1"/>
    </xf>
    <xf numFmtId="0" fontId="61" fillId="0" borderId="53" xfId="0" applyFont="1" applyBorder="1" applyAlignment="1">
      <alignment vertical="top" wrapText="1"/>
    </xf>
    <xf numFmtId="0" fontId="61" fillId="0" borderId="53" xfId="0" applyFont="1" applyBorder="1" applyAlignment="1">
      <alignment horizontal="center" vertical="center" wrapText="1"/>
    </xf>
    <xf numFmtId="0" fontId="71" fillId="0" borderId="0" xfId="0" applyFont="1" applyAlignment="1">
      <alignment wrapText="1"/>
    </xf>
    <xf numFmtId="10" fontId="61" fillId="0" borderId="53" xfId="0" applyNumberFormat="1" applyFont="1" applyBorder="1" applyAlignment="1">
      <alignment horizontal="center" vertical="center" wrapText="1"/>
    </xf>
    <xf numFmtId="0" fontId="61" fillId="0" borderId="47" xfId="0" applyFont="1" applyBorder="1" applyAlignment="1">
      <alignment vertical="top" wrapText="1"/>
    </xf>
    <xf numFmtId="0" fontId="65" fillId="0" borderId="1" xfId="0" applyFont="1" applyBorder="1" applyAlignment="1">
      <alignment horizontal="center" vertical="center"/>
    </xf>
    <xf numFmtId="0" fontId="63" fillId="0" borderId="11" xfId="0" applyFont="1" applyBorder="1" applyAlignment="1">
      <alignment vertical="top" wrapText="1"/>
    </xf>
    <xf numFmtId="0" fontId="61" fillId="0" borderId="16" xfId="0" applyFont="1" applyBorder="1" applyAlignment="1">
      <alignment vertical="top" wrapText="1"/>
    </xf>
    <xf numFmtId="0" fontId="61" fillId="0" borderId="16" xfId="0" applyFont="1" applyBorder="1" applyAlignment="1">
      <alignment horizontal="center" vertical="center" wrapText="1"/>
    </xf>
    <xf numFmtId="10" fontId="61" fillId="5" borderId="16" xfId="0" applyNumberFormat="1" applyFont="1" applyFill="1" applyBorder="1" applyAlignment="1">
      <alignment horizontal="center" vertical="center" wrapText="1"/>
    </xf>
    <xf numFmtId="10" fontId="61" fillId="5" borderId="1" xfId="0" applyNumberFormat="1" applyFont="1" applyFill="1" applyBorder="1" applyAlignment="1">
      <alignment horizontal="center" vertical="center" wrapText="1"/>
    </xf>
    <xf numFmtId="0" fontId="61" fillId="0" borderId="11" xfId="0" applyFont="1" applyBorder="1" applyAlignment="1">
      <alignment vertical="top" wrapText="1"/>
    </xf>
    <xf numFmtId="0" fontId="61" fillId="5" borderId="1" xfId="0" applyFont="1" applyFill="1" applyBorder="1" applyAlignment="1">
      <alignment vertical="top" wrapText="1"/>
    </xf>
    <xf numFmtId="0" fontId="61" fillId="5" borderId="1" xfId="0" applyFont="1" applyFill="1" applyBorder="1" applyAlignment="1">
      <alignment horizontal="center" vertical="center" wrapText="1"/>
    </xf>
    <xf numFmtId="10" fontId="59" fillId="5" borderId="1" xfId="0" applyNumberFormat="1" applyFont="1" applyFill="1" applyBorder="1" applyAlignment="1">
      <alignment vertical="top" wrapText="1"/>
    </xf>
    <xf numFmtId="0" fontId="59" fillId="5" borderId="1" xfId="0" applyFont="1" applyFill="1" applyBorder="1" applyAlignment="1">
      <alignment horizontal="center" vertical="center" wrapText="1"/>
    </xf>
    <xf numFmtId="10" fontId="59" fillId="5" borderId="1" xfId="0" applyNumberFormat="1" applyFont="1" applyFill="1" applyBorder="1" applyAlignment="1">
      <alignment horizontal="center" vertical="center" wrapText="1"/>
    </xf>
    <xf numFmtId="9" fontId="64" fillId="0" borderId="1" xfId="0" applyNumberFormat="1" applyFont="1" applyBorder="1" applyAlignment="1">
      <alignment horizontal="center" vertical="center"/>
    </xf>
    <xf numFmtId="0" fontId="63" fillId="14" borderId="1" xfId="0" applyFont="1" applyFill="1" applyBorder="1" applyAlignment="1">
      <alignment vertical="top" wrapText="1"/>
    </xf>
    <xf numFmtId="2" fontId="63" fillId="14" borderId="1" xfId="0" applyNumberFormat="1" applyFont="1" applyFill="1" applyBorder="1" applyAlignment="1">
      <alignment vertical="top" wrapText="1"/>
    </xf>
    <xf numFmtId="2" fontId="32" fillId="0" borderId="1" xfId="0" applyNumberFormat="1" applyFont="1" applyBorder="1" applyAlignment="1">
      <alignment vertical="top" wrapText="1"/>
    </xf>
    <xf numFmtId="10" fontId="32" fillId="0" borderId="53" xfId="0" applyNumberFormat="1" applyFont="1" applyBorder="1" applyAlignment="1">
      <alignment vertical="center"/>
    </xf>
    <xf numFmtId="10" fontId="32" fillId="0" borderId="53" xfId="0" applyNumberFormat="1" applyFont="1" applyBorder="1" applyAlignment="1">
      <alignment horizontal="center" vertical="center" wrapText="1"/>
    </xf>
    <xf numFmtId="10" fontId="59" fillId="0" borderId="53" xfId="0" applyNumberFormat="1" applyFont="1" applyBorder="1" applyAlignment="1">
      <alignment vertical="top" wrapText="1"/>
    </xf>
    <xf numFmtId="2" fontId="32" fillId="0" borderId="54" xfId="0" applyNumberFormat="1" applyFont="1" applyBorder="1" applyAlignment="1">
      <alignment vertical="top" wrapText="1"/>
    </xf>
    <xf numFmtId="0" fontId="65" fillId="0" borderId="54" xfId="0" applyFont="1" applyBorder="1" applyAlignment="1">
      <alignment horizontal="center" vertical="center"/>
    </xf>
    <xf numFmtId="0" fontId="0" fillId="0" borderId="54" xfId="0" applyBorder="1"/>
    <xf numFmtId="0" fontId="21" fillId="0" borderId="54" xfId="0" applyFont="1" applyBorder="1"/>
    <xf numFmtId="0" fontId="25" fillId="0" borderId="54" xfId="0" applyFont="1" applyBorder="1"/>
    <xf numFmtId="0" fontId="0" fillId="0" borderId="54" xfId="0" applyBorder="1" applyAlignment="1">
      <alignment horizontal="left" vertical="center" indent="1"/>
    </xf>
    <xf numFmtId="0" fontId="21" fillId="0" borderId="54" xfId="0" applyFont="1" applyBorder="1" applyAlignment="1">
      <alignment horizontal="left" vertical="center" indent="2"/>
    </xf>
    <xf numFmtId="0" fontId="48" fillId="0" borderId="54" xfId="0" applyFont="1" applyBorder="1"/>
    <xf numFmtId="0" fontId="26" fillId="0" borderId="0" xfId="0" applyFont="1" applyAlignment="1">
      <alignment horizontal="left"/>
    </xf>
    <xf numFmtId="0" fontId="37" fillId="0" borderId="0" xfId="0" applyFont="1" applyAlignment="1">
      <alignment horizontal="left"/>
    </xf>
    <xf numFmtId="0" fontId="36" fillId="0" borderId="0" xfId="0" applyFont="1" applyAlignment="1">
      <alignment horizontal="left"/>
    </xf>
    <xf numFmtId="0" fontId="41" fillId="0" borderId="0" xfId="0" applyFont="1" applyAlignment="1">
      <alignment horizontal="left"/>
    </xf>
    <xf numFmtId="0" fontId="74" fillId="0" borderId="0" xfId="0" applyFont="1"/>
    <xf numFmtId="0" fontId="75" fillId="0" borderId="0" xfId="0" applyFont="1"/>
    <xf numFmtId="0" fontId="76" fillId="0" borderId="0" xfId="0" applyFont="1"/>
    <xf numFmtId="0" fontId="43" fillId="0" borderId="0" xfId="0" applyFont="1"/>
    <xf numFmtId="0" fontId="42" fillId="0" borderId="0" xfId="0" applyFont="1"/>
    <xf numFmtId="0" fontId="44" fillId="0" borderId="0" xfId="0" applyFont="1"/>
    <xf numFmtId="0" fontId="79" fillId="0" borderId="0" xfId="0" applyFont="1"/>
    <xf numFmtId="0" fontId="16" fillId="0" borderId="12" xfId="0" applyFont="1" applyBorder="1" applyAlignment="1">
      <alignment vertical="center" wrapText="1"/>
    </xf>
    <xf numFmtId="0" fontId="16" fillId="0" borderId="11" xfId="0" applyFont="1" applyBorder="1" applyAlignment="1">
      <alignment vertical="center" wrapText="1"/>
    </xf>
    <xf numFmtId="0" fontId="35" fillId="0" borderId="0" xfId="0" applyFont="1"/>
    <xf numFmtId="0" fontId="39" fillId="0" borderId="54" xfId="0" applyFont="1" applyBorder="1"/>
    <xf numFmtId="0" fontId="38" fillId="0" borderId="54" xfId="0" applyFont="1" applyBorder="1"/>
    <xf numFmtId="0" fontId="37" fillId="0" borderId="54" xfId="0" applyFont="1" applyBorder="1"/>
    <xf numFmtId="0" fontId="36" fillId="0" borderId="54" xfId="0" applyFont="1" applyBorder="1"/>
    <xf numFmtId="0" fontId="36" fillId="0" borderId="54" xfId="0" applyFont="1" applyBorder="1" applyAlignment="1">
      <alignment horizontal="left" vertical="center" indent="1"/>
    </xf>
    <xf numFmtId="0" fontId="37" fillId="0" borderId="54" xfId="0" applyFont="1" applyBorder="1" applyAlignment="1">
      <alignment horizontal="left" vertical="center" indent="2"/>
    </xf>
    <xf numFmtId="0" fontId="36" fillId="0" borderId="54" xfId="0" applyFont="1" applyBorder="1" applyAlignment="1">
      <alignment horizontal="left" vertical="center" indent="2"/>
    </xf>
    <xf numFmtId="0" fontId="38" fillId="0" borderId="54" xfId="0" applyFont="1" applyBorder="1" applyAlignment="1">
      <alignment horizontal="left" vertical="center" indent="1"/>
    </xf>
    <xf numFmtId="0" fontId="20" fillId="9" borderId="0" xfId="0" applyFont="1" applyFill="1" applyAlignment="1">
      <alignment vertical="top" wrapText="1"/>
    </xf>
    <xf numFmtId="0" fontId="5" fillId="0" borderId="0" xfId="0" applyFont="1" applyAlignment="1">
      <alignment horizontal="center" vertical="center"/>
    </xf>
    <xf numFmtId="0" fontId="0" fillId="0" borderId="0" xfId="0"/>
    <xf numFmtId="0" fontId="3" fillId="0" borderId="0" xfId="0" applyFont="1" applyAlignment="1">
      <alignment horizontal="center" vertical="center"/>
    </xf>
    <xf numFmtId="0" fontId="2" fillId="0" borderId="0" xfId="0" applyFont="1" applyAlignment="1">
      <alignment horizontal="center" vertical="center"/>
    </xf>
    <xf numFmtId="14" fontId="16" fillId="0" borderId="1" xfId="0" applyNumberFormat="1" applyFont="1" applyBorder="1" applyAlignment="1">
      <alignment horizontal="right" vertical="center" wrapText="1"/>
    </xf>
    <xf numFmtId="0" fontId="38" fillId="0" borderId="10" xfId="0" applyFont="1" applyBorder="1"/>
    <xf numFmtId="0" fontId="38" fillId="0" borderId="11" xfId="0" applyFont="1" applyBorder="1"/>
    <xf numFmtId="0" fontId="16" fillId="2" borderId="1" xfId="0" applyFont="1" applyFill="1" applyBorder="1" applyAlignment="1">
      <alignment vertical="center" wrapText="1"/>
    </xf>
    <xf numFmtId="0" fontId="8"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16" fillId="5" borderId="1" xfId="0" applyFont="1" applyFill="1" applyBorder="1" applyAlignment="1">
      <alignment horizontal="left" vertical="center" wrapText="1"/>
    </xf>
    <xf numFmtId="17" fontId="8" fillId="0" borderId="1" xfId="0" applyNumberFormat="1" applyFont="1" applyBorder="1" applyAlignment="1">
      <alignment vertical="top" wrapText="1"/>
    </xf>
    <xf numFmtId="0" fontId="8" fillId="0" borderId="1" xfId="0" applyFont="1" applyBorder="1" applyAlignment="1">
      <alignment vertical="center" wrapText="1"/>
    </xf>
    <xf numFmtId="0" fontId="0" fillId="0" borderId="10" xfId="0" applyBorder="1"/>
    <xf numFmtId="0" fontId="0" fillId="0" borderId="11" xfId="0" applyBorder="1"/>
    <xf numFmtId="0" fontId="20" fillId="2" borderId="1" xfId="0" applyFont="1" applyFill="1" applyBorder="1" applyAlignment="1">
      <alignment horizontal="center" vertical="center"/>
    </xf>
    <xf numFmtId="0" fontId="16" fillId="0" borderId="1" xfId="0" applyFont="1" applyBorder="1" applyAlignment="1">
      <alignment vertical="center"/>
    </xf>
    <xf numFmtId="14" fontId="16" fillId="5" borderId="1" xfId="0" applyNumberFormat="1" applyFont="1" applyFill="1" applyBorder="1" applyAlignment="1">
      <alignment horizontal="right" vertical="center" wrapText="1"/>
    </xf>
    <xf numFmtId="0" fontId="38" fillId="0" borderId="10" xfId="0" applyFont="1" applyBorder="1" applyAlignment="1">
      <alignment horizontal="right"/>
    </xf>
    <xf numFmtId="0" fontId="38" fillId="0" borderId="11" xfId="0" applyFont="1" applyBorder="1" applyAlignment="1">
      <alignment horizontal="right"/>
    </xf>
    <xf numFmtId="0" fontId="20" fillId="0" borderId="0" xfId="0" applyFont="1"/>
    <xf numFmtId="0" fontId="38" fillId="0" borderId="0" xfId="0" applyFont="1"/>
    <xf numFmtId="0" fontId="8" fillId="5" borderId="1" xfId="0" applyFont="1" applyFill="1" applyBorder="1" applyAlignment="1">
      <alignment horizontal="left" vertical="center" wrapText="1"/>
    </xf>
    <xf numFmtId="14" fontId="16" fillId="5" borderId="1" xfId="0" applyNumberFormat="1" applyFont="1" applyFill="1" applyBorder="1" applyAlignment="1">
      <alignment vertical="center" wrapText="1"/>
    </xf>
    <xf numFmtId="164" fontId="16" fillId="5" borderId="1" xfId="0" applyNumberFormat="1" applyFont="1" applyFill="1" applyBorder="1" applyAlignment="1">
      <alignment vertical="center" wrapText="1"/>
    </xf>
    <xf numFmtId="0" fontId="17" fillId="5" borderId="0" xfId="0" applyFont="1" applyFill="1" applyAlignment="1">
      <alignment horizontal="left" wrapText="1"/>
    </xf>
    <xf numFmtId="0" fontId="8" fillId="5" borderId="1" xfId="0" applyFont="1" applyFill="1" applyBorder="1" applyAlignment="1">
      <alignment vertical="center" wrapText="1"/>
    </xf>
    <xf numFmtId="0" fontId="8" fillId="2" borderId="1" xfId="0" applyFont="1" applyFill="1" applyBorder="1" applyAlignment="1">
      <alignment vertical="center" wrapText="1"/>
    </xf>
    <xf numFmtId="0" fontId="16" fillId="0" borderId="1" xfId="0" applyFont="1" applyBorder="1" applyAlignment="1">
      <alignment horizontal="left" vertical="center" wrapText="1"/>
    </xf>
    <xf numFmtId="0" fontId="16" fillId="2" borderId="1" xfId="0" applyFont="1" applyFill="1" applyBorder="1" applyAlignment="1">
      <alignment vertical="center"/>
    </xf>
    <xf numFmtId="0" fontId="52" fillId="0" borderId="0" xfId="0" applyFont="1" applyAlignment="1">
      <alignment wrapText="1"/>
    </xf>
    <xf numFmtId="0" fontId="16" fillId="5" borderId="1" xfId="0" applyFont="1" applyFill="1" applyBorder="1" applyAlignment="1">
      <alignment vertical="center" wrapText="1"/>
    </xf>
    <xf numFmtId="0" fontId="20" fillId="4" borderId="1" xfId="0" applyFont="1" applyFill="1" applyBorder="1" applyAlignment="1">
      <alignment horizontal="center" vertical="center" wrapText="1"/>
    </xf>
    <xf numFmtId="0" fontId="38" fillId="0" borderId="5" xfId="0" applyFont="1" applyBorder="1"/>
    <xf numFmtId="0" fontId="38" fillId="0" borderId="6" xfId="0" applyFont="1" applyBorder="1"/>
    <xf numFmtId="0" fontId="38" fillId="0" borderId="8" xfId="0" applyFont="1" applyBorder="1"/>
    <xf numFmtId="0" fontId="38" fillId="0" borderId="2" xfId="0" applyFont="1" applyBorder="1"/>
    <xf numFmtId="0" fontId="38" fillId="0" borderId="9" xfId="0" applyFont="1" applyBorder="1"/>
    <xf numFmtId="0" fontId="16" fillId="5" borderId="1" xfId="0" applyFont="1" applyFill="1" applyBorder="1" applyAlignment="1">
      <alignment vertical="center"/>
    </xf>
    <xf numFmtId="0" fontId="0" fillId="0" borderId="16" xfId="0" applyBorder="1"/>
    <xf numFmtId="0" fontId="20" fillId="0" borderId="0" xfId="0" applyFont="1" applyAlignment="1">
      <alignment wrapText="1"/>
    </xf>
    <xf numFmtId="0" fontId="67" fillId="4" borderId="1" xfId="0" applyFont="1" applyFill="1" applyBorder="1" applyAlignment="1">
      <alignment horizontal="center" vertical="center" wrapText="1"/>
    </xf>
    <xf numFmtId="0" fontId="38" fillId="0" borderId="16" xfId="0" applyFont="1" applyBorder="1"/>
    <xf numFmtId="0" fontId="38" fillId="0" borderId="12" xfId="0" applyFont="1" applyBorder="1"/>
    <xf numFmtId="0" fontId="16" fillId="0" borderId="1" xfId="0" applyFont="1" applyBorder="1" applyAlignment="1">
      <alignment vertical="center" wrapText="1"/>
    </xf>
    <xf numFmtId="0" fontId="7" fillId="0" borderId="0" xfId="0" applyFont="1" applyAlignment="1">
      <alignment horizontal="center" vertical="top"/>
    </xf>
    <xf numFmtId="0" fontId="68" fillId="0" borderId="0" xfId="0" applyFont="1" applyAlignment="1">
      <alignment horizontal="left" vertical="top"/>
    </xf>
    <xf numFmtId="0" fontId="8" fillId="2" borderId="1" xfId="0" applyFont="1" applyFill="1" applyBorder="1" applyAlignment="1">
      <alignment horizontal="left" vertical="center" wrapText="1"/>
    </xf>
    <xf numFmtId="0" fontId="6" fillId="0" borderId="0" xfId="0" applyFont="1"/>
    <xf numFmtId="0" fontId="0" fillId="0" borderId="10" xfId="0" applyBorder="1" applyAlignment="1">
      <alignment horizontal="left"/>
    </xf>
    <xf numFmtId="0" fontId="0" fillId="0" borderId="11" xfId="0" applyBorder="1" applyAlignment="1">
      <alignment horizontal="left"/>
    </xf>
    <xf numFmtId="0" fontId="9" fillId="0" borderId="0" xfId="0" applyFont="1"/>
    <xf numFmtId="0" fontId="8" fillId="0" borderId="1" xfId="0" applyFont="1" applyBorder="1" applyAlignment="1">
      <alignment horizontal="center" vertical="top" wrapText="1"/>
    </xf>
    <xf numFmtId="0" fontId="16" fillId="0" borderId="12" xfId="0" applyFont="1" applyBorder="1" applyAlignment="1">
      <alignment vertical="top" wrapText="1"/>
    </xf>
    <xf numFmtId="1" fontId="59" fillId="5" borderId="14" xfId="0" applyNumberFormat="1" applyFont="1" applyFill="1" applyBorder="1" applyAlignment="1">
      <alignment horizontal="center" vertical="center" wrapText="1"/>
    </xf>
    <xf numFmtId="1" fontId="59" fillId="5" borderId="15" xfId="0" applyNumberFormat="1" applyFont="1" applyFill="1" applyBorder="1" applyAlignment="1">
      <alignment horizontal="center" vertical="center" wrapText="1"/>
    </xf>
    <xf numFmtId="1" fontId="59" fillId="5" borderId="16" xfId="0" applyNumberFormat="1" applyFont="1" applyFill="1" applyBorder="1" applyAlignment="1">
      <alignment horizontal="center" vertical="center" wrapText="1"/>
    </xf>
    <xf numFmtId="0" fontId="61" fillId="0" borderId="14" xfId="0" applyFont="1" applyBorder="1" applyAlignment="1">
      <alignment horizontal="center" vertical="center" wrapText="1"/>
    </xf>
    <xf numFmtId="0" fontId="61" fillId="0" borderId="15" xfId="0" applyFont="1" applyBorder="1" applyAlignment="1">
      <alignment horizontal="center" vertical="center" wrapText="1"/>
    </xf>
    <xf numFmtId="0" fontId="61" fillId="0" borderId="16" xfId="0" applyFont="1" applyBorder="1" applyAlignment="1">
      <alignment horizontal="center" vertical="center" wrapText="1"/>
    </xf>
    <xf numFmtId="0" fontId="63" fillId="9" borderId="12" xfId="0" applyFont="1" applyFill="1" applyBorder="1" applyAlignment="1">
      <alignment horizontal="center" vertical="center" wrapText="1"/>
    </xf>
    <xf numFmtId="0" fontId="63" fillId="9" borderId="10" xfId="0" applyFont="1" applyFill="1" applyBorder="1" applyAlignment="1">
      <alignment horizontal="center" vertical="center" wrapText="1"/>
    </xf>
    <xf numFmtId="0" fontId="63" fillId="9" borderId="11" xfId="0" applyFont="1" applyFill="1" applyBorder="1" applyAlignment="1">
      <alignment horizontal="center" vertical="center" wrapText="1"/>
    </xf>
    <xf numFmtId="0" fontId="61" fillId="0" borderId="11" xfId="0" applyFont="1" applyBorder="1" applyAlignment="1">
      <alignment horizontal="center" vertical="center" wrapText="1"/>
    </xf>
    <xf numFmtId="0" fontId="61" fillId="0" borderId="6" xfId="0" applyFont="1" applyBorder="1" applyAlignment="1">
      <alignment horizontal="center" vertical="center" wrapText="1"/>
    </xf>
    <xf numFmtId="0" fontId="61" fillId="0" borderId="7" xfId="0" applyFont="1" applyBorder="1" applyAlignment="1">
      <alignment horizontal="center" vertical="center" wrapText="1"/>
    </xf>
    <xf numFmtId="0" fontId="61" fillId="0" borderId="9" xfId="0" applyFont="1" applyBorder="1" applyAlignment="1">
      <alignment horizontal="center" vertical="center" wrapText="1"/>
    </xf>
    <xf numFmtId="0" fontId="61" fillId="0" borderId="27" xfId="0" applyFont="1" applyBorder="1" applyAlignment="1">
      <alignment horizontal="center" vertical="center" wrapText="1"/>
    </xf>
    <xf numFmtId="0" fontId="61" fillId="0" borderId="26" xfId="0" applyFont="1" applyBorder="1" applyAlignment="1">
      <alignment horizontal="center" vertical="center" wrapText="1"/>
    </xf>
    <xf numFmtId="0" fontId="61" fillId="0" borderId="21" xfId="0" applyFont="1" applyBorder="1" applyAlignment="1">
      <alignment horizontal="center" vertical="center" wrapText="1"/>
    </xf>
    <xf numFmtId="0" fontId="61" fillId="0" borderId="6" xfId="0" applyFont="1" applyBorder="1" applyAlignment="1">
      <alignment horizontal="center" vertical="top" wrapText="1"/>
    </xf>
    <xf numFmtId="0" fontId="61" fillId="0" borderId="7" xfId="0" applyFont="1" applyBorder="1" applyAlignment="1">
      <alignment horizontal="center" vertical="top" wrapText="1"/>
    </xf>
    <xf numFmtId="0" fontId="61" fillId="0" borderId="9" xfId="0" applyFont="1" applyBorder="1" applyAlignment="1">
      <alignment horizontal="center" vertical="top" wrapText="1"/>
    </xf>
    <xf numFmtId="0" fontId="59" fillId="0" borderId="51" xfId="0" applyFont="1" applyBorder="1" applyAlignment="1">
      <alignment horizontal="left" vertical="top" wrapText="1"/>
    </xf>
    <xf numFmtId="0" fontId="65" fillId="0" borderId="55" xfId="0" applyFont="1" applyBorder="1"/>
    <xf numFmtId="0" fontId="65" fillId="0" borderId="0" xfId="0" applyFont="1"/>
    <xf numFmtId="0" fontId="32" fillId="0" borderId="0" xfId="0" applyFont="1" applyAlignment="1">
      <alignment horizontal="center" vertical="center" wrapText="1"/>
    </xf>
    <xf numFmtId="0" fontId="69" fillId="0" borderId="0" xfId="0" applyFont="1" applyAlignment="1">
      <alignment horizontal="center" vertical="top" wrapText="1"/>
    </xf>
    <xf numFmtId="0" fontId="63" fillId="14" borderId="51" xfId="0" applyFont="1" applyFill="1" applyBorder="1" applyAlignment="1">
      <alignment vertical="top" wrapText="1"/>
    </xf>
    <xf numFmtId="0" fontId="63" fillId="14" borderId="50" xfId="0" applyFont="1" applyFill="1" applyBorder="1" applyAlignment="1">
      <alignment vertical="top" wrapText="1"/>
    </xf>
    <xf numFmtId="0" fontId="65" fillId="0" borderId="53" xfId="0" applyFont="1" applyBorder="1"/>
    <xf numFmtId="0" fontId="63" fillId="0" borderId="50" xfId="0" applyFont="1" applyBorder="1" applyAlignment="1">
      <alignment horizontal="center" vertical="center"/>
    </xf>
    <xf numFmtId="0" fontId="64" fillId="0" borderId="51" xfId="0" applyFont="1" applyBorder="1" applyAlignment="1">
      <alignment vertical="top" wrapText="1"/>
    </xf>
    <xf numFmtId="0" fontId="65" fillId="0" borderId="56" xfId="0" applyFont="1" applyBorder="1"/>
    <xf numFmtId="0" fontId="65" fillId="0" borderId="50" xfId="0" applyFont="1" applyBorder="1" applyAlignment="1">
      <alignment vertical="top" wrapText="1"/>
    </xf>
    <xf numFmtId="0" fontId="63" fillId="5" borderId="50" xfId="0" applyFont="1" applyFill="1" applyBorder="1" applyAlignment="1">
      <alignment horizontal="center" vertical="center"/>
    </xf>
    <xf numFmtId="0" fontId="59" fillId="0" borderId="50" xfId="0" applyFont="1" applyBorder="1" applyAlignment="1">
      <alignment vertical="top" wrapText="1"/>
    </xf>
    <xf numFmtId="0" fontId="59" fillId="0" borderId="1" xfId="0" applyFont="1" applyBorder="1" applyAlignment="1">
      <alignment vertical="top" wrapText="1"/>
    </xf>
    <xf numFmtId="0" fontId="65" fillId="0" borderId="5" xfId="0" applyFont="1" applyBorder="1"/>
    <xf numFmtId="0" fontId="65" fillId="0" borderId="6" xfId="0" applyFont="1" applyBorder="1"/>
    <xf numFmtId="0" fontId="65" fillId="0" borderId="3" xfId="0" applyFont="1" applyBorder="1"/>
    <xf numFmtId="0" fontId="65" fillId="0" borderId="7" xfId="0" applyFont="1" applyBorder="1"/>
    <xf numFmtId="0" fontId="65" fillId="0" borderId="8" xfId="0" applyFont="1" applyBorder="1"/>
    <xf numFmtId="0" fontId="65" fillId="0" borderId="2" xfId="0" applyFont="1" applyBorder="1"/>
    <xf numFmtId="0" fontId="65" fillId="0" borderId="9" xfId="0" applyFont="1" applyBorder="1"/>
    <xf numFmtId="0" fontId="59" fillId="5" borderId="16" xfId="0" applyFont="1" applyFill="1" applyBorder="1" applyAlignment="1">
      <alignment horizontal="left" vertical="center"/>
    </xf>
    <xf numFmtId="0" fontId="32" fillId="2" borderId="11" xfId="0" applyFont="1" applyFill="1" applyBorder="1" applyAlignment="1">
      <alignment horizontal="center" vertical="center" wrapText="1"/>
    </xf>
    <xf numFmtId="0" fontId="59" fillId="0" borderId="1" xfId="0" applyFont="1" applyBorder="1" applyAlignment="1">
      <alignment horizontal="center" vertical="center" wrapText="1"/>
    </xf>
    <xf numFmtId="0" fontId="59" fillId="0" borderId="0" xfId="0" applyFont="1" applyAlignment="1">
      <alignment horizontal="center" vertical="top" wrapText="1"/>
    </xf>
    <xf numFmtId="0" fontId="59" fillId="0" borderId="1" xfId="0" applyFont="1" applyBorder="1" applyAlignment="1">
      <alignment vertical="center" wrapText="1"/>
    </xf>
    <xf numFmtId="0" fontId="59" fillId="0" borderId="12" xfId="0" applyFont="1" applyBorder="1" applyAlignment="1">
      <alignment wrapText="1"/>
    </xf>
    <xf numFmtId="0" fontId="59" fillId="0" borderId="0" xfId="0" applyFont="1" applyAlignment="1">
      <alignment wrapText="1"/>
    </xf>
    <xf numFmtId="0" fontId="59" fillId="5" borderId="16" xfId="0" applyFont="1" applyFill="1" applyBorder="1" applyAlignment="1">
      <alignment horizontal="center" vertical="center"/>
    </xf>
    <xf numFmtId="0" fontId="59" fillId="5" borderId="18" xfId="0" applyFont="1" applyFill="1" applyBorder="1" applyAlignment="1">
      <alignment horizontal="center" vertical="center"/>
    </xf>
    <xf numFmtId="0" fontId="65" fillId="0" borderId="30" xfId="0" applyFont="1" applyBorder="1"/>
    <xf numFmtId="0" fontId="32" fillId="5" borderId="0" xfId="0" applyFont="1" applyFill="1" applyAlignment="1">
      <alignment horizontal="center"/>
    </xf>
    <xf numFmtId="0" fontId="59" fillId="0" borderId="16" xfId="0" applyFont="1" applyBorder="1" applyAlignment="1">
      <alignment vertical="top" wrapText="1"/>
    </xf>
    <xf numFmtId="0" fontId="32" fillId="2" borderId="29" xfId="0" applyFont="1" applyFill="1" applyBorder="1" applyAlignment="1">
      <alignment horizontal="center" vertical="center" wrapText="1"/>
    </xf>
    <xf numFmtId="0" fontId="65" fillId="0" borderId="24" xfId="0" applyFont="1" applyBorder="1"/>
    <xf numFmtId="0" fontId="65" fillId="0" borderId="25" xfId="0" applyFont="1" applyBorder="1"/>
    <xf numFmtId="0" fontId="65" fillId="0" borderId="26" xfId="0" applyFont="1" applyBorder="1"/>
    <xf numFmtId="0" fontId="65" fillId="0" borderId="19" xfId="0" applyFont="1" applyBorder="1"/>
    <xf numFmtId="0" fontId="65" fillId="0" borderId="21" xfId="0" applyFont="1" applyBorder="1"/>
    <xf numFmtId="0" fontId="32" fillId="0" borderId="0" xfId="0" applyFont="1" applyAlignment="1">
      <alignment horizontal="center" vertical="center"/>
    </xf>
    <xf numFmtId="0" fontId="32" fillId="2" borderId="17" xfId="0" applyFont="1" applyFill="1" applyBorder="1" applyAlignment="1">
      <alignment horizontal="center" vertical="center" wrapText="1"/>
    </xf>
    <xf numFmtId="0" fontId="65" fillId="0" borderId="45" xfId="0" applyFont="1" applyBorder="1"/>
    <xf numFmtId="0" fontId="32" fillId="2" borderId="18" xfId="0" applyFont="1" applyFill="1" applyBorder="1" applyAlignment="1">
      <alignment horizontal="center" vertical="center" wrapText="1"/>
    </xf>
    <xf numFmtId="0" fontId="65" fillId="0" borderId="23" xfId="0" applyFont="1" applyBorder="1"/>
    <xf numFmtId="0" fontId="69" fillId="0" borderId="0" xfId="0" applyFont="1" applyAlignment="1">
      <alignment horizontal="center" vertical="center"/>
    </xf>
    <xf numFmtId="0" fontId="72" fillId="0" borderId="12" xfId="0" applyFont="1" applyBorder="1" applyAlignment="1">
      <alignment horizontal="center" vertical="center"/>
    </xf>
    <xf numFmtId="0" fontId="72" fillId="0" borderId="10" xfId="0" applyFont="1" applyBorder="1" applyAlignment="1">
      <alignment horizontal="center" vertical="center"/>
    </xf>
    <xf numFmtId="0" fontId="72" fillId="0" borderId="11" xfId="0" applyFont="1" applyBorder="1" applyAlignment="1">
      <alignment horizontal="center" vertical="center"/>
    </xf>
    <xf numFmtId="0" fontId="59" fillId="0" borderId="57" xfId="0" applyFont="1" applyBorder="1" applyAlignment="1">
      <alignment horizontal="left" vertical="center" wrapText="1"/>
    </xf>
    <xf numFmtId="0" fontId="59" fillId="0" borderId="30" xfId="0" applyFont="1" applyBorder="1" applyAlignment="1">
      <alignment horizontal="left" vertical="center" wrapText="1"/>
    </xf>
    <xf numFmtId="0" fontId="59" fillId="0" borderId="3" xfId="0" applyFont="1" applyBorder="1" applyAlignment="1">
      <alignment horizontal="left" vertical="center" wrapText="1"/>
    </xf>
    <xf numFmtId="0" fontId="59" fillId="0" borderId="7" xfId="0" applyFont="1" applyBorder="1" applyAlignment="1">
      <alignment horizontal="left" vertical="center" wrapText="1"/>
    </xf>
    <xf numFmtId="0" fontId="59" fillId="0" borderId="8" xfId="0" applyFont="1" applyBorder="1" applyAlignment="1">
      <alignment horizontal="left" vertical="center" wrapText="1"/>
    </xf>
    <xf numFmtId="0" fontId="59" fillId="0" borderId="9" xfId="0" applyFont="1" applyBorder="1" applyAlignment="1">
      <alignment horizontal="left" vertical="center" wrapText="1"/>
    </xf>
    <xf numFmtId="0" fontId="59" fillId="0" borderId="4" xfId="0" applyFont="1" applyBorder="1" applyAlignment="1">
      <alignment vertical="top" wrapText="1"/>
    </xf>
    <xf numFmtId="0" fontId="59" fillId="0" borderId="1" xfId="0" applyFont="1" applyBorder="1" applyAlignment="1">
      <alignment horizontal="left" vertical="top" wrapText="1"/>
    </xf>
    <xf numFmtId="0" fontId="65" fillId="0" borderId="6" xfId="0" applyFont="1" applyBorder="1" applyAlignment="1">
      <alignment horizontal="left" vertical="top"/>
    </xf>
    <xf numFmtId="0" fontId="65" fillId="0" borderId="3" xfId="0" applyFont="1" applyBorder="1" applyAlignment="1">
      <alignment horizontal="left" vertical="top"/>
    </xf>
    <xf numFmtId="0" fontId="65" fillId="0" borderId="7" xfId="0" applyFont="1" applyBorder="1" applyAlignment="1">
      <alignment horizontal="left" vertical="top"/>
    </xf>
    <xf numFmtId="0" fontId="65" fillId="0" borderId="8" xfId="0" applyFont="1" applyBorder="1" applyAlignment="1">
      <alignment horizontal="left" vertical="top"/>
    </xf>
    <xf numFmtId="0" fontId="65" fillId="0" borderId="9" xfId="0" applyFont="1" applyBorder="1" applyAlignment="1">
      <alignment horizontal="left" vertical="top"/>
    </xf>
    <xf numFmtId="0" fontId="59" fillId="0" borderId="16" xfId="0" applyFont="1" applyBorder="1" applyAlignment="1">
      <alignment vertical="center" wrapText="1"/>
    </xf>
    <xf numFmtId="0" fontId="59" fillId="0" borderId="1" xfId="0" applyFont="1" applyBorder="1" applyAlignment="1">
      <alignment wrapText="1"/>
    </xf>
    <xf numFmtId="0" fontId="59" fillId="0" borderId="12" xfId="0" applyFont="1" applyBorder="1" applyAlignment="1">
      <alignment vertical="center" wrapText="1"/>
    </xf>
    <xf numFmtId="0" fontId="59" fillId="3" borderId="29" xfId="0" applyFont="1" applyFill="1" applyBorder="1" applyAlignment="1">
      <alignment vertical="top" wrapText="1"/>
    </xf>
    <xf numFmtId="0" fontId="65" fillId="0" borderId="43" xfId="0" applyFont="1" applyBorder="1"/>
    <xf numFmtId="0" fontId="65" fillId="0" borderId="44" xfId="0" applyFont="1" applyBorder="1"/>
    <xf numFmtId="0" fontId="32" fillId="2" borderId="1" xfId="0" applyFont="1" applyFill="1" applyBorder="1" applyAlignment="1">
      <alignment horizontal="center" vertical="center" wrapText="1"/>
    </xf>
    <xf numFmtId="0" fontId="32" fillId="3" borderId="46" xfId="0" applyFont="1" applyFill="1" applyBorder="1" applyAlignment="1">
      <alignment horizontal="center" vertical="center" wrapText="1"/>
    </xf>
    <xf numFmtId="0" fontId="72" fillId="0" borderId="20" xfId="0" applyFont="1" applyBorder="1" applyAlignment="1">
      <alignment horizontal="center" vertical="center"/>
    </xf>
    <xf numFmtId="0" fontId="72" fillId="0" borderId="21" xfId="0" applyFont="1" applyBorder="1" applyAlignment="1">
      <alignment horizontal="center" vertical="center"/>
    </xf>
    <xf numFmtId="0" fontId="65" fillId="0" borderId="6" xfId="0" applyFont="1" applyBorder="1" applyAlignment="1">
      <alignment vertical="top"/>
    </xf>
    <xf numFmtId="0" fontId="65" fillId="0" borderId="3" xfId="0" applyFont="1" applyBorder="1" applyAlignment="1">
      <alignment vertical="top"/>
    </xf>
    <xf numFmtId="0" fontId="65" fillId="0" borderId="7" xfId="0" applyFont="1" applyBorder="1" applyAlignment="1">
      <alignment vertical="top"/>
    </xf>
    <xf numFmtId="0" fontId="65" fillId="0" borderId="8" xfId="0" applyFont="1" applyBorder="1" applyAlignment="1">
      <alignment vertical="top"/>
    </xf>
    <xf numFmtId="0" fontId="65" fillId="0" borderId="9" xfId="0" applyFont="1" applyBorder="1" applyAlignment="1">
      <alignment vertical="top"/>
    </xf>
    <xf numFmtId="0" fontId="73" fillId="0" borderId="0" xfId="0" applyFont="1" applyAlignment="1">
      <alignment horizontal="center"/>
    </xf>
    <xf numFmtId="0" fontId="16" fillId="0" borderId="0" xfId="0" applyFont="1"/>
    <xf numFmtId="0" fontId="52" fillId="0" borderId="1" xfId="0" applyFont="1" applyBorder="1" applyAlignment="1">
      <alignment vertical="center" wrapText="1"/>
    </xf>
    <xf numFmtId="0" fontId="38" fillId="0" borderId="3" xfId="0" applyFont="1" applyBorder="1"/>
    <xf numFmtId="0" fontId="38" fillId="0" borderId="7" xfId="0" applyFont="1" applyBorder="1"/>
    <xf numFmtId="0" fontId="20" fillId="0" borderId="47" xfId="0" applyFont="1" applyBorder="1" applyAlignment="1">
      <alignment wrapText="1"/>
    </xf>
    <xf numFmtId="0" fontId="38" fillId="0" borderId="23" xfId="0" applyFont="1" applyBorder="1"/>
    <xf numFmtId="0" fontId="38" fillId="0" borderId="24" xfId="0" applyFont="1" applyBorder="1"/>
    <xf numFmtId="0" fontId="38" fillId="0" borderId="25" xfId="0" applyFont="1" applyBorder="1"/>
    <xf numFmtId="0" fontId="38" fillId="0" borderId="26" xfId="0" applyFont="1" applyBorder="1"/>
    <xf numFmtId="0" fontId="73" fillId="0" borderId="0" xfId="0" applyFont="1" applyAlignment="1">
      <alignment horizontal="center" vertical="center"/>
    </xf>
    <xf numFmtId="0" fontId="16" fillId="5" borderId="12" xfId="0" applyFont="1" applyFill="1" applyBorder="1" applyAlignment="1">
      <alignment vertical="top" wrapText="1"/>
    </xf>
    <xf numFmtId="0" fontId="52" fillId="0" borderId="1" xfId="0" applyFont="1" applyBorder="1" applyAlignment="1">
      <alignment horizontal="left" vertical="center" wrapText="1"/>
    </xf>
    <xf numFmtId="0" fontId="16" fillId="0" borderId="22" xfId="0" applyFont="1" applyBorder="1" applyAlignment="1">
      <alignment horizontal="left" vertical="center" wrapText="1"/>
    </xf>
    <xf numFmtId="0" fontId="16" fillId="0" borderId="23" xfId="0" applyFont="1" applyBorder="1" applyAlignment="1">
      <alignment horizontal="left" vertical="center" wrapText="1"/>
    </xf>
    <xf numFmtId="0" fontId="16" fillId="0" borderId="24" xfId="0" applyFont="1" applyBorder="1" applyAlignment="1">
      <alignment horizontal="left" vertical="center" wrapText="1"/>
    </xf>
    <xf numFmtId="0" fontId="16" fillId="0" borderId="25" xfId="0" applyFont="1" applyBorder="1" applyAlignment="1">
      <alignment horizontal="left" vertical="center" wrapText="1"/>
    </xf>
    <xf numFmtId="0" fontId="16" fillId="0" borderId="54" xfId="0" applyFont="1" applyBorder="1" applyAlignment="1">
      <alignment horizontal="left" vertical="center" wrapText="1"/>
    </xf>
    <xf numFmtId="0" fontId="16" fillId="0" borderId="26" xfId="0" applyFont="1" applyBorder="1" applyAlignment="1">
      <alignment horizontal="left" vertical="center" wrapText="1"/>
    </xf>
    <xf numFmtId="0" fontId="16" fillId="0" borderId="19" xfId="0" applyFont="1" applyBorder="1" applyAlignment="1">
      <alignment horizontal="left" vertical="center" wrapText="1"/>
    </xf>
    <xf numFmtId="0" fontId="16" fillId="0" borderId="20" xfId="0" applyFont="1" applyBorder="1" applyAlignment="1">
      <alignment horizontal="left" vertical="center" wrapText="1"/>
    </xf>
    <xf numFmtId="0" fontId="16" fillId="0" borderId="21" xfId="0" applyFont="1" applyBorder="1" applyAlignment="1">
      <alignment horizontal="left" vertical="center" wrapText="1"/>
    </xf>
    <xf numFmtId="0" fontId="16" fillId="5" borderId="4" xfId="0"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3" xfId="0" applyFont="1" applyFill="1" applyBorder="1" applyAlignment="1">
      <alignment horizontal="left" vertical="center" wrapText="1"/>
    </xf>
    <xf numFmtId="0" fontId="16" fillId="5" borderId="54"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16" fillId="5" borderId="8" xfId="0" applyFont="1" applyFill="1" applyBorder="1" applyAlignment="1">
      <alignment horizontal="left" vertical="center" wrapText="1"/>
    </xf>
    <xf numFmtId="0" fontId="16" fillId="5" borderId="2" xfId="0" applyFont="1" applyFill="1" applyBorder="1" applyAlignment="1">
      <alignment horizontal="left" vertical="center" wrapText="1"/>
    </xf>
    <xf numFmtId="0" fontId="16" fillId="5" borderId="9" xfId="0" applyFont="1" applyFill="1" applyBorder="1" applyAlignment="1">
      <alignment horizontal="left" vertical="center" wrapText="1"/>
    </xf>
    <xf numFmtId="0" fontId="16" fillId="0" borderId="22" xfId="0" applyFont="1" applyBorder="1" applyAlignment="1">
      <alignment horizontal="left" vertical="top" wrapText="1"/>
    </xf>
    <xf numFmtId="0" fontId="16" fillId="0" borderId="23" xfId="0" applyFont="1" applyBorder="1" applyAlignment="1">
      <alignment horizontal="left" vertical="top" wrapText="1"/>
    </xf>
    <xf numFmtId="0" fontId="16" fillId="0" borderId="24" xfId="0" applyFont="1" applyBorder="1" applyAlignment="1">
      <alignment horizontal="left" vertical="top" wrapText="1"/>
    </xf>
    <xf numFmtId="0" fontId="16" fillId="0" borderId="25" xfId="0" applyFont="1" applyBorder="1" applyAlignment="1">
      <alignment horizontal="left" vertical="top" wrapText="1"/>
    </xf>
    <xf numFmtId="0" fontId="16" fillId="0" borderId="54" xfId="0" applyFont="1" applyBorder="1" applyAlignment="1">
      <alignment horizontal="left" vertical="top" wrapText="1"/>
    </xf>
    <xf numFmtId="0" fontId="16" fillId="0" borderId="26" xfId="0" applyFont="1" applyBorder="1" applyAlignment="1">
      <alignment horizontal="left" vertical="top" wrapText="1"/>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16" fillId="0" borderId="21" xfId="0" applyFont="1" applyBorder="1" applyAlignment="1">
      <alignment horizontal="left" vertical="top" wrapText="1"/>
    </xf>
    <xf numFmtId="0" fontId="73" fillId="0" borderId="0" xfId="0" applyFont="1" applyAlignment="1">
      <alignment horizontal="center" vertical="top" wrapText="1"/>
    </xf>
    <xf numFmtId="0" fontId="28" fillId="0" borderId="1" xfId="0" applyFont="1" applyBorder="1" applyAlignment="1">
      <alignment vertical="top" wrapText="1"/>
    </xf>
    <xf numFmtId="0" fontId="16" fillId="0" borderId="1" xfId="0" applyFont="1" applyBorder="1" applyAlignment="1">
      <alignment vertical="top" wrapText="1"/>
    </xf>
    <xf numFmtId="0" fontId="52" fillId="2" borderId="1" xfId="0" applyFont="1" applyFill="1" applyBorder="1" applyAlignment="1">
      <alignment vertical="top" wrapText="1"/>
    </xf>
    <xf numFmtId="0" fontId="17" fillId="0" borderId="0" xfId="0" applyFont="1" applyAlignment="1">
      <alignment wrapText="1"/>
    </xf>
    <xf numFmtId="0" fontId="0" fillId="0" borderId="3" xfId="0" applyBorder="1"/>
    <xf numFmtId="0" fontId="0" fillId="0" borderId="7" xfId="0" applyBorder="1"/>
    <xf numFmtId="0" fontId="38" fillId="0" borderId="15" xfId="0" applyFont="1" applyBorder="1"/>
    <xf numFmtId="0" fontId="8" fillId="5" borderId="1" xfId="0" applyFont="1" applyFill="1" applyBorder="1" applyAlignment="1">
      <alignment vertical="top" wrapText="1"/>
    </xf>
    <xf numFmtId="0" fontId="0" fillId="0" borderId="15" xfId="0" applyBorder="1"/>
    <xf numFmtId="0" fontId="16" fillId="0" borderId="1" xfId="0" applyFont="1" applyBorder="1" applyAlignment="1">
      <alignment horizontal="center" vertical="top" wrapText="1"/>
    </xf>
    <xf numFmtId="0" fontId="8" fillId="0" borderId="14" xfId="0" applyFont="1" applyBorder="1" applyAlignment="1">
      <alignment horizontal="center" vertical="top" wrapText="1"/>
    </xf>
    <xf numFmtId="0" fontId="8" fillId="0" borderId="15" xfId="0" applyFont="1" applyBorder="1" applyAlignment="1">
      <alignment horizontal="center" vertical="top" wrapText="1"/>
    </xf>
    <xf numFmtId="0" fontId="8" fillId="0" borderId="16" xfId="0" applyFont="1" applyBorder="1" applyAlignment="1">
      <alignment horizontal="center" vertical="top" wrapText="1"/>
    </xf>
    <xf numFmtId="0" fontId="18" fillId="0" borderId="0" xfId="0" applyFont="1" applyAlignment="1">
      <alignment wrapText="1"/>
    </xf>
    <xf numFmtId="0" fontId="6" fillId="2" borderId="1" xfId="0" applyFont="1" applyFill="1" applyBorder="1" applyAlignment="1">
      <alignment vertical="top" wrapText="1"/>
    </xf>
    <xf numFmtId="0" fontId="16" fillId="0" borderId="12" xfId="0" applyFont="1" applyBorder="1" applyAlignment="1">
      <alignment horizontal="center" vertical="center" wrapText="1"/>
    </xf>
    <xf numFmtId="0" fontId="52" fillId="2" borderId="1" xfId="0" applyFont="1" applyFill="1" applyBorder="1" applyAlignment="1">
      <alignment vertical="center" wrapText="1"/>
    </xf>
    <xf numFmtId="0" fontId="8" fillId="0" borderId="12" xfId="0" applyFont="1" applyBorder="1" applyAlignment="1">
      <alignment horizontal="center" vertical="top" wrapText="1"/>
    </xf>
    <xf numFmtId="0" fontId="16" fillId="0" borderId="2" xfId="0" applyFont="1" applyBorder="1" applyAlignment="1">
      <alignment vertical="top" wrapText="1"/>
    </xf>
    <xf numFmtId="0" fontId="52" fillId="2" borderId="1" xfId="0" applyFont="1" applyFill="1" applyBorder="1" applyAlignment="1">
      <alignment horizontal="center" vertical="center" wrapText="1"/>
    </xf>
    <xf numFmtId="0" fontId="66" fillId="0" borderId="1" xfId="0" applyFont="1" applyBorder="1" applyAlignment="1">
      <alignment vertical="top" wrapText="1"/>
    </xf>
    <xf numFmtId="0" fontId="25" fillId="0" borderId="10" xfId="0" applyFont="1" applyBorder="1"/>
    <xf numFmtId="0" fontId="25" fillId="0" borderId="11" xfId="0" applyFont="1" applyBorder="1"/>
    <xf numFmtId="0" fontId="7" fillId="0" borderId="0" xfId="0" applyFont="1" applyAlignment="1">
      <alignment horizontal="center" vertical="top" wrapText="1"/>
    </xf>
    <xf numFmtId="0" fontId="8" fillId="4" borderId="1" xfId="0" applyFont="1" applyFill="1" applyBorder="1" applyAlignment="1">
      <alignment vertical="top" wrapText="1"/>
    </xf>
    <xf numFmtId="0" fontId="6" fillId="2" borderId="1" xfId="0" applyFont="1" applyFill="1" applyBorder="1" applyAlignment="1">
      <alignment horizontal="center" vertical="center" wrapText="1"/>
    </xf>
    <xf numFmtId="0" fontId="7" fillId="0" borderId="0" xfId="0" applyFont="1" applyAlignment="1">
      <alignment horizontal="center"/>
    </xf>
    <xf numFmtId="0" fontId="8" fillId="0" borderId="1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4" xfId="0" applyFont="1" applyBorder="1" applyAlignment="1">
      <alignment horizontal="center" vertical="center" wrapText="1"/>
    </xf>
    <xf numFmtId="0" fontId="8" fillId="0" borderId="7" xfId="0" applyFont="1" applyBorder="1" applyAlignment="1">
      <alignment horizontal="center" vertical="center" wrapText="1"/>
    </xf>
    <xf numFmtId="0" fontId="27" fillId="2" borderId="1" xfId="0" applyFont="1" applyFill="1" applyBorder="1" applyAlignment="1">
      <alignment horizontal="center" vertical="center" wrapText="1"/>
    </xf>
    <xf numFmtId="0" fontId="31" fillId="0" borderId="0" xfId="1" applyFont="1" applyAlignment="1">
      <alignment horizontal="left" wrapText="1"/>
    </xf>
    <xf numFmtId="0" fontId="0" fillId="0" borderId="0" xfId="0" applyAlignment="1">
      <alignment horizontal="left"/>
    </xf>
    <xf numFmtId="0" fontId="8" fillId="0" borderId="1" xfId="0" applyFont="1" applyBorder="1" applyAlignment="1">
      <alignment vertical="center"/>
    </xf>
    <xf numFmtId="0" fontId="20" fillId="2" borderId="12" xfId="0" applyFont="1" applyFill="1" applyBorder="1" applyAlignment="1">
      <alignment horizontal="left" vertical="top" wrapText="1"/>
    </xf>
    <xf numFmtId="0" fontId="16" fillId="0" borderId="48" xfId="0" applyFont="1" applyBorder="1" applyAlignment="1">
      <alignment vertical="center" wrapText="1"/>
    </xf>
    <xf numFmtId="0" fontId="38" fillId="0" borderId="28" xfId="0" applyFont="1" applyBorder="1"/>
    <xf numFmtId="0" fontId="78" fillId="0" borderId="1" xfId="0" applyFont="1" applyBorder="1" applyAlignment="1">
      <alignment vertical="center" wrapText="1"/>
    </xf>
    <xf numFmtId="0" fontId="78" fillId="0" borderId="48" xfId="0" applyFont="1" applyBorder="1" applyAlignment="1">
      <alignment vertical="center" wrapText="1"/>
    </xf>
    <xf numFmtId="0" fontId="16" fillId="0" borderId="12" xfId="0" applyFont="1" applyBorder="1" applyAlignment="1">
      <alignment vertical="center" wrapText="1"/>
    </xf>
    <xf numFmtId="0" fontId="16" fillId="0" borderId="11" xfId="0" applyFont="1" applyBorder="1" applyAlignment="1">
      <alignment vertical="center" wrapText="1"/>
    </xf>
    <xf numFmtId="0" fontId="52" fillId="3" borderId="1" xfId="0" applyFont="1" applyFill="1" applyBorder="1" applyAlignment="1">
      <alignment horizontal="center" vertical="center" wrapText="1"/>
    </xf>
    <xf numFmtId="0" fontId="52" fillId="3" borderId="14" xfId="0" applyFont="1" applyFill="1" applyBorder="1" applyAlignment="1">
      <alignment horizontal="center" vertical="center" wrapText="1"/>
    </xf>
    <xf numFmtId="0" fontId="78" fillId="0" borderId="12" xfId="0" applyFont="1" applyBorder="1" applyAlignment="1">
      <alignment vertical="center" wrapText="1"/>
    </xf>
    <xf numFmtId="0" fontId="78" fillId="0" borderId="11" xfId="0" applyFont="1" applyBorder="1" applyAlignment="1">
      <alignment vertical="center" wrapText="1"/>
    </xf>
    <xf numFmtId="0" fontId="52" fillId="3" borderId="49" xfId="0" applyFont="1" applyFill="1" applyBorder="1" applyAlignment="1">
      <alignment horizontal="center" vertical="center" wrapText="1"/>
    </xf>
    <xf numFmtId="0" fontId="38" fillId="0" borderId="27" xfId="0" applyFont="1" applyBorder="1"/>
    <xf numFmtId="0" fontId="8" fillId="0" borderId="1" xfId="0" applyFont="1" applyBorder="1" applyAlignment="1">
      <alignment horizontal="left" vertical="top" wrapText="1" indent="1"/>
    </xf>
    <xf numFmtId="0" fontId="6" fillId="3" borderId="1" xfId="0" applyFont="1" applyFill="1" applyBorder="1" applyAlignment="1">
      <alignment vertical="top" wrapText="1"/>
    </xf>
    <xf numFmtId="0" fontId="9" fillId="2" borderId="1" xfId="0" applyFont="1" applyFill="1" applyBorder="1" applyAlignment="1">
      <alignment horizontal="left" vertical="top" wrapText="1"/>
    </xf>
    <xf numFmtId="0" fontId="16" fillId="0" borderId="4" xfId="0" applyFont="1" applyBorder="1" applyAlignment="1">
      <alignment vertical="top" wrapText="1"/>
    </xf>
    <xf numFmtId="0" fontId="16" fillId="0" borderId="1" xfId="0" applyFont="1" applyBorder="1" applyAlignment="1">
      <alignment horizontal="left" vertical="top" wrapText="1"/>
    </xf>
    <xf numFmtId="0" fontId="20" fillId="0" borderId="1" xfId="0" applyFont="1" applyBorder="1" applyAlignment="1">
      <alignment horizontal="left" vertical="top" wrapText="1"/>
    </xf>
    <xf numFmtId="0" fontId="52" fillId="2" borderId="1" xfId="0" applyFont="1" applyFill="1" applyBorder="1" applyAlignment="1">
      <alignment horizontal="left" vertical="top" wrapText="1"/>
    </xf>
    <xf numFmtId="166" fontId="16" fillId="0" borderId="1" xfId="0" applyNumberFormat="1" applyFont="1" applyBorder="1" applyAlignment="1">
      <alignment vertical="top" wrapText="1"/>
    </xf>
    <xf numFmtId="165" fontId="16" fillId="0" borderId="1" xfId="0" applyNumberFormat="1" applyFont="1" applyBorder="1" applyAlignment="1">
      <alignment vertical="top" wrapText="1"/>
    </xf>
    <xf numFmtId="0" fontId="16" fillId="5" borderId="0" xfId="0" applyFont="1" applyFill="1" applyAlignment="1">
      <alignment vertical="top" wrapText="1"/>
    </xf>
    <xf numFmtId="0" fontId="58" fillId="2" borderId="1" xfId="0" applyFont="1" applyFill="1" applyBorder="1" applyAlignment="1">
      <alignment horizontal="center" vertical="center"/>
    </xf>
    <xf numFmtId="166" fontId="16" fillId="0" borderId="12" xfId="0" applyNumberFormat="1" applyFont="1" applyBorder="1" applyAlignment="1">
      <alignment horizontal="right" vertical="top" wrapText="1"/>
    </xf>
    <xf numFmtId="166" fontId="16" fillId="0" borderId="10" xfId="0" applyNumberFormat="1" applyFont="1" applyBorder="1" applyAlignment="1">
      <alignment horizontal="right" vertical="top" wrapText="1"/>
    </xf>
    <xf numFmtId="166" fontId="16" fillId="0" borderId="11" xfId="0" applyNumberFormat="1" applyFont="1" applyBorder="1" applyAlignment="1">
      <alignment horizontal="right" vertical="top" wrapText="1"/>
    </xf>
    <xf numFmtId="0" fontId="80" fillId="0" borderId="0" xfId="1" applyFont="1" applyAlignment="1">
      <alignment wrapText="1"/>
    </xf>
    <xf numFmtId="0" fontId="20" fillId="0" borderId="1" xfId="0" applyFont="1" applyBorder="1" applyAlignment="1">
      <alignment horizontal="center" vertical="top" wrapText="1"/>
    </xf>
    <xf numFmtId="0" fontId="20" fillId="0" borderId="3" xfId="0" applyFont="1" applyBorder="1" applyAlignment="1">
      <alignment vertical="top" wrapText="1"/>
    </xf>
    <xf numFmtId="165" fontId="16" fillId="0" borderId="12" xfId="0" applyNumberFormat="1" applyFont="1" applyBorder="1" applyAlignment="1">
      <alignment vertical="top" wrapText="1"/>
    </xf>
    <xf numFmtId="166" fontId="58" fillId="8" borderId="1" xfId="0" applyNumberFormat="1" applyFont="1" applyFill="1" applyBorder="1" applyAlignment="1">
      <alignment vertical="top" wrapText="1"/>
    </xf>
    <xf numFmtId="0" fontId="58" fillId="0" borderId="1" xfId="0" applyFont="1" applyBorder="1" applyAlignment="1">
      <alignment vertical="top" wrapText="1"/>
    </xf>
    <xf numFmtId="0" fontId="83" fillId="0" borderId="58" xfId="0" applyFont="1" applyBorder="1" applyAlignment="1">
      <alignment horizontal="center" vertical="center" wrapText="1"/>
    </xf>
    <xf numFmtId="0" fontId="83" fillId="0" borderId="59" xfId="0" applyFont="1" applyBorder="1" applyAlignment="1">
      <alignment horizontal="center" vertical="center" wrapText="1"/>
    </xf>
    <xf numFmtId="0" fontId="83" fillId="0" borderId="60" xfId="0" applyFont="1" applyBorder="1" applyAlignment="1">
      <alignment horizontal="center" vertical="center" wrapText="1"/>
    </xf>
    <xf numFmtId="0" fontId="83" fillId="0" borderId="61" xfId="0" applyFont="1" applyBorder="1" applyAlignment="1">
      <alignment horizontal="center" vertical="center" wrapText="1"/>
    </xf>
    <xf numFmtId="0" fontId="83" fillId="0" borderId="6" xfId="0" applyFont="1" applyBorder="1" applyAlignment="1">
      <alignment horizontal="center" vertical="center" wrapText="1"/>
    </xf>
    <xf numFmtId="0" fontId="83" fillId="0" borderId="9" xfId="0" applyFont="1" applyBorder="1" applyAlignment="1">
      <alignment horizontal="center" vertical="center" wrapText="1"/>
    </xf>
    <xf numFmtId="0" fontId="83" fillId="0" borderId="62" xfId="0" applyFont="1" applyBorder="1" applyAlignment="1">
      <alignment horizontal="center" vertical="center" wrapText="1"/>
    </xf>
    <xf numFmtId="0" fontId="83" fillId="0" borderId="5" xfId="0" applyFont="1" applyBorder="1" applyAlignment="1">
      <alignment horizontal="center" vertical="center" wrapText="1"/>
    </xf>
    <xf numFmtId="0" fontId="83" fillId="0" borderId="45" xfId="0" applyFont="1" applyBorder="1" applyAlignment="1">
      <alignment horizontal="center" vertical="center" wrapText="1"/>
    </xf>
    <xf numFmtId="0" fontId="83" fillId="0" borderId="2" xfId="0" applyFont="1" applyBorder="1" applyAlignment="1">
      <alignment horizontal="center" vertical="center" wrapText="1"/>
    </xf>
    <xf numFmtId="0" fontId="8" fillId="0" borderId="4" xfId="0" applyFont="1" applyBorder="1" applyAlignment="1">
      <alignment horizontal="center" vertical="top" wrapText="1"/>
    </xf>
    <xf numFmtId="0" fontId="8" fillId="0" borderId="5" xfId="0" applyFont="1" applyBorder="1" applyAlignment="1">
      <alignment horizontal="center" vertical="top" wrapText="1"/>
    </xf>
    <xf numFmtId="0" fontId="8" fillId="0" borderId="59" xfId="0" applyFont="1" applyBorder="1" applyAlignment="1">
      <alignment horizontal="center" vertical="top" wrapText="1"/>
    </xf>
    <xf numFmtId="0" fontId="8" fillId="0" borderId="8" xfId="0" applyFont="1" applyBorder="1" applyAlignment="1">
      <alignment horizontal="center" vertical="top" wrapText="1"/>
    </xf>
    <xf numFmtId="0" fontId="8" fillId="0" borderId="2" xfId="0" applyFont="1" applyBorder="1" applyAlignment="1">
      <alignment horizontal="center" vertical="top" wrapText="1"/>
    </xf>
    <xf numFmtId="0" fontId="8" fillId="0" borderId="61" xfId="0" applyFont="1" applyBorder="1" applyAlignment="1">
      <alignment horizontal="center" vertical="top" wrapText="1"/>
    </xf>
    <xf numFmtId="0" fontId="8" fillId="0" borderId="0" xfId="0" applyFont="1" applyAlignment="1">
      <alignment vertical="top" wrapText="1"/>
    </xf>
    <xf numFmtId="0" fontId="6" fillId="2" borderId="1" xfId="0" applyFont="1" applyFill="1" applyBorder="1" applyAlignment="1">
      <alignment horizontal="center" vertical="top" wrapText="1"/>
    </xf>
    <xf numFmtId="0" fontId="16" fillId="0" borderId="0" xfId="0" applyFont="1" applyAlignment="1">
      <alignment vertical="top"/>
    </xf>
    <xf numFmtId="0" fontId="9" fillId="0" borderId="0" xfId="0" applyFont="1" applyAlignment="1">
      <alignment vertical="top" wrapText="1"/>
    </xf>
    <xf numFmtId="0" fontId="16" fillId="0" borderId="0" xfId="0" applyFont="1" applyAlignment="1">
      <alignment horizontal="center" vertical="top" wrapText="1"/>
    </xf>
    <xf numFmtId="164" fontId="16" fillId="5" borderId="12" xfId="0" applyNumberFormat="1" applyFont="1" applyFill="1" applyBorder="1" applyAlignment="1">
      <alignment horizontal="center" vertical="center" wrapText="1"/>
    </xf>
    <xf numFmtId="164" fontId="16" fillId="5" borderId="10" xfId="0" applyNumberFormat="1" applyFont="1" applyFill="1" applyBorder="1" applyAlignment="1">
      <alignment horizontal="center" vertical="center" wrapText="1"/>
    </xf>
    <xf numFmtId="164" fontId="16" fillId="5" borderId="11" xfId="0" applyNumberFormat="1" applyFont="1" applyFill="1" applyBorder="1" applyAlignment="1">
      <alignment horizontal="center" vertical="center" wrapText="1"/>
    </xf>
    <xf numFmtId="0" fontId="38" fillId="0" borderId="1" xfId="0" applyFont="1" applyBorder="1"/>
    <xf numFmtId="0" fontId="38" fillId="0" borderId="1" xfId="0" applyFont="1" applyBorder="1" applyAlignment="1">
      <alignment horizontal="left"/>
    </xf>
  </cellXfs>
  <cellStyles count="4">
    <cellStyle name="Hyperlink" xfId="1" builtinId="8"/>
    <cellStyle name="Hyperlink 2" xfId="3" xr:uid="{07B648FC-783E-48B3-80C5-90D86E01A0A2}"/>
    <cellStyle name="Normal" xfId="0" builtinId="0"/>
    <cellStyle name="Normal 2" xfId="2" xr:uid="{630F302F-32CA-417E-84CC-B059DCF318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outcomes'!$B$36</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outcomes'!$B$37</c:f>
              <c:numCache>
                <c:formatCode>0.00%</c:formatCode>
                <c:ptCount val="1"/>
                <c:pt idx="0">
                  <c:v>0.76944444444444438</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CF5A-4E13-BCBB-96B9F7EEA1AD}"/>
            </c:ext>
          </c:extLst>
        </c:ser>
        <c:ser>
          <c:idx val="1"/>
          <c:order val="1"/>
          <c:tx>
            <c:strRef>
              <c:f>'2. Progress towards outcomes'!$C$36</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outcomes'!$C$37</c:f>
              <c:numCache>
                <c:formatCode>0.00%</c:formatCode>
                <c:ptCount val="1"/>
                <c:pt idx="0">
                  <c:v>0.92602739726027394</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CF5A-4E13-BCBB-96B9F7EEA1AD}"/>
            </c:ext>
          </c:extLst>
        </c:ser>
        <c:ser>
          <c:idx val="2"/>
          <c:order val="2"/>
          <c:tx>
            <c:strRef>
              <c:f>'2. Progress towards outcomes'!$D$36</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outcomes'!$D$37</c:f>
              <c:numCache>
                <c:formatCode>0.00%</c:formatCode>
                <c:ptCount val="1"/>
                <c:pt idx="0">
                  <c:v>0.46196774576487298</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CF5A-4E13-BCBB-96B9F7EEA1AD}"/>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35</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stephens.stephanie@fao.org" TargetMode="External"/><Relationship Id="rId2" Type="http://schemas.openxmlformats.org/officeDocument/2006/relationships/hyperlink" Target="mailto:Raushan.Kumar@fao.org" TargetMode="External"/><Relationship Id="rId1" Type="http://schemas.openxmlformats.org/officeDocument/2006/relationships/hyperlink" Target="mailto:Md.Uzzaman@fao.org" TargetMode="External"/><Relationship Id="rId6" Type="http://schemas.openxmlformats.org/officeDocument/2006/relationships/printerSettings" Target="../printerSettings/printerSettings2.bin"/><Relationship Id="rId5" Type="http://schemas.openxmlformats.org/officeDocument/2006/relationships/hyperlink" Target="mailto:Guangzhou.Qu@fao.org" TargetMode="External"/><Relationship Id="rId4" Type="http://schemas.openxmlformats.org/officeDocument/2006/relationships/hyperlink" Target="mailto:rbaereleo@vanuatu.gov.vu"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B37" sqref="B37"/>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73" t="s">
        <v>67</v>
      </c>
      <c r="B1" s="74" t="s">
        <v>68</v>
      </c>
    </row>
    <row r="2" spans="1:9" ht="23.25" customHeight="1" x14ac:dyDescent="0.25">
      <c r="A2" s="53" t="s">
        <v>69</v>
      </c>
      <c r="B2" s="55">
        <v>1</v>
      </c>
    </row>
    <row r="3" spans="1:9" ht="19.5" customHeight="1" x14ac:dyDescent="0.25">
      <c r="A3" s="53" t="s">
        <v>70</v>
      </c>
      <c r="B3" s="55">
        <v>2</v>
      </c>
    </row>
    <row r="4" spans="1:9" ht="17.25" customHeight="1" x14ac:dyDescent="0.25">
      <c r="A4" s="53" t="s">
        <v>71</v>
      </c>
      <c r="B4" s="55">
        <v>3</v>
      </c>
    </row>
    <row r="5" spans="1:9" ht="18" customHeight="1" x14ac:dyDescent="0.25">
      <c r="A5" s="53" t="s">
        <v>72</v>
      </c>
      <c r="B5" s="55">
        <v>4</v>
      </c>
    </row>
    <row r="6" spans="1:9" ht="19.5" customHeight="1" x14ac:dyDescent="0.25">
      <c r="A6" s="53" t="s">
        <v>73</v>
      </c>
      <c r="B6" s="55">
        <v>5</v>
      </c>
    </row>
    <row r="7" spans="1:9" ht="18" customHeight="1" x14ac:dyDescent="0.25">
      <c r="A7" s="53" t="s">
        <v>74</v>
      </c>
      <c r="B7" s="55">
        <v>6</v>
      </c>
    </row>
    <row r="8" spans="1:9" ht="18" customHeight="1" x14ac:dyDescent="0.25">
      <c r="A8" s="53" t="s">
        <v>75</v>
      </c>
      <c r="B8" s="55">
        <v>0</v>
      </c>
    </row>
    <row r="9" spans="1:9" ht="18.75" customHeight="1" thickBot="1" x14ac:dyDescent="0.3">
      <c r="A9" s="54" t="s">
        <v>76</v>
      </c>
      <c r="B9" s="56">
        <v>0</v>
      </c>
    </row>
    <row r="10" spans="1:9" ht="18.75" customHeight="1" x14ac:dyDescent="0.25">
      <c r="A10" s="29"/>
      <c r="B10" s="29"/>
    </row>
    <row r="11" spans="1:9" ht="18.75" customHeight="1" thickBot="1" x14ac:dyDescent="0.3">
      <c r="A11" s="29"/>
      <c r="B11" s="29"/>
    </row>
    <row r="12" spans="1:9" x14ac:dyDescent="0.25">
      <c r="D12" s="75" t="s">
        <v>77</v>
      </c>
      <c r="E12" s="69"/>
      <c r="F12" s="69"/>
      <c r="G12" s="69"/>
      <c r="H12" s="69"/>
      <c r="I12" s="70"/>
    </row>
    <row r="13" spans="1:9" x14ac:dyDescent="0.25">
      <c r="D13" s="57" t="s">
        <v>78</v>
      </c>
      <c r="E13" s="71" t="s">
        <v>79</v>
      </c>
      <c r="F13" s="71" t="s">
        <v>80</v>
      </c>
      <c r="G13" s="71" t="s">
        <v>81</v>
      </c>
      <c r="H13" s="71" t="s">
        <v>82</v>
      </c>
      <c r="I13" s="72" t="s">
        <v>83</v>
      </c>
    </row>
    <row r="14" spans="1:9" ht="15" customHeight="1" thickBot="1" x14ac:dyDescent="0.3">
      <c r="D14" s="58" t="s">
        <v>84</v>
      </c>
      <c r="E14" s="59">
        <v>20</v>
      </c>
      <c r="F14" s="59">
        <v>25</v>
      </c>
      <c r="G14" s="59">
        <v>25</v>
      </c>
      <c r="H14" s="59">
        <v>0</v>
      </c>
      <c r="I14" s="60">
        <v>30</v>
      </c>
    </row>
    <row r="15" spans="1:9" x14ac:dyDescent="0.25">
      <c r="D15" s="76" t="s">
        <v>85</v>
      </c>
      <c r="E15" s="61"/>
      <c r="F15" s="61"/>
      <c r="G15" s="61"/>
      <c r="H15" s="62"/>
    </row>
    <row r="16" spans="1:9" ht="20.25" customHeight="1" x14ac:dyDescent="0.25">
      <c r="D16" s="63" t="s">
        <v>78</v>
      </c>
      <c r="E16" s="67" t="s">
        <v>79</v>
      </c>
      <c r="F16" s="67" t="s">
        <v>81</v>
      </c>
      <c r="G16" s="67" t="s">
        <v>82</v>
      </c>
      <c r="H16" s="68" t="s">
        <v>83</v>
      </c>
    </row>
    <row r="17" spans="1:8" ht="15" customHeight="1" thickBot="1" x14ac:dyDescent="0.3">
      <c r="D17" s="64" t="s">
        <v>84</v>
      </c>
      <c r="E17" s="65">
        <v>25</v>
      </c>
      <c r="F17" s="65">
        <v>35</v>
      </c>
      <c r="G17" s="65">
        <v>0</v>
      </c>
      <c r="H17" s="66">
        <v>40</v>
      </c>
    </row>
    <row r="18" spans="1:8" ht="15" customHeight="1" thickBot="1" x14ac:dyDescent="0.3"/>
    <row r="19" spans="1:8" ht="15" customHeight="1" thickBot="1" x14ac:dyDescent="0.3">
      <c r="A19" s="77" t="s">
        <v>86</v>
      </c>
      <c r="B19" s="78"/>
      <c r="C19" s="78"/>
      <c r="D19" s="78"/>
      <c r="E19" s="79"/>
    </row>
    <row r="20" spans="1:8" ht="15" customHeight="1" thickBot="1" x14ac:dyDescent="0.3">
      <c r="A20" s="80" t="s">
        <v>87</v>
      </c>
      <c r="B20" s="81"/>
      <c r="C20" s="81"/>
      <c r="D20" s="82" t="e">
        <f ca="1">_xlfn.LET(_xlpm.hdrRow,MATCH("*Development*Objective*rating*",'2. Progress towards outcomes'!$C:$C,0),_xlpm.rRow,_xlpm.hdrRow+1,_xlpm.ratings,INDEX('2. Progress towards outcomes'!$D:$H,_xlpm.rRow,0),_xlpm.scores,_xlfn.XLOOKUP(_xlpm.ratings,TxtRating,NumRating,0),ROUND(SUMPRODUCT(_xlpm.scores,Weights)/SUM(Weights),0))</f>
        <v>#VALUE!</v>
      </c>
      <c r="E20" s="83"/>
    </row>
    <row r="21" spans="1:8" ht="15" customHeight="1" thickBot="1" x14ac:dyDescent="0.3">
      <c r="A21" s="80"/>
      <c r="B21" s="81"/>
      <c r="C21" s="81"/>
      <c r="D21" s="84" t="e">
        <f>ROUND(
  SUMPRODUCT(
      _xlfn.XLOOKUP(
        CHOOSE({1,2,3,4},
          '3. Implementation Progress'!D91,
          '3. Implementation Progress'!F91,
          '3. Implementation Progress'!H91,
          '3. Implementation Progress'!J91
        ),
        TxtRating, NumRating, 0
      ),
      Weights2
  ) / SUM(Weights2),   0)</f>
        <v>#VALUE!</v>
      </c>
      <c r="E21" s="83"/>
    </row>
    <row r="22" spans="1:8" ht="15" customHeight="1" thickBot="1" x14ac:dyDescent="0.3">
      <c r="A22" s="85"/>
      <c r="B22" s="86"/>
      <c r="C22" s="86"/>
      <c r="D22" s="86"/>
      <c r="E22" s="8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1:T34"/>
  <sheetViews>
    <sheetView showGridLines="0" tabSelected="1" topLeftCell="A13" zoomScaleNormal="100" zoomScaleSheetLayoutView="100" workbookViewId="0">
      <selection activeCell="O13" sqref="O13"/>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2" max="12" width="13.42578125" customWidth="1"/>
    <col min="14" max="14" width="47.85546875" hidden="1" customWidth="1"/>
  </cols>
  <sheetData>
    <row r="1" spans="2:14" x14ac:dyDescent="0.25">
      <c r="M1" s="141"/>
    </row>
    <row r="3" spans="2:14" x14ac:dyDescent="0.25">
      <c r="M3" s="141"/>
    </row>
    <row r="6" spans="2:14" ht="24.95" customHeight="1" x14ac:dyDescent="0.25">
      <c r="B6" s="251" t="s">
        <v>0</v>
      </c>
      <c r="C6" s="250"/>
      <c r="D6" s="250"/>
      <c r="E6" s="250"/>
      <c r="F6" s="250"/>
      <c r="G6" s="250"/>
      <c r="H6" s="250"/>
      <c r="I6" s="250"/>
      <c r="J6" s="250"/>
      <c r="K6" s="250"/>
      <c r="M6" s="27"/>
    </row>
    <row r="7" spans="2:14" ht="24.95" customHeight="1" x14ac:dyDescent="0.25">
      <c r="B7" s="249" t="s">
        <v>1</v>
      </c>
      <c r="C7" s="250"/>
      <c r="D7" s="250"/>
      <c r="E7" s="250"/>
      <c r="F7" s="250"/>
      <c r="G7" s="250"/>
      <c r="H7" s="250"/>
      <c r="I7" s="250"/>
      <c r="J7" s="250"/>
      <c r="K7" s="250"/>
      <c r="M7" s="42"/>
    </row>
    <row r="8" spans="2:14" ht="24.95" customHeight="1" x14ac:dyDescent="0.25">
      <c r="B8" s="252" t="s">
        <v>2</v>
      </c>
      <c r="C8" s="250"/>
      <c r="D8" s="250"/>
      <c r="E8" s="250"/>
      <c r="F8" s="250"/>
      <c r="G8" s="250"/>
      <c r="H8" s="250"/>
      <c r="I8" s="250"/>
      <c r="J8" s="250"/>
      <c r="K8" s="250"/>
      <c r="L8" s="50"/>
    </row>
    <row r="9" spans="2:14" ht="30" customHeight="1" x14ac:dyDescent="0.25">
      <c r="B9" s="23" t="s">
        <v>3</v>
      </c>
      <c r="C9" s="18"/>
      <c r="D9" s="18"/>
      <c r="E9" s="18"/>
      <c r="F9" s="18"/>
      <c r="G9" s="18"/>
      <c r="H9" s="18"/>
      <c r="I9" s="18"/>
      <c r="J9" s="18"/>
      <c r="K9" s="18"/>
      <c r="L9" s="10"/>
      <c r="N9" s="4"/>
    </row>
    <row r="10" spans="2:14" ht="30" customHeight="1" x14ac:dyDescent="0.25">
      <c r="B10" s="45" t="str">
        <f>HYPERLINK("#'1. Basic project data'!N10","1. BASIC PROJECT DATA")</f>
        <v>1. BASIC PROJECT DATA</v>
      </c>
      <c r="C10" s="11"/>
      <c r="D10" s="19"/>
      <c r="E10" s="12"/>
      <c r="F10" s="12"/>
      <c r="G10" s="12"/>
      <c r="H10" s="12"/>
      <c r="I10" s="12"/>
      <c r="J10" s="12"/>
      <c r="K10" s="12"/>
      <c r="L10" s="13"/>
      <c r="N10" s="4"/>
    </row>
    <row r="11" spans="2:14" ht="30" customHeight="1" x14ac:dyDescent="0.25">
      <c r="B11" s="45" t="str">
        <f>HYPERLINK("#'2. Progress towards outcomes'!N11","2. PROGRESS TOWARDS ACHIEVING PROJECT OBJECTIVE(S) (DEVELOPMENT OBJECTIVE)")</f>
        <v>2. PROGRESS TOWARDS ACHIEVING PROJECT OBJECTIVE(S) (DEVELOPMENT OBJECTIVE)</v>
      </c>
      <c r="C11" s="11"/>
      <c r="D11" s="11"/>
      <c r="E11" s="11"/>
      <c r="F11" s="11"/>
      <c r="G11" s="11"/>
      <c r="H11" s="11"/>
      <c r="I11" s="19"/>
      <c r="J11" s="19"/>
      <c r="K11" s="19"/>
      <c r="L11" s="13"/>
      <c r="N11" s="4" t="s">
        <v>4</v>
      </c>
    </row>
    <row r="12" spans="2:14" ht="30" customHeight="1" x14ac:dyDescent="0.25">
      <c r="B12" s="45" t="str">
        <f>HYPERLINK("#'3. Implementation Progress'!N12","3. IMPLEMENTATION PROGRESS (IP)")</f>
        <v>3. IMPLEMENTATION PROGRESS (IP)</v>
      </c>
      <c r="C12" s="12"/>
      <c r="D12" s="12"/>
      <c r="E12" s="19"/>
      <c r="F12" s="12"/>
      <c r="G12" s="12"/>
      <c r="H12" s="12"/>
      <c r="I12" s="12"/>
      <c r="J12" s="12"/>
      <c r="K12" s="12"/>
      <c r="L12" s="13"/>
      <c r="N12" s="4" t="s">
        <v>5</v>
      </c>
    </row>
    <row r="13" spans="2:14" ht="30" customHeight="1" x14ac:dyDescent="0.25">
      <c r="B13" s="45" t="str">
        <f>HYPERLINK("#'4. Summary on progress'!N13","4. SUMMARY ON PROGRESS AND CHALLENGES")</f>
        <v>4. SUMMARY ON PROGRESS AND CHALLENGES</v>
      </c>
      <c r="C13" s="11"/>
      <c r="D13" s="11"/>
      <c r="E13" s="11"/>
      <c r="F13" s="11"/>
      <c r="G13" s="19"/>
      <c r="H13" s="19"/>
      <c r="I13" s="19"/>
      <c r="J13" s="19"/>
      <c r="K13" s="19"/>
      <c r="L13" s="13"/>
      <c r="N13" s="4" t="s">
        <v>6</v>
      </c>
    </row>
    <row r="14" spans="2:14" ht="30" customHeight="1" x14ac:dyDescent="0.25">
      <c r="B14" s="45" t="str">
        <f>HYPERLINK("#'5. ESS Risk'!N14","5.ENVIRONMENTAL AND SOCIAL SAFEGUARDS (ESS):RISKS FROM THE PROJECT")</f>
        <v>5.ENVIRONMENTAL AND SOCIAL SAFEGUARDS (ESS):RISKS FROM THE PROJECT</v>
      </c>
      <c r="C14" s="11"/>
      <c r="D14" s="11"/>
      <c r="E14" s="11"/>
      <c r="F14" s="11"/>
      <c r="G14" s="11"/>
      <c r="H14" s="19"/>
      <c r="I14" s="19"/>
      <c r="J14" s="19"/>
      <c r="K14" s="19"/>
      <c r="L14" s="13"/>
    </row>
    <row r="15" spans="2:14" ht="30" customHeight="1" x14ac:dyDescent="0.25">
      <c r="B15" s="45" t="str">
        <f>HYPERLINK("#'6. Risks to the project'!N15","6. RISKS TO THE PROJECT")</f>
        <v>6. RISKS TO THE PROJECT</v>
      </c>
      <c r="C15" s="12"/>
      <c r="D15" s="19"/>
      <c r="E15" s="12"/>
      <c r="F15" s="12"/>
      <c r="G15" s="12"/>
      <c r="H15" s="12"/>
      <c r="I15" s="12"/>
      <c r="J15" s="12"/>
      <c r="K15" s="12"/>
      <c r="L15" s="13"/>
    </row>
    <row r="16" spans="2:14" ht="30" customHeight="1" x14ac:dyDescent="0.25">
      <c r="B16" s="45" t="str">
        <f>HYPERLINK("#'7. Follow-up on Mid-term review'!N16","7. FOLLOW-UP ON MID-TERM REVIEW OR SUPERVISION MISSION")</f>
        <v>7. FOLLOW-UP ON MID-TERM REVIEW OR SUPERVISION MISSION</v>
      </c>
      <c r="C16" s="12"/>
      <c r="D16" s="12"/>
      <c r="E16" s="12"/>
      <c r="F16" s="12"/>
      <c r="G16" s="19"/>
      <c r="H16" s="12"/>
      <c r="I16" s="12"/>
      <c r="J16" s="12"/>
      <c r="K16" s="12"/>
      <c r="L16" s="13"/>
    </row>
    <row r="17" spans="2:20" ht="30" customHeight="1" x14ac:dyDescent="0.25">
      <c r="B17" s="45" t="str">
        <f>HYPERLINK("#'8. Minor project amendments'!N17","8. MINOR PROJECT AMENDMENTS")</f>
        <v>8. MINOR PROJECT AMENDMENTS</v>
      </c>
      <c r="C17" s="12"/>
      <c r="D17" s="12"/>
      <c r="E17" s="19"/>
      <c r="F17" s="12"/>
      <c r="G17" s="12"/>
      <c r="H17" s="12"/>
      <c r="I17" s="12"/>
      <c r="J17" s="12"/>
      <c r="K17" s="12"/>
      <c r="L17" s="13"/>
    </row>
    <row r="18" spans="2:20" ht="30" customHeight="1" x14ac:dyDescent="0.25">
      <c r="B18" s="45" t="str">
        <f>HYPERLINK("#'9. Stakeholders' Engagement'!N18","9. STAKEHOLDERS' ENGAGEMENT")</f>
        <v>9. STAKEHOLDERS' ENGAGEMENT</v>
      </c>
      <c r="C18" s="12"/>
      <c r="D18" s="12"/>
      <c r="E18" s="19"/>
      <c r="F18" s="12"/>
      <c r="G18" s="12"/>
      <c r="H18" s="12"/>
      <c r="I18" s="12"/>
      <c r="J18" s="12"/>
      <c r="K18" s="12"/>
      <c r="L18" s="13"/>
    </row>
    <row r="19" spans="2:20" ht="30" customHeight="1" x14ac:dyDescent="0.25">
      <c r="B19" s="45" t="str">
        <f>HYPERLINK("#'10. Gender Mainstreaming'!N19","10. GENDER MAINSTREAMING")</f>
        <v>10. GENDER MAINSTREAMING</v>
      </c>
      <c r="C19" s="12"/>
      <c r="D19" s="12"/>
      <c r="E19" s="19"/>
      <c r="F19" s="12"/>
      <c r="G19" s="12"/>
      <c r="H19" s="12"/>
      <c r="I19" s="12"/>
      <c r="J19" s="12"/>
      <c r="K19" s="12"/>
      <c r="L19" s="13"/>
    </row>
    <row r="20" spans="2:20" ht="30" customHeight="1" x14ac:dyDescent="0.25">
      <c r="B20" s="45" t="str">
        <f>HYPERLINK("#'11. Knowledge Management'!N20","11. KNOWLEDGE MANAGEMENT ACTIVITIES")</f>
        <v>11. KNOWLEDGE MANAGEMENT ACTIVITIES</v>
      </c>
      <c r="C20" s="12"/>
      <c r="D20" s="12"/>
      <c r="E20" s="12"/>
      <c r="F20" s="19"/>
      <c r="G20" s="12"/>
      <c r="H20" s="12"/>
      <c r="I20" s="12"/>
      <c r="J20" s="12"/>
      <c r="K20" s="12"/>
      <c r="L20" s="13"/>
    </row>
    <row r="21" spans="2:20" ht="30" customHeight="1" x14ac:dyDescent="0.25">
      <c r="B21" s="45" t="str">
        <f>HYPERLINK("#'12. Indigenous &amp; Local Involve.'!N21","12. INDIGENOUS PEOPLES AND LOCAL COMMUNITIES INVOLVEMENT")</f>
        <v>12. INDIGENOUS PEOPLES AND LOCAL COMMUNITIES INVOLVEMENT</v>
      </c>
      <c r="C21" s="12"/>
      <c r="D21" s="12"/>
      <c r="E21" s="12"/>
      <c r="F21" s="12"/>
      <c r="G21" s="19"/>
      <c r="H21" s="12"/>
      <c r="I21" s="12"/>
      <c r="J21" s="12"/>
      <c r="K21" s="12"/>
      <c r="L21" s="13"/>
    </row>
    <row r="22" spans="2:20" ht="30" customHeight="1" x14ac:dyDescent="0.25">
      <c r="B22" s="45" t="str">
        <f>HYPERLINK("#'13. Co-Financing Table'!N22","13. CO-FINANCING TABLE")</f>
        <v>13. CO-FINANCING TABLE</v>
      </c>
      <c r="C22" s="12"/>
      <c r="D22" s="19"/>
      <c r="E22" s="12"/>
      <c r="F22" s="12"/>
      <c r="G22" s="12"/>
      <c r="H22" s="12"/>
      <c r="I22" s="12"/>
      <c r="J22" s="12"/>
      <c r="K22" s="12"/>
      <c r="L22" s="13"/>
      <c r="M22" s="220"/>
      <c r="N22" s="220"/>
      <c r="O22" s="220"/>
      <c r="P22" s="220"/>
      <c r="Q22" s="220"/>
      <c r="R22" s="220"/>
      <c r="S22" s="220"/>
      <c r="T22" s="220"/>
    </row>
    <row r="23" spans="2:20" ht="30" customHeight="1" x14ac:dyDescent="0.25">
      <c r="B23" s="45" t="str">
        <f>HYPERLINK("#'14. GEO Location'!N23","14. GEO LOCATION INFORMATION")</f>
        <v>14. GEO LOCATION INFORMATION</v>
      </c>
      <c r="C23" s="12"/>
      <c r="D23" s="12"/>
      <c r="E23" s="19"/>
      <c r="F23" s="12"/>
      <c r="G23" s="12"/>
      <c r="H23" s="12"/>
      <c r="I23" s="12"/>
      <c r="J23" s="12"/>
      <c r="K23" s="12"/>
      <c r="L23" s="13"/>
      <c r="M23" s="221"/>
      <c r="N23" s="220"/>
      <c r="O23" s="220"/>
      <c r="P23" s="220"/>
      <c r="Q23" s="220"/>
      <c r="R23" s="220"/>
      <c r="S23" s="220"/>
      <c r="T23" s="222"/>
    </row>
    <row r="24" spans="2:20" ht="30" customHeight="1" x14ac:dyDescent="0.25">
      <c r="B24" s="24"/>
      <c r="M24" s="223"/>
      <c r="N24" s="220"/>
      <c r="O24" s="220"/>
      <c r="P24" s="220"/>
      <c r="Q24" s="220"/>
      <c r="R24" s="220"/>
      <c r="S24" s="220"/>
      <c r="T24" s="220"/>
    </row>
    <row r="25" spans="2:20" ht="30" customHeight="1" x14ac:dyDescent="0.25">
      <c r="B25" s="24"/>
      <c r="M25" s="223"/>
      <c r="N25" s="220"/>
      <c r="O25" s="220"/>
      <c r="P25" s="220"/>
      <c r="Q25" s="220"/>
      <c r="R25" s="220"/>
      <c r="S25" s="220"/>
      <c r="T25" s="220"/>
    </row>
    <row r="26" spans="2:20" ht="30" customHeight="1" x14ac:dyDescent="0.25">
      <c r="B26" s="24" t="str">
        <f>HYPERLINK("#'Annex'!N26","Annex. Monitoring Area-based GEF Core Indicator Commitments and Progress with FERM")</f>
        <v>Annex. Monitoring Area-based GEF Core Indicator Commitments and Progress with FERM</v>
      </c>
      <c r="C26" s="4"/>
      <c r="D26" s="4"/>
      <c r="E26" s="4"/>
      <c r="F26" s="4"/>
      <c r="G26" s="4"/>
      <c r="H26" s="4"/>
      <c r="I26" s="4"/>
      <c r="J26" s="20"/>
      <c r="K26" s="4"/>
      <c r="L26" s="14"/>
      <c r="M26" s="223"/>
      <c r="N26" s="220"/>
      <c r="O26" s="220"/>
      <c r="P26" s="220"/>
      <c r="Q26" s="220"/>
      <c r="R26" s="220"/>
      <c r="S26" s="220"/>
      <c r="T26" s="220"/>
    </row>
    <row r="27" spans="2:20" x14ac:dyDescent="0.25">
      <c r="M27" s="224"/>
      <c r="N27" s="220"/>
      <c r="O27" s="220"/>
      <c r="P27" s="220"/>
      <c r="Q27" s="220"/>
      <c r="R27" s="220"/>
      <c r="S27" s="220"/>
      <c r="T27" s="220"/>
    </row>
    <row r="28" spans="2:20" x14ac:dyDescent="0.25">
      <c r="M28" s="224"/>
      <c r="N28" s="220"/>
      <c r="O28" s="220"/>
      <c r="P28" s="220"/>
      <c r="Q28" s="220"/>
      <c r="R28" s="220"/>
      <c r="S28" s="220"/>
      <c r="T28" s="220"/>
    </row>
    <row r="29" spans="2:20" x14ac:dyDescent="0.25">
      <c r="B29" s="27" t="s">
        <v>7</v>
      </c>
      <c r="C29" s="27"/>
      <c r="M29" s="224"/>
      <c r="N29" s="220"/>
      <c r="O29" s="220"/>
      <c r="P29" s="220"/>
      <c r="Q29" s="220"/>
      <c r="R29" s="220"/>
      <c r="S29" s="220"/>
      <c r="T29" s="220"/>
    </row>
    <row r="30" spans="2:20" x14ac:dyDescent="0.25">
      <c r="B30" t="s">
        <v>8</v>
      </c>
      <c r="C30" s="27"/>
      <c r="M30" s="224"/>
      <c r="N30" s="220"/>
      <c r="O30" s="220"/>
      <c r="P30" s="220"/>
      <c r="Q30" s="220"/>
      <c r="R30" s="220"/>
      <c r="S30" s="220"/>
      <c r="T30" s="220"/>
    </row>
    <row r="31" spans="2:20" x14ac:dyDescent="0.25">
      <c r="B31" s="51" t="s">
        <v>9</v>
      </c>
      <c r="M31" s="223"/>
      <c r="N31" s="220"/>
      <c r="O31" s="220"/>
      <c r="P31" s="220"/>
      <c r="Q31" s="220"/>
      <c r="R31" s="220"/>
      <c r="S31" s="220"/>
      <c r="T31" s="220"/>
    </row>
    <row r="32" spans="2:20" x14ac:dyDescent="0.25">
      <c r="B32" t="s">
        <v>10</v>
      </c>
      <c r="M32" s="220"/>
      <c r="N32" s="220"/>
      <c r="O32" s="220"/>
      <c r="P32" s="220"/>
      <c r="Q32" s="220"/>
      <c r="R32" s="220"/>
      <c r="S32" s="220"/>
      <c r="T32" s="220"/>
    </row>
    <row r="33" spans="2:20" x14ac:dyDescent="0.25">
      <c r="B33" t="s">
        <v>11</v>
      </c>
      <c r="M33" s="220"/>
      <c r="N33" s="220"/>
      <c r="O33" s="220"/>
      <c r="P33" s="220"/>
      <c r="Q33" s="220"/>
      <c r="R33" s="220"/>
      <c r="S33" s="220"/>
      <c r="T33" s="220"/>
    </row>
    <row r="34" spans="2:20" ht="19.5" customHeight="1" x14ac:dyDescent="0.3">
      <c r="M34" s="225"/>
      <c r="N34" s="220"/>
      <c r="O34" s="220"/>
      <c r="P34" s="220"/>
      <c r="Q34" s="220"/>
      <c r="R34" s="220"/>
      <c r="S34" s="220"/>
      <c r="T34" s="220"/>
    </row>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M84"/>
  <sheetViews>
    <sheetView showGridLines="0" showWhiteSpace="0" topLeftCell="A28" zoomScaleNormal="100" zoomScaleSheetLayoutView="100" workbookViewId="0">
      <selection activeCell="K18" sqref="K18"/>
    </sheetView>
  </sheetViews>
  <sheetFormatPr defaultColWidth="8.85546875" defaultRowHeight="15" x14ac:dyDescent="0.25"/>
  <cols>
    <col min="1" max="1" width="2" customWidth="1"/>
    <col min="4" max="4" width="17.42578125" customWidth="1"/>
    <col min="10" max="11" width="18.85546875" customWidth="1"/>
  </cols>
  <sheetData>
    <row r="1" spans="2:13" ht="17.100000000000001" customHeight="1" x14ac:dyDescent="0.3">
      <c r="L1" s="142"/>
    </row>
    <row r="2" spans="2:13" ht="17.100000000000001" customHeight="1" x14ac:dyDescent="0.3">
      <c r="B2" s="298" t="s">
        <v>12</v>
      </c>
      <c r="C2" s="250"/>
      <c r="D2" s="250"/>
      <c r="E2" s="250"/>
      <c r="F2" s="250"/>
      <c r="G2" s="250"/>
      <c r="H2" s="250"/>
      <c r="I2" s="250"/>
      <c r="J2" s="250"/>
      <c r="K2" s="143"/>
      <c r="L2" s="39"/>
      <c r="M2" s="40"/>
    </row>
    <row r="3" spans="2:13" ht="17.45" customHeight="1" x14ac:dyDescent="0.3">
      <c r="B3" s="301" t="s">
        <v>13</v>
      </c>
      <c r="C3" s="250"/>
      <c r="D3" s="250"/>
      <c r="E3" s="250"/>
      <c r="F3" s="250"/>
      <c r="G3" s="250"/>
      <c r="H3" s="250"/>
      <c r="I3" s="250"/>
      <c r="J3" s="250"/>
      <c r="K3" s="144"/>
      <c r="L3" s="138"/>
      <c r="M3" s="40"/>
    </row>
    <row r="4" spans="2:13" ht="17.45" customHeight="1" x14ac:dyDescent="0.3">
      <c r="B4" s="280" t="s">
        <v>14</v>
      </c>
      <c r="C4" s="266"/>
      <c r="D4" s="267"/>
      <c r="E4" s="279" t="s">
        <v>522</v>
      </c>
      <c r="F4" s="266"/>
      <c r="G4" s="266"/>
      <c r="H4" s="266"/>
      <c r="I4" s="266"/>
      <c r="J4" s="267"/>
      <c r="K4" s="145"/>
      <c r="L4" s="146"/>
      <c r="M4" s="40"/>
    </row>
    <row r="5" spans="2:13" ht="25.5" customHeight="1" x14ac:dyDescent="0.3">
      <c r="B5" s="280" t="s">
        <v>15</v>
      </c>
      <c r="C5" s="266"/>
      <c r="D5" s="267"/>
      <c r="E5" s="265" t="s">
        <v>16</v>
      </c>
      <c r="F5" s="266"/>
      <c r="G5" s="266"/>
      <c r="H5" s="266"/>
      <c r="I5" s="266"/>
      <c r="J5" s="267"/>
      <c r="K5" s="145"/>
      <c r="L5" s="139"/>
      <c r="M5" s="40"/>
    </row>
    <row r="6" spans="2:13" ht="23.25" customHeight="1" x14ac:dyDescent="0.3">
      <c r="B6" s="300" t="s">
        <v>17</v>
      </c>
      <c r="C6" s="266"/>
      <c r="D6" s="267"/>
      <c r="E6" s="275" t="s">
        <v>746</v>
      </c>
      <c r="F6" s="266"/>
      <c r="G6" s="266"/>
      <c r="H6" s="266"/>
      <c r="I6" s="266"/>
      <c r="J6" s="267"/>
      <c r="K6" s="145"/>
      <c r="L6" s="139"/>
      <c r="M6" s="40"/>
    </row>
    <row r="7" spans="2:13" ht="17.45" customHeight="1" x14ac:dyDescent="0.3">
      <c r="B7" s="280" t="s">
        <v>18</v>
      </c>
      <c r="C7" s="266"/>
      <c r="D7" s="267"/>
      <c r="E7" s="279" t="s">
        <v>524</v>
      </c>
      <c r="F7" s="266"/>
      <c r="G7" s="266"/>
      <c r="H7" s="266"/>
      <c r="I7" s="266"/>
      <c r="J7" s="267"/>
      <c r="K7" s="147"/>
      <c r="L7" s="41"/>
      <c r="M7" s="40"/>
    </row>
    <row r="8" spans="2:13" ht="17.45" customHeight="1" x14ac:dyDescent="0.3">
      <c r="B8" s="280" t="s">
        <v>19</v>
      </c>
      <c r="C8" s="266"/>
      <c r="D8" s="267"/>
      <c r="E8" s="275">
        <v>10761</v>
      </c>
      <c r="F8" s="302"/>
      <c r="G8" s="302"/>
      <c r="H8" s="302"/>
      <c r="I8" s="302"/>
      <c r="J8" s="303"/>
      <c r="K8" s="147"/>
      <c r="L8" s="41"/>
      <c r="M8" s="40"/>
    </row>
    <row r="9" spans="2:13" ht="27.75" customHeight="1" x14ac:dyDescent="0.3">
      <c r="B9" s="280" t="s">
        <v>20</v>
      </c>
      <c r="C9" s="266"/>
      <c r="D9" s="267"/>
      <c r="E9" s="265" t="s">
        <v>521</v>
      </c>
      <c r="F9" s="266"/>
      <c r="G9" s="266"/>
      <c r="H9" s="266"/>
      <c r="I9" s="266"/>
      <c r="J9" s="267"/>
      <c r="K9" s="145"/>
      <c r="L9" s="41"/>
      <c r="M9" s="40"/>
    </row>
    <row r="10" spans="2:13" ht="68.25" customHeight="1" x14ac:dyDescent="0.3">
      <c r="B10" s="256" t="s">
        <v>21</v>
      </c>
      <c r="C10" s="254"/>
      <c r="D10" s="255"/>
      <c r="E10" s="297" t="s">
        <v>525</v>
      </c>
      <c r="F10" s="254"/>
      <c r="G10" s="254"/>
      <c r="H10" s="254"/>
      <c r="I10" s="254"/>
      <c r="J10" s="255"/>
      <c r="K10" s="145"/>
      <c r="L10" s="41"/>
      <c r="M10" s="40"/>
    </row>
    <row r="11" spans="2:13" ht="31.5" customHeight="1" x14ac:dyDescent="0.3">
      <c r="B11" s="256" t="s">
        <v>22</v>
      </c>
      <c r="C11" s="254"/>
      <c r="D11" s="255"/>
      <c r="E11" s="284" t="s">
        <v>526</v>
      </c>
      <c r="F11" s="254"/>
      <c r="G11" s="254"/>
      <c r="H11" s="254"/>
      <c r="I11" s="254"/>
      <c r="J11" s="255"/>
      <c r="K11" s="147"/>
      <c r="L11" s="41"/>
      <c r="M11" s="40"/>
    </row>
    <row r="12" spans="2:13" ht="17.45" customHeight="1" x14ac:dyDescent="0.3">
      <c r="B12" s="256" t="s">
        <v>23</v>
      </c>
      <c r="C12" s="254"/>
      <c r="D12" s="255"/>
      <c r="E12" s="284" t="s">
        <v>24</v>
      </c>
      <c r="F12" s="254"/>
      <c r="G12" s="254"/>
      <c r="H12" s="254"/>
      <c r="I12" s="254"/>
      <c r="J12" s="255"/>
      <c r="K12" s="147"/>
      <c r="L12" s="41"/>
      <c r="M12" s="40"/>
    </row>
    <row r="13" spans="2:13" ht="17.45" customHeight="1" x14ac:dyDescent="0.3">
      <c r="B13" s="283" t="s">
        <v>25</v>
      </c>
      <c r="C13" s="274"/>
      <c r="D13" s="274"/>
      <c r="E13" s="274"/>
      <c r="F13" s="274"/>
      <c r="G13" s="274"/>
      <c r="H13" s="274"/>
      <c r="I13" s="274"/>
      <c r="J13" s="274"/>
      <c r="K13" s="148"/>
      <c r="L13" s="41"/>
      <c r="M13" s="40"/>
    </row>
    <row r="14" spans="2:13" ht="17.45" customHeight="1" x14ac:dyDescent="0.3">
      <c r="B14" s="256" t="s">
        <v>26</v>
      </c>
      <c r="C14" s="254"/>
      <c r="D14" s="255"/>
      <c r="E14" s="276">
        <v>44754</v>
      </c>
      <c r="F14" s="254"/>
      <c r="G14" s="254"/>
      <c r="H14" s="254"/>
      <c r="I14" s="254"/>
      <c r="J14" s="255"/>
      <c r="K14" s="149"/>
      <c r="L14" s="47"/>
      <c r="M14" s="40"/>
    </row>
    <row r="15" spans="2:13" ht="15.95" customHeight="1" x14ac:dyDescent="0.3">
      <c r="B15" s="256" t="s">
        <v>27</v>
      </c>
      <c r="C15" s="254"/>
      <c r="D15" s="255"/>
      <c r="E15" s="276">
        <v>44638</v>
      </c>
      <c r="F15" s="254"/>
      <c r="G15" s="254"/>
      <c r="H15" s="254"/>
      <c r="I15" s="254"/>
      <c r="J15" s="255"/>
      <c r="K15" s="150"/>
      <c r="L15" s="41"/>
      <c r="M15" s="40"/>
    </row>
    <row r="16" spans="2:13" ht="16.5" customHeight="1" x14ac:dyDescent="0.3">
      <c r="B16" s="256" t="s">
        <v>28</v>
      </c>
      <c r="C16" s="254"/>
      <c r="D16" s="255"/>
      <c r="E16" s="253">
        <v>44896</v>
      </c>
      <c r="F16" s="254"/>
      <c r="G16" s="254"/>
      <c r="H16" s="254"/>
      <c r="I16" s="254"/>
      <c r="J16" s="255"/>
      <c r="K16" s="151"/>
      <c r="M16" s="40"/>
    </row>
    <row r="17" spans="2:13" ht="15.95" customHeight="1" x14ac:dyDescent="0.3">
      <c r="B17" s="256" t="s">
        <v>29</v>
      </c>
      <c r="C17" s="254"/>
      <c r="D17" s="255"/>
      <c r="E17" s="253">
        <v>45322</v>
      </c>
      <c r="F17" s="254"/>
      <c r="G17" s="254"/>
      <c r="H17" s="254"/>
      <c r="I17" s="254"/>
      <c r="J17" s="255"/>
      <c r="K17" s="152"/>
      <c r="L17" s="140"/>
      <c r="M17" s="40"/>
    </row>
    <row r="18" spans="2:13" ht="18" customHeight="1" x14ac:dyDescent="0.3">
      <c r="B18" s="256" t="s">
        <v>30</v>
      </c>
      <c r="C18" s="254"/>
      <c r="D18" s="255"/>
      <c r="E18" s="270" t="s">
        <v>527</v>
      </c>
      <c r="F18" s="271"/>
      <c r="G18" s="271"/>
      <c r="H18" s="271"/>
      <c r="I18" s="271"/>
      <c r="J18" s="272"/>
      <c r="K18" s="149"/>
      <c r="L18" s="40"/>
      <c r="M18" s="40"/>
    </row>
    <row r="19" spans="2:13" ht="29.45" customHeight="1" x14ac:dyDescent="0.3">
      <c r="B19" s="256" t="s">
        <v>31</v>
      </c>
      <c r="C19" s="254"/>
      <c r="D19" s="255"/>
      <c r="E19" s="270" t="s">
        <v>528</v>
      </c>
      <c r="F19" s="271"/>
      <c r="G19" s="271"/>
      <c r="H19" s="271"/>
      <c r="I19" s="271"/>
      <c r="J19" s="272"/>
      <c r="K19" s="149"/>
      <c r="L19" s="40"/>
      <c r="M19" s="40"/>
    </row>
    <row r="20" spans="2:13" ht="14.45" customHeight="1" x14ac:dyDescent="0.3">
      <c r="B20" s="256" t="s">
        <v>32</v>
      </c>
      <c r="C20" s="254"/>
      <c r="D20" s="255"/>
      <c r="E20" s="270" t="s">
        <v>747</v>
      </c>
      <c r="F20" s="271"/>
      <c r="G20" s="271"/>
      <c r="H20" s="271"/>
      <c r="I20" s="271"/>
      <c r="J20" s="272"/>
      <c r="K20" s="147"/>
      <c r="L20" s="40"/>
      <c r="M20" s="40"/>
    </row>
    <row r="21" spans="2:13" ht="14.45" customHeight="1" x14ac:dyDescent="0.3">
      <c r="B21" s="256" t="s">
        <v>33</v>
      </c>
      <c r="C21" s="254"/>
      <c r="D21" s="255"/>
      <c r="E21" s="270">
        <v>46568</v>
      </c>
      <c r="F21" s="271"/>
      <c r="G21" s="271"/>
      <c r="H21" s="271"/>
      <c r="I21" s="271"/>
      <c r="J21" s="272"/>
      <c r="K21" s="147"/>
      <c r="L21" s="40"/>
      <c r="M21" s="40"/>
    </row>
    <row r="22" spans="2:13" ht="17.45" customHeight="1" x14ac:dyDescent="0.3">
      <c r="B22" s="293" t="s">
        <v>34</v>
      </c>
      <c r="C22" s="274"/>
      <c r="D22" s="274"/>
      <c r="E22" s="274"/>
      <c r="F22" s="274"/>
      <c r="G22" s="274"/>
      <c r="H22" s="274"/>
      <c r="I22" s="274"/>
      <c r="J22" s="153"/>
      <c r="K22" s="154"/>
      <c r="L22" s="40"/>
      <c r="M22" s="40"/>
    </row>
    <row r="23" spans="2:13" ht="15" customHeight="1" x14ac:dyDescent="0.3">
      <c r="B23" s="256" t="s">
        <v>35</v>
      </c>
      <c r="C23" s="254"/>
      <c r="D23" s="255"/>
      <c r="E23" s="277">
        <v>1137215</v>
      </c>
      <c r="F23" s="254"/>
      <c r="G23" s="254"/>
      <c r="H23" s="254"/>
      <c r="I23" s="254"/>
      <c r="J23" s="255"/>
      <c r="K23" s="155"/>
      <c r="L23" s="40"/>
      <c r="M23" s="40"/>
    </row>
    <row r="24" spans="2:13" ht="28.5" customHeight="1" x14ac:dyDescent="0.3">
      <c r="B24" s="256" t="s">
        <v>36</v>
      </c>
      <c r="C24" s="254"/>
      <c r="D24" s="255"/>
      <c r="E24" s="541">
        <v>525356.65</v>
      </c>
      <c r="F24" s="542"/>
      <c r="G24" s="542"/>
      <c r="H24" s="542"/>
      <c r="I24" s="542"/>
      <c r="J24" s="543"/>
      <c r="K24" s="152"/>
      <c r="L24" s="41"/>
      <c r="M24" s="40"/>
    </row>
    <row r="25" spans="2:13" ht="15" customHeight="1" x14ac:dyDescent="0.3">
      <c r="B25" s="256" t="s">
        <v>37</v>
      </c>
      <c r="C25" s="254"/>
      <c r="D25" s="255"/>
      <c r="E25" s="277">
        <v>2994500</v>
      </c>
      <c r="F25" s="254"/>
      <c r="G25" s="254"/>
      <c r="H25" s="254"/>
      <c r="I25" s="254"/>
      <c r="J25" s="255"/>
      <c r="K25" s="155"/>
      <c r="M25" s="40"/>
    </row>
    <row r="26" spans="2:13" ht="31.5" customHeight="1" x14ac:dyDescent="0.3">
      <c r="B26" s="256" t="s">
        <v>523</v>
      </c>
      <c r="C26" s="254"/>
      <c r="D26" s="255"/>
      <c r="E26" s="277">
        <f>'13. Co-Financing Table'!N12</f>
        <v>1100000</v>
      </c>
      <c r="F26" s="254"/>
      <c r="G26" s="254"/>
      <c r="H26" s="254"/>
      <c r="I26" s="254"/>
      <c r="J26" s="255"/>
      <c r="K26" s="155"/>
      <c r="L26" s="138"/>
      <c r="M26" s="40"/>
    </row>
    <row r="27" spans="2:13" ht="17.45" customHeight="1" x14ac:dyDescent="0.3">
      <c r="B27" s="293" t="s">
        <v>38</v>
      </c>
      <c r="C27" s="274"/>
      <c r="D27" s="274"/>
      <c r="E27" s="274"/>
      <c r="F27" s="274"/>
      <c r="G27" s="274"/>
      <c r="H27" s="274"/>
      <c r="I27" s="274"/>
      <c r="J27" s="156"/>
      <c r="K27" s="157"/>
      <c r="L27" s="40"/>
      <c r="M27" s="40"/>
    </row>
    <row r="28" spans="2:13" ht="27.6" customHeight="1" x14ac:dyDescent="0.3">
      <c r="B28" s="256" t="s">
        <v>39</v>
      </c>
      <c r="C28" s="254"/>
      <c r="D28" s="255"/>
      <c r="E28" s="276" t="s">
        <v>529</v>
      </c>
      <c r="F28" s="254"/>
      <c r="G28" s="254"/>
      <c r="H28" s="254"/>
      <c r="I28" s="254"/>
      <c r="J28" s="255"/>
      <c r="K28" s="149"/>
      <c r="L28" s="40"/>
      <c r="M28" s="40"/>
    </row>
    <row r="29" spans="2:13" ht="17.45" customHeight="1" x14ac:dyDescent="0.3">
      <c r="B29" s="256" t="s">
        <v>40</v>
      </c>
      <c r="C29" s="254"/>
      <c r="D29" s="255"/>
      <c r="E29" s="270" t="s">
        <v>747</v>
      </c>
      <c r="F29" s="271"/>
      <c r="G29" s="271"/>
      <c r="H29" s="271"/>
      <c r="I29" s="271"/>
      <c r="J29" s="272"/>
      <c r="K29" s="147"/>
      <c r="L29" s="40"/>
      <c r="M29" s="40"/>
    </row>
    <row r="30" spans="2:13" ht="27.6" customHeight="1" x14ac:dyDescent="0.3">
      <c r="B30" s="256" t="s">
        <v>41</v>
      </c>
      <c r="C30" s="254"/>
      <c r="D30" s="255"/>
      <c r="E30" s="270" t="s">
        <v>747</v>
      </c>
      <c r="F30" s="271"/>
      <c r="G30" s="271"/>
      <c r="H30" s="271"/>
      <c r="I30" s="271"/>
      <c r="J30" s="272"/>
      <c r="K30" s="147"/>
      <c r="L30" s="40"/>
      <c r="M30" s="40"/>
    </row>
    <row r="31" spans="2:13" ht="21" customHeight="1" x14ac:dyDescent="0.3">
      <c r="B31" s="256" t="s">
        <v>42</v>
      </c>
      <c r="C31" s="254"/>
      <c r="D31" s="255"/>
      <c r="E31" s="270">
        <v>46052</v>
      </c>
      <c r="F31" s="271"/>
      <c r="G31" s="271"/>
      <c r="H31" s="271"/>
      <c r="I31" s="271"/>
      <c r="J31" s="272"/>
      <c r="K31" s="158"/>
      <c r="L31" s="41"/>
      <c r="M31" s="40"/>
    </row>
    <row r="32" spans="2:13" ht="20.100000000000001" customHeight="1" x14ac:dyDescent="0.3">
      <c r="B32" s="273" t="s">
        <v>43</v>
      </c>
      <c r="C32" s="274"/>
      <c r="D32" s="274"/>
      <c r="E32" s="274"/>
      <c r="F32" s="274"/>
      <c r="G32" s="274"/>
      <c r="H32" s="274"/>
      <c r="I32" s="274"/>
      <c r="J32" s="160"/>
      <c r="K32" s="161"/>
      <c r="L32" s="40"/>
      <c r="M32" s="40"/>
    </row>
    <row r="33" spans="2:13" ht="27.6" customHeight="1" x14ac:dyDescent="0.3">
      <c r="B33" s="256" t="s">
        <v>44</v>
      </c>
      <c r="C33" s="254"/>
      <c r="D33" s="255"/>
      <c r="E33" s="281" t="s">
        <v>749</v>
      </c>
      <c r="F33" s="254"/>
      <c r="G33" s="254"/>
      <c r="H33" s="254"/>
      <c r="I33" s="254"/>
      <c r="J33" s="255"/>
      <c r="K33" s="162"/>
      <c r="L33" s="40"/>
      <c r="M33" s="40"/>
    </row>
    <row r="34" spans="2:13" ht="21" customHeight="1" x14ac:dyDescent="0.3">
      <c r="B34" s="256" t="s">
        <v>45</v>
      </c>
      <c r="C34" s="254"/>
      <c r="D34" s="255"/>
      <c r="E34" s="281" t="s">
        <v>749</v>
      </c>
      <c r="F34" s="254"/>
      <c r="G34" s="254"/>
      <c r="H34" s="254"/>
      <c r="I34" s="254"/>
      <c r="J34" s="255"/>
      <c r="K34" s="162"/>
      <c r="L34" s="40"/>
      <c r="M34" s="40"/>
    </row>
    <row r="35" spans="2:13" ht="21" customHeight="1" x14ac:dyDescent="0.3">
      <c r="B35" s="256" t="s">
        <v>46</v>
      </c>
      <c r="C35" s="254"/>
      <c r="D35" s="255"/>
      <c r="E35" s="263" t="str">
        <f>'6. Risks to the Project'!C46</f>
        <v>Substantial</v>
      </c>
      <c r="F35" s="254"/>
      <c r="G35" s="254"/>
      <c r="H35" s="254"/>
      <c r="I35" s="254"/>
      <c r="J35" s="255"/>
      <c r="K35" s="162"/>
      <c r="L35" s="40"/>
      <c r="M35" s="40"/>
    </row>
    <row r="36" spans="2:13" ht="17.45" customHeight="1" x14ac:dyDescent="0.3">
      <c r="B36" s="273" t="s">
        <v>47</v>
      </c>
      <c r="C36" s="274"/>
      <c r="D36" s="274"/>
      <c r="E36" s="274"/>
      <c r="F36" s="274"/>
      <c r="G36" s="274"/>
      <c r="H36" s="274"/>
      <c r="I36" s="274"/>
      <c r="J36" s="159"/>
      <c r="K36" s="28"/>
      <c r="L36" s="40"/>
      <c r="M36" s="40"/>
    </row>
    <row r="37" spans="2:13" ht="27.6" customHeight="1" x14ac:dyDescent="0.3">
      <c r="B37" s="256" t="s">
        <v>48</v>
      </c>
      <c r="C37" s="254"/>
      <c r="D37" s="255"/>
      <c r="E37" s="269" t="s">
        <v>748</v>
      </c>
      <c r="F37" s="254"/>
      <c r="G37" s="254"/>
      <c r="H37" s="254"/>
      <c r="I37" s="254"/>
      <c r="J37" s="255"/>
      <c r="K37" s="163"/>
      <c r="L37" s="40"/>
      <c r="M37" s="40"/>
    </row>
    <row r="38" spans="2:13" ht="24.6" customHeight="1" x14ac:dyDescent="0.3">
      <c r="C38" s="164"/>
      <c r="D38" s="165"/>
      <c r="E38" s="165"/>
      <c r="F38" s="166"/>
      <c r="G38" s="166"/>
      <c r="H38" s="166"/>
      <c r="I38" s="166"/>
      <c r="J38" s="166"/>
      <c r="K38" s="166"/>
      <c r="L38" s="40"/>
      <c r="M38" s="40"/>
    </row>
    <row r="39" spans="2:13" ht="24.6" customHeight="1" x14ac:dyDescent="0.3">
      <c r="C39" s="167"/>
      <c r="D39" s="167"/>
      <c r="E39" s="167"/>
      <c r="F39" s="167"/>
      <c r="G39" s="167"/>
      <c r="H39" s="167"/>
      <c r="I39" s="167"/>
      <c r="J39" s="167"/>
      <c r="K39" s="167"/>
      <c r="L39" s="39"/>
      <c r="M39" s="39"/>
    </row>
    <row r="40" spans="2:13" ht="24.6" customHeight="1" x14ac:dyDescent="0.3">
      <c r="B40" s="278" t="s">
        <v>49</v>
      </c>
      <c r="C40" s="250"/>
      <c r="D40" s="250"/>
      <c r="E40" s="250"/>
      <c r="F40" s="250"/>
      <c r="G40" s="250"/>
      <c r="H40" s="250"/>
      <c r="I40" s="250"/>
      <c r="J40" s="250"/>
      <c r="K40" s="167"/>
      <c r="L40" s="40"/>
      <c r="M40" s="40"/>
    </row>
    <row r="41" spans="2:13" ht="24.6" customHeight="1" x14ac:dyDescent="0.3">
      <c r="B41" s="250"/>
      <c r="C41" s="250"/>
      <c r="D41" s="250"/>
      <c r="E41" s="250"/>
      <c r="F41" s="250"/>
      <c r="G41" s="250"/>
      <c r="H41" s="250"/>
      <c r="I41" s="250"/>
      <c r="J41" s="250"/>
      <c r="K41" s="167"/>
      <c r="L41" s="40"/>
      <c r="M41" s="40"/>
    </row>
    <row r="42" spans="2:13" ht="24.6" customHeight="1" x14ac:dyDescent="0.3">
      <c r="B42" s="250"/>
      <c r="C42" s="250"/>
      <c r="D42" s="250"/>
      <c r="E42" s="250"/>
      <c r="F42" s="250"/>
      <c r="G42" s="250"/>
      <c r="H42" s="250"/>
      <c r="I42" s="250"/>
      <c r="J42" s="250"/>
      <c r="K42" s="167"/>
      <c r="L42" s="40"/>
      <c r="M42" s="40"/>
    </row>
    <row r="43" spans="2:13" ht="17.100000000000001" customHeight="1" x14ac:dyDescent="0.3">
      <c r="B43" s="161"/>
      <c r="C43" s="161"/>
      <c r="D43" s="161"/>
      <c r="E43" s="161"/>
      <c r="F43" s="161"/>
      <c r="G43" s="161"/>
      <c r="H43" s="161"/>
      <c r="I43" s="161"/>
      <c r="J43" s="161"/>
      <c r="K43" s="161"/>
      <c r="L43" s="40"/>
      <c r="M43" s="40"/>
    </row>
    <row r="44" spans="2:13" ht="17.100000000000001" customHeight="1" x14ac:dyDescent="0.3">
      <c r="B44" s="161"/>
      <c r="C44" s="161"/>
      <c r="D44" s="161"/>
      <c r="E44" s="161"/>
      <c r="F44" s="161"/>
      <c r="G44" s="161"/>
      <c r="H44" s="161"/>
      <c r="I44" s="161"/>
      <c r="J44" s="161"/>
      <c r="K44" s="161"/>
      <c r="L44" s="40"/>
      <c r="M44" s="40"/>
    </row>
    <row r="45" spans="2:13" ht="17.45" customHeight="1" x14ac:dyDescent="0.3">
      <c r="B45" s="304" t="s">
        <v>50</v>
      </c>
      <c r="C45" s="250"/>
      <c r="D45" s="250"/>
      <c r="E45" s="250"/>
      <c r="F45" s="250"/>
      <c r="G45" s="250"/>
      <c r="H45" s="250"/>
      <c r="I45" s="250"/>
      <c r="J45" s="28"/>
      <c r="K45" s="28"/>
      <c r="L45" s="140"/>
      <c r="M45" s="40"/>
    </row>
    <row r="46" spans="2:13" ht="17.45" customHeight="1" x14ac:dyDescent="0.3">
      <c r="B46" s="268" t="s">
        <v>51</v>
      </c>
      <c r="C46" s="254"/>
      <c r="D46" s="255"/>
      <c r="E46" s="268" t="s">
        <v>52</v>
      </c>
      <c r="F46" s="254"/>
      <c r="G46" s="254"/>
      <c r="H46" s="255"/>
      <c r="I46" s="268" t="s">
        <v>53</v>
      </c>
      <c r="J46" s="255"/>
      <c r="K46" s="167"/>
      <c r="L46" s="40"/>
      <c r="M46" s="40"/>
    </row>
    <row r="47" spans="2:13" ht="17.45" customHeight="1" x14ac:dyDescent="0.3">
      <c r="B47" s="282" t="s">
        <v>54</v>
      </c>
      <c r="C47" s="254"/>
      <c r="D47" s="255"/>
      <c r="E47" s="291" t="s">
        <v>724</v>
      </c>
      <c r="F47" s="254"/>
      <c r="G47" s="254"/>
      <c r="H47" s="255"/>
      <c r="I47" s="269" t="s">
        <v>725</v>
      </c>
      <c r="J47" s="255"/>
      <c r="K47" s="163"/>
      <c r="L47" s="40"/>
      <c r="M47" s="40"/>
    </row>
    <row r="48" spans="2:13" ht="17.45" customHeight="1" x14ac:dyDescent="0.3">
      <c r="B48" s="282" t="s">
        <v>55</v>
      </c>
      <c r="C48" s="254"/>
      <c r="D48" s="255"/>
      <c r="E48" s="291" t="s">
        <v>695</v>
      </c>
      <c r="F48" s="254"/>
      <c r="G48" s="254"/>
      <c r="H48" s="255"/>
      <c r="I48" s="269" t="s">
        <v>694</v>
      </c>
      <c r="J48" s="255"/>
      <c r="K48" s="163"/>
      <c r="L48" s="40"/>
      <c r="M48" s="40"/>
    </row>
    <row r="49" spans="2:13" ht="17.45" customHeight="1" x14ac:dyDescent="0.3">
      <c r="B49" s="282" t="s">
        <v>56</v>
      </c>
      <c r="C49" s="254"/>
      <c r="D49" s="255"/>
      <c r="E49" s="291" t="s">
        <v>57</v>
      </c>
      <c r="F49" s="254"/>
      <c r="G49" s="254"/>
      <c r="H49" s="255"/>
      <c r="I49" s="269" t="s">
        <v>693</v>
      </c>
      <c r="J49" s="255"/>
      <c r="K49" s="163"/>
      <c r="L49" s="39"/>
      <c r="M49" s="40"/>
    </row>
    <row r="50" spans="2:13" ht="17.45" customHeight="1" x14ac:dyDescent="0.3">
      <c r="B50" s="282" t="s">
        <v>58</v>
      </c>
      <c r="C50" s="254"/>
      <c r="D50" s="255"/>
      <c r="E50" s="296" t="s">
        <v>59</v>
      </c>
      <c r="F50" s="254"/>
      <c r="G50" s="254"/>
      <c r="H50" s="254"/>
      <c r="I50" s="269" t="s">
        <v>680</v>
      </c>
      <c r="J50" s="255"/>
      <c r="K50" s="163"/>
      <c r="L50" s="168"/>
      <c r="M50" s="40"/>
    </row>
    <row r="51" spans="2:13" ht="17.45" customHeight="1" x14ac:dyDescent="0.3">
      <c r="B51" s="282" t="s">
        <v>60</v>
      </c>
      <c r="C51" s="254"/>
      <c r="D51" s="255"/>
      <c r="E51" s="291" t="s">
        <v>678</v>
      </c>
      <c r="F51" s="254"/>
      <c r="G51" s="254"/>
      <c r="H51" s="255"/>
      <c r="I51" s="269" t="s">
        <v>679</v>
      </c>
      <c r="J51" s="255"/>
      <c r="K51" s="163"/>
      <c r="L51" s="168"/>
      <c r="M51" s="40"/>
    </row>
    <row r="52" spans="2:13" ht="17.45" customHeight="1" x14ac:dyDescent="0.3">
      <c r="B52" s="169"/>
      <c r="C52" s="169"/>
      <c r="D52" s="169"/>
      <c r="E52" s="169"/>
      <c r="F52" s="169"/>
      <c r="G52" s="163"/>
      <c r="H52" s="163"/>
      <c r="I52" s="163"/>
      <c r="J52" s="163"/>
      <c r="K52" s="163"/>
      <c r="L52" s="168"/>
      <c r="M52" s="40"/>
    </row>
    <row r="53" spans="2:13" ht="17.45" customHeight="1" x14ac:dyDescent="0.3">
      <c r="B53" s="169"/>
      <c r="C53" s="169"/>
      <c r="D53" s="169"/>
      <c r="E53" s="169"/>
      <c r="F53" s="169"/>
      <c r="G53" s="163"/>
      <c r="H53" s="163"/>
      <c r="I53" s="163"/>
      <c r="J53" s="163"/>
      <c r="K53" s="163"/>
      <c r="L53" s="168"/>
      <c r="M53" s="40"/>
    </row>
    <row r="54" spans="2:13" ht="15.75" customHeight="1" x14ac:dyDescent="0.3">
      <c r="B54" s="299" t="s">
        <v>61</v>
      </c>
      <c r="C54" s="274"/>
      <c r="D54" s="274"/>
      <c r="E54" s="274"/>
      <c r="F54" s="274"/>
      <c r="G54" s="274"/>
      <c r="H54" s="274"/>
      <c r="I54" s="274"/>
      <c r="J54" s="274"/>
      <c r="K54" s="170"/>
      <c r="L54" s="168"/>
      <c r="M54" s="40"/>
    </row>
    <row r="55" spans="2:13" ht="14.45" customHeight="1" x14ac:dyDescent="0.3">
      <c r="B55" s="171"/>
      <c r="C55" s="171"/>
      <c r="D55" s="171"/>
      <c r="E55" s="171"/>
      <c r="F55" s="171"/>
      <c r="G55" s="171"/>
      <c r="H55" s="171"/>
      <c r="I55" s="171"/>
      <c r="J55" s="171"/>
      <c r="K55" s="172"/>
      <c r="L55" s="168"/>
      <c r="M55" s="40"/>
    </row>
    <row r="56" spans="2:13" ht="14.45" customHeight="1" x14ac:dyDescent="0.3">
      <c r="B56" s="297" t="s">
        <v>62</v>
      </c>
      <c r="C56" s="286"/>
      <c r="D56" s="286"/>
      <c r="E56" s="286"/>
      <c r="F56" s="286"/>
      <c r="G56" s="286"/>
      <c r="H56" s="286"/>
      <c r="I56" s="286"/>
      <c r="J56" s="287"/>
      <c r="K56" s="145"/>
      <c r="L56" s="168"/>
      <c r="M56" s="40"/>
    </row>
    <row r="57" spans="2:13" ht="17.100000000000001" customHeight="1" x14ac:dyDescent="0.3">
      <c r="B57" s="288"/>
      <c r="C57" s="289"/>
      <c r="D57" s="289"/>
      <c r="E57" s="289"/>
      <c r="F57" s="289"/>
      <c r="G57" s="289"/>
      <c r="H57" s="289"/>
      <c r="I57" s="289"/>
      <c r="J57" s="290"/>
      <c r="K57" s="145"/>
      <c r="L57" s="173"/>
      <c r="M57" s="40"/>
    </row>
    <row r="58" spans="2:13" ht="17.100000000000001" customHeight="1" x14ac:dyDescent="0.3">
      <c r="B58" s="306"/>
      <c r="C58" s="254"/>
      <c r="D58" s="254"/>
      <c r="E58" s="254"/>
      <c r="F58" s="254"/>
      <c r="G58" s="254"/>
      <c r="H58" s="254"/>
      <c r="I58" s="254"/>
      <c r="J58" s="254"/>
      <c r="K58" s="145"/>
      <c r="L58" s="174"/>
      <c r="M58" s="40"/>
    </row>
    <row r="59" spans="2:13" ht="15" customHeight="1" x14ac:dyDescent="0.3">
      <c r="B59" s="285" t="s">
        <v>63</v>
      </c>
      <c r="C59" s="286"/>
      <c r="D59" s="287"/>
      <c r="E59" s="294" t="s">
        <v>64</v>
      </c>
      <c r="F59" s="285" t="s">
        <v>65</v>
      </c>
      <c r="G59" s="286"/>
      <c r="H59" s="286"/>
      <c r="I59" s="287"/>
      <c r="J59" s="285" t="s">
        <v>66</v>
      </c>
      <c r="K59" s="145"/>
      <c r="L59" s="173"/>
      <c r="M59" s="40"/>
    </row>
    <row r="60" spans="2:13" ht="17.45" customHeight="1" x14ac:dyDescent="0.3">
      <c r="B60" s="288"/>
      <c r="C60" s="289"/>
      <c r="D60" s="290"/>
      <c r="E60" s="295"/>
      <c r="F60" s="288"/>
      <c r="G60" s="289"/>
      <c r="H60" s="289"/>
      <c r="I60" s="290"/>
      <c r="J60" s="295"/>
      <c r="K60" s="145"/>
      <c r="L60" s="174"/>
      <c r="M60" s="40"/>
    </row>
    <row r="61" spans="2:13" ht="26.1" customHeight="1" x14ac:dyDescent="0.3">
      <c r="B61" s="257" t="s">
        <v>681</v>
      </c>
      <c r="C61" s="258"/>
      <c r="D61" s="259"/>
      <c r="E61" s="257" t="s">
        <v>481</v>
      </c>
      <c r="F61" s="257" t="s">
        <v>726</v>
      </c>
      <c r="G61" s="258"/>
      <c r="H61" s="258"/>
      <c r="I61" s="259"/>
      <c r="J61" s="257"/>
      <c r="K61" s="15"/>
      <c r="L61" s="173"/>
      <c r="M61" s="40"/>
    </row>
    <row r="62" spans="2:13" ht="17.100000000000001" customHeight="1" x14ac:dyDescent="0.3">
      <c r="B62" s="260"/>
      <c r="C62" s="261"/>
      <c r="D62" s="262"/>
      <c r="E62" s="292"/>
      <c r="F62" s="260"/>
      <c r="G62" s="261"/>
      <c r="H62" s="261"/>
      <c r="I62" s="262"/>
      <c r="J62" s="292"/>
      <c r="K62" s="15"/>
      <c r="L62" s="168"/>
      <c r="M62" s="40"/>
    </row>
    <row r="63" spans="2:13" ht="17.100000000000001" customHeight="1" x14ac:dyDescent="0.3">
      <c r="B63" s="257" t="s">
        <v>682</v>
      </c>
      <c r="C63" s="258"/>
      <c r="D63" s="259"/>
      <c r="E63" s="257" t="s">
        <v>481</v>
      </c>
      <c r="F63" s="264" t="s">
        <v>683</v>
      </c>
      <c r="G63" s="258"/>
      <c r="H63" s="258"/>
      <c r="I63" s="259"/>
      <c r="J63" s="257"/>
      <c r="K63" s="15"/>
      <c r="L63" s="168"/>
      <c r="M63" s="40"/>
    </row>
    <row r="64" spans="2:13" ht="17.100000000000001" customHeight="1" x14ac:dyDescent="0.3">
      <c r="B64" s="260"/>
      <c r="C64" s="261"/>
      <c r="D64" s="262"/>
      <c r="E64" s="292"/>
      <c r="F64" s="260"/>
      <c r="G64" s="261"/>
      <c r="H64" s="261"/>
      <c r="I64" s="262"/>
      <c r="J64" s="292"/>
      <c r="K64" s="15"/>
      <c r="L64" s="40"/>
      <c r="M64" s="40"/>
    </row>
    <row r="65" spans="2:13" ht="17.100000000000001" customHeight="1" x14ac:dyDescent="0.3">
      <c r="B65" s="257" t="s">
        <v>684</v>
      </c>
      <c r="C65" s="258"/>
      <c r="D65" s="259"/>
      <c r="E65" s="257" t="s">
        <v>481</v>
      </c>
      <c r="F65" s="264" t="s">
        <v>685</v>
      </c>
      <c r="G65" s="258"/>
      <c r="H65" s="258"/>
      <c r="I65" s="259"/>
      <c r="J65" s="257"/>
      <c r="K65" s="15"/>
      <c r="L65" s="40"/>
      <c r="M65" s="40"/>
    </row>
    <row r="66" spans="2:13" ht="17.100000000000001" customHeight="1" x14ac:dyDescent="0.3">
      <c r="B66" s="260"/>
      <c r="C66" s="261"/>
      <c r="D66" s="262"/>
      <c r="E66" s="292"/>
      <c r="F66" s="260"/>
      <c r="G66" s="261"/>
      <c r="H66" s="261"/>
      <c r="I66" s="262"/>
      <c r="J66" s="292"/>
      <c r="K66" s="15"/>
      <c r="L66" s="40"/>
      <c r="M66" s="40"/>
    </row>
    <row r="67" spans="2:13" ht="17.100000000000001" customHeight="1" x14ac:dyDescent="0.3">
      <c r="B67" s="257" t="s">
        <v>686</v>
      </c>
      <c r="C67" s="258"/>
      <c r="D67" s="259"/>
      <c r="E67" s="257" t="s">
        <v>687</v>
      </c>
      <c r="F67" s="257"/>
      <c r="G67" s="258"/>
      <c r="H67" s="258"/>
      <c r="I67" s="259"/>
      <c r="J67" s="257"/>
      <c r="K67" s="15"/>
      <c r="L67" s="39"/>
      <c r="M67" s="40"/>
    </row>
    <row r="68" spans="2:13" ht="17.100000000000001" customHeight="1" x14ac:dyDescent="0.3">
      <c r="B68" s="260"/>
      <c r="C68" s="261"/>
      <c r="D68" s="262"/>
      <c r="E68" s="292"/>
      <c r="F68" s="260"/>
      <c r="G68" s="261"/>
      <c r="H68" s="261"/>
      <c r="I68" s="262"/>
      <c r="J68" s="292"/>
      <c r="K68" s="15"/>
      <c r="L68" s="168"/>
      <c r="M68" s="40"/>
    </row>
    <row r="69" spans="2:13" ht="17.100000000000001" customHeight="1" x14ac:dyDescent="0.3">
      <c r="B69" s="257" t="s">
        <v>688</v>
      </c>
      <c r="C69" s="258"/>
      <c r="D69" s="259"/>
      <c r="E69" s="257" t="s">
        <v>687</v>
      </c>
      <c r="F69" s="305"/>
      <c r="G69" s="258"/>
      <c r="H69" s="258"/>
      <c r="I69" s="259"/>
      <c r="J69" s="257"/>
      <c r="K69" s="15"/>
      <c r="L69" s="168"/>
      <c r="M69" s="40"/>
    </row>
    <row r="70" spans="2:13" ht="17.100000000000001" customHeight="1" x14ac:dyDescent="0.3">
      <c r="B70" s="260"/>
      <c r="C70" s="261"/>
      <c r="D70" s="262"/>
      <c r="E70" s="292"/>
      <c r="F70" s="260"/>
      <c r="G70" s="261"/>
      <c r="H70" s="261"/>
      <c r="I70" s="262"/>
      <c r="J70" s="292"/>
      <c r="K70" s="15"/>
      <c r="L70" s="40"/>
      <c r="M70" s="40"/>
    </row>
    <row r="71" spans="2:13" ht="17.100000000000001" customHeight="1" x14ac:dyDescent="0.3">
      <c r="B71" s="257"/>
      <c r="C71" s="258"/>
      <c r="D71" s="259"/>
      <c r="E71" s="257"/>
      <c r="F71" s="257"/>
      <c r="G71" s="258"/>
      <c r="H71" s="258"/>
      <c r="I71" s="259"/>
      <c r="J71" s="257"/>
      <c r="K71" s="15"/>
      <c r="L71" s="40"/>
      <c r="M71" s="40"/>
    </row>
    <row r="72" spans="2:13" ht="17.100000000000001" customHeight="1" x14ac:dyDescent="0.3">
      <c r="B72" s="260"/>
      <c r="C72" s="261"/>
      <c r="D72" s="262"/>
      <c r="E72" s="292"/>
      <c r="F72" s="260"/>
      <c r="G72" s="261"/>
      <c r="H72" s="261"/>
      <c r="I72" s="262"/>
      <c r="J72" s="292"/>
      <c r="K72" s="15"/>
      <c r="L72" s="40"/>
      <c r="M72" s="40"/>
    </row>
    <row r="73" spans="2:13" ht="17.100000000000001" customHeight="1" x14ac:dyDescent="0.3">
      <c r="B73" s="257"/>
      <c r="C73" s="258"/>
      <c r="D73" s="259"/>
      <c r="E73" s="257"/>
      <c r="F73" s="257"/>
      <c r="G73" s="258"/>
      <c r="H73" s="258"/>
      <c r="I73" s="259"/>
      <c r="J73" s="257"/>
      <c r="K73" s="15"/>
      <c r="L73" s="40"/>
      <c r="M73" s="40"/>
    </row>
    <row r="74" spans="2:13" ht="17.100000000000001" customHeight="1" x14ac:dyDescent="0.3">
      <c r="B74" s="260"/>
      <c r="C74" s="261"/>
      <c r="D74" s="262"/>
      <c r="E74" s="292"/>
      <c r="F74" s="260"/>
      <c r="G74" s="261"/>
      <c r="H74" s="261"/>
      <c r="I74" s="262"/>
      <c r="J74" s="292"/>
      <c r="K74" s="15"/>
      <c r="L74" s="141"/>
      <c r="M74" s="40"/>
    </row>
    <row r="75" spans="2:13" x14ac:dyDescent="0.25">
      <c r="B75" s="161"/>
      <c r="C75" s="161"/>
      <c r="D75" s="161"/>
      <c r="E75" s="161"/>
      <c r="F75" s="161"/>
      <c r="G75" s="161"/>
      <c r="H75" s="161"/>
      <c r="I75" s="161"/>
      <c r="J75" s="161"/>
      <c r="K75" s="161"/>
    </row>
    <row r="76" spans="2:13" x14ac:dyDescent="0.25">
      <c r="B76" s="161"/>
      <c r="C76" s="161"/>
      <c r="D76" s="161"/>
      <c r="E76" s="161"/>
      <c r="F76" s="161"/>
      <c r="G76" s="161"/>
      <c r="H76" s="161"/>
      <c r="I76" s="161"/>
      <c r="J76" s="161"/>
      <c r="K76" s="161"/>
    </row>
    <row r="77" spans="2:13" x14ac:dyDescent="0.25">
      <c r="B77" s="161"/>
      <c r="C77" s="161"/>
      <c r="D77" s="161"/>
      <c r="E77" s="161"/>
      <c r="F77" s="161"/>
      <c r="G77" s="161"/>
      <c r="H77" s="161"/>
      <c r="I77" s="161"/>
      <c r="J77" s="161"/>
      <c r="K77" s="161"/>
    </row>
    <row r="78" spans="2:13" x14ac:dyDescent="0.25">
      <c r="B78" s="161"/>
      <c r="C78" s="161"/>
      <c r="D78" s="161"/>
      <c r="E78" s="161"/>
      <c r="F78" s="161"/>
      <c r="G78" s="161"/>
      <c r="H78" s="161"/>
      <c r="I78" s="161"/>
      <c r="J78" s="161"/>
      <c r="K78" s="161"/>
    </row>
    <row r="79" spans="2:13" x14ac:dyDescent="0.25">
      <c r="B79" s="161"/>
      <c r="C79" s="161"/>
      <c r="D79" s="161"/>
      <c r="E79" s="161"/>
      <c r="F79" s="161"/>
      <c r="G79" s="161"/>
      <c r="H79" s="161"/>
      <c r="I79" s="161"/>
      <c r="J79" s="161"/>
      <c r="K79" s="161"/>
    </row>
    <row r="80" spans="2:13" x14ac:dyDescent="0.25">
      <c r="B80" s="161"/>
      <c r="C80" s="161"/>
      <c r="D80" s="161"/>
      <c r="E80" s="161"/>
      <c r="F80" s="161"/>
      <c r="G80" s="161"/>
      <c r="H80" s="161"/>
      <c r="I80" s="161"/>
      <c r="J80" s="161"/>
      <c r="K80" s="161"/>
    </row>
    <row r="81" spans="2:11" x14ac:dyDescent="0.25">
      <c r="B81" s="161"/>
      <c r="C81" s="161"/>
      <c r="D81" s="161"/>
      <c r="E81" s="161"/>
      <c r="F81" s="161"/>
      <c r="G81" s="161"/>
      <c r="H81" s="161"/>
      <c r="I81" s="161"/>
      <c r="J81" s="161"/>
      <c r="K81" s="161"/>
    </row>
    <row r="82" spans="2:11" x14ac:dyDescent="0.25">
      <c r="B82" s="161"/>
      <c r="C82" s="161"/>
      <c r="D82" s="161"/>
      <c r="E82" s="161"/>
      <c r="F82" s="161"/>
      <c r="G82" s="161"/>
      <c r="H82" s="161"/>
      <c r="I82" s="161"/>
      <c r="J82" s="161"/>
      <c r="K82" s="161"/>
    </row>
    <row r="83" spans="2:11" x14ac:dyDescent="0.25">
      <c r="B83" s="161"/>
      <c r="C83" s="161"/>
      <c r="D83" s="161"/>
      <c r="E83" s="161"/>
      <c r="F83" s="161"/>
      <c r="G83" s="161"/>
      <c r="H83" s="161"/>
      <c r="I83" s="161"/>
      <c r="J83" s="161"/>
      <c r="K83" s="161"/>
    </row>
    <row r="84" spans="2:11" x14ac:dyDescent="0.25">
      <c r="B84" s="161"/>
      <c r="C84" s="161"/>
      <c r="D84" s="161"/>
      <c r="E84" s="161"/>
      <c r="F84" s="161"/>
      <c r="G84" s="161"/>
      <c r="H84" s="161"/>
      <c r="I84" s="161"/>
      <c r="J84" s="161"/>
      <c r="K84" s="161"/>
    </row>
  </sheetData>
  <sheetProtection sheet="1" objects="1" scenarios="1" formatColumns="0" formatRows="0"/>
  <mergeCells count="120">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51" r:id="rId1" xr:uid="{00000000-0004-0000-0100-000000000000}"/>
    <hyperlink ref="I50" r:id="rId2" xr:uid="{00000000-0004-0000-0100-000001000000}"/>
    <hyperlink ref="I47" r:id="rId3" xr:uid="{00000000-0004-0000-0100-000002000000}"/>
    <hyperlink ref="I49" r:id="rId4" xr:uid="{00000000-0004-0000-0100-000003000000}"/>
    <hyperlink ref="I48" r:id="rId5" xr:uid="{00000000-0004-0000-0100-000004000000}"/>
  </hyperlinks>
  <pageMargins left="0.25" right="0.25" top="0.75" bottom="0.75" header="0.3" footer="0.3"/>
  <pageSetup paperSize="5" scale="91" pageOrder="overThenDown" orientation="portrait"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4" t="s">
        <v>88</v>
      </c>
    </row>
    <row r="2" spans="1:1" ht="15" customHeight="1" thickBot="1" x14ac:dyDescent="0.3">
      <c r="A2" s="5" t="s">
        <v>89</v>
      </c>
    </row>
    <row r="3" spans="1:1" ht="15" customHeight="1" thickBot="1" x14ac:dyDescent="0.3">
      <c r="A3" s="6" t="s">
        <v>90</v>
      </c>
    </row>
    <row r="4" spans="1:1" ht="15" customHeight="1" thickBot="1" x14ac:dyDescent="0.3">
      <c r="A4" s="5" t="s">
        <v>91</v>
      </c>
    </row>
    <row r="5" spans="1:1" ht="15" customHeight="1" thickBot="1" x14ac:dyDescent="0.3">
      <c r="A5" s="6" t="s">
        <v>92</v>
      </c>
    </row>
    <row r="6" spans="1:1" ht="15.75" customHeight="1" thickBot="1" x14ac:dyDescent="0.3">
      <c r="A6" s="5" t="s">
        <v>93</v>
      </c>
    </row>
    <row r="7" spans="1:1" ht="15" customHeight="1" thickBot="1" x14ac:dyDescent="0.3">
      <c r="A7" s="6" t="s">
        <v>94</v>
      </c>
    </row>
    <row r="8" spans="1:1" ht="15" customHeight="1" thickBot="1" x14ac:dyDescent="0.3">
      <c r="A8" s="5" t="s">
        <v>95</v>
      </c>
    </row>
    <row r="9" spans="1:1" ht="15" customHeight="1" thickBot="1" x14ac:dyDescent="0.3">
      <c r="A9" s="6" t="s">
        <v>96</v>
      </c>
    </row>
    <row r="10" spans="1:1" ht="15" customHeight="1" thickBot="1" x14ac:dyDescent="0.3">
      <c r="A10" s="5" t="s">
        <v>97</v>
      </c>
    </row>
    <row r="11" spans="1:1" ht="18.75" customHeight="1" thickBot="1" x14ac:dyDescent="0.3">
      <c r="A11" s="6" t="s">
        <v>98</v>
      </c>
    </row>
    <row r="12" spans="1:1" ht="15" customHeight="1" thickBot="1" x14ac:dyDescent="0.3">
      <c r="A12" s="5" t="s">
        <v>99</v>
      </c>
    </row>
    <row r="13" spans="1:1" ht="15" customHeight="1" thickBot="1" x14ac:dyDescent="0.3">
      <c r="A13" s="6" t="s">
        <v>100</v>
      </c>
    </row>
    <row r="14" spans="1:1" ht="15" customHeight="1" thickBot="1" x14ac:dyDescent="0.3">
      <c r="A14" s="5" t="s">
        <v>101</v>
      </c>
    </row>
    <row r="15" spans="1:1" ht="15" customHeight="1" thickBot="1" x14ac:dyDescent="0.3">
      <c r="A15" s="6" t="s">
        <v>102</v>
      </c>
    </row>
    <row r="16" spans="1:1" ht="15" customHeight="1" thickBot="1" x14ac:dyDescent="0.3">
      <c r="A16" s="5" t="s">
        <v>103</v>
      </c>
    </row>
    <row r="17" spans="1:1" ht="15" customHeight="1" thickBot="1" x14ac:dyDescent="0.3">
      <c r="A17" s="6" t="s">
        <v>104</v>
      </c>
    </row>
    <row r="18" spans="1:1" ht="15" customHeight="1" thickBot="1" x14ac:dyDescent="0.3">
      <c r="A18" s="5" t="s">
        <v>105</v>
      </c>
    </row>
    <row r="19" spans="1:1" ht="15" customHeight="1" thickBot="1" x14ac:dyDescent="0.3">
      <c r="A19" s="6" t="s">
        <v>106</v>
      </c>
    </row>
    <row r="20" spans="1:1" ht="15" customHeight="1" thickBot="1" x14ac:dyDescent="0.3">
      <c r="A20" s="5" t="s">
        <v>107</v>
      </c>
    </row>
    <row r="21" spans="1:1" ht="15" customHeight="1" thickBot="1" x14ac:dyDescent="0.3">
      <c r="A21" s="6" t="s">
        <v>108</v>
      </c>
    </row>
    <row r="22" spans="1:1" ht="15" customHeight="1" thickBot="1" x14ac:dyDescent="0.3">
      <c r="A22" s="5" t="s">
        <v>109</v>
      </c>
    </row>
    <row r="23" spans="1:1" ht="15" customHeight="1" thickBot="1" x14ac:dyDescent="0.3">
      <c r="A23" s="6" t="s">
        <v>110</v>
      </c>
    </row>
    <row r="24" spans="1:1" ht="15" customHeight="1" thickBot="1" x14ac:dyDescent="0.3">
      <c r="A24" s="5" t="s">
        <v>111</v>
      </c>
    </row>
    <row r="25" spans="1:1" ht="15" customHeight="1" thickBot="1" x14ac:dyDescent="0.3">
      <c r="A25" s="6" t="s">
        <v>112</v>
      </c>
    </row>
    <row r="26" spans="1:1" ht="15" customHeight="1" thickBot="1" x14ac:dyDescent="0.3">
      <c r="A26" s="5" t="s">
        <v>113</v>
      </c>
    </row>
    <row r="27" spans="1:1" ht="15" customHeight="1" thickBot="1" x14ac:dyDescent="0.3">
      <c r="A27" s="6" t="s">
        <v>114</v>
      </c>
    </row>
    <row r="28" spans="1:1" ht="15" customHeight="1" thickBot="1" x14ac:dyDescent="0.3">
      <c r="A28" s="5" t="s">
        <v>115</v>
      </c>
    </row>
    <row r="29" spans="1:1" ht="24.6" customHeight="1" thickBot="1" x14ac:dyDescent="0.3">
      <c r="A29" s="6" t="s">
        <v>116</v>
      </c>
    </row>
    <row r="30" spans="1:1" ht="18.75" customHeight="1" thickBot="1" x14ac:dyDescent="0.3">
      <c r="A30" s="5" t="s">
        <v>117</v>
      </c>
    </row>
    <row r="31" spans="1:1" ht="15" customHeight="1" thickBot="1" x14ac:dyDescent="0.3">
      <c r="A31" s="6" t="s">
        <v>118</v>
      </c>
    </row>
    <row r="32" spans="1:1" ht="15" customHeight="1" thickBot="1" x14ac:dyDescent="0.3">
      <c r="A32" s="5" t="s">
        <v>119</v>
      </c>
    </row>
    <row r="33" spans="1:1" ht="15" customHeight="1" thickBot="1" x14ac:dyDescent="0.3">
      <c r="A33" s="6" t="s">
        <v>120</v>
      </c>
    </row>
    <row r="34" spans="1:1" ht="20.25" customHeight="1" thickBot="1" x14ac:dyDescent="0.3">
      <c r="A34" s="5" t="s">
        <v>121</v>
      </c>
    </row>
    <row r="35" spans="1:1" ht="19.5" customHeight="1" thickBot="1" x14ac:dyDescent="0.3">
      <c r="A35" s="6" t="s">
        <v>122</v>
      </c>
    </row>
    <row r="36" spans="1:1" ht="18" customHeight="1" thickBot="1" x14ac:dyDescent="0.3">
      <c r="A36" s="5" t="s">
        <v>123</v>
      </c>
    </row>
    <row r="37" spans="1:1" ht="15" customHeight="1" thickBot="1" x14ac:dyDescent="0.3">
      <c r="A37" s="6" t="s">
        <v>124</v>
      </c>
    </row>
    <row r="38" spans="1:1" ht="15" customHeight="1" thickBot="1" x14ac:dyDescent="0.3">
      <c r="A38" s="5" t="s">
        <v>125</v>
      </c>
    </row>
    <row r="39" spans="1:1" ht="15" customHeight="1" thickBot="1" x14ac:dyDescent="0.3">
      <c r="A39" s="6" t="s">
        <v>126</v>
      </c>
    </row>
    <row r="40" spans="1:1" ht="15" customHeight="1" thickBot="1" x14ac:dyDescent="0.3">
      <c r="A40" s="5" t="s">
        <v>127</v>
      </c>
    </row>
    <row r="41" spans="1:1" ht="15" customHeight="1" thickBot="1" x14ac:dyDescent="0.3">
      <c r="A41" s="6" t="s">
        <v>128</v>
      </c>
    </row>
    <row r="42" spans="1:1" ht="15" customHeight="1" thickBot="1" x14ac:dyDescent="0.3">
      <c r="A42" s="5" t="s">
        <v>129</v>
      </c>
    </row>
    <row r="43" spans="1:1" ht="15" customHeight="1" thickBot="1" x14ac:dyDescent="0.3">
      <c r="A43" s="6" t="s">
        <v>130</v>
      </c>
    </row>
    <row r="44" spans="1:1" ht="15" customHeight="1" thickBot="1" x14ac:dyDescent="0.3">
      <c r="A44" s="5" t="s">
        <v>131</v>
      </c>
    </row>
    <row r="45" spans="1:1" ht="15" customHeight="1" thickBot="1" x14ac:dyDescent="0.3">
      <c r="A45" s="6" t="s">
        <v>132</v>
      </c>
    </row>
    <row r="46" spans="1:1" ht="15" customHeight="1" thickBot="1" x14ac:dyDescent="0.3">
      <c r="A46" s="5" t="s">
        <v>133</v>
      </c>
    </row>
    <row r="47" spans="1:1" ht="15" customHeight="1" thickBot="1" x14ac:dyDescent="0.3">
      <c r="A47" s="6" t="s">
        <v>134</v>
      </c>
    </row>
    <row r="48" spans="1:1" ht="15" customHeight="1" thickBot="1" x14ac:dyDescent="0.3">
      <c r="A48" s="5" t="s">
        <v>135</v>
      </c>
    </row>
    <row r="49" spans="1:1" ht="24.6" customHeight="1" thickBot="1" x14ac:dyDescent="0.3">
      <c r="A49" s="6" t="s">
        <v>136</v>
      </c>
    </row>
    <row r="50" spans="1:1" ht="24.6" customHeight="1" thickBot="1" x14ac:dyDescent="0.3">
      <c r="A50" s="5" t="s">
        <v>137</v>
      </c>
    </row>
    <row r="51" spans="1:1" ht="15" customHeight="1" thickBot="1" x14ac:dyDescent="0.3">
      <c r="A51" s="6" t="s">
        <v>138</v>
      </c>
    </row>
    <row r="52" spans="1:1" ht="15" customHeight="1" thickBot="1" x14ac:dyDescent="0.3">
      <c r="A52" s="5" t="s">
        <v>139</v>
      </c>
    </row>
    <row r="53" spans="1:1" ht="15" customHeight="1" thickBot="1" x14ac:dyDescent="0.3">
      <c r="A53" s="6" t="s">
        <v>140</v>
      </c>
    </row>
    <row r="54" spans="1:1" ht="15" customHeight="1" thickBot="1" x14ac:dyDescent="0.3">
      <c r="A54" s="5" t="s">
        <v>141</v>
      </c>
    </row>
    <row r="55" spans="1:1" ht="15" customHeight="1" thickBot="1" x14ac:dyDescent="0.3">
      <c r="A55" s="6" t="s">
        <v>142</v>
      </c>
    </row>
    <row r="56" spans="1:1" ht="15" customHeight="1" thickBot="1" x14ac:dyDescent="0.3">
      <c r="A56" s="5" t="s">
        <v>143</v>
      </c>
    </row>
    <row r="57" spans="1:1" ht="15" customHeight="1" thickBot="1" x14ac:dyDescent="0.3">
      <c r="A57" s="6" t="s">
        <v>144</v>
      </c>
    </row>
    <row r="58" spans="1:1" ht="15" customHeight="1" thickBot="1" x14ac:dyDescent="0.3">
      <c r="A58" s="5" t="s">
        <v>145</v>
      </c>
    </row>
    <row r="59" spans="1:1" ht="15" customHeight="1" thickBot="1" x14ac:dyDescent="0.3">
      <c r="A59" s="6" t="s">
        <v>146</v>
      </c>
    </row>
    <row r="60" spans="1:1" ht="15" customHeight="1" thickBot="1" x14ac:dyDescent="0.3">
      <c r="A60" s="5" t="s">
        <v>147</v>
      </c>
    </row>
    <row r="61" spans="1:1" ht="15" customHeight="1" thickBot="1" x14ac:dyDescent="0.3">
      <c r="A61" s="6" t="s">
        <v>148</v>
      </c>
    </row>
    <row r="62" spans="1:1" ht="15" customHeight="1" thickBot="1" x14ac:dyDescent="0.3">
      <c r="A62" s="5" t="s">
        <v>149</v>
      </c>
    </row>
    <row r="63" spans="1:1" ht="15" customHeight="1" thickBot="1" x14ac:dyDescent="0.3">
      <c r="A63" s="6" t="s">
        <v>150</v>
      </c>
    </row>
    <row r="64" spans="1:1" ht="24.6" customHeight="1" thickBot="1" x14ac:dyDescent="0.3">
      <c r="A64" s="5" t="s">
        <v>151</v>
      </c>
    </row>
    <row r="65" spans="1:1" ht="24.6" customHeight="1" thickBot="1" x14ac:dyDescent="0.3">
      <c r="A65" s="6" t="s">
        <v>152</v>
      </c>
    </row>
    <row r="66" spans="1:1" ht="15" customHeight="1" thickBot="1" x14ac:dyDescent="0.3">
      <c r="A66" s="5" t="s">
        <v>153</v>
      </c>
    </row>
    <row r="67" spans="1:1" ht="15" customHeight="1" thickBot="1" x14ac:dyDescent="0.3">
      <c r="A67" s="6" t="s">
        <v>154</v>
      </c>
    </row>
    <row r="68" spans="1:1" ht="15" customHeight="1" thickBot="1" x14ac:dyDescent="0.3">
      <c r="A68" s="5" t="s">
        <v>155</v>
      </c>
    </row>
    <row r="69" spans="1:1" ht="15" customHeight="1" thickBot="1" x14ac:dyDescent="0.3">
      <c r="A69" s="6" t="s">
        <v>156</v>
      </c>
    </row>
    <row r="70" spans="1:1" ht="15" customHeight="1" thickBot="1" x14ac:dyDescent="0.3">
      <c r="A70" s="5" t="s">
        <v>157</v>
      </c>
    </row>
    <row r="71" spans="1:1" ht="15" customHeight="1" thickBot="1" x14ac:dyDescent="0.3">
      <c r="A71" s="6" t="s">
        <v>158</v>
      </c>
    </row>
    <row r="72" spans="1:1" ht="15" customHeight="1" thickBot="1" x14ac:dyDescent="0.3">
      <c r="A72" s="5" t="s">
        <v>159</v>
      </c>
    </row>
    <row r="73" spans="1:1" ht="15" customHeight="1" thickBot="1" x14ac:dyDescent="0.3">
      <c r="A73" s="6" t="s">
        <v>160</v>
      </c>
    </row>
    <row r="74" spans="1:1" ht="15" customHeight="1" thickBot="1" x14ac:dyDescent="0.3">
      <c r="A74" s="5" t="s">
        <v>161</v>
      </c>
    </row>
    <row r="75" spans="1:1" ht="15" customHeight="1" thickBot="1" x14ac:dyDescent="0.3">
      <c r="A75" s="6" t="s">
        <v>162</v>
      </c>
    </row>
    <row r="76" spans="1:1" ht="15" customHeight="1" thickBot="1" x14ac:dyDescent="0.3">
      <c r="A76" s="5" t="s">
        <v>163</v>
      </c>
    </row>
    <row r="77" spans="1:1" ht="15" customHeight="1" thickBot="1" x14ac:dyDescent="0.3">
      <c r="A77" s="6" t="s">
        <v>164</v>
      </c>
    </row>
    <row r="78" spans="1:1" ht="15" customHeight="1" thickBot="1" x14ac:dyDescent="0.3">
      <c r="A78" s="5" t="s">
        <v>165</v>
      </c>
    </row>
    <row r="79" spans="1:1" ht="15" customHeight="1" thickBot="1" x14ac:dyDescent="0.3">
      <c r="A79" s="6" t="s">
        <v>166</v>
      </c>
    </row>
    <row r="80" spans="1:1" ht="15" customHeight="1" thickBot="1" x14ac:dyDescent="0.3">
      <c r="A80" s="5" t="s">
        <v>167</v>
      </c>
    </row>
    <row r="81" spans="1:1" ht="15" customHeight="1" thickBot="1" x14ac:dyDescent="0.3">
      <c r="A81" s="6" t="s">
        <v>168</v>
      </c>
    </row>
    <row r="82" spans="1:1" ht="15" customHeight="1" thickBot="1" x14ac:dyDescent="0.3">
      <c r="A82" s="5" t="s">
        <v>169</v>
      </c>
    </row>
    <row r="83" spans="1:1" ht="15" customHeight="1" thickBot="1" x14ac:dyDescent="0.3">
      <c r="A83" s="6" t="s">
        <v>170</v>
      </c>
    </row>
    <row r="84" spans="1:1" ht="15" customHeight="1" thickBot="1" x14ac:dyDescent="0.3">
      <c r="A84" s="5" t="s">
        <v>171</v>
      </c>
    </row>
    <row r="85" spans="1:1" ht="15" customHeight="1" thickBot="1" x14ac:dyDescent="0.3">
      <c r="A85" s="6" t="s">
        <v>172</v>
      </c>
    </row>
    <row r="86" spans="1:1" ht="15" customHeight="1" thickBot="1" x14ac:dyDescent="0.3">
      <c r="A86" s="5" t="s">
        <v>173</v>
      </c>
    </row>
    <row r="87" spans="1:1" ht="15" customHeight="1" thickBot="1" x14ac:dyDescent="0.3">
      <c r="A87" s="6" t="s">
        <v>174</v>
      </c>
    </row>
    <row r="88" spans="1:1" ht="15" customHeight="1" thickBot="1" x14ac:dyDescent="0.3">
      <c r="A88" s="5" t="s">
        <v>175</v>
      </c>
    </row>
    <row r="89" spans="1:1" ht="15" customHeight="1" thickBot="1" x14ac:dyDescent="0.3">
      <c r="A89" s="6" t="s">
        <v>176</v>
      </c>
    </row>
    <row r="90" spans="1:1" ht="15" customHeight="1" thickBot="1" x14ac:dyDescent="0.3">
      <c r="A90" s="5" t="s">
        <v>177</v>
      </c>
    </row>
    <row r="91" spans="1:1" ht="15" customHeight="1" thickBot="1" x14ac:dyDescent="0.3">
      <c r="A91" s="6" t="s">
        <v>178</v>
      </c>
    </row>
    <row r="92" spans="1:1" ht="15" customHeight="1" thickBot="1" x14ac:dyDescent="0.3">
      <c r="A92" s="5" t="s">
        <v>179</v>
      </c>
    </row>
    <row r="93" spans="1:1" ht="15" customHeight="1" thickBot="1" x14ac:dyDescent="0.3">
      <c r="A93" s="6" t="s">
        <v>180</v>
      </c>
    </row>
    <row r="94" spans="1:1" ht="15" customHeight="1" thickBot="1" x14ac:dyDescent="0.3">
      <c r="A94" s="5" t="s">
        <v>181</v>
      </c>
    </row>
    <row r="95" spans="1:1" ht="15" customHeight="1" thickBot="1" x14ac:dyDescent="0.3">
      <c r="A95" s="6" t="s">
        <v>182</v>
      </c>
    </row>
    <row r="96" spans="1:1" ht="15" customHeight="1" thickBot="1" x14ac:dyDescent="0.3">
      <c r="A96" s="5" t="s">
        <v>183</v>
      </c>
    </row>
    <row r="97" spans="1:1" ht="15" customHeight="1" thickBot="1" x14ac:dyDescent="0.3">
      <c r="A97" s="6" t="s">
        <v>184</v>
      </c>
    </row>
    <row r="98" spans="1:1" ht="15" customHeight="1" thickBot="1" x14ac:dyDescent="0.3">
      <c r="A98" s="5" t="s">
        <v>185</v>
      </c>
    </row>
    <row r="99" spans="1:1" ht="15" customHeight="1" thickBot="1" x14ac:dyDescent="0.3">
      <c r="A99" s="6" t="s">
        <v>186</v>
      </c>
    </row>
    <row r="100" spans="1:1" ht="15" customHeight="1" thickBot="1" x14ac:dyDescent="0.3">
      <c r="A100" s="5" t="s">
        <v>187</v>
      </c>
    </row>
    <row r="101" spans="1:1" ht="15" customHeight="1" thickBot="1" x14ac:dyDescent="0.3">
      <c r="A101" s="6" t="s">
        <v>188</v>
      </c>
    </row>
    <row r="102" spans="1:1" ht="15" customHeight="1" thickBot="1" x14ac:dyDescent="0.3">
      <c r="A102" s="5" t="s">
        <v>189</v>
      </c>
    </row>
    <row r="103" spans="1:1" ht="24.6" customHeight="1" thickBot="1" x14ac:dyDescent="0.3">
      <c r="A103" s="6" t="s">
        <v>190</v>
      </c>
    </row>
    <row r="104" spans="1:1" ht="15" customHeight="1" thickBot="1" x14ac:dyDescent="0.3">
      <c r="A104" s="5" t="s">
        <v>191</v>
      </c>
    </row>
    <row r="105" spans="1:1" ht="15" customHeight="1" thickBot="1" x14ac:dyDescent="0.3">
      <c r="A105" s="6" t="s">
        <v>192</v>
      </c>
    </row>
    <row r="106" spans="1:1" ht="15" customHeight="1" thickBot="1" x14ac:dyDescent="0.3">
      <c r="A106" s="5" t="s">
        <v>193</v>
      </c>
    </row>
    <row r="107" spans="1:1" ht="15" customHeight="1" thickBot="1" x14ac:dyDescent="0.3">
      <c r="A107" s="6" t="s">
        <v>194</v>
      </c>
    </row>
    <row r="108" spans="1:1" ht="15" customHeight="1" thickBot="1" x14ac:dyDescent="0.3">
      <c r="A108" s="5" t="s">
        <v>195</v>
      </c>
    </row>
    <row r="109" spans="1:1" ht="15" customHeight="1" thickBot="1" x14ac:dyDescent="0.3">
      <c r="A109" s="6" t="s">
        <v>196</v>
      </c>
    </row>
    <row r="110" spans="1:1" ht="15" customHeight="1" thickBot="1" x14ac:dyDescent="0.3">
      <c r="A110" s="5" t="s">
        <v>197</v>
      </c>
    </row>
    <row r="111" spans="1:1" ht="15" customHeight="1" thickBot="1" x14ac:dyDescent="0.3">
      <c r="A111" s="6" t="s">
        <v>198</v>
      </c>
    </row>
    <row r="112" spans="1:1" ht="15" customHeight="1" thickBot="1" x14ac:dyDescent="0.3">
      <c r="A112" s="5" t="s">
        <v>199</v>
      </c>
    </row>
    <row r="113" spans="1:1" ht="15" customHeight="1" thickBot="1" x14ac:dyDescent="0.3">
      <c r="A113" s="6" t="s">
        <v>200</v>
      </c>
    </row>
    <row r="114" spans="1:1" ht="15" customHeight="1" thickBot="1" x14ac:dyDescent="0.3">
      <c r="A114" s="5" t="s">
        <v>201</v>
      </c>
    </row>
    <row r="115" spans="1:1" ht="15" customHeight="1" thickBot="1" x14ac:dyDescent="0.3">
      <c r="A115" s="6" t="s">
        <v>202</v>
      </c>
    </row>
    <row r="116" spans="1:1" ht="15" customHeight="1" thickBot="1" x14ac:dyDescent="0.3">
      <c r="A116" s="5" t="s">
        <v>203</v>
      </c>
    </row>
    <row r="117" spans="1:1" ht="15" customHeight="1" thickBot="1" x14ac:dyDescent="0.3">
      <c r="A117" s="6" t="s">
        <v>204</v>
      </c>
    </row>
    <row r="118" spans="1:1" ht="15" customHeight="1" thickBot="1" x14ac:dyDescent="0.3">
      <c r="A118" s="5" t="s">
        <v>205</v>
      </c>
    </row>
    <row r="119" spans="1:1" ht="15" customHeight="1" thickBot="1" x14ac:dyDescent="0.3">
      <c r="A119" s="6" t="s">
        <v>206</v>
      </c>
    </row>
    <row r="120" spans="1:1" ht="15" customHeight="1" thickBot="1" x14ac:dyDescent="0.3">
      <c r="A120" s="5" t="s">
        <v>207</v>
      </c>
    </row>
    <row r="121" spans="1:1" ht="15" customHeight="1" thickBot="1" x14ac:dyDescent="0.3">
      <c r="A121" s="6" t="s">
        <v>208</v>
      </c>
    </row>
    <row r="122" spans="1:1" ht="15" customHeight="1" thickBot="1" x14ac:dyDescent="0.3">
      <c r="A122" s="5" t="s">
        <v>209</v>
      </c>
    </row>
    <row r="123" spans="1:1" ht="15" customHeight="1" thickBot="1" x14ac:dyDescent="0.3">
      <c r="A123" s="6" t="s">
        <v>210</v>
      </c>
    </row>
    <row r="124" spans="1:1" ht="15" customHeight="1" thickBot="1" x14ac:dyDescent="0.3">
      <c r="A124" s="5" t="s">
        <v>211</v>
      </c>
    </row>
    <row r="125" spans="1:1" ht="24.6" customHeight="1" thickBot="1" x14ac:dyDescent="0.3">
      <c r="A125" s="6" t="s">
        <v>212</v>
      </c>
    </row>
    <row r="126" spans="1:1" ht="15" customHeight="1" thickBot="1" x14ac:dyDescent="0.3">
      <c r="A126" s="5" t="s">
        <v>213</v>
      </c>
    </row>
    <row r="127" spans="1:1" ht="15" customHeight="1" thickBot="1" x14ac:dyDescent="0.3">
      <c r="A127" s="6" t="s">
        <v>214</v>
      </c>
    </row>
    <row r="128" spans="1:1" ht="15" customHeight="1" thickBot="1" x14ac:dyDescent="0.3">
      <c r="A128" s="5" t="s">
        <v>215</v>
      </c>
    </row>
    <row r="129" spans="1:1" ht="15" customHeight="1" thickBot="1" x14ac:dyDescent="0.3">
      <c r="A129" s="6" t="s">
        <v>216</v>
      </c>
    </row>
    <row r="130" spans="1:1" ht="15" customHeight="1" thickBot="1" x14ac:dyDescent="0.3">
      <c r="A130" s="5" t="s">
        <v>217</v>
      </c>
    </row>
    <row r="131" spans="1:1" ht="15" customHeight="1" thickBot="1" x14ac:dyDescent="0.3">
      <c r="A131" s="6" t="s">
        <v>218</v>
      </c>
    </row>
    <row r="132" spans="1:1" ht="15" customHeight="1" thickBot="1" x14ac:dyDescent="0.3">
      <c r="A132" s="5" t="s">
        <v>219</v>
      </c>
    </row>
    <row r="133" spans="1:1" ht="15" customHeight="1" thickBot="1" x14ac:dyDescent="0.3">
      <c r="A133" s="6" t="s">
        <v>220</v>
      </c>
    </row>
    <row r="134" spans="1:1" ht="15" customHeight="1" thickBot="1" x14ac:dyDescent="0.3">
      <c r="A134" s="5" t="s">
        <v>221</v>
      </c>
    </row>
    <row r="135" spans="1:1" ht="15" customHeight="1" thickBot="1" x14ac:dyDescent="0.3">
      <c r="A135" s="6" t="s">
        <v>222</v>
      </c>
    </row>
    <row r="136" spans="1:1" ht="15" customHeight="1" thickBot="1" x14ac:dyDescent="0.3">
      <c r="A136" s="5" t="s">
        <v>223</v>
      </c>
    </row>
    <row r="137" spans="1:1" ht="15" customHeight="1" thickBot="1" x14ac:dyDescent="0.3">
      <c r="A137" s="6" t="s">
        <v>224</v>
      </c>
    </row>
    <row r="138" spans="1:1" ht="15" customHeight="1" thickBot="1" x14ac:dyDescent="0.3">
      <c r="A138" s="5" t="s">
        <v>225</v>
      </c>
    </row>
    <row r="139" spans="1:1" ht="15" customHeight="1" thickBot="1" x14ac:dyDescent="0.3">
      <c r="A139" s="6" t="s">
        <v>226</v>
      </c>
    </row>
    <row r="140" spans="1:1" ht="15" customHeight="1" thickBot="1" x14ac:dyDescent="0.3">
      <c r="A140" s="5" t="s">
        <v>227</v>
      </c>
    </row>
    <row r="141" spans="1:1" ht="15" customHeight="1" thickBot="1" x14ac:dyDescent="0.3">
      <c r="A141" s="6" t="s">
        <v>228</v>
      </c>
    </row>
    <row r="142" spans="1:1" ht="15" customHeight="1" thickBot="1" x14ac:dyDescent="0.3">
      <c r="A142" s="5" t="s">
        <v>229</v>
      </c>
    </row>
    <row r="143" spans="1:1" ht="15" customHeight="1" thickBot="1" x14ac:dyDescent="0.3">
      <c r="A143" s="6" t="s">
        <v>230</v>
      </c>
    </row>
    <row r="144" spans="1:1" ht="15" customHeight="1" thickBot="1" x14ac:dyDescent="0.3">
      <c r="A144" s="5" t="s">
        <v>231</v>
      </c>
    </row>
    <row r="145" spans="1:1" ht="15" customHeight="1" thickBot="1" x14ac:dyDescent="0.3">
      <c r="A145" s="6" t="s">
        <v>232</v>
      </c>
    </row>
    <row r="146" spans="1:1" ht="24.6" customHeight="1" thickBot="1" x14ac:dyDescent="0.3">
      <c r="A146" s="5" t="s">
        <v>233</v>
      </c>
    </row>
    <row r="147" spans="1:1" ht="15" customHeight="1" thickBot="1" x14ac:dyDescent="0.3">
      <c r="A147" s="6" t="s">
        <v>234</v>
      </c>
    </row>
    <row r="148" spans="1:1" ht="15" customHeight="1" thickBot="1" x14ac:dyDescent="0.3">
      <c r="A148" s="5" t="s">
        <v>235</v>
      </c>
    </row>
    <row r="149" spans="1:1" ht="15" customHeight="1" thickBot="1" x14ac:dyDescent="0.3">
      <c r="A149" s="6" t="s">
        <v>236</v>
      </c>
    </row>
    <row r="150" spans="1:1" ht="15" customHeight="1" thickBot="1" x14ac:dyDescent="0.3">
      <c r="A150" s="5" t="s">
        <v>237</v>
      </c>
    </row>
    <row r="151" spans="1:1" ht="15" customHeight="1" thickBot="1" x14ac:dyDescent="0.3">
      <c r="A151" s="6" t="s">
        <v>238</v>
      </c>
    </row>
    <row r="152" spans="1:1" ht="15" customHeight="1" thickBot="1" x14ac:dyDescent="0.3">
      <c r="A152" s="5" t="s">
        <v>239</v>
      </c>
    </row>
    <row r="153" spans="1:1" ht="15" customHeight="1" thickBot="1" x14ac:dyDescent="0.3">
      <c r="A153" s="6" t="s">
        <v>240</v>
      </c>
    </row>
    <row r="154" spans="1:1" ht="15" customHeight="1" thickBot="1" x14ac:dyDescent="0.3">
      <c r="A154" s="5" t="s">
        <v>241</v>
      </c>
    </row>
    <row r="155" spans="1:1" ht="15" customHeight="1" thickBot="1" x14ac:dyDescent="0.3">
      <c r="A155" s="6" t="s">
        <v>242</v>
      </c>
    </row>
    <row r="156" spans="1:1" ht="15" customHeight="1" thickBot="1" x14ac:dyDescent="0.3">
      <c r="A156" s="5" t="s">
        <v>243</v>
      </c>
    </row>
    <row r="157" spans="1:1" ht="15" customHeight="1" thickBot="1" x14ac:dyDescent="0.3">
      <c r="A157" s="6" t="s">
        <v>244</v>
      </c>
    </row>
    <row r="158" spans="1:1" ht="15" customHeight="1" thickBot="1" x14ac:dyDescent="0.3">
      <c r="A158" s="5" t="s">
        <v>245</v>
      </c>
    </row>
    <row r="159" spans="1:1" ht="15" customHeight="1" thickBot="1" x14ac:dyDescent="0.3">
      <c r="A159" s="6" t="s">
        <v>246</v>
      </c>
    </row>
    <row r="160" spans="1:1" ht="15" customHeight="1" thickBot="1" x14ac:dyDescent="0.3">
      <c r="A160" s="5" t="s">
        <v>247</v>
      </c>
    </row>
    <row r="161" spans="1:1" ht="15" customHeight="1" thickBot="1" x14ac:dyDescent="0.3">
      <c r="A161" s="6" t="s">
        <v>248</v>
      </c>
    </row>
    <row r="162" spans="1:1" ht="15" customHeight="1" thickBot="1" x14ac:dyDescent="0.3">
      <c r="A162" s="5" t="s">
        <v>249</v>
      </c>
    </row>
    <row r="163" spans="1:1" ht="15" customHeight="1" thickBot="1" x14ac:dyDescent="0.3">
      <c r="A163" s="6" t="s">
        <v>250</v>
      </c>
    </row>
    <row r="164" spans="1:1" ht="15" customHeight="1" thickBot="1" x14ac:dyDescent="0.3">
      <c r="A164" s="5" t="s">
        <v>251</v>
      </c>
    </row>
    <row r="165" spans="1:1" ht="15" customHeight="1" thickBot="1" x14ac:dyDescent="0.3">
      <c r="A165" s="6" t="s">
        <v>252</v>
      </c>
    </row>
    <row r="166" spans="1:1" ht="15" customHeight="1" thickBot="1" x14ac:dyDescent="0.3">
      <c r="A166" s="5" t="s">
        <v>253</v>
      </c>
    </row>
    <row r="167" spans="1:1" ht="15" customHeight="1" thickBot="1" x14ac:dyDescent="0.3">
      <c r="A167" s="6" t="s">
        <v>254</v>
      </c>
    </row>
    <row r="168" spans="1:1" ht="15" customHeight="1" thickBot="1" x14ac:dyDescent="0.3">
      <c r="A168" s="5" t="s">
        <v>255</v>
      </c>
    </row>
    <row r="169" spans="1:1" ht="15" customHeight="1" thickBot="1" x14ac:dyDescent="0.3">
      <c r="A169" s="6" t="s">
        <v>256</v>
      </c>
    </row>
    <row r="170" spans="1:1" ht="15" customHeight="1" thickBot="1" x14ac:dyDescent="0.3">
      <c r="A170" s="5" t="s">
        <v>257</v>
      </c>
    </row>
    <row r="171" spans="1:1" ht="15" customHeight="1" thickBot="1" x14ac:dyDescent="0.3">
      <c r="A171" s="6" t="s">
        <v>258</v>
      </c>
    </row>
    <row r="172" spans="1:1" ht="15" customHeight="1" thickBot="1" x14ac:dyDescent="0.3">
      <c r="A172" s="5" t="s">
        <v>259</v>
      </c>
    </row>
    <row r="173" spans="1:1" ht="15" customHeight="1" thickBot="1" x14ac:dyDescent="0.3">
      <c r="A173" s="6" t="s">
        <v>260</v>
      </c>
    </row>
    <row r="174" spans="1:1" ht="15" customHeight="1" thickBot="1" x14ac:dyDescent="0.3">
      <c r="A174" s="5" t="s">
        <v>261</v>
      </c>
    </row>
    <row r="175" spans="1:1" ht="15" customHeight="1" thickBot="1" x14ac:dyDescent="0.3">
      <c r="A175" s="6" t="s">
        <v>262</v>
      </c>
    </row>
    <row r="176" spans="1:1" ht="15" customHeight="1" thickBot="1" x14ac:dyDescent="0.3">
      <c r="A176" s="5" t="s">
        <v>263</v>
      </c>
    </row>
    <row r="177" spans="1:1" ht="15" customHeight="1" thickBot="1" x14ac:dyDescent="0.3">
      <c r="A177" s="6" t="s">
        <v>264</v>
      </c>
    </row>
    <row r="178" spans="1:1" ht="15" customHeight="1" thickBot="1" x14ac:dyDescent="0.3">
      <c r="A178" s="5" t="s">
        <v>265</v>
      </c>
    </row>
    <row r="179" spans="1:1" ht="15" customHeight="1" thickBot="1" x14ac:dyDescent="0.3">
      <c r="A179" s="6" t="s">
        <v>266</v>
      </c>
    </row>
    <row r="180" spans="1:1" ht="15" customHeight="1" thickBot="1" x14ac:dyDescent="0.3">
      <c r="A180" s="5" t="s">
        <v>267</v>
      </c>
    </row>
    <row r="181" spans="1:1" ht="15" customHeight="1" thickBot="1" x14ac:dyDescent="0.3">
      <c r="A181" s="6" t="s">
        <v>268</v>
      </c>
    </row>
    <row r="182" spans="1:1" ht="15" customHeight="1" thickBot="1" x14ac:dyDescent="0.3">
      <c r="A182" s="5" t="s">
        <v>269</v>
      </c>
    </row>
    <row r="183" spans="1:1" ht="15" customHeight="1" thickBot="1" x14ac:dyDescent="0.3">
      <c r="A183" s="6" t="s">
        <v>270</v>
      </c>
    </row>
    <row r="184" spans="1:1" ht="15" customHeight="1" thickBot="1" x14ac:dyDescent="0.3">
      <c r="A184" s="5" t="s">
        <v>271</v>
      </c>
    </row>
    <row r="185" spans="1:1" ht="15" customHeight="1" thickBot="1" x14ac:dyDescent="0.3">
      <c r="A185" s="6" t="s">
        <v>272</v>
      </c>
    </row>
    <row r="186" spans="1:1" ht="15" customHeight="1" thickBot="1" x14ac:dyDescent="0.3">
      <c r="A186" s="5" t="s">
        <v>273</v>
      </c>
    </row>
    <row r="187" spans="1:1" ht="15" customHeight="1" thickBot="1" x14ac:dyDescent="0.3">
      <c r="A187" s="6" t="s">
        <v>274</v>
      </c>
    </row>
    <row r="188" spans="1:1" ht="15" customHeight="1" thickBot="1" x14ac:dyDescent="0.3">
      <c r="A188" s="5" t="s">
        <v>275</v>
      </c>
    </row>
    <row r="189" spans="1:1" ht="15" customHeight="1" thickBot="1" x14ac:dyDescent="0.3">
      <c r="A189" s="6" t="s">
        <v>276</v>
      </c>
    </row>
    <row r="190" spans="1:1" ht="15" customHeight="1" thickBot="1" x14ac:dyDescent="0.3">
      <c r="A190" s="5" t="s">
        <v>277</v>
      </c>
    </row>
    <row r="191" spans="1:1" ht="15" customHeight="1" thickBot="1" x14ac:dyDescent="0.3">
      <c r="A191" s="6" t="s">
        <v>278</v>
      </c>
    </row>
    <row r="192" spans="1:1" ht="15" customHeight="1" thickBot="1" x14ac:dyDescent="0.3">
      <c r="A192" s="5" t="s">
        <v>279</v>
      </c>
    </row>
    <row r="193" spans="1:1" ht="24.6" customHeight="1" thickBot="1" x14ac:dyDescent="0.3">
      <c r="A193" s="6" t="s">
        <v>280</v>
      </c>
    </row>
    <row r="194" spans="1:1" ht="15" customHeight="1" thickBot="1" x14ac:dyDescent="0.3">
      <c r="A194" s="6" t="s">
        <v>281</v>
      </c>
    </row>
    <row r="195" spans="1:1" ht="15" customHeight="1" thickBot="1" x14ac:dyDescent="0.3">
      <c r="A195" s="5" t="s">
        <v>282</v>
      </c>
    </row>
    <row r="196" spans="1:1" ht="15" customHeight="1" thickBot="1" x14ac:dyDescent="0.3">
      <c r="A196" s="6" t="s">
        <v>283</v>
      </c>
    </row>
    <row r="197" spans="1:1" ht="15" customHeight="1" thickBot="1" x14ac:dyDescent="0.3">
      <c r="A197" s="5" t="s">
        <v>284</v>
      </c>
    </row>
    <row r="198" spans="1:1" ht="15" customHeight="1" thickBot="1" x14ac:dyDescent="0.3">
      <c r="A198" s="6" t="s">
        <v>285</v>
      </c>
    </row>
    <row r="199" spans="1:1" ht="15" customHeight="1" thickBot="1" x14ac:dyDescent="0.3">
      <c r="A199" s="5" t="s">
        <v>286</v>
      </c>
    </row>
    <row r="200" spans="1:1" ht="15" customHeight="1" thickBot="1" x14ac:dyDescent="0.3">
      <c r="A200" s="6" t="s">
        <v>287</v>
      </c>
    </row>
    <row r="201" spans="1:1" ht="15" customHeight="1" thickBot="1" x14ac:dyDescent="0.3">
      <c r="A201" s="5" t="s">
        <v>288</v>
      </c>
    </row>
    <row r="202" spans="1:1" ht="15" customHeight="1" thickBot="1" x14ac:dyDescent="0.3">
      <c r="A202" s="6" t="s">
        <v>289</v>
      </c>
    </row>
    <row r="203" spans="1:1" ht="15" customHeight="1" thickBot="1" x14ac:dyDescent="0.3">
      <c r="A203" s="5" t="s">
        <v>290</v>
      </c>
    </row>
    <row r="204" spans="1:1" ht="15" customHeight="1" thickBot="1" x14ac:dyDescent="0.3">
      <c r="A204" s="6" t="s">
        <v>291</v>
      </c>
    </row>
    <row r="205" spans="1:1" ht="15" customHeight="1" thickBot="1" x14ac:dyDescent="0.3">
      <c r="A205" s="5" t="s">
        <v>292</v>
      </c>
    </row>
    <row r="206" spans="1:1" ht="15" customHeight="1" thickBot="1" x14ac:dyDescent="0.3">
      <c r="A206" s="6" t="s">
        <v>293</v>
      </c>
    </row>
    <row r="207" spans="1:1" ht="15" customHeight="1" thickBot="1" x14ac:dyDescent="0.3">
      <c r="A207" s="5" t="s">
        <v>294</v>
      </c>
    </row>
    <row r="208" spans="1:1" ht="15" customHeight="1" thickBot="1" x14ac:dyDescent="0.3">
      <c r="A208" s="6" t="s">
        <v>295</v>
      </c>
    </row>
    <row r="209" spans="1:1" ht="15" customHeight="1" thickBot="1" x14ac:dyDescent="0.3">
      <c r="A209" s="5" t="s">
        <v>296</v>
      </c>
    </row>
    <row r="210" spans="1:1" ht="24.6" customHeight="1" thickBot="1" x14ac:dyDescent="0.3">
      <c r="A210" s="6" t="s">
        <v>297</v>
      </c>
    </row>
    <row r="211" spans="1:1" ht="15" customHeight="1" thickBot="1" x14ac:dyDescent="0.3">
      <c r="A211" s="5" t="s">
        <v>298</v>
      </c>
    </row>
    <row r="212" spans="1:1" ht="15" customHeight="1" thickBot="1" x14ac:dyDescent="0.3">
      <c r="A212" s="6" t="s">
        <v>299</v>
      </c>
    </row>
    <row r="213" spans="1:1" ht="15" customHeight="1" thickBot="1" x14ac:dyDescent="0.3">
      <c r="A213" s="5" t="s">
        <v>300</v>
      </c>
    </row>
    <row r="214" spans="1:1" ht="15" customHeight="1" thickBot="1" x14ac:dyDescent="0.3">
      <c r="A214" s="6" t="s">
        <v>301</v>
      </c>
    </row>
    <row r="215" spans="1:1" ht="15" customHeight="1" thickBot="1" x14ac:dyDescent="0.3">
      <c r="A215" s="5" t="s">
        <v>302</v>
      </c>
    </row>
    <row r="216" spans="1:1" ht="15" customHeight="1" thickBot="1" x14ac:dyDescent="0.3">
      <c r="A216" s="6" t="s">
        <v>303</v>
      </c>
    </row>
    <row r="217" spans="1:1" ht="24.6" customHeight="1" thickBot="1" x14ac:dyDescent="0.3">
      <c r="A217" s="5" t="s">
        <v>304</v>
      </c>
    </row>
    <row r="218" spans="1:1" ht="15" customHeight="1" thickBot="1" x14ac:dyDescent="0.3">
      <c r="A218" s="6" t="s">
        <v>305</v>
      </c>
    </row>
    <row r="219" spans="1:1" ht="15" customHeight="1" thickBot="1" x14ac:dyDescent="0.3">
      <c r="A219" s="5" t="s">
        <v>306</v>
      </c>
    </row>
    <row r="220" spans="1:1" ht="15" customHeight="1" thickBot="1" x14ac:dyDescent="0.3">
      <c r="A220" s="6" t="s">
        <v>307</v>
      </c>
    </row>
    <row r="221" spans="1:1" ht="15" customHeight="1" thickBot="1" x14ac:dyDescent="0.3">
      <c r="A221" s="5" t="s">
        <v>308</v>
      </c>
    </row>
    <row r="222" spans="1:1" ht="15" customHeight="1" thickBot="1" x14ac:dyDescent="0.3">
      <c r="A222" s="6" t="s">
        <v>309</v>
      </c>
    </row>
    <row r="223" spans="1:1" ht="15" customHeight="1" thickBot="1" x14ac:dyDescent="0.3">
      <c r="A223" s="5" t="s">
        <v>310</v>
      </c>
    </row>
    <row r="224" spans="1:1" ht="15" customHeight="1" thickBot="1" x14ac:dyDescent="0.3">
      <c r="A224" s="6" t="s">
        <v>311</v>
      </c>
    </row>
    <row r="225" spans="1:1" ht="15" customHeight="1" thickBot="1" x14ac:dyDescent="0.3">
      <c r="A225" s="5" t="s">
        <v>312</v>
      </c>
    </row>
    <row r="226" spans="1:1" ht="15" customHeight="1" thickBot="1" x14ac:dyDescent="0.3">
      <c r="A226" s="6" t="s">
        <v>313</v>
      </c>
    </row>
    <row r="227" spans="1:1" ht="15" customHeight="1" thickBot="1" x14ac:dyDescent="0.3">
      <c r="A227" s="5" t="s">
        <v>314</v>
      </c>
    </row>
    <row r="228" spans="1:1" ht="15" customHeight="1" thickBot="1" x14ac:dyDescent="0.3">
      <c r="A228" s="6" t="s">
        <v>315</v>
      </c>
    </row>
    <row r="229" spans="1:1" ht="15" customHeight="1" thickBot="1" x14ac:dyDescent="0.3">
      <c r="A229" s="5" t="s">
        <v>316</v>
      </c>
    </row>
    <row r="230" spans="1:1" ht="15" customHeight="1" thickBot="1" x14ac:dyDescent="0.3">
      <c r="A230" s="6" t="s">
        <v>317</v>
      </c>
    </row>
    <row r="231" spans="1:1" ht="15" customHeight="1" thickBot="1" x14ac:dyDescent="0.3">
      <c r="A231" s="5" t="s">
        <v>318</v>
      </c>
    </row>
    <row r="232" spans="1:1" ht="15" customHeight="1" thickBot="1" x14ac:dyDescent="0.3">
      <c r="A232" s="6" t="s">
        <v>319</v>
      </c>
    </row>
    <row r="233" spans="1:1" ht="15" customHeight="1" thickBot="1" x14ac:dyDescent="0.3">
      <c r="A233" s="5" t="s">
        <v>320</v>
      </c>
    </row>
    <row r="234" spans="1:1" ht="15" customHeight="1" thickBot="1" x14ac:dyDescent="0.3">
      <c r="A234" s="6" t="s">
        <v>321</v>
      </c>
    </row>
    <row r="235" spans="1:1" ht="15" customHeight="1" thickBot="1" x14ac:dyDescent="0.3">
      <c r="A235" s="5" t="s">
        <v>322</v>
      </c>
    </row>
    <row r="236" spans="1:1" ht="24.6" customHeight="1" thickBot="1" x14ac:dyDescent="0.3">
      <c r="A236" s="6" t="s">
        <v>323</v>
      </c>
    </row>
    <row r="237" spans="1:1" ht="15" customHeight="1" thickBot="1" x14ac:dyDescent="0.3">
      <c r="A237" s="5" t="s">
        <v>324</v>
      </c>
    </row>
    <row r="238" spans="1:1" ht="24.6" customHeight="1" thickBot="1" x14ac:dyDescent="0.3">
      <c r="A238" s="6" t="s">
        <v>325</v>
      </c>
    </row>
    <row r="239" spans="1:1" ht="15" customHeight="1" thickBot="1" x14ac:dyDescent="0.3">
      <c r="A239" s="5" t="s">
        <v>326</v>
      </c>
    </row>
    <row r="240" spans="1:1" ht="15" customHeight="1" thickBot="1" x14ac:dyDescent="0.3">
      <c r="A240" s="6" t="s">
        <v>327</v>
      </c>
    </row>
    <row r="241" spans="1:1" ht="15" customHeight="1" thickBot="1" x14ac:dyDescent="0.3">
      <c r="A241" s="5" t="s">
        <v>328</v>
      </c>
    </row>
    <row r="242" spans="1:1" ht="15" customHeight="1" thickBot="1" x14ac:dyDescent="0.3">
      <c r="A242" s="6" t="s">
        <v>329</v>
      </c>
    </row>
    <row r="243" spans="1:1" ht="15" customHeight="1" thickBot="1" x14ac:dyDescent="0.3">
      <c r="A243" s="5" t="s">
        <v>330</v>
      </c>
    </row>
    <row r="244" spans="1:1" ht="24.6" customHeight="1" thickBot="1" x14ac:dyDescent="0.3">
      <c r="A244" s="6" t="s">
        <v>331</v>
      </c>
    </row>
    <row r="245" spans="1:1" ht="15" customHeight="1" thickBot="1" x14ac:dyDescent="0.3">
      <c r="A245" s="5" t="s">
        <v>332</v>
      </c>
    </row>
    <row r="246" spans="1:1" ht="15" customHeight="1" thickBot="1" x14ac:dyDescent="0.3">
      <c r="A246" s="6" t="s">
        <v>333</v>
      </c>
    </row>
    <row r="247" spans="1:1" ht="15" customHeight="1" thickBot="1" x14ac:dyDescent="0.3">
      <c r="A247" s="5" t="s">
        <v>334</v>
      </c>
    </row>
    <row r="248" spans="1:1" ht="15" customHeight="1" thickBot="1" x14ac:dyDescent="0.3">
      <c r="A248" s="6" t="s">
        <v>335</v>
      </c>
    </row>
    <row r="249" spans="1:1" ht="15" customHeight="1" thickBot="1" x14ac:dyDescent="0.3">
      <c r="A249" s="5" t="s">
        <v>336</v>
      </c>
    </row>
    <row r="250" spans="1:1" x14ac:dyDescent="0.25">
      <c r="A250" s="6" t="s">
        <v>337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338</v>
      </c>
    </row>
    <row r="2" spans="1:1" x14ac:dyDescent="0.25">
      <c r="A2" s="2" t="s">
        <v>339</v>
      </c>
    </row>
    <row r="3" spans="1:1" x14ac:dyDescent="0.25">
      <c r="A3" s="2" t="s">
        <v>340</v>
      </c>
    </row>
    <row r="4" spans="1:1" x14ac:dyDescent="0.25">
      <c r="A4" s="2" t="s">
        <v>341</v>
      </c>
    </row>
    <row r="5" spans="1:1" x14ac:dyDescent="0.25">
      <c r="A5" s="2" t="s">
        <v>342</v>
      </c>
    </row>
    <row r="6" spans="1:1" x14ac:dyDescent="0.25">
      <c r="A6" s="2" t="s">
        <v>343</v>
      </c>
    </row>
    <row r="7" spans="1:1" x14ac:dyDescent="0.25">
      <c r="A7" s="2" t="s">
        <v>344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8" t="s">
        <v>345</v>
      </c>
    </row>
    <row r="2" spans="1:1" x14ac:dyDescent="0.25">
      <c r="A2" s="2" t="s">
        <v>346</v>
      </c>
    </row>
    <row r="3" spans="1:1" x14ac:dyDescent="0.25">
      <c r="A3" s="2" t="s">
        <v>347</v>
      </c>
    </row>
    <row r="4" spans="1:1" x14ac:dyDescent="0.25">
      <c r="A4" s="2" t="s">
        <v>348</v>
      </c>
    </row>
    <row r="5" spans="1:1" x14ac:dyDescent="0.25">
      <c r="A5" s="2" t="s">
        <v>349</v>
      </c>
    </row>
    <row r="6" spans="1:1" x14ac:dyDescent="0.25">
      <c r="A6" s="2" t="s">
        <v>350</v>
      </c>
    </row>
    <row r="7" spans="1:1" x14ac:dyDescent="0.25">
      <c r="A7" s="2" t="s">
        <v>351</v>
      </c>
    </row>
    <row r="8" spans="1:1" x14ac:dyDescent="0.25">
      <c r="A8" s="2" t="s">
        <v>352</v>
      </c>
    </row>
    <row r="9" spans="1:1" x14ac:dyDescent="0.25">
      <c r="A9" s="2" t="s">
        <v>353</v>
      </c>
    </row>
    <row r="10" spans="1:1" x14ac:dyDescent="0.25">
      <c r="A10" s="2" t="s">
        <v>354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DS237"/>
  <sheetViews>
    <sheetView showGridLines="0" showWhiteSpace="0" topLeftCell="A17" zoomScale="70" zoomScaleNormal="70" zoomScaleSheetLayoutView="30" workbookViewId="0">
      <selection activeCell="H22" sqref="H22"/>
    </sheetView>
  </sheetViews>
  <sheetFormatPr defaultColWidth="8.7109375" defaultRowHeight="11.25" x14ac:dyDescent="0.2"/>
  <cols>
    <col min="1" max="1" width="0.7109375" style="102" customWidth="1"/>
    <col min="2" max="2" width="9.7109375" style="102" customWidth="1"/>
    <col min="3" max="3" width="12.42578125" style="102" customWidth="1"/>
    <col min="4" max="4" width="63.28515625" style="102" customWidth="1"/>
    <col min="5" max="5" width="15.7109375" style="102" customWidth="1"/>
    <col min="6" max="6" width="39.7109375" style="102" customWidth="1"/>
    <col min="7" max="7" width="26.28515625" style="102" customWidth="1"/>
    <col min="8" max="8" width="56.42578125" style="102" customWidth="1"/>
    <col min="9" max="9" width="17.7109375" style="102" customWidth="1"/>
    <col min="10" max="10" width="49.42578125" style="103" customWidth="1"/>
    <col min="11" max="16384" width="8.7109375" style="102"/>
  </cols>
  <sheetData>
    <row r="1" spans="1:123" ht="14.45" customHeight="1" x14ac:dyDescent="0.2">
      <c r="A1" s="101"/>
      <c r="B1" s="329" t="s">
        <v>355</v>
      </c>
      <c r="C1" s="328"/>
      <c r="D1" s="328"/>
      <c r="E1" s="328"/>
      <c r="F1" s="328"/>
      <c r="G1" s="328"/>
      <c r="H1" s="328"/>
      <c r="I1" s="328"/>
    </row>
    <row r="2" spans="1:123" x14ac:dyDescent="0.2">
      <c r="A2" s="101"/>
      <c r="B2" s="328"/>
      <c r="C2" s="328"/>
      <c r="D2" s="328"/>
      <c r="E2" s="328"/>
      <c r="F2" s="328"/>
      <c r="G2" s="328"/>
      <c r="H2" s="328"/>
      <c r="I2" s="328"/>
    </row>
    <row r="3" spans="1:123" x14ac:dyDescent="0.2">
      <c r="A3" s="101"/>
      <c r="B3" s="330" t="s">
        <v>356</v>
      </c>
      <c r="C3" s="328"/>
      <c r="D3" s="328"/>
      <c r="E3" s="328"/>
      <c r="F3" s="328"/>
      <c r="G3" s="328"/>
      <c r="H3" s="328"/>
      <c r="I3" s="328"/>
    </row>
    <row r="4" spans="1:123" ht="26.1" customHeight="1" x14ac:dyDescent="0.2">
      <c r="A4" s="101"/>
      <c r="B4" s="330"/>
      <c r="C4" s="328"/>
      <c r="D4" s="328"/>
      <c r="E4" s="328"/>
      <c r="F4" s="328"/>
      <c r="G4" s="328"/>
      <c r="H4" s="328"/>
      <c r="I4" s="328"/>
    </row>
    <row r="5" spans="1:123" x14ac:dyDescent="0.2">
      <c r="A5" s="101"/>
      <c r="B5" s="104"/>
      <c r="C5" s="104"/>
      <c r="D5" s="104"/>
      <c r="E5" s="104"/>
      <c r="F5" s="104"/>
      <c r="G5" s="104"/>
      <c r="H5" s="104"/>
      <c r="I5" s="104"/>
    </row>
    <row r="6" spans="1:123" x14ac:dyDescent="0.2">
      <c r="A6" s="101"/>
      <c r="B6" s="335" t="s">
        <v>357</v>
      </c>
      <c r="C6" s="336"/>
      <c r="D6" s="336"/>
      <c r="E6" s="336"/>
      <c r="F6" s="336"/>
      <c r="G6" s="336"/>
      <c r="H6" s="336"/>
      <c r="I6" s="336"/>
      <c r="J6" s="327"/>
    </row>
    <row r="7" spans="1:123" ht="33.75" x14ac:dyDescent="0.2">
      <c r="A7" s="106"/>
      <c r="B7" s="175" t="s">
        <v>358</v>
      </c>
      <c r="C7" s="90" t="s">
        <v>359</v>
      </c>
      <c r="D7" s="90" t="s">
        <v>360</v>
      </c>
      <c r="E7" s="90" t="s">
        <v>361</v>
      </c>
      <c r="F7" s="90" t="s">
        <v>362</v>
      </c>
      <c r="G7" s="90" t="s">
        <v>363</v>
      </c>
      <c r="H7" s="90" t="s">
        <v>364</v>
      </c>
      <c r="I7" s="90" t="s">
        <v>365</v>
      </c>
      <c r="J7" s="176" t="s">
        <v>366</v>
      </c>
    </row>
    <row r="8" spans="1:123" ht="31.9" customHeight="1" x14ac:dyDescent="0.2">
      <c r="A8" s="107"/>
      <c r="B8" s="310" t="s">
        <v>530</v>
      </c>
      <c r="C8" s="177" t="s">
        <v>367</v>
      </c>
      <c r="D8" s="178"/>
      <c r="E8" s="179"/>
      <c r="F8" s="179"/>
      <c r="G8" s="179"/>
      <c r="H8" s="179"/>
      <c r="I8" s="180"/>
      <c r="J8" s="179"/>
    </row>
    <row r="9" spans="1:123" s="105" customFormat="1" ht="103.9" customHeight="1" x14ac:dyDescent="0.2">
      <c r="A9" s="107"/>
      <c r="B9" s="311"/>
      <c r="C9" s="316" t="s">
        <v>531</v>
      </c>
      <c r="D9" s="181" t="s">
        <v>738</v>
      </c>
      <c r="E9" s="182">
        <v>0</v>
      </c>
      <c r="F9" s="182" t="s">
        <v>561</v>
      </c>
      <c r="G9" s="183" t="s">
        <v>562</v>
      </c>
      <c r="H9" s="182" t="s">
        <v>697</v>
      </c>
      <c r="I9" s="184">
        <v>0.85</v>
      </c>
      <c r="J9" s="182" t="s">
        <v>74</v>
      </c>
    </row>
    <row r="10" spans="1:123" s="108" customFormat="1" ht="139.9" customHeight="1" x14ac:dyDescent="0.2">
      <c r="A10" s="107"/>
      <c r="B10" s="311"/>
      <c r="C10" s="316"/>
      <c r="D10" s="185" t="s">
        <v>532</v>
      </c>
      <c r="E10" s="186" t="s">
        <v>563</v>
      </c>
      <c r="F10" s="186" t="s">
        <v>564</v>
      </c>
      <c r="G10" s="186" t="s">
        <v>565</v>
      </c>
      <c r="H10" s="186" t="s">
        <v>610</v>
      </c>
      <c r="I10" s="187">
        <v>0.75</v>
      </c>
      <c r="J10" s="186" t="s">
        <v>74</v>
      </c>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05"/>
      <c r="BP10" s="105"/>
      <c r="BQ10" s="105"/>
      <c r="BR10" s="105"/>
      <c r="BS10" s="105"/>
      <c r="BT10" s="105"/>
      <c r="BU10" s="105"/>
      <c r="BV10" s="105"/>
      <c r="BW10" s="105"/>
      <c r="BX10" s="105"/>
      <c r="BY10" s="105"/>
      <c r="BZ10" s="105"/>
      <c r="CA10" s="105"/>
      <c r="CB10" s="105"/>
      <c r="CC10" s="105"/>
      <c r="CD10" s="105"/>
      <c r="CE10" s="105"/>
      <c r="CF10" s="105"/>
      <c r="CG10" s="105"/>
      <c r="CH10" s="105"/>
      <c r="CI10" s="105"/>
      <c r="CJ10" s="105"/>
      <c r="CK10" s="105"/>
      <c r="CL10" s="105"/>
      <c r="CM10" s="105"/>
      <c r="CN10" s="105"/>
      <c r="CO10" s="105"/>
      <c r="CP10" s="105"/>
      <c r="CQ10" s="105"/>
      <c r="CR10" s="105"/>
      <c r="CS10" s="105"/>
      <c r="CT10" s="105"/>
      <c r="CU10" s="105"/>
      <c r="CV10" s="105"/>
      <c r="CW10" s="105"/>
      <c r="CX10" s="105"/>
      <c r="CY10" s="105"/>
      <c r="CZ10" s="105"/>
      <c r="DA10" s="105"/>
      <c r="DB10" s="105"/>
      <c r="DC10" s="105"/>
      <c r="DD10" s="105"/>
      <c r="DE10" s="105"/>
      <c r="DF10" s="105"/>
      <c r="DG10" s="105"/>
      <c r="DH10" s="105"/>
      <c r="DI10" s="105"/>
      <c r="DJ10" s="105"/>
      <c r="DK10" s="105"/>
      <c r="DL10" s="105"/>
      <c r="DM10" s="105"/>
      <c r="DN10" s="105"/>
      <c r="DO10" s="105"/>
      <c r="DP10" s="105"/>
      <c r="DQ10" s="105"/>
      <c r="DR10" s="105"/>
      <c r="DS10" s="105"/>
    </row>
    <row r="11" spans="1:123" s="108" customFormat="1" ht="97.15" customHeight="1" x14ac:dyDescent="0.2">
      <c r="A11" s="107"/>
      <c r="B11" s="311"/>
      <c r="C11" s="316"/>
      <c r="D11" s="188" t="s">
        <v>533</v>
      </c>
      <c r="E11" s="186">
        <v>0</v>
      </c>
      <c r="F11" s="186" t="s">
        <v>566</v>
      </c>
      <c r="G11" s="189"/>
      <c r="H11" s="186" t="s">
        <v>698</v>
      </c>
      <c r="I11" s="187">
        <v>0.55000000000000004</v>
      </c>
      <c r="J11" s="186" t="s">
        <v>72</v>
      </c>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5"/>
      <c r="BS11" s="105"/>
      <c r="BT11" s="105"/>
      <c r="BU11" s="105"/>
      <c r="BV11" s="105"/>
      <c r="BW11" s="105"/>
      <c r="BX11" s="105"/>
      <c r="BY11" s="105"/>
      <c r="BZ11" s="105"/>
      <c r="CA11" s="105"/>
      <c r="CB11" s="105"/>
      <c r="CC11" s="105"/>
      <c r="CD11" s="105"/>
      <c r="CE11" s="105"/>
      <c r="CF11" s="105"/>
      <c r="CG11" s="105"/>
      <c r="CH11" s="105"/>
      <c r="CI11" s="105"/>
      <c r="CJ11" s="105"/>
      <c r="CK11" s="105"/>
      <c r="CL11" s="105"/>
      <c r="CM11" s="105"/>
      <c r="CN11" s="105"/>
      <c r="CO11" s="105"/>
      <c r="CP11" s="105"/>
      <c r="CQ11" s="105"/>
      <c r="CR11" s="105"/>
      <c r="CS11" s="105"/>
      <c r="CT11" s="105"/>
      <c r="CU11" s="105"/>
      <c r="CV11" s="105"/>
      <c r="CW11" s="105"/>
      <c r="CX11" s="105"/>
      <c r="CY11" s="105"/>
      <c r="CZ11" s="105"/>
      <c r="DA11" s="105"/>
      <c r="DB11" s="105"/>
      <c r="DC11" s="105"/>
      <c r="DD11" s="105"/>
      <c r="DE11" s="105"/>
      <c r="DF11" s="105"/>
      <c r="DG11" s="105"/>
      <c r="DH11" s="105"/>
      <c r="DI11" s="105"/>
      <c r="DJ11" s="105"/>
      <c r="DK11" s="105"/>
      <c r="DL11" s="105"/>
      <c r="DM11" s="105"/>
      <c r="DN11" s="105"/>
      <c r="DO11" s="105"/>
      <c r="DP11" s="105"/>
      <c r="DQ11" s="105"/>
      <c r="DR11" s="105"/>
      <c r="DS11" s="105"/>
    </row>
    <row r="12" spans="1:123" s="108" customFormat="1" ht="125.45" customHeight="1" x14ac:dyDescent="0.2">
      <c r="A12" s="107"/>
      <c r="B12" s="311"/>
      <c r="C12" s="316"/>
      <c r="D12" s="190" t="s">
        <v>534</v>
      </c>
      <c r="E12" s="186">
        <v>0</v>
      </c>
      <c r="F12" s="186" t="s">
        <v>567</v>
      </c>
      <c r="G12" s="189" t="s">
        <v>568</v>
      </c>
      <c r="H12" s="186" t="s">
        <v>621</v>
      </c>
      <c r="I12" s="187">
        <v>0.8</v>
      </c>
      <c r="J12" s="186" t="s">
        <v>74</v>
      </c>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5"/>
      <c r="CH12" s="105"/>
      <c r="CI12" s="105"/>
      <c r="CJ12" s="105"/>
      <c r="CK12" s="105"/>
      <c r="CL12" s="105"/>
      <c r="CM12" s="105"/>
      <c r="CN12" s="105"/>
      <c r="CO12" s="105"/>
      <c r="CP12" s="105"/>
      <c r="CQ12" s="105"/>
      <c r="CR12" s="105"/>
      <c r="CS12" s="105"/>
      <c r="CT12" s="105"/>
      <c r="CU12" s="105"/>
      <c r="CV12" s="105"/>
      <c r="CW12" s="105"/>
      <c r="CX12" s="105"/>
      <c r="CY12" s="105"/>
      <c r="CZ12" s="105"/>
      <c r="DA12" s="105"/>
      <c r="DB12" s="105"/>
      <c r="DC12" s="105"/>
      <c r="DD12" s="105"/>
      <c r="DE12" s="105"/>
      <c r="DF12" s="105"/>
      <c r="DG12" s="105"/>
      <c r="DH12" s="105"/>
      <c r="DI12" s="105"/>
      <c r="DJ12" s="105"/>
      <c r="DK12" s="105"/>
      <c r="DL12" s="105"/>
      <c r="DM12" s="105"/>
      <c r="DN12" s="105"/>
      <c r="DO12" s="105"/>
      <c r="DP12" s="105"/>
      <c r="DQ12" s="105"/>
      <c r="DR12" s="105"/>
      <c r="DS12" s="105"/>
    </row>
    <row r="13" spans="1:123" s="108" customFormat="1" ht="126.6" customHeight="1" x14ac:dyDescent="0.2">
      <c r="A13" s="107"/>
      <c r="B13" s="311"/>
      <c r="C13" s="316"/>
      <c r="D13" s="191" t="s">
        <v>535</v>
      </c>
      <c r="E13" s="186">
        <v>0</v>
      </c>
      <c r="F13" s="186" t="s">
        <v>569</v>
      </c>
      <c r="G13" s="192" t="s">
        <v>572</v>
      </c>
      <c r="H13" s="186" t="s">
        <v>611</v>
      </c>
      <c r="I13" s="187">
        <v>0.9</v>
      </c>
      <c r="J13" s="186" t="s">
        <v>74</v>
      </c>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5"/>
      <c r="BS13" s="105"/>
      <c r="BT13" s="105"/>
      <c r="BU13" s="105"/>
      <c r="BV13" s="105"/>
      <c r="BW13" s="105"/>
      <c r="BX13" s="105"/>
      <c r="BY13" s="105"/>
      <c r="BZ13" s="105"/>
      <c r="CA13" s="105"/>
      <c r="CB13" s="105"/>
      <c r="CC13" s="105"/>
      <c r="CD13" s="105"/>
      <c r="CE13" s="105"/>
      <c r="CF13" s="105"/>
      <c r="CG13" s="105"/>
      <c r="CH13" s="105"/>
      <c r="CI13" s="105"/>
      <c r="CJ13" s="105"/>
      <c r="CK13" s="105"/>
      <c r="CL13" s="105"/>
      <c r="CM13" s="105"/>
      <c r="CN13" s="105"/>
      <c r="CO13" s="105"/>
      <c r="CP13" s="105"/>
      <c r="CQ13" s="105"/>
      <c r="CR13" s="105"/>
      <c r="CS13" s="105"/>
      <c r="CT13" s="105"/>
      <c r="CU13" s="105"/>
      <c r="CV13" s="105"/>
      <c r="CW13" s="105"/>
      <c r="CX13" s="105"/>
      <c r="CY13" s="105"/>
      <c r="CZ13" s="105"/>
      <c r="DA13" s="105"/>
      <c r="DB13" s="105"/>
      <c r="DC13" s="105"/>
      <c r="DD13" s="105"/>
      <c r="DE13" s="105"/>
      <c r="DF13" s="105"/>
      <c r="DG13" s="105"/>
      <c r="DH13" s="105"/>
      <c r="DI13" s="105"/>
      <c r="DJ13" s="105"/>
      <c r="DK13" s="105"/>
      <c r="DL13" s="105"/>
      <c r="DM13" s="105"/>
      <c r="DN13" s="105"/>
      <c r="DO13" s="105"/>
      <c r="DP13" s="105"/>
      <c r="DQ13" s="105"/>
      <c r="DR13" s="105"/>
      <c r="DS13" s="105"/>
    </row>
    <row r="14" spans="1:123" s="108" customFormat="1" ht="139.15" customHeight="1" x14ac:dyDescent="0.2">
      <c r="A14" s="107"/>
      <c r="B14" s="311"/>
      <c r="C14" s="317" t="s">
        <v>536</v>
      </c>
      <c r="D14" s="193" t="s">
        <v>537</v>
      </c>
      <c r="E14" s="186">
        <v>0</v>
      </c>
      <c r="F14" s="186" t="s">
        <v>570</v>
      </c>
      <c r="G14" s="186" t="s">
        <v>571</v>
      </c>
      <c r="H14" s="186" t="s">
        <v>612</v>
      </c>
      <c r="I14" s="187">
        <v>0.5</v>
      </c>
      <c r="J14" s="186" t="s">
        <v>72</v>
      </c>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105"/>
      <c r="BJ14" s="105"/>
      <c r="BK14" s="105"/>
      <c r="BL14" s="105"/>
      <c r="BM14" s="105"/>
      <c r="BN14" s="105"/>
      <c r="BO14" s="105"/>
      <c r="BP14" s="105"/>
      <c r="BQ14" s="105"/>
      <c r="BR14" s="105"/>
      <c r="BS14" s="105"/>
      <c r="BT14" s="105"/>
      <c r="BU14" s="105"/>
      <c r="BV14" s="105"/>
      <c r="BW14" s="105"/>
      <c r="BX14" s="105"/>
      <c r="BY14" s="105"/>
      <c r="BZ14" s="105"/>
      <c r="CA14" s="105"/>
      <c r="CB14" s="105"/>
      <c r="CC14" s="105"/>
      <c r="CD14" s="105"/>
      <c r="CE14" s="105"/>
      <c r="CF14" s="105"/>
      <c r="CG14" s="105"/>
      <c r="CH14" s="105"/>
      <c r="CI14" s="105"/>
      <c r="CJ14" s="105"/>
      <c r="CK14" s="105"/>
      <c r="CL14" s="105"/>
      <c r="CM14" s="105"/>
      <c r="CN14" s="105"/>
      <c r="CO14" s="105"/>
      <c r="CP14" s="105"/>
      <c r="CQ14" s="105"/>
      <c r="CR14" s="105"/>
      <c r="CS14" s="105"/>
      <c r="CT14" s="105"/>
      <c r="CU14" s="105"/>
      <c r="CV14" s="105"/>
      <c r="CW14" s="105"/>
      <c r="CX14" s="105"/>
      <c r="CY14" s="105"/>
      <c r="CZ14" s="105"/>
      <c r="DA14" s="105"/>
      <c r="DB14" s="105"/>
      <c r="DC14" s="105"/>
      <c r="DD14" s="105"/>
      <c r="DE14" s="105"/>
      <c r="DF14" s="105"/>
      <c r="DG14" s="105"/>
      <c r="DH14" s="105"/>
      <c r="DI14" s="105"/>
      <c r="DJ14" s="105"/>
      <c r="DK14" s="105"/>
      <c r="DL14" s="105"/>
      <c r="DM14" s="105"/>
      <c r="DN14" s="105"/>
      <c r="DO14" s="105"/>
      <c r="DP14" s="105"/>
      <c r="DQ14" s="105"/>
      <c r="DR14" s="105"/>
      <c r="DS14" s="105"/>
    </row>
    <row r="15" spans="1:123" s="108" customFormat="1" ht="99.6" customHeight="1" x14ac:dyDescent="0.2">
      <c r="A15" s="107"/>
      <c r="B15" s="311"/>
      <c r="C15" s="318"/>
      <c r="D15" s="193" t="s">
        <v>538</v>
      </c>
      <c r="E15" s="186">
        <v>0</v>
      </c>
      <c r="F15" s="186" t="s">
        <v>573</v>
      </c>
      <c r="G15" s="186" t="s">
        <v>574</v>
      </c>
      <c r="H15" s="186" t="s">
        <v>613</v>
      </c>
      <c r="I15" s="187">
        <v>1</v>
      </c>
      <c r="J15" s="186" t="s">
        <v>74</v>
      </c>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c r="BI15" s="105"/>
      <c r="BJ15" s="105"/>
      <c r="BK15" s="105"/>
      <c r="BL15" s="105"/>
      <c r="BM15" s="105"/>
      <c r="BN15" s="105"/>
      <c r="BO15" s="105"/>
      <c r="BP15" s="105"/>
      <c r="BQ15" s="105"/>
      <c r="BR15" s="105"/>
      <c r="BS15" s="105"/>
      <c r="BT15" s="105"/>
      <c r="BU15" s="105"/>
      <c r="BV15" s="105"/>
      <c r="BW15" s="105"/>
      <c r="BX15" s="105"/>
      <c r="BY15" s="105"/>
      <c r="BZ15" s="105"/>
      <c r="CA15" s="105"/>
      <c r="CB15" s="105"/>
      <c r="CC15" s="105"/>
      <c r="CD15" s="105"/>
      <c r="CE15" s="105"/>
      <c r="CF15" s="105"/>
      <c r="CG15" s="105"/>
      <c r="CH15" s="105"/>
      <c r="CI15" s="105"/>
      <c r="CJ15" s="105"/>
      <c r="CK15" s="105"/>
      <c r="CL15" s="105"/>
      <c r="CM15" s="105"/>
      <c r="CN15" s="105"/>
      <c r="CO15" s="105"/>
      <c r="CP15" s="105"/>
      <c r="CQ15" s="105"/>
      <c r="CR15" s="105"/>
      <c r="CS15" s="105"/>
      <c r="CT15" s="105"/>
      <c r="CU15" s="105"/>
      <c r="CV15" s="105"/>
      <c r="CW15" s="105"/>
      <c r="CX15" s="105"/>
      <c r="CY15" s="105"/>
      <c r="CZ15" s="105"/>
      <c r="DA15" s="105"/>
      <c r="DB15" s="105"/>
      <c r="DC15" s="105"/>
      <c r="DD15" s="105"/>
      <c r="DE15" s="105"/>
      <c r="DF15" s="105"/>
      <c r="DG15" s="105"/>
      <c r="DH15" s="105"/>
      <c r="DI15" s="105"/>
      <c r="DJ15" s="105"/>
      <c r="DK15" s="105"/>
      <c r="DL15" s="105"/>
      <c r="DM15" s="105"/>
      <c r="DN15" s="105"/>
      <c r="DO15" s="105"/>
      <c r="DP15" s="105"/>
      <c r="DQ15" s="105"/>
      <c r="DR15" s="105"/>
      <c r="DS15" s="105"/>
    </row>
    <row r="16" spans="1:123" s="108" customFormat="1" ht="93.6" customHeight="1" x14ac:dyDescent="0.2">
      <c r="A16" s="107"/>
      <c r="B16" s="311"/>
      <c r="C16" s="319"/>
      <c r="D16" s="193" t="s">
        <v>539</v>
      </c>
      <c r="E16" s="186">
        <v>0</v>
      </c>
      <c r="F16" s="186" t="s">
        <v>575</v>
      </c>
      <c r="G16" s="186" t="s">
        <v>576</v>
      </c>
      <c r="H16" s="186" t="s">
        <v>699</v>
      </c>
      <c r="I16" s="187">
        <v>0.95</v>
      </c>
      <c r="J16" s="186" t="s">
        <v>74</v>
      </c>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05"/>
      <c r="BB16" s="105"/>
      <c r="BC16" s="105"/>
      <c r="BD16" s="105"/>
      <c r="BE16" s="105"/>
      <c r="BF16" s="105"/>
      <c r="BG16" s="105"/>
      <c r="BH16" s="105"/>
      <c r="BI16" s="105"/>
      <c r="BJ16" s="105"/>
      <c r="BK16" s="105"/>
      <c r="BL16" s="105"/>
      <c r="BM16" s="105"/>
      <c r="BN16" s="105"/>
      <c r="BO16" s="105"/>
      <c r="BP16" s="105"/>
      <c r="BQ16" s="105"/>
      <c r="BR16" s="105"/>
      <c r="BS16" s="105"/>
      <c r="BT16" s="105"/>
      <c r="BU16" s="105"/>
      <c r="BV16" s="105"/>
      <c r="BW16" s="105"/>
      <c r="BX16" s="105"/>
      <c r="BY16" s="105"/>
      <c r="BZ16" s="105"/>
      <c r="CA16" s="105"/>
      <c r="CB16" s="105"/>
      <c r="CC16" s="105"/>
      <c r="CD16" s="105"/>
      <c r="CE16" s="105"/>
      <c r="CF16" s="105"/>
      <c r="CG16" s="105"/>
      <c r="CH16" s="105"/>
      <c r="CI16" s="105"/>
      <c r="CJ16" s="105"/>
      <c r="CK16" s="105"/>
      <c r="CL16" s="105"/>
      <c r="CM16" s="105"/>
      <c r="CN16" s="105"/>
      <c r="CO16" s="105"/>
      <c r="CP16" s="105"/>
      <c r="CQ16" s="105"/>
      <c r="CR16" s="105"/>
      <c r="CS16" s="105"/>
      <c r="CT16" s="105"/>
      <c r="CU16" s="105"/>
      <c r="CV16" s="105"/>
      <c r="CW16" s="105"/>
      <c r="CX16" s="105"/>
      <c r="CY16" s="105"/>
      <c r="CZ16" s="105"/>
      <c r="DA16" s="105"/>
      <c r="DB16" s="105"/>
      <c r="DC16" s="105"/>
      <c r="DD16" s="105"/>
      <c r="DE16" s="105"/>
      <c r="DF16" s="105"/>
      <c r="DG16" s="105"/>
      <c r="DH16" s="105"/>
      <c r="DI16" s="105"/>
      <c r="DJ16" s="105"/>
      <c r="DK16" s="105"/>
      <c r="DL16" s="105"/>
      <c r="DM16" s="105"/>
      <c r="DN16" s="105"/>
      <c r="DO16" s="105"/>
      <c r="DP16" s="105"/>
      <c r="DQ16" s="105"/>
      <c r="DR16" s="105"/>
      <c r="DS16" s="105"/>
    </row>
    <row r="17" spans="1:123" s="105" customFormat="1" ht="56.45" customHeight="1" x14ac:dyDescent="0.2">
      <c r="A17" s="107"/>
      <c r="B17" s="311"/>
      <c r="C17" s="320" t="s">
        <v>540</v>
      </c>
      <c r="D17" s="194" t="s">
        <v>541</v>
      </c>
      <c r="E17" s="195">
        <v>0</v>
      </c>
      <c r="F17" s="196" t="s">
        <v>577</v>
      </c>
      <c r="G17" s="195" t="s">
        <v>578</v>
      </c>
      <c r="H17" s="195" t="s">
        <v>614</v>
      </c>
      <c r="I17" s="197">
        <v>0.6</v>
      </c>
      <c r="J17" s="195" t="s">
        <v>73</v>
      </c>
    </row>
    <row r="18" spans="1:123" s="105" customFormat="1" ht="72.599999999999994" customHeight="1" x14ac:dyDescent="0.2">
      <c r="A18" s="107"/>
      <c r="B18" s="311"/>
      <c r="C18" s="321"/>
      <c r="D18" s="198" t="s">
        <v>542</v>
      </c>
      <c r="E18" s="182">
        <v>0</v>
      </c>
      <c r="F18" s="182" t="s">
        <v>577</v>
      </c>
      <c r="G18" s="182" t="s">
        <v>578</v>
      </c>
      <c r="H18" s="182" t="s">
        <v>727</v>
      </c>
      <c r="I18" s="184">
        <v>0.9</v>
      </c>
      <c r="J18" s="182" t="s">
        <v>74</v>
      </c>
    </row>
    <row r="19" spans="1:123" s="108" customFormat="1" ht="79.900000000000006" customHeight="1" x14ac:dyDescent="0.2">
      <c r="A19" s="107"/>
      <c r="B19" s="311"/>
      <c r="C19" s="322"/>
      <c r="D19" s="193" t="s">
        <v>543</v>
      </c>
      <c r="E19" s="199">
        <v>0</v>
      </c>
      <c r="F19" s="186" t="s">
        <v>579</v>
      </c>
      <c r="G19" s="186" t="s">
        <v>580</v>
      </c>
      <c r="H19" s="186" t="s">
        <v>616</v>
      </c>
      <c r="I19" s="187">
        <v>1</v>
      </c>
      <c r="J19" s="186" t="s">
        <v>74</v>
      </c>
      <c r="K19" s="10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c r="BA19" s="105"/>
      <c r="BB19" s="105"/>
      <c r="BC19" s="105"/>
      <c r="BD19" s="105"/>
      <c r="BE19" s="105"/>
      <c r="BF19" s="105"/>
      <c r="BG19" s="105"/>
      <c r="BH19" s="105"/>
      <c r="BI19" s="105"/>
      <c r="BJ19" s="105"/>
      <c r="BK19" s="105"/>
      <c r="BL19" s="105"/>
      <c r="BM19" s="105"/>
      <c r="BN19" s="105"/>
      <c r="BO19" s="105"/>
      <c r="BP19" s="105"/>
      <c r="BQ19" s="105"/>
      <c r="BR19" s="105"/>
      <c r="BS19" s="105"/>
      <c r="BT19" s="105"/>
      <c r="BU19" s="105"/>
      <c r="BV19" s="105"/>
      <c r="BW19" s="105"/>
      <c r="BX19" s="105"/>
      <c r="BY19" s="105"/>
      <c r="BZ19" s="105"/>
      <c r="CA19" s="105"/>
      <c r="CB19" s="105"/>
      <c r="CC19" s="105"/>
      <c r="CD19" s="105"/>
      <c r="CE19" s="105"/>
      <c r="CF19" s="105"/>
      <c r="CG19" s="105"/>
      <c r="CH19" s="105"/>
      <c r="CI19" s="105"/>
      <c r="CJ19" s="105"/>
      <c r="CK19" s="105"/>
      <c r="CL19" s="105"/>
      <c r="CM19" s="105"/>
      <c r="CN19" s="105"/>
      <c r="CO19" s="105"/>
      <c r="CP19" s="105"/>
      <c r="CQ19" s="105"/>
      <c r="CR19" s="105"/>
      <c r="CS19" s="105"/>
      <c r="CT19" s="105"/>
      <c r="CU19" s="105"/>
      <c r="CV19" s="105"/>
      <c r="CW19" s="105"/>
      <c r="CX19" s="105"/>
      <c r="CY19" s="105"/>
      <c r="CZ19" s="105"/>
      <c r="DA19" s="105"/>
      <c r="DB19" s="105"/>
      <c r="DC19" s="105"/>
      <c r="DD19" s="105"/>
      <c r="DE19" s="105"/>
      <c r="DF19" s="105"/>
      <c r="DG19" s="105"/>
      <c r="DH19" s="105"/>
      <c r="DI19" s="105"/>
      <c r="DJ19" s="105"/>
      <c r="DK19" s="105"/>
      <c r="DL19" s="105"/>
      <c r="DM19" s="105"/>
      <c r="DN19" s="105"/>
      <c r="DO19" s="105"/>
      <c r="DP19" s="105"/>
      <c r="DQ19" s="105"/>
      <c r="DR19" s="105"/>
      <c r="DS19" s="105"/>
    </row>
    <row r="20" spans="1:123" s="108" customFormat="1" ht="21" customHeight="1" x14ac:dyDescent="0.2">
      <c r="A20" s="107"/>
      <c r="B20" s="311"/>
      <c r="C20" s="200" t="s">
        <v>544</v>
      </c>
      <c r="D20" s="193"/>
      <c r="E20" s="186">
        <v>0</v>
      </c>
      <c r="F20" s="186"/>
      <c r="G20" s="186"/>
      <c r="H20" s="186"/>
      <c r="I20" s="187"/>
      <c r="J20" s="186"/>
      <c r="K20" s="10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c r="BA20" s="105"/>
      <c r="BB20" s="105"/>
      <c r="BC20" s="105"/>
      <c r="BD20" s="105"/>
      <c r="BE20" s="105"/>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05"/>
      <c r="CH20" s="105"/>
      <c r="CI20" s="105"/>
      <c r="CJ20" s="105"/>
      <c r="CK20" s="105"/>
      <c r="CL20" s="105"/>
      <c r="CM20" s="105"/>
      <c r="CN20" s="105"/>
      <c r="CO20" s="105"/>
      <c r="CP20" s="105"/>
      <c r="CQ20" s="105"/>
      <c r="CR20" s="105"/>
      <c r="CS20" s="105"/>
      <c r="CT20" s="105"/>
      <c r="CU20" s="105"/>
      <c r="CV20" s="105"/>
      <c r="CW20" s="105"/>
      <c r="CX20" s="105"/>
      <c r="CY20" s="105"/>
      <c r="CZ20" s="105"/>
      <c r="DA20" s="105"/>
      <c r="DB20" s="105"/>
      <c r="DC20" s="105"/>
      <c r="DD20" s="105"/>
      <c r="DE20" s="105"/>
      <c r="DF20" s="105"/>
      <c r="DG20" s="105"/>
      <c r="DH20" s="105"/>
      <c r="DI20" s="105"/>
      <c r="DJ20" s="105"/>
      <c r="DK20" s="105"/>
      <c r="DL20" s="105"/>
      <c r="DM20" s="105"/>
      <c r="DN20" s="105"/>
      <c r="DO20" s="105"/>
      <c r="DP20" s="105"/>
      <c r="DQ20" s="105"/>
      <c r="DR20" s="105"/>
      <c r="DS20" s="105"/>
    </row>
    <row r="21" spans="1:123" s="109" customFormat="1" ht="63" customHeight="1" x14ac:dyDescent="0.2">
      <c r="A21" s="107"/>
      <c r="B21" s="311"/>
      <c r="C21" s="323" t="s">
        <v>545</v>
      </c>
      <c r="D21" s="201" t="s">
        <v>615</v>
      </c>
      <c r="E21" s="202">
        <v>0</v>
      </c>
      <c r="F21" s="202" t="s">
        <v>581</v>
      </c>
      <c r="G21" s="202" t="s">
        <v>582</v>
      </c>
      <c r="H21" s="202" t="s">
        <v>700</v>
      </c>
      <c r="I21" s="203">
        <v>0.95</v>
      </c>
      <c r="J21" s="202" t="s">
        <v>74</v>
      </c>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c r="BA21" s="105"/>
      <c r="BB21" s="105"/>
      <c r="BC21" s="105"/>
      <c r="BD21" s="105"/>
      <c r="BE21" s="105"/>
      <c r="BF21" s="105"/>
      <c r="BG21" s="105"/>
      <c r="BH21" s="105"/>
      <c r="BI21" s="105"/>
      <c r="BJ21" s="105"/>
      <c r="BK21" s="105"/>
      <c r="BL21" s="105"/>
      <c r="BM21" s="105"/>
      <c r="BN21" s="105"/>
      <c r="BO21" s="105"/>
      <c r="BP21" s="105"/>
      <c r="BQ21" s="105"/>
      <c r="BR21" s="105"/>
      <c r="BS21" s="105"/>
      <c r="BT21" s="105"/>
      <c r="BU21" s="105"/>
      <c r="BV21" s="105"/>
      <c r="BW21" s="105"/>
      <c r="BX21" s="105"/>
      <c r="BY21" s="105"/>
      <c r="BZ21" s="105"/>
      <c r="CA21" s="105"/>
      <c r="CB21" s="105"/>
      <c r="CC21" s="105"/>
      <c r="CD21" s="105"/>
      <c r="CE21" s="105"/>
      <c r="CF21" s="105"/>
      <c r="CG21" s="105"/>
      <c r="CH21" s="105"/>
      <c r="CI21" s="105"/>
      <c r="CJ21" s="105"/>
      <c r="CK21" s="105"/>
      <c r="CL21" s="105"/>
      <c r="CM21" s="105"/>
      <c r="CN21" s="105"/>
      <c r="CO21" s="105"/>
      <c r="CP21" s="105"/>
      <c r="CQ21" s="105"/>
      <c r="CR21" s="105"/>
      <c r="CS21" s="105"/>
      <c r="CT21" s="105"/>
      <c r="CU21" s="105"/>
      <c r="CV21" s="105"/>
      <c r="CW21" s="105"/>
      <c r="CX21" s="105"/>
      <c r="CY21" s="105"/>
      <c r="CZ21" s="105"/>
      <c r="DA21" s="105"/>
      <c r="DB21" s="105"/>
      <c r="DC21" s="105"/>
      <c r="DD21" s="105"/>
      <c r="DE21" s="105"/>
      <c r="DF21" s="105"/>
      <c r="DG21" s="105"/>
      <c r="DH21" s="105"/>
      <c r="DI21" s="105"/>
      <c r="DJ21" s="105"/>
      <c r="DK21" s="105"/>
      <c r="DL21" s="105"/>
      <c r="DM21" s="105"/>
      <c r="DN21" s="105"/>
      <c r="DO21" s="105"/>
      <c r="DP21" s="105"/>
      <c r="DQ21" s="105"/>
      <c r="DR21" s="105"/>
      <c r="DS21" s="105"/>
    </row>
    <row r="22" spans="1:123" s="108" customFormat="1" ht="87.6" customHeight="1" x14ac:dyDescent="0.2">
      <c r="A22" s="107"/>
      <c r="B22" s="311"/>
      <c r="C22" s="324"/>
      <c r="D22" s="193" t="s">
        <v>617</v>
      </c>
      <c r="E22" s="186">
        <v>0</v>
      </c>
      <c r="F22" s="186" t="s">
        <v>583</v>
      </c>
      <c r="G22" s="186" t="s">
        <v>584</v>
      </c>
      <c r="H22" s="186" t="s">
        <v>618</v>
      </c>
      <c r="I22" s="204">
        <v>0.5</v>
      </c>
      <c r="J22" s="186" t="s">
        <v>72</v>
      </c>
      <c r="K22" s="10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c r="BA22" s="105"/>
      <c r="BB22" s="105"/>
      <c r="BC22" s="105"/>
      <c r="BD22" s="105"/>
      <c r="BE22" s="105"/>
      <c r="BF22" s="105"/>
      <c r="BG22" s="105"/>
      <c r="BH22" s="105"/>
      <c r="BI22" s="105"/>
      <c r="BJ22" s="105"/>
      <c r="BK22" s="105"/>
      <c r="BL22" s="105"/>
      <c r="BM22" s="105"/>
      <c r="BN22" s="105"/>
      <c r="BO22" s="105"/>
      <c r="BP22" s="105"/>
      <c r="BQ22" s="105"/>
      <c r="BR22" s="105"/>
      <c r="BS22" s="105"/>
      <c r="BT22" s="105"/>
      <c r="BU22" s="105"/>
      <c r="BV22" s="105"/>
      <c r="BW22" s="105"/>
      <c r="BX22" s="105"/>
      <c r="BY22" s="105"/>
      <c r="BZ22" s="105"/>
      <c r="CA22" s="105"/>
      <c r="CB22" s="105"/>
      <c r="CC22" s="105"/>
      <c r="CD22" s="105"/>
      <c r="CE22" s="105"/>
      <c r="CF22" s="105"/>
      <c r="CG22" s="105"/>
      <c r="CH22" s="105"/>
      <c r="CI22" s="105"/>
      <c r="CJ22" s="105"/>
      <c r="CK22" s="105"/>
      <c r="CL22" s="105"/>
      <c r="CM22" s="105"/>
      <c r="CN22" s="105"/>
      <c r="CO22" s="105"/>
      <c r="CP22" s="105"/>
      <c r="CQ22" s="105"/>
      <c r="CR22" s="105"/>
      <c r="CS22" s="105"/>
      <c r="CT22" s="105"/>
      <c r="CU22" s="105"/>
      <c r="CV22" s="105"/>
      <c r="CW22" s="105"/>
      <c r="CX22" s="105"/>
      <c r="CY22" s="105"/>
      <c r="CZ22" s="105"/>
      <c r="DA22" s="105"/>
      <c r="DB22" s="105"/>
      <c r="DC22" s="105"/>
      <c r="DD22" s="105"/>
      <c r="DE22" s="105"/>
      <c r="DF22" s="105"/>
      <c r="DG22" s="105"/>
      <c r="DH22" s="105"/>
      <c r="DI22" s="105"/>
      <c r="DJ22" s="105"/>
      <c r="DK22" s="105"/>
      <c r="DL22" s="105"/>
      <c r="DM22" s="105"/>
      <c r="DN22" s="105"/>
      <c r="DO22" s="105"/>
      <c r="DP22" s="105"/>
      <c r="DQ22" s="105"/>
      <c r="DR22" s="105"/>
      <c r="DS22" s="105"/>
    </row>
    <row r="23" spans="1:123" s="108" customFormat="1" ht="58.9" customHeight="1" x14ac:dyDescent="0.2">
      <c r="A23" s="107"/>
      <c r="B23" s="311"/>
      <c r="C23" s="325"/>
      <c r="D23" s="193" t="s">
        <v>619</v>
      </c>
      <c r="E23" s="186">
        <v>0</v>
      </c>
      <c r="F23" s="186" t="s">
        <v>585</v>
      </c>
      <c r="G23" s="186" t="s">
        <v>586</v>
      </c>
      <c r="H23" s="186" t="s">
        <v>701</v>
      </c>
      <c r="I23" s="204">
        <v>0.7</v>
      </c>
      <c r="J23" s="186" t="s">
        <v>73</v>
      </c>
      <c r="K23" s="10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c r="BA23" s="105"/>
      <c r="BB23" s="105"/>
      <c r="BC23" s="105"/>
      <c r="BD23" s="105"/>
      <c r="BE23" s="105"/>
      <c r="BF23" s="105"/>
      <c r="BG23" s="105"/>
      <c r="BH23" s="105"/>
      <c r="BI23" s="105"/>
      <c r="BJ23" s="105"/>
      <c r="BK23" s="105"/>
      <c r="BL23" s="105"/>
      <c r="BM23" s="105"/>
      <c r="BN23" s="105"/>
      <c r="BO23" s="105"/>
      <c r="BP23" s="105"/>
      <c r="BQ23" s="105"/>
      <c r="BR23" s="105"/>
      <c r="BS23" s="105"/>
      <c r="BT23" s="105"/>
      <c r="BU23" s="105"/>
      <c r="BV23" s="105"/>
      <c r="BW23" s="105"/>
      <c r="BX23" s="105"/>
      <c r="BY23" s="105"/>
      <c r="BZ23" s="105"/>
      <c r="CA23" s="105"/>
      <c r="CB23" s="105"/>
      <c r="CC23" s="105"/>
      <c r="CD23" s="105"/>
      <c r="CE23" s="105"/>
      <c r="CF23" s="105"/>
      <c r="CG23" s="105"/>
      <c r="CH23" s="105"/>
      <c r="CI23" s="105"/>
      <c r="CJ23" s="105"/>
      <c r="CK23" s="105"/>
      <c r="CL23" s="105"/>
      <c r="CM23" s="105"/>
      <c r="CN23" s="105"/>
      <c r="CO23" s="105"/>
      <c r="CP23" s="105"/>
      <c r="CQ23" s="105"/>
      <c r="CR23" s="105"/>
      <c r="CS23" s="105"/>
      <c r="CT23" s="105"/>
      <c r="CU23" s="105"/>
      <c r="CV23" s="105"/>
      <c r="CW23" s="105"/>
      <c r="CX23" s="105"/>
      <c r="CY23" s="105"/>
      <c r="CZ23" s="105"/>
      <c r="DA23" s="105"/>
      <c r="DB23" s="105"/>
      <c r="DC23" s="105"/>
      <c r="DD23" s="105"/>
      <c r="DE23" s="105"/>
      <c r="DF23" s="105"/>
      <c r="DG23" s="105"/>
      <c r="DH23" s="105"/>
      <c r="DI23" s="105"/>
      <c r="DJ23" s="105"/>
      <c r="DK23" s="105"/>
      <c r="DL23" s="105"/>
      <c r="DM23" s="105"/>
      <c r="DN23" s="105"/>
      <c r="DO23" s="105"/>
      <c r="DP23" s="105"/>
      <c r="DQ23" s="105"/>
      <c r="DR23" s="105"/>
      <c r="DS23" s="105"/>
    </row>
    <row r="24" spans="1:123" s="108" customFormat="1" ht="69" customHeight="1" x14ac:dyDescent="0.2">
      <c r="A24" s="110"/>
      <c r="B24" s="311"/>
      <c r="C24" s="205" t="s">
        <v>546</v>
      </c>
      <c r="D24" s="193" t="s">
        <v>547</v>
      </c>
      <c r="E24" s="186">
        <v>0</v>
      </c>
      <c r="F24" s="186" t="s">
        <v>587</v>
      </c>
      <c r="G24" s="186" t="s">
        <v>588</v>
      </c>
      <c r="H24" s="186" t="s">
        <v>624</v>
      </c>
      <c r="I24" s="204">
        <v>0.6</v>
      </c>
      <c r="J24" s="186" t="s">
        <v>73</v>
      </c>
      <c r="K24" s="10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c r="BA24" s="105"/>
      <c r="BB24" s="105"/>
      <c r="BC24" s="105"/>
      <c r="BD24" s="105"/>
      <c r="BE24" s="105"/>
      <c r="BF24" s="105"/>
      <c r="BG24" s="105"/>
      <c r="BH24" s="105"/>
      <c r="BI24" s="105"/>
      <c r="BJ24" s="105"/>
      <c r="BK24" s="105"/>
      <c r="BL24" s="105"/>
      <c r="BM24" s="105"/>
      <c r="BN24" s="105"/>
      <c r="BO24" s="105"/>
      <c r="BP24" s="105"/>
      <c r="BQ24" s="105"/>
      <c r="BR24" s="105"/>
      <c r="BS24" s="105"/>
      <c r="BT24" s="105"/>
      <c r="BU24" s="105"/>
      <c r="BV24" s="105"/>
      <c r="BW24" s="105"/>
      <c r="BX24" s="105"/>
      <c r="BY24" s="105"/>
      <c r="BZ24" s="105"/>
      <c r="CA24" s="105"/>
      <c r="CB24" s="105"/>
      <c r="CC24" s="105"/>
      <c r="CD24" s="105"/>
      <c r="CE24" s="105"/>
      <c r="CF24" s="105"/>
      <c r="CG24" s="105"/>
      <c r="CH24" s="105"/>
      <c r="CI24" s="105"/>
      <c r="CJ24" s="105"/>
      <c r="CK24" s="105"/>
      <c r="CL24" s="105"/>
      <c r="CM24" s="105"/>
      <c r="CN24" s="105"/>
      <c r="CO24" s="105"/>
      <c r="CP24" s="105"/>
      <c r="CQ24" s="105"/>
      <c r="CR24" s="105"/>
      <c r="CS24" s="105"/>
      <c r="CT24" s="105"/>
      <c r="CU24" s="105"/>
      <c r="CV24" s="105"/>
      <c r="CW24" s="105"/>
      <c r="CX24" s="105"/>
      <c r="CY24" s="105"/>
      <c r="CZ24" s="105"/>
      <c r="DA24" s="105"/>
      <c r="DB24" s="105"/>
      <c r="DC24" s="105"/>
      <c r="DD24" s="105"/>
      <c r="DE24" s="105"/>
      <c r="DF24" s="105"/>
      <c r="DG24" s="105"/>
      <c r="DH24" s="105"/>
      <c r="DI24" s="105"/>
      <c r="DJ24" s="105"/>
      <c r="DK24" s="105"/>
      <c r="DL24" s="105"/>
      <c r="DM24" s="105"/>
      <c r="DN24" s="105"/>
      <c r="DO24" s="105"/>
      <c r="DP24" s="105"/>
      <c r="DQ24" s="105"/>
      <c r="DR24" s="105"/>
      <c r="DS24" s="105"/>
    </row>
    <row r="25" spans="1:123" s="108" customFormat="1" ht="27" customHeight="1" x14ac:dyDescent="0.2">
      <c r="A25" s="110"/>
      <c r="B25" s="311"/>
      <c r="C25" s="313" t="s">
        <v>548</v>
      </c>
      <c r="D25" s="314"/>
      <c r="E25" s="314"/>
      <c r="F25" s="314"/>
      <c r="G25" s="314"/>
      <c r="H25" s="314"/>
      <c r="I25" s="314"/>
      <c r="J25" s="31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c r="BA25" s="105"/>
      <c r="BB25" s="105"/>
      <c r="BC25" s="105"/>
      <c r="BD25" s="105"/>
      <c r="BE25" s="105"/>
      <c r="BF25" s="105"/>
      <c r="BG25" s="105"/>
      <c r="BH25" s="105"/>
      <c r="BI25" s="105"/>
      <c r="BJ25" s="105"/>
      <c r="BK25" s="105"/>
      <c r="BL25" s="105"/>
      <c r="BM25" s="105"/>
      <c r="BN25" s="105"/>
      <c r="BO25" s="105"/>
      <c r="BP25" s="105"/>
      <c r="BQ25" s="105"/>
      <c r="BR25" s="105"/>
      <c r="BS25" s="105"/>
      <c r="BT25" s="105"/>
      <c r="BU25" s="105"/>
      <c r="BV25" s="105"/>
      <c r="BW25" s="105"/>
      <c r="BX25" s="105"/>
      <c r="BY25" s="105"/>
      <c r="BZ25" s="105"/>
      <c r="CA25" s="105"/>
      <c r="CB25" s="105"/>
      <c r="CC25" s="105"/>
      <c r="CD25" s="105"/>
      <c r="CE25" s="105"/>
      <c r="CF25" s="105"/>
      <c r="CG25" s="105"/>
      <c r="CH25" s="105"/>
      <c r="CI25" s="105"/>
      <c r="CJ25" s="105"/>
      <c r="CK25" s="105"/>
      <c r="CL25" s="105"/>
      <c r="CM25" s="105"/>
      <c r="CN25" s="105"/>
      <c r="CO25" s="105"/>
      <c r="CP25" s="105"/>
      <c r="CQ25" s="105"/>
      <c r="CR25" s="105"/>
      <c r="CS25" s="105"/>
      <c r="CT25" s="105"/>
      <c r="CU25" s="105"/>
      <c r="CV25" s="105"/>
      <c r="CW25" s="105"/>
      <c r="CX25" s="105"/>
      <c r="CY25" s="105"/>
      <c r="CZ25" s="105"/>
      <c r="DA25" s="105"/>
      <c r="DB25" s="105"/>
      <c r="DC25" s="105"/>
      <c r="DD25" s="105"/>
      <c r="DE25" s="105"/>
      <c r="DF25" s="105"/>
      <c r="DG25" s="105"/>
      <c r="DH25" s="105"/>
      <c r="DI25" s="105"/>
      <c r="DJ25" s="105"/>
      <c r="DK25" s="105"/>
      <c r="DL25" s="105"/>
      <c r="DM25" s="105"/>
      <c r="DN25" s="105"/>
      <c r="DO25" s="105"/>
      <c r="DP25" s="105"/>
      <c r="DQ25" s="105"/>
      <c r="DR25" s="105"/>
      <c r="DS25" s="105"/>
    </row>
    <row r="26" spans="1:123" s="108" customFormat="1" ht="135" customHeight="1" x14ac:dyDescent="0.2">
      <c r="A26" s="110"/>
      <c r="B26" s="311"/>
      <c r="C26" s="310" t="s">
        <v>549</v>
      </c>
      <c r="D26" s="193" t="s">
        <v>550</v>
      </c>
      <c r="E26" s="186" t="s">
        <v>589</v>
      </c>
      <c r="F26" s="186" t="s">
        <v>590</v>
      </c>
      <c r="G26" s="186" t="s">
        <v>591</v>
      </c>
      <c r="H26" s="186" t="s">
        <v>728</v>
      </c>
      <c r="I26" s="204">
        <v>0.6</v>
      </c>
      <c r="J26" s="186" t="s">
        <v>73</v>
      </c>
      <c r="K26" s="10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c r="BA26" s="105"/>
      <c r="BB26" s="105"/>
      <c r="BC26" s="105"/>
      <c r="BD26" s="105"/>
      <c r="BE26" s="105"/>
      <c r="BF26" s="105"/>
      <c r="BG26" s="105"/>
      <c r="BH26" s="105"/>
      <c r="BI26" s="105"/>
      <c r="BJ26" s="105"/>
      <c r="BK26" s="105"/>
      <c r="BL26" s="105"/>
      <c r="BM26" s="105"/>
      <c r="BN26" s="105"/>
      <c r="BO26" s="105"/>
      <c r="BP26" s="105"/>
      <c r="BQ26" s="105"/>
      <c r="BR26" s="105"/>
      <c r="BS26" s="105"/>
      <c r="BT26" s="105"/>
      <c r="BU26" s="105"/>
      <c r="BV26" s="105"/>
      <c r="BW26" s="105"/>
      <c r="BX26" s="105"/>
      <c r="BY26" s="105"/>
      <c r="BZ26" s="105"/>
      <c r="CA26" s="105"/>
      <c r="CB26" s="105"/>
      <c r="CC26" s="105"/>
      <c r="CD26" s="105"/>
      <c r="CE26" s="105"/>
      <c r="CF26" s="105"/>
      <c r="CG26" s="105"/>
      <c r="CH26" s="105"/>
      <c r="CI26" s="105"/>
      <c r="CJ26" s="105"/>
      <c r="CK26" s="105"/>
      <c r="CL26" s="105"/>
      <c r="CM26" s="105"/>
      <c r="CN26" s="105"/>
      <c r="CO26" s="105"/>
      <c r="CP26" s="105"/>
      <c r="CQ26" s="105"/>
      <c r="CR26" s="105"/>
      <c r="CS26" s="105"/>
      <c r="CT26" s="105"/>
      <c r="CU26" s="105"/>
      <c r="CV26" s="105"/>
      <c r="CW26" s="105"/>
      <c r="CX26" s="105"/>
      <c r="CY26" s="105"/>
      <c r="CZ26" s="105"/>
      <c r="DA26" s="105"/>
      <c r="DB26" s="105"/>
      <c r="DC26" s="105"/>
      <c r="DD26" s="105"/>
      <c r="DE26" s="105"/>
      <c r="DF26" s="105"/>
      <c r="DG26" s="105"/>
      <c r="DH26" s="105"/>
      <c r="DI26" s="105"/>
      <c r="DJ26" s="105"/>
      <c r="DK26" s="105"/>
      <c r="DL26" s="105"/>
      <c r="DM26" s="105"/>
      <c r="DN26" s="105"/>
      <c r="DO26" s="105"/>
      <c r="DP26" s="105"/>
      <c r="DQ26" s="105"/>
      <c r="DR26" s="105"/>
      <c r="DS26" s="105"/>
    </row>
    <row r="27" spans="1:123" s="108" customFormat="1" ht="93" customHeight="1" x14ac:dyDescent="0.2">
      <c r="A27" s="110"/>
      <c r="B27" s="311"/>
      <c r="C27" s="311"/>
      <c r="D27" s="193" t="s">
        <v>551</v>
      </c>
      <c r="E27" s="186" t="s">
        <v>592</v>
      </c>
      <c r="F27" s="186" t="s">
        <v>593</v>
      </c>
      <c r="G27" s="186" t="s">
        <v>578</v>
      </c>
      <c r="H27" s="186" t="s">
        <v>620</v>
      </c>
      <c r="I27" s="187">
        <v>0.9</v>
      </c>
      <c r="J27" s="186" t="s">
        <v>74</v>
      </c>
      <c r="K27" s="10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c r="BA27" s="105"/>
      <c r="BB27" s="105"/>
      <c r="BC27" s="105"/>
      <c r="BD27" s="105"/>
      <c r="BE27" s="105"/>
      <c r="BF27" s="105"/>
      <c r="BG27" s="105"/>
      <c r="BH27" s="105"/>
      <c r="BI27" s="105"/>
      <c r="BJ27" s="105"/>
      <c r="BK27" s="105"/>
      <c r="BL27" s="105"/>
      <c r="BM27" s="105"/>
      <c r="BN27" s="105"/>
      <c r="BO27" s="105"/>
      <c r="BP27" s="105"/>
      <c r="BQ27" s="105"/>
      <c r="BR27" s="105"/>
      <c r="BS27" s="105"/>
      <c r="BT27" s="105"/>
      <c r="BU27" s="105"/>
      <c r="BV27" s="105"/>
      <c r="BW27" s="105"/>
      <c r="BX27" s="105"/>
      <c r="BY27" s="105"/>
      <c r="BZ27" s="105"/>
      <c r="CA27" s="105"/>
      <c r="CB27" s="105"/>
      <c r="CC27" s="105"/>
      <c r="CD27" s="105"/>
      <c r="CE27" s="105"/>
      <c r="CF27" s="105"/>
      <c r="CG27" s="105"/>
      <c r="CH27" s="105"/>
      <c r="CI27" s="105"/>
      <c r="CJ27" s="105"/>
      <c r="CK27" s="105"/>
      <c r="CL27" s="105"/>
      <c r="CM27" s="105"/>
      <c r="CN27" s="105"/>
      <c r="CO27" s="105"/>
      <c r="CP27" s="105"/>
      <c r="CQ27" s="105"/>
      <c r="CR27" s="105"/>
      <c r="CS27" s="105"/>
      <c r="CT27" s="105"/>
      <c r="CU27" s="105"/>
      <c r="CV27" s="105"/>
      <c r="CW27" s="105"/>
      <c r="CX27" s="105"/>
      <c r="CY27" s="105"/>
      <c r="CZ27" s="105"/>
      <c r="DA27" s="105"/>
      <c r="DB27" s="105"/>
      <c r="DC27" s="105"/>
      <c r="DD27" s="105"/>
      <c r="DE27" s="105"/>
      <c r="DF27" s="105"/>
      <c r="DG27" s="105"/>
      <c r="DH27" s="105"/>
      <c r="DI27" s="105"/>
      <c r="DJ27" s="105"/>
      <c r="DK27" s="105"/>
      <c r="DL27" s="105"/>
      <c r="DM27" s="105"/>
      <c r="DN27" s="105"/>
      <c r="DO27" s="105"/>
      <c r="DP27" s="105"/>
      <c r="DQ27" s="105"/>
      <c r="DR27" s="105"/>
      <c r="DS27" s="105"/>
    </row>
    <row r="28" spans="1:123" s="108" customFormat="1" ht="67.900000000000006" customHeight="1" x14ac:dyDescent="0.2">
      <c r="A28" s="110"/>
      <c r="B28" s="311"/>
      <c r="C28" s="311"/>
      <c r="D28" s="206" t="s">
        <v>552</v>
      </c>
      <c r="E28" s="189" t="s">
        <v>594</v>
      </c>
      <c r="F28" s="207" t="s">
        <v>595</v>
      </c>
      <c r="G28" s="186" t="s">
        <v>578</v>
      </c>
      <c r="H28" s="186" t="s">
        <v>622</v>
      </c>
      <c r="I28" s="187">
        <v>0.8</v>
      </c>
      <c r="J28" s="186" t="s">
        <v>74</v>
      </c>
      <c r="K28" s="10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c r="BA28" s="105"/>
      <c r="BB28" s="105"/>
      <c r="BC28" s="105"/>
      <c r="BD28" s="105"/>
      <c r="BE28" s="105"/>
      <c r="BF28" s="105"/>
      <c r="BG28" s="105"/>
      <c r="BH28" s="105"/>
      <c r="BI28" s="105"/>
      <c r="BJ28" s="105"/>
      <c r="BK28" s="105"/>
      <c r="BL28" s="105"/>
      <c r="BM28" s="105"/>
      <c r="BN28" s="105"/>
      <c r="BO28" s="105"/>
      <c r="BP28" s="105"/>
      <c r="BQ28" s="105"/>
      <c r="BR28" s="105"/>
      <c r="BS28" s="105"/>
      <c r="BT28" s="105"/>
      <c r="BU28" s="105"/>
      <c r="BV28" s="105"/>
      <c r="BW28" s="105"/>
      <c r="BX28" s="105"/>
      <c r="BY28" s="105"/>
      <c r="BZ28" s="105"/>
      <c r="CA28" s="105"/>
      <c r="CB28" s="105"/>
      <c r="CC28" s="105"/>
      <c r="CD28" s="105"/>
      <c r="CE28" s="105"/>
      <c r="CF28" s="105"/>
      <c r="CG28" s="105"/>
      <c r="CH28" s="105"/>
      <c r="CI28" s="105"/>
      <c r="CJ28" s="105"/>
      <c r="CK28" s="105"/>
      <c r="CL28" s="105"/>
      <c r="CM28" s="105"/>
      <c r="CN28" s="105"/>
      <c r="CO28" s="105"/>
      <c r="CP28" s="105"/>
      <c r="CQ28" s="105"/>
      <c r="CR28" s="105"/>
      <c r="CS28" s="105"/>
      <c r="CT28" s="105"/>
      <c r="CU28" s="105"/>
      <c r="CV28" s="105"/>
      <c r="CW28" s="105"/>
      <c r="CX28" s="105"/>
      <c r="CY28" s="105"/>
      <c r="CZ28" s="105"/>
      <c r="DA28" s="105"/>
      <c r="DB28" s="105"/>
      <c r="DC28" s="105"/>
      <c r="DD28" s="105"/>
      <c r="DE28" s="105"/>
      <c r="DF28" s="105"/>
      <c r="DG28" s="105"/>
      <c r="DH28" s="105"/>
      <c r="DI28" s="105"/>
      <c r="DJ28" s="105"/>
      <c r="DK28" s="105"/>
      <c r="DL28" s="105"/>
      <c r="DM28" s="105"/>
      <c r="DN28" s="105"/>
      <c r="DO28" s="105"/>
      <c r="DP28" s="105"/>
      <c r="DQ28" s="105"/>
      <c r="DR28" s="105"/>
      <c r="DS28" s="105"/>
    </row>
    <row r="29" spans="1:123" s="108" customFormat="1" ht="52.9" customHeight="1" x14ac:dyDescent="0.2">
      <c r="A29" s="107"/>
      <c r="B29" s="311"/>
      <c r="C29" s="311"/>
      <c r="D29" s="206" t="s">
        <v>553</v>
      </c>
      <c r="E29" s="199">
        <v>0</v>
      </c>
      <c r="F29" s="207" t="s">
        <v>596</v>
      </c>
      <c r="G29" s="186" t="s">
        <v>597</v>
      </c>
      <c r="H29" s="186" t="s">
        <v>702</v>
      </c>
      <c r="I29" s="187">
        <v>0.5</v>
      </c>
      <c r="J29" s="186" t="s">
        <v>72</v>
      </c>
      <c r="K29" s="10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c r="BA29" s="105"/>
      <c r="BB29" s="105"/>
      <c r="BC29" s="105"/>
      <c r="BD29" s="105"/>
      <c r="BE29" s="105"/>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05"/>
      <c r="CH29" s="105"/>
      <c r="CI29" s="105"/>
      <c r="CJ29" s="105"/>
      <c r="CK29" s="105"/>
      <c r="CL29" s="105"/>
      <c r="CM29" s="105"/>
      <c r="CN29" s="105"/>
      <c r="CO29" s="105"/>
      <c r="CP29" s="105"/>
      <c r="CQ29" s="105"/>
      <c r="CR29" s="105"/>
      <c r="CS29" s="105"/>
      <c r="CT29" s="105"/>
      <c r="CU29" s="105"/>
      <c r="CV29" s="105"/>
      <c r="CW29" s="105"/>
      <c r="CX29" s="105"/>
      <c r="CY29" s="105"/>
      <c r="CZ29" s="105"/>
      <c r="DA29" s="105"/>
      <c r="DB29" s="105"/>
      <c r="DC29" s="105"/>
      <c r="DD29" s="105"/>
      <c r="DE29" s="105"/>
      <c r="DF29" s="105"/>
      <c r="DG29" s="105"/>
      <c r="DH29" s="105"/>
      <c r="DI29" s="105"/>
      <c r="DJ29" s="105"/>
      <c r="DK29" s="105"/>
      <c r="DL29" s="105"/>
      <c r="DM29" s="105"/>
      <c r="DN29" s="105"/>
      <c r="DO29" s="105"/>
      <c r="DP29" s="105"/>
      <c r="DQ29" s="105"/>
      <c r="DR29" s="105"/>
      <c r="DS29" s="105"/>
    </row>
    <row r="30" spans="1:123" s="108" customFormat="1" ht="39" customHeight="1" x14ac:dyDescent="0.2">
      <c r="A30" s="107"/>
      <c r="B30" s="311"/>
      <c r="C30" s="311"/>
      <c r="D30" s="206" t="s">
        <v>554</v>
      </c>
      <c r="E30" s="199">
        <v>0</v>
      </c>
      <c r="F30" s="207" t="s">
        <v>596</v>
      </c>
      <c r="G30" s="186" t="s">
        <v>598</v>
      </c>
      <c r="H30" s="186" t="s">
        <v>703</v>
      </c>
      <c r="I30" s="187">
        <v>0.5</v>
      </c>
      <c r="J30" s="186" t="s">
        <v>73</v>
      </c>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c r="BA30" s="105"/>
      <c r="BB30" s="105"/>
      <c r="BC30" s="105"/>
      <c r="BD30" s="105"/>
      <c r="BE30" s="105"/>
      <c r="BF30" s="105"/>
      <c r="BG30" s="105"/>
      <c r="BH30" s="105"/>
      <c r="BI30" s="105"/>
      <c r="BJ30" s="105"/>
      <c r="BK30" s="105"/>
      <c r="BL30" s="105"/>
      <c r="BM30" s="105"/>
      <c r="BN30" s="105"/>
      <c r="BO30" s="105"/>
      <c r="BP30" s="105"/>
      <c r="BQ30" s="105"/>
      <c r="BR30" s="105"/>
      <c r="BS30" s="105"/>
      <c r="BT30" s="105"/>
      <c r="BU30" s="105"/>
      <c r="BV30" s="105"/>
      <c r="BW30" s="105"/>
      <c r="BX30" s="105"/>
      <c r="BY30" s="105"/>
      <c r="BZ30" s="105"/>
      <c r="CA30" s="105"/>
      <c r="CB30" s="105"/>
      <c r="CC30" s="105"/>
      <c r="CD30" s="105"/>
      <c r="CE30" s="105"/>
      <c r="CF30" s="105"/>
      <c r="CG30" s="105"/>
      <c r="CH30" s="105"/>
      <c r="CI30" s="105"/>
      <c r="CJ30" s="105"/>
      <c r="CK30" s="105"/>
      <c r="CL30" s="105"/>
      <c r="CM30" s="105"/>
      <c r="CN30" s="105"/>
      <c r="CO30" s="105"/>
      <c r="CP30" s="105"/>
      <c r="CQ30" s="105"/>
      <c r="CR30" s="105"/>
      <c r="CS30" s="105"/>
      <c r="CT30" s="105"/>
      <c r="CU30" s="105"/>
      <c r="CV30" s="105"/>
      <c r="CW30" s="105"/>
      <c r="CX30" s="105"/>
      <c r="CY30" s="105"/>
      <c r="CZ30" s="105"/>
      <c r="DA30" s="105"/>
      <c r="DB30" s="105"/>
      <c r="DC30" s="105"/>
      <c r="DD30" s="105"/>
      <c r="DE30" s="105"/>
      <c r="DF30" s="105"/>
      <c r="DG30" s="105"/>
      <c r="DH30" s="105"/>
      <c r="DI30" s="105"/>
      <c r="DJ30" s="105"/>
      <c r="DK30" s="105"/>
      <c r="DL30" s="105"/>
      <c r="DM30" s="105"/>
      <c r="DN30" s="105"/>
      <c r="DO30" s="105"/>
      <c r="DP30" s="105"/>
      <c r="DQ30" s="105"/>
      <c r="DR30" s="105"/>
      <c r="DS30" s="105"/>
    </row>
    <row r="31" spans="1:123" s="108" customFormat="1" ht="46.15" customHeight="1" x14ac:dyDescent="0.2">
      <c r="A31" s="107"/>
      <c r="B31" s="311"/>
      <c r="C31" s="311"/>
      <c r="D31" s="206" t="s">
        <v>555</v>
      </c>
      <c r="E31" s="199"/>
      <c r="F31" s="207" t="s">
        <v>599</v>
      </c>
      <c r="G31" s="186">
        <v>0</v>
      </c>
      <c r="H31" s="186" t="s">
        <v>702</v>
      </c>
      <c r="I31" s="187">
        <v>0.5</v>
      </c>
      <c r="J31" s="186" t="s">
        <v>73</v>
      </c>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c r="BA31" s="105"/>
      <c r="BB31" s="105"/>
      <c r="BC31" s="105"/>
      <c r="BD31" s="105"/>
      <c r="BE31" s="105"/>
      <c r="BF31" s="105"/>
      <c r="BG31" s="105"/>
      <c r="BH31" s="105"/>
      <c r="BI31" s="105"/>
      <c r="BJ31" s="105"/>
      <c r="BK31" s="105"/>
      <c r="BL31" s="105"/>
      <c r="BM31" s="105"/>
      <c r="BN31" s="105"/>
      <c r="BO31" s="105"/>
      <c r="BP31" s="105"/>
      <c r="BQ31" s="105"/>
      <c r="BR31" s="105"/>
      <c r="BS31" s="105"/>
      <c r="BT31" s="105"/>
      <c r="BU31" s="105"/>
      <c r="BV31" s="105"/>
      <c r="BW31" s="105"/>
      <c r="BX31" s="105"/>
      <c r="BY31" s="105"/>
      <c r="BZ31" s="105"/>
      <c r="CA31" s="105"/>
      <c r="CB31" s="105"/>
      <c r="CC31" s="105"/>
      <c r="CD31" s="105"/>
      <c r="CE31" s="105"/>
      <c r="CF31" s="105"/>
      <c r="CG31" s="105"/>
      <c r="CH31" s="105"/>
      <c r="CI31" s="105"/>
      <c r="CJ31" s="105"/>
      <c r="CK31" s="105"/>
      <c r="CL31" s="105"/>
      <c r="CM31" s="105"/>
      <c r="CN31" s="105"/>
      <c r="CO31" s="105"/>
      <c r="CP31" s="105"/>
      <c r="CQ31" s="105"/>
      <c r="CR31" s="105"/>
      <c r="CS31" s="105"/>
      <c r="CT31" s="105"/>
      <c r="CU31" s="105"/>
      <c r="CV31" s="105"/>
      <c r="CW31" s="105"/>
      <c r="CX31" s="105"/>
      <c r="CY31" s="105"/>
      <c r="CZ31" s="105"/>
      <c r="DA31" s="105"/>
      <c r="DB31" s="105"/>
      <c r="DC31" s="105"/>
      <c r="DD31" s="105"/>
      <c r="DE31" s="105"/>
      <c r="DF31" s="105"/>
      <c r="DG31" s="105"/>
      <c r="DH31" s="105"/>
      <c r="DI31" s="105"/>
      <c r="DJ31" s="105"/>
      <c r="DK31" s="105"/>
      <c r="DL31" s="105"/>
      <c r="DM31" s="105"/>
      <c r="DN31" s="105"/>
      <c r="DO31" s="105"/>
      <c r="DP31" s="105"/>
      <c r="DQ31" s="105"/>
      <c r="DR31" s="105"/>
      <c r="DS31" s="105"/>
    </row>
    <row r="32" spans="1:123" s="108" customFormat="1" ht="58.15" customHeight="1" x14ac:dyDescent="0.2">
      <c r="A32" s="107"/>
      <c r="B32" s="311"/>
      <c r="C32" s="312"/>
      <c r="D32" s="206" t="s">
        <v>556</v>
      </c>
      <c r="E32" s="189" t="s">
        <v>600</v>
      </c>
      <c r="F32" s="207" t="s">
        <v>602</v>
      </c>
      <c r="G32" s="186" t="s">
        <v>601</v>
      </c>
      <c r="H32" s="186" t="s">
        <v>704</v>
      </c>
      <c r="I32" s="187">
        <v>0.5</v>
      </c>
      <c r="J32" s="186" t="s">
        <v>72</v>
      </c>
      <c r="K32" s="10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c r="BA32" s="105"/>
      <c r="BB32" s="105"/>
      <c r="BC32" s="105"/>
      <c r="BD32" s="105"/>
      <c r="BE32" s="105"/>
      <c r="BF32" s="105"/>
      <c r="BG32" s="105"/>
      <c r="BH32" s="105"/>
      <c r="BI32" s="105"/>
      <c r="BJ32" s="105"/>
      <c r="BK32" s="105"/>
      <c r="BL32" s="105"/>
      <c r="BM32" s="105"/>
      <c r="BN32" s="105"/>
      <c r="BO32" s="105"/>
      <c r="BP32" s="105"/>
      <c r="BQ32" s="105"/>
      <c r="BR32" s="105"/>
      <c r="BS32" s="105"/>
      <c r="BT32" s="105"/>
      <c r="BU32" s="105"/>
      <c r="BV32" s="105"/>
      <c r="BW32" s="105"/>
      <c r="BX32" s="105"/>
      <c r="BY32" s="105"/>
      <c r="BZ32" s="105"/>
      <c r="CA32" s="105"/>
      <c r="CB32" s="105"/>
      <c r="CC32" s="105"/>
      <c r="CD32" s="105"/>
      <c r="CE32" s="105"/>
      <c r="CF32" s="105"/>
      <c r="CG32" s="105"/>
      <c r="CH32" s="105"/>
      <c r="CI32" s="105"/>
      <c r="CJ32" s="105"/>
      <c r="CK32" s="105"/>
      <c r="CL32" s="105"/>
      <c r="CM32" s="105"/>
      <c r="CN32" s="105"/>
      <c r="CO32" s="105"/>
      <c r="CP32" s="105"/>
      <c r="CQ32" s="105"/>
      <c r="CR32" s="105"/>
      <c r="CS32" s="105"/>
      <c r="CT32" s="105"/>
      <c r="CU32" s="105"/>
      <c r="CV32" s="105"/>
      <c r="CW32" s="105"/>
      <c r="CX32" s="105"/>
      <c r="CY32" s="105"/>
      <c r="CZ32" s="105"/>
      <c r="DA32" s="105"/>
      <c r="DB32" s="105"/>
      <c r="DC32" s="105"/>
      <c r="DD32" s="105"/>
      <c r="DE32" s="105"/>
      <c r="DF32" s="105"/>
      <c r="DG32" s="105"/>
      <c r="DH32" s="105"/>
      <c r="DI32" s="105"/>
      <c r="DJ32" s="105"/>
      <c r="DK32" s="105"/>
      <c r="DL32" s="105"/>
      <c r="DM32" s="105"/>
      <c r="DN32" s="105"/>
      <c r="DO32" s="105"/>
      <c r="DP32" s="105"/>
      <c r="DQ32" s="105"/>
      <c r="DR32" s="105"/>
      <c r="DS32" s="105"/>
    </row>
    <row r="33" spans="1:123" s="108" customFormat="1" ht="83.45" customHeight="1" x14ac:dyDescent="0.2">
      <c r="A33" s="107"/>
      <c r="B33" s="311"/>
      <c r="C33" s="307" t="s">
        <v>557</v>
      </c>
      <c r="D33" s="208" t="s">
        <v>558</v>
      </c>
      <c r="E33" s="209" t="s">
        <v>603</v>
      </c>
      <c r="F33" s="210" t="s">
        <v>604</v>
      </c>
      <c r="G33" s="135" t="s">
        <v>605</v>
      </c>
      <c r="H33" s="135" t="s">
        <v>623</v>
      </c>
      <c r="I33" s="211">
        <v>0.3</v>
      </c>
      <c r="J33" s="186" t="s">
        <v>76</v>
      </c>
      <c r="K33" s="10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c r="BA33" s="105"/>
      <c r="BB33" s="105"/>
      <c r="BC33" s="105"/>
      <c r="BD33" s="105"/>
      <c r="BE33" s="105"/>
      <c r="BF33" s="105"/>
      <c r="BG33" s="105"/>
      <c r="BH33" s="105"/>
      <c r="BI33" s="105"/>
      <c r="BJ33" s="105"/>
      <c r="BK33" s="105"/>
      <c r="BL33" s="105"/>
      <c r="BM33" s="105"/>
      <c r="BN33" s="105"/>
      <c r="BO33" s="105"/>
      <c r="BP33" s="105"/>
      <c r="BQ33" s="105"/>
      <c r="BR33" s="105"/>
      <c r="BS33" s="105"/>
      <c r="BT33" s="105"/>
      <c r="BU33" s="105"/>
      <c r="BV33" s="105"/>
      <c r="BW33" s="105"/>
      <c r="BX33" s="105"/>
      <c r="BY33" s="105"/>
      <c r="BZ33" s="105"/>
      <c r="CA33" s="105"/>
      <c r="CB33" s="105"/>
      <c r="CC33" s="105"/>
      <c r="CD33" s="105"/>
      <c r="CE33" s="105"/>
      <c r="CF33" s="105"/>
      <c r="CG33" s="105"/>
      <c r="CH33" s="105"/>
      <c r="CI33" s="105"/>
      <c r="CJ33" s="105"/>
      <c r="CK33" s="105"/>
      <c r="CL33" s="105"/>
      <c r="CM33" s="105"/>
      <c r="CN33" s="105"/>
      <c r="CO33" s="105"/>
      <c r="CP33" s="105"/>
      <c r="CQ33" s="105"/>
      <c r="CR33" s="105"/>
      <c r="CS33" s="105"/>
      <c r="CT33" s="105"/>
      <c r="CU33" s="105"/>
      <c r="CV33" s="105"/>
      <c r="CW33" s="105"/>
      <c r="CX33" s="105"/>
      <c r="CY33" s="105"/>
      <c r="CZ33" s="105"/>
      <c r="DA33" s="105"/>
      <c r="DB33" s="105"/>
      <c r="DC33" s="105"/>
      <c r="DD33" s="105"/>
      <c r="DE33" s="105"/>
      <c r="DF33" s="105"/>
      <c r="DG33" s="105"/>
      <c r="DH33" s="105"/>
      <c r="DI33" s="105"/>
      <c r="DJ33" s="105"/>
      <c r="DK33" s="105"/>
      <c r="DL33" s="105"/>
      <c r="DM33" s="105"/>
      <c r="DN33" s="105"/>
      <c r="DO33" s="105"/>
      <c r="DP33" s="105"/>
      <c r="DQ33" s="105"/>
      <c r="DR33" s="105"/>
      <c r="DS33" s="105"/>
    </row>
    <row r="34" spans="1:123" s="108" customFormat="1" ht="57" customHeight="1" x14ac:dyDescent="0.2">
      <c r="A34" s="107"/>
      <c r="B34" s="311"/>
      <c r="C34" s="308"/>
      <c r="D34" s="208" t="s">
        <v>559</v>
      </c>
      <c r="E34" s="209" t="s">
        <v>603</v>
      </c>
      <c r="F34" s="210" t="s">
        <v>606</v>
      </c>
      <c r="G34" s="135" t="s">
        <v>607</v>
      </c>
      <c r="H34" s="135" t="s">
        <v>705</v>
      </c>
      <c r="I34" s="211">
        <v>0.6</v>
      </c>
      <c r="J34" s="186" t="s">
        <v>73</v>
      </c>
      <c r="K34" s="10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c r="BA34" s="105"/>
      <c r="BB34" s="105"/>
      <c r="BC34" s="105"/>
      <c r="BD34" s="105"/>
      <c r="BE34" s="105"/>
      <c r="BF34" s="105"/>
      <c r="BG34" s="105"/>
      <c r="BH34" s="105"/>
      <c r="BI34" s="105"/>
      <c r="BJ34" s="105"/>
      <c r="BK34" s="105"/>
      <c r="BL34" s="105"/>
      <c r="BM34" s="105"/>
      <c r="BN34" s="105"/>
      <c r="BO34" s="105"/>
      <c r="BP34" s="105"/>
      <c r="BQ34" s="105"/>
      <c r="BR34" s="105"/>
      <c r="BS34" s="105"/>
      <c r="BT34" s="105"/>
      <c r="BU34" s="105"/>
      <c r="BV34" s="105"/>
      <c r="BW34" s="105"/>
      <c r="BX34" s="105"/>
      <c r="BY34" s="105"/>
      <c r="BZ34" s="105"/>
      <c r="CA34" s="105"/>
      <c r="CB34" s="105"/>
      <c r="CC34" s="105"/>
      <c r="CD34" s="105"/>
      <c r="CE34" s="105"/>
      <c r="CF34" s="105"/>
      <c r="CG34" s="105"/>
      <c r="CH34" s="105"/>
      <c r="CI34" s="105"/>
      <c r="CJ34" s="105"/>
      <c r="CK34" s="105"/>
      <c r="CL34" s="105"/>
      <c r="CM34" s="105"/>
      <c r="CN34" s="105"/>
      <c r="CO34" s="105"/>
      <c r="CP34" s="105"/>
      <c r="CQ34" s="105"/>
      <c r="CR34" s="105"/>
      <c r="CS34" s="105"/>
      <c r="CT34" s="105"/>
      <c r="CU34" s="105"/>
      <c r="CV34" s="105"/>
      <c r="CW34" s="105"/>
      <c r="CX34" s="105"/>
      <c r="CY34" s="105"/>
      <c r="CZ34" s="105"/>
      <c r="DA34" s="105"/>
      <c r="DB34" s="105"/>
      <c r="DC34" s="105"/>
      <c r="DD34" s="105"/>
      <c r="DE34" s="105"/>
      <c r="DF34" s="105"/>
      <c r="DG34" s="105"/>
      <c r="DH34" s="105"/>
      <c r="DI34" s="105"/>
      <c r="DJ34" s="105"/>
      <c r="DK34" s="105"/>
      <c r="DL34" s="105"/>
      <c r="DM34" s="105"/>
      <c r="DN34" s="105"/>
      <c r="DO34" s="105"/>
      <c r="DP34" s="105"/>
      <c r="DQ34" s="105"/>
      <c r="DR34" s="105"/>
      <c r="DS34" s="105"/>
    </row>
    <row r="35" spans="1:123" s="108" customFormat="1" ht="70.900000000000006" customHeight="1" x14ac:dyDescent="0.2">
      <c r="A35" s="107"/>
      <c r="B35" s="312"/>
      <c r="C35" s="309"/>
      <c r="D35" s="208" t="s">
        <v>560</v>
      </c>
      <c r="E35" s="209">
        <v>0</v>
      </c>
      <c r="F35" s="210" t="s">
        <v>608</v>
      </c>
      <c r="G35" s="135" t="s">
        <v>609</v>
      </c>
      <c r="H35" s="135" t="s">
        <v>739</v>
      </c>
      <c r="I35" s="211">
        <v>0.8</v>
      </c>
      <c r="J35" s="199" t="s">
        <v>74</v>
      </c>
      <c r="K35" s="10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c r="BA35" s="105"/>
      <c r="BB35" s="105"/>
      <c r="BC35" s="105"/>
      <c r="BD35" s="105"/>
      <c r="BE35" s="105"/>
      <c r="BF35" s="105"/>
      <c r="BG35" s="105"/>
      <c r="BH35" s="105"/>
      <c r="BI35" s="105"/>
      <c r="BJ35" s="105"/>
      <c r="BK35" s="105"/>
      <c r="BL35" s="105"/>
      <c r="BM35" s="105"/>
      <c r="BN35" s="105"/>
      <c r="BO35" s="105"/>
      <c r="BP35" s="105"/>
      <c r="BQ35" s="105"/>
      <c r="BR35" s="105"/>
      <c r="BS35" s="105"/>
      <c r="BT35" s="105"/>
      <c r="BU35" s="105"/>
      <c r="BV35" s="105"/>
      <c r="BW35" s="105"/>
      <c r="BX35" s="105"/>
      <c r="BY35" s="105"/>
      <c r="BZ35" s="105"/>
      <c r="CA35" s="105"/>
      <c r="CB35" s="105"/>
      <c r="CC35" s="105"/>
      <c r="CD35" s="105"/>
      <c r="CE35" s="105"/>
      <c r="CF35" s="105"/>
      <c r="CG35" s="105"/>
      <c r="CH35" s="105"/>
      <c r="CI35" s="105"/>
      <c r="CJ35" s="105"/>
      <c r="CK35" s="105"/>
      <c r="CL35" s="105"/>
      <c r="CM35" s="105"/>
      <c r="CN35" s="105"/>
      <c r="CO35" s="105"/>
      <c r="CP35" s="105"/>
      <c r="CQ35" s="105"/>
      <c r="CR35" s="105"/>
      <c r="CS35" s="105"/>
      <c r="CT35" s="105"/>
      <c r="CU35" s="105"/>
      <c r="CV35" s="105"/>
      <c r="CW35" s="105"/>
      <c r="CX35" s="105"/>
      <c r="CY35" s="105"/>
      <c r="CZ35" s="105"/>
      <c r="DA35" s="105"/>
      <c r="DB35" s="105"/>
      <c r="DC35" s="105"/>
      <c r="DD35" s="105"/>
      <c r="DE35" s="105"/>
      <c r="DF35" s="105"/>
      <c r="DG35" s="105"/>
      <c r="DH35" s="105"/>
      <c r="DI35" s="105"/>
      <c r="DJ35" s="105"/>
      <c r="DK35" s="105"/>
      <c r="DL35" s="105"/>
      <c r="DM35" s="105"/>
      <c r="DN35" s="105"/>
      <c r="DO35" s="105"/>
      <c r="DP35" s="105"/>
      <c r="DQ35" s="105"/>
      <c r="DR35" s="105"/>
      <c r="DS35" s="105"/>
    </row>
    <row r="36" spans="1:123" s="108" customFormat="1" ht="99.95" customHeight="1" x14ac:dyDescent="0.2">
      <c r="A36" s="107"/>
      <c r="B36" s="212" t="s">
        <v>368</v>
      </c>
      <c r="C36" s="213" t="s">
        <v>369</v>
      </c>
      <c r="D36" s="212" t="s">
        <v>370</v>
      </c>
      <c r="E36" s="107"/>
      <c r="F36" s="214"/>
      <c r="G36" s="107"/>
      <c r="H36" s="107"/>
      <c r="I36" s="107"/>
      <c r="J36" s="199"/>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c r="BA36" s="105"/>
      <c r="BB36" s="105"/>
      <c r="BC36" s="105"/>
      <c r="BD36" s="105"/>
      <c r="BE36" s="105"/>
      <c r="BF36" s="105"/>
      <c r="BG36" s="105"/>
      <c r="BH36" s="105"/>
      <c r="BI36" s="105"/>
      <c r="BJ36" s="105"/>
      <c r="BK36" s="105"/>
      <c r="BL36" s="105"/>
      <c r="BM36" s="105"/>
      <c r="BN36" s="105"/>
      <c r="BO36" s="105"/>
      <c r="BP36" s="105"/>
      <c r="BQ36" s="105"/>
      <c r="BR36" s="105"/>
      <c r="BS36" s="105"/>
      <c r="BT36" s="105"/>
      <c r="BU36" s="105"/>
      <c r="BV36" s="105"/>
      <c r="BW36" s="105"/>
      <c r="BX36" s="105"/>
      <c r="BY36" s="105"/>
      <c r="BZ36" s="105"/>
      <c r="CA36" s="105"/>
      <c r="CB36" s="105"/>
      <c r="CC36" s="105"/>
      <c r="CD36" s="105"/>
      <c r="CE36" s="105"/>
      <c r="CF36" s="105"/>
      <c r="CG36" s="105"/>
      <c r="CH36" s="105"/>
      <c r="CI36" s="105"/>
      <c r="CJ36" s="105"/>
      <c r="CK36" s="105"/>
      <c r="CL36" s="105"/>
      <c r="CM36" s="105"/>
      <c r="CN36" s="105"/>
      <c r="CO36" s="105"/>
      <c r="CP36" s="105"/>
      <c r="CQ36" s="105"/>
      <c r="CR36" s="105"/>
      <c r="CS36" s="105"/>
      <c r="CT36" s="105"/>
      <c r="CU36" s="105"/>
      <c r="CV36" s="105"/>
      <c r="CW36" s="105"/>
      <c r="CX36" s="105"/>
      <c r="CY36" s="105"/>
      <c r="CZ36" s="105"/>
      <c r="DA36" s="105"/>
      <c r="DB36" s="105"/>
      <c r="DC36" s="105"/>
      <c r="DD36" s="105"/>
      <c r="DE36" s="105"/>
      <c r="DF36" s="105"/>
      <c r="DG36" s="105"/>
      <c r="DH36" s="105"/>
      <c r="DI36" s="105"/>
      <c r="DJ36" s="105"/>
      <c r="DK36" s="105"/>
      <c r="DL36" s="105"/>
      <c r="DM36" s="105"/>
      <c r="DN36" s="105"/>
      <c r="DO36" s="105"/>
      <c r="DP36" s="105"/>
      <c r="DQ36" s="105"/>
      <c r="DR36" s="105"/>
      <c r="DS36" s="105"/>
    </row>
    <row r="37" spans="1:123" s="105" customFormat="1" ht="17.100000000000001" customHeight="1" x14ac:dyDescent="0.2">
      <c r="A37" s="106"/>
      <c r="B37" s="215">
        <f>IFERROR(AVERAGE(I8:I28),"")</f>
        <v>0.76944444444444438</v>
      </c>
      <c r="C37" s="216">
        <f ca="1">IF(OR('1. Basic project data'!E16="",'1. Basic project data'!E18=""),"",(TODAY()-'1. Basic project data'!E16)/('1. Basic project data'!E18-'1. Basic project data'!E16))</f>
        <v>0.92602739726027394</v>
      </c>
      <c r="D37" s="217">
        <f>IF('1. Basic project data'!E23=0,"",'1. Basic project data'!E24/'1. Basic project data'!E23)</f>
        <v>0.46196774576487298</v>
      </c>
      <c r="E37" s="106"/>
      <c r="F37" s="218"/>
      <c r="G37" s="106"/>
      <c r="H37" s="106"/>
      <c r="I37" s="106"/>
      <c r="J37" s="219"/>
    </row>
    <row r="38" spans="1:123" ht="17.100000000000001" customHeight="1" x14ac:dyDescent="0.2">
      <c r="A38" s="101"/>
      <c r="B38" s="88"/>
      <c r="C38" s="111"/>
      <c r="D38" s="98"/>
      <c r="E38" s="98"/>
      <c r="F38" s="112"/>
      <c r="G38" s="98"/>
      <c r="H38" s="98"/>
      <c r="I38" s="98"/>
      <c r="J38" s="113"/>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c r="BA38" s="105"/>
      <c r="BB38" s="105"/>
      <c r="BC38" s="105"/>
      <c r="BD38" s="105"/>
      <c r="BE38" s="105"/>
      <c r="BF38" s="105"/>
      <c r="BG38" s="105"/>
      <c r="BH38" s="105"/>
      <c r="BI38" s="105"/>
      <c r="BJ38" s="105"/>
      <c r="BK38" s="105"/>
      <c r="BL38" s="105"/>
      <c r="BM38" s="105"/>
      <c r="BN38" s="105"/>
      <c r="BO38" s="105"/>
      <c r="BP38" s="105"/>
      <c r="BQ38" s="105"/>
      <c r="BR38" s="105"/>
      <c r="BS38" s="105"/>
      <c r="BT38" s="105"/>
      <c r="BU38" s="105"/>
      <c r="BV38" s="105"/>
      <c r="BW38" s="105"/>
      <c r="BX38" s="105"/>
      <c r="BY38" s="105"/>
      <c r="BZ38" s="105"/>
      <c r="CA38" s="105"/>
      <c r="CB38" s="105"/>
      <c r="CC38" s="105"/>
      <c r="CD38" s="105"/>
      <c r="CE38" s="105"/>
      <c r="CF38" s="105"/>
      <c r="CG38" s="105"/>
      <c r="CH38" s="105"/>
      <c r="CI38" s="105"/>
      <c r="CJ38" s="105"/>
      <c r="CK38" s="105"/>
      <c r="CL38" s="105"/>
      <c r="CM38" s="105"/>
      <c r="CN38" s="105"/>
      <c r="CO38" s="105"/>
      <c r="CP38" s="105"/>
      <c r="CQ38" s="105"/>
      <c r="CR38" s="105"/>
      <c r="CS38" s="105"/>
      <c r="CT38" s="105"/>
      <c r="CU38" s="105"/>
      <c r="CV38" s="105"/>
      <c r="CW38" s="105"/>
      <c r="CX38" s="105"/>
      <c r="CY38" s="105"/>
      <c r="CZ38" s="105"/>
      <c r="DA38" s="105"/>
      <c r="DB38" s="105"/>
      <c r="DC38" s="105"/>
      <c r="DD38" s="105"/>
      <c r="DE38" s="105"/>
      <c r="DF38" s="105"/>
      <c r="DG38" s="105"/>
      <c r="DH38" s="105"/>
      <c r="DI38" s="105"/>
      <c r="DJ38" s="105"/>
      <c r="DK38" s="105"/>
      <c r="DL38" s="105"/>
      <c r="DM38" s="105"/>
      <c r="DN38" s="105"/>
      <c r="DO38" s="105"/>
      <c r="DP38" s="105"/>
      <c r="DQ38" s="105"/>
      <c r="DR38" s="105"/>
      <c r="DS38" s="105"/>
    </row>
    <row r="39" spans="1:123" ht="17.100000000000001" customHeight="1" x14ac:dyDescent="0.2">
      <c r="A39" s="101"/>
      <c r="B39" s="88"/>
      <c r="C39" s="111"/>
      <c r="D39" s="98"/>
      <c r="E39" s="98"/>
      <c r="F39" s="112"/>
      <c r="G39" s="98"/>
      <c r="H39" s="98"/>
      <c r="I39" s="98"/>
      <c r="J39" s="113"/>
    </row>
    <row r="40" spans="1:123" ht="17.100000000000001" customHeight="1" x14ac:dyDescent="0.2">
      <c r="A40" s="101"/>
      <c r="B40" s="88"/>
      <c r="C40" s="111"/>
      <c r="D40" s="98"/>
      <c r="E40" s="98"/>
      <c r="F40" s="112"/>
      <c r="G40" s="98"/>
      <c r="H40" s="98"/>
      <c r="I40" s="98"/>
      <c r="J40" s="113"/>
    </row>
    <row r="41" spans="1:123" ht="17.100000000000001" customHeight="1" x14ac:dyDescent="0.2">
      <c r="A41" s="101"/>
      <c r="B41" s="88"/>
      <c r="C41" s="111"/>
      <c r="D41" s="98"/>
      <c r="E41" s="98"/>
      <c r="F41" s="112"/>
      <c r="G41" s="98"/>
      <c r="H41" s="98"/>
      <c r="I41" s="98"/>
      <c r="J41" s="113"/>
    </row>
    <row r="42" spans="1:123" ht="17.100000000000001" customHeight="1" x14ac:dyDescent="0.2">
      <c r="A42" s="101"/>
      <c r="B42" s="88"/>
      <c r="C42" s="111"/>
      <c r="D42" s="98"/>
      <c r="E42" s="98"/>
      <c r="F42" s="114"/>
      <c r="G42" s="98"/>
      <c r="H42" s="98"/>
      <c r="I42" s="98"/>
      <c r="J42" s="113"/>
    </row>
    <row r="43" spans="1:123" ht="17.100000000000001" customHeight="1" x14ac:dyDescent="0.2">
      <c r="A43" s="101"/>
      <c r="B43" s="115"/>
      <c r="C43" s="116"/>
      <c r="D43" s="98"/>
      <c r="E43" s="98"/>
      <c r="F43" s="98"/>
      <c r="G43" s="98"/>
      <c r="H43" s="98"/>
      <c r="I43" s="98"/>
      <c r="J43" s="113"/>
    </row>
    <row r="44" spans="1:123" ht="17.100000000000001" customHeight="1" x14ac:dyDescent="0.2">
      <c r="A44" s="101"/>
      <c r="B44" s="117"/>
      <c r="C44" s="111"/>
      <c r="D44" s="98"/>
      <c r="E44" s="98"/>
      <c r="F44" s="98"/>
      <c r="G44" s="98"/>
      <c r="H44" s="98"/>
      <c r="I44" s="98"/>
      <c r="J44" s="113"/>
    </row>
    <row r="45" spans="1:123" ht="17.100000000000001" customHeight="1" x14ac:dyDescent="0.2">
      <c r="A45" s="101"/>
      <c r="B45" s="117"/>
      <c r="C45" s="111"/>
      <c r="D45" s="98"/>
      <c r="E45" s="98"/>
      <c r="F45" s="98"/>
      <c r="G45" s="98"/>
      <c r="H45" s="98"/>
      <c r="I45" s="98"/>
      <c r="J45" s="113"/>
    </row>
    <row r="46" spans="1:123" ht="17.100000000000001" customHeight="1" x14ac:dyDescent="0.2">
      <c r="A46" s="101"/>
      <c r="B46" s="117"/>
      <c r="C46" s="111"/>
      <c r="D46" s="98"/>
      <c r="E46" s="98"/>
      <c r="F46" s="98"/>
      <c r="G46" s="98"/>
      <c r="H46" s="98"/>
      <c r="I46" s="98"/>
      <c r="J46" s="113"/>
    </row>
    <row r="47" spans="1:123" ht="17.100000000000001" customHeight="1" x14ac:dyDescent="0.2">
      <c r="A47" s="101"/>
      <c r="B47" s="117"/>
      <c r="C47" s="111"/>
      <c r="D47" s="98"/>
      <c r="E47" s="98"/>
      <c r="F47" s="98"/>
      <c r="G47" s="98"/>
      <c r="H47" s="98"/>
      <c r="I47" s="98"/>
      <c r="J47" s="113"/>
    </row>
    <row r="48" spans="1:123" x14ac:dyDescent="0.2">
      <c r="A48" s="101"/>
      <c r="B48" s="338" t="s">
        <v>371</v>
      </c>
      <c r="C48" s="328"/>
      <c r="D48" s="328"/>
      <c r="E48" s="328"/>
      <c r="F48" s="328"/>
      <c r="G48" s="328"/>
      <c r="H48" s="328"/>
      <c r="I48" s="328"/>
      <c r="J48" s="328"/>
    </row>
    <row r="49" spans="1:17" ht="50.1" customHeight="1" x14ac:dyDescent="0.2">
      <c r="A49" s="101"/>
      <c r="B49" s="337" t="s">
        <v>372</v>
      </c>
      <c r="C49" s="328"/>
      <c r="D49" s="328"/>
      <c r="E49" s="328"/>
      <c r="F49" s="328"/>
      <c r="G49" s="328"/>
      <c r="H49" s="328"/>
      <c r="I49" s="328"/>
      <c r="J49" s="328"/>
    </row>
    <row r="50" spans="1:17" ht="17.100000000000001" customHeight="1" x14ac:dyDescent="0.2">
      <c r="A50" s="101"/>
      <c r="B50" s="118"/>
      <c r="C50" s="119"/>
      <c r="D50" s="119"/>
      <c r="E50" s="119"/>
      <c r="F50" s="119"/>
      <c r="G50" s="119"/>
      <c r="H50" s="119"/>
      <c r="I50" s="119"/>
      <c r="J50" s="113"/>
    </row>
    <row r="51" spans="1:17" ht="60" customHeight="1" x14ac:dyDescent="0.2">
      <c r="A51" s="101"/>
      <c r="B51" s="98"/>
      <c r="C51" s="331" t="s">
        <v>373</v>
      </c>
      <c r="D51" s="90" t="s">
        <v>374</v>
      </c>
      <c r="E51" s="90" t="s">
        <v>80</v>
      </c>
      <c r="F51" s="90" t="s">
        <v>375</v>
      </c>
      <c r="G51" s="90" t="s">
        <v>376</v>
      </c>
      <c r="H51" s="90" t="s">
        <v>60</v>
      </c>
      <c r="I51" s="98"/>
      <c r="J51" s="113"/>
    </row>
    <row r="52" spans="1:17" ht="45" customHeight="1" x14ac:dyDescent="0.2">
      <c r="A52" s="101"/>
      <c r="B52" s="120"/>
      <c r="C52" s="333"/>
      <c r="D52" s="121" t="s">
        <v>73</v>
      </c>
      <c r="E52" s="121"/>
      <c r="F52" s="121" t="s">
        <v>73</v>
      </c>
      <c r="G52" s="121"/>
      <c r="H52" s="121" t="s">
        <v>73</v>
      </c>
      <c r="I52" s="119"/>
      <c r="J52" s="113"/>
    </row>
    <row r="53" spans="1:17" ht="260.10000000000002" customHeight="1" x14ac:dyDescent="0.2">
      <c r="A53" s="101"/>
      <c r="B53" s="122"/>
      <c r="C53" s="332" t="s">
        <v>377</v>
      </c>
      <c r="D53" s="123" t="s">
        <v>718</v>
      </c>
      <c r="E53" s="123" t="s">
        <v>721</v>
      </c>
      <c r="F53" s="123" t="s">
        <v>720</v>
      </c>
      <c r="G53" s="123" t="s">
        <v>730</v>
      </c>
      <c r="H53" s="123" t="s">
        <v>731</v>
      </c>
      <c r="I53" s="122"/>
      <c r="J53" s="113"/>
    </row>
    <row r="54" spans="1:17" x14ac:dyDescent="0.2">
      <c r="A54" s="101"/>
      <c r="B54" s="122"/>
      <c r="C54" s="122"/>
      <c r="D54" s="122"/>
      <c r="E54" s="122"/>
      <c r="F54" s="122"/>
      <c r="G54" s="122"/>
      <c r="H54" s="122"/>
      <c r="I54" s="122"/>
      <c r="J54" s="113"/>
    </row>
    <row r="55" spans="1:17" x14ac:dyDescent="0.2">
      <c r="A55" s="101"/>
      <c r="B55" s="122"/>
      <c r="C55" s="122"/>
      <c r="D55" s="122"/>
      <c r="E55" s="122"/>
      <c r="F55" s="122"/>
      <c r="G55" s="122"/>
      <c r="H55" s="122"/>
      <c r="I55" s="122"/>
      <c r="J55" s="113"/>
    </row>
    <row r="56" spans="1:17" x14ac:dyDescent="0.2">
      <c r="A56" s="101"/>
      <c r="B56" s="122"/>
      <c r="C56" s="122"/>
      <c r="D56" s="122"/>
      <c r="E56" s="122"/>
      <c r="F56" s="122"/>
      <c r="G56" s="122"/>
      <c r="H56" s="122"/>
      <c r="I56" s="122"/>
      <c r="J56" s="113"/>
    </row>
    <row r="57" spans="1:17" x14ac:dyDescent="0.2">
      <c r="A57" s="101"/>
      <c r="B57" s="122"/>
      <c r="C57" s="122"/>
      <c r="D57" s="122"/>
      <c r="E57" s="122"/>
      <c r="F57" s="122"/>
      <c r="G57" s="122"/>
      <c r="H57" s="122"/>
      <c r="I57" s="122"/>
      <c r="J57" s="113"/>
    </row>
    <row r="58" spans="1:17" x14ac:dyDescent="0.2">
      <c r="A58" s="101"/>
      <c r="B58" s="334" t="s">
        <v>378</v>
      </c>
      <c r="C58" s="328"/>
      <c r="D58" s="328"/>
      <c r="E58" s="328"/>
      <c r="F58" s="328"/>
      <c r="G58" s="328"/>
      <c r="H58" s="328"/>
      <c r="I58" s="328"/>
      <c r="J58" s="113"/>
    </row>
    <row r="59" spans="1:17" x14ac:dyDescent="0.2">
      <c r="A59" s="101"/>
      <c r="B59" s="122"/>
      <c r="C59" s="122"/>
      <c r="D59" s="122"/>
      <c r="E59" s="122"/>
      <c r="F59" s="122"/>
      <c r="G59" s="122"/>
      <c r="H59" s="122"/>
      <c r="I59" s="122"/>
      <c r="J59" s="113"/>
    </row>
    <row r="60" spans="1:17" x14ac:dyDescent="0.2">
      <c r="A60" s="101"/>
      <c r="B60" s="122"/>
      <c r="C60" s="122"/>
      <c r="D60" s="122"/>
      <c r="E60" s="122"/>
      <c r="F60" s="122"/>
      <c r="G60" s="122"/>
      <c r="H60" s="122"/>
      <c r="I60" s="122"/>
      <c r="J60" s="113"/>
    </row>
    <row r="61" spans="1:17" ht="45" customHeight="1" x14ac:dyDescent="0.2">
      <c r="A61" s="101"/>
      <c r="B61" s="331" t="s">
        <v>379</v>
      </c>
      <c r="C61" s="327"/>
      <c r="D61" s="331" t="s">
        <v>380</v>
      </c>
      <c r="E61" s="327"/>
      <c r="F61" s="331" t="s">
        <v>381</v>
      </c>
      <c r="G61" s="327"/>
      <c r="H61" s="331" t="s">
        <v>382</v>
      </c>
      <c r="I61" s="327"/>
      <c r="J61" s="113"/>
    </row>
    <row r="62" spans="1:17" ht="144.94999999999999" customHeight="1" x14ac:dyDescent="0.2">
      <c r="A62" s="101"/>
      <c r="B62" s="326"/>
      <c r="C62" s="327"/>
      <c r="D62" s="326"/>
      <c r="E62" s="327"/>
      <c r="F62" s="326"/>
      <c r="G62" s="327"/>
      <c r="H62" s="326"/>
      <c r="I62" s="327"/>
      <c r="J62" s="113"/>
    </row>
    <row r="63" spans="1:17" ht="144.94999999999999" customHeight="1" x14ac:dyDescent="0.2">
      <c r="A63" s="101"/>
      <c r="B63" s="326"/>
      <c r="C63" s="327"/>
      <c r="D63" s="326"/>
      <c r="E63" s="327"/>
      <c r="F63" s="326"/>
      <c r="G63" s="327"/>
      <c r="H63" s="326"/>
      <c r="I63" s="327"/>
      <c r="J63" s="113"/>
    </row>
    <row r="64" spans="1:17" ht="144.94999999999999" customHeight="1" x14ac:dyDescent="0.2">
      <c r="A64" s="101"/>
      <c r="B64" s="326"/>
      <c r="C64" s="327"/>
      <c r="D64" s="326"/>
      <c r="E64" s="327"/>
      <c r="F64" s="326"/>
      <c r="G64" s="327"/>
      <c r="H64" s="326"/>
      <c r="I64" s="327"/>
      <c r="J64" s="113"/>
      <c r="K64" s="328"/>
      <c r="L64" s="328"/>
      <c r="M64" s="328"/>
      <c r="N64" s="328"/>
      <c r="O64" s="328"/>
      <c r="P64" s="328"/>
      <c r="Q64" s="328"/>
    </row>
    <row r="65" spans="1:17" ht="144.94999999999999" customHeight="1" x14ac:dyDescent="0.2">
      <c r="A65" s="101"/>
      <c r="B65" s="326"/>
      <c r="C65" s="327"/>
      <c r="D65" s="326"/>
      <c r="E65" s="327"/>
      <c r="F65" s="326"/>
      <c r="G65" s="327"/>
      <c r="H65" s="326"/>
      <c r="I65" s="327"/>
      <c r="J65" s="113"/>
      <c r="K65" s="328"/>
      <c r="L65" s="328"/>
      <c r="M65" s="328"/>
      <c r="N65" s="328"/>
      <c r="O65" s="328"/>
      <c r="P65" s="328"/>
      <c r="Q65" s="328"/>
    </row>
    <row r="66" spans="1:17" ht="81.95" customHeight="1" x14ac:dyDescent="0.2">
      <c r="A66" s="101"/>
      <c r="B66" s="339" t="s">
        <v>383</v>
      </c>
      <c r="C66" s="328"/>
      <c r="D66" s="328"/>
      <c r="E66" s="328"/>
      <c r="F66" s="328"/>
      <c r="G66" s="328"/>
      <c r="H66" s="328"/>
      <c r="I66" s="328"/>
      <c r="J66" s="328"/>
      <c r="K66" s="328"/>
      <c r="L66" s="328"/>
      <c r="M66" s="328"/>
      <c r="N66" s="328"/>
      <c r="O66" s="328"/>
      <c r="P66" s="328"/>
      <c r="Q66" s="328"/>
    </row>
    <row r="67" spans="1:17" ht="81.95" customHeight="1" x14ac:dyDescent="0.2">
      <c r="A67" s="101"/>
      <c r="B67" s="328"/>
      <c r="C67" s="328"/>
      <c r="D67" s="328"/>
      <c r="E67" s="328"/>
      <c r="F67" s="328"/>
      <c r="G67" s="328"/>
      <c r="H67" s="328"/>
      <c r="I67" s="328"/>
      <c r="J67" s="328"/>
      <c r="K67" s="328"/>
      <c r="L67" s="328"/>
      <c r="M67" s="328"/>
      <c r="N67" s="328"/>
      <c r="O67" s="328"/>
      <c r="P67" s="328"/>
      <c r="Q67" s="328"/>
    </row>
    <row r="68" spans="1:17" ht="81.95" customHeight="1" x14ac:dyDescent="0.2">
      <c r="A68" s="101"/>
      <c r="B68" s="328"/>
      <c r="C68" s="328"/>
      <c r="D68" s="328"/>
      <c r="E68" s="328"/>
      <c r="F68" s="328"/>
      <c r="G68" s="328"/>
      <c r="H68" s="328"/>
      <c r="I68" s="328"/>
      <c r="J68" s="328"/>
      <c r="K68" s="328"/>
      <c r="L68" s="328"/>
      <c r="M68" s="328"/>
      <c r="N68" s="328"/>
      <c r="O68" s="328"/>
      <c r="P68" s="328"/>
      <c r="Q68" s="328"/>
    </row>
    <row r="69" spans="1:17" ht="81.95" customHeight="1" x14ac:dyDescent="0.2">
      <c r="A69" s="101"/>
      <c r="B69" s="328"/>
      <c r="C69" s="328"/>
      <c r="D69" s="328"/>
      <c r="E69" s="328"/>
      <c r="F69" s="328"/>
      <c r="G69" s="328"/>
      <c r="H69" s="328"/>
      <c r="I69" s="328"/>
      <c r="J69" s="328"/>
      <c r="K69" s="328"/>
      <c r="L69" s="328"/>
      <c r="M69" s="328"/>
      <c r="N69" s="328"/>
      <c r="O69" s="328"/>
      <c r="P69" s="328"/>
      <c r="Q69" s="328"/>
    </row>
    <row r="70" spans="1:17" ht="21.95" customHeight="1" x14ac:dyDescent="0.2">
      <c r="A70" s="101"/>
      <c r="B70" s="119"/>
      <c r="C70" s="119"/>
      <c r="D70" s="119"/>
      <c r="E70" s="119"/>
      <c r="F70" s="119"/>
      <c r="G70" s="119"/>
      <c r="H70" s="119"/>
      <c r="I70" s="119"/>
      <c r="J70" s="113"/>
      <c r="K70" s="328"/>
      <c r="L70" s="328"/>
      <c r="M70" s="328"/>
      <c r="N70" s="328"/>
      <c r="O70" s="328"/>
      <c r="P70" s="328"/>
      <c r="Q70" s="328"/>
    </row>
    <row r="71" spans="1:17" ht="18.600000000000001" customHeight="1" x14ac:dyDescent="0.2">
      <c r="A71" s="101"/>
      <c r="B71" s="119"/>
      <c r="C71" s="119"/>
      <c r="D71" s="119"/>
      <c r="E71" s="119"/>
      <c r="F71" s="119"/>
      <c r="G71" s="119"/>
      <c r="H71" s="119"/>
      <c r="I71" s="119"/>
      <c r="J71" s="113"/>
    </row>
    <row r="72" spans="1:17" x14ac:dyDescent="0.2">
      <c r="A72" s="101"/>
      <c r="B72" s="119"/>
      <c r="C72" s="119"/>
      <c r="D72" s="119"/>
      <c r="E72" s="119"/>
      <c r="F72" s="119"/>
      <c r="G72" s="119"/>
      <c r="H72" s="119"/>
      <c r="I72" s="119"/>
      <c r="J72" s="113"/>
    </row>
    <row r="73" spans="1:17" x14ac:dyDescent="0.2">
      <c r="A73" s="101"/>
      <c r="B73" s="119"/>
      <c r="C73" s="119"/>
      <c r="D73" s="119"/>
      <c r="E73" s="119"/>
      <c r="F73" s="119"/>
      <c r="G73" s="119"/>
      <c r="H73" s="119"/>
      <c r="I73" s="119"/>
      <c r="J73" s="113"/>
    </row>
    <row r="74" spans="1:17" x14ac:dyDescent="0.2">
      <c r="A74" s="101"/>
      <c r="B74" s="119"/>
      <c r="C74" s="119"/>
      <c r="D74" s="119"/>
      <c r="E74" s="119"/>
      <c r="F74" s="119"/>
      <c r="G74" s="119"/>
      <c r="H74" s="119"/>
      <c r="I74" s="119"/>
      <c r="J74" s="113"/>
    </row>
    <row r="75" spans="1:17" x14ac:dyDescent="0.2">
      <c r="A75" s="101"/>
      <c r="B75" s="119"/>
      <c r="C75" s="119"/>
      <c r="D75" s="119"/>
      <c r="E75" s="119"/>
      <c r="F75" s="119"/>
      <c r="G75" s="119"/>
      <c r="H75" s="119"/>
      <c r="I75" s="119"/>
      <c r="J75" s="113"/>
    </row>
    <row r="76" spans="1:17" x14ac:dyDescent="0.2">
      <c r="A76" s="101"/>
      <c r="B76" s="119"/>
      <c r="C76" s="119"/>
      <c r="D76" s="119"/>
      <c r="E76" s="119"/>
      <c r="F76" s="119"/>
      <c r="G76" s="119"/>
      <c r="H76" s="119"/>
      <c r="I76" s="119"/>
      <c r="J76" s="113"/>
    </row>
    <row r="77" spans="1:17" x14ac:dyDescent="0.2">
      <c r="A77" s="101"/>
      <c r="B77" s="119"/>
      <c r="C77" s="119"/>
      <c r="D77" s="119"/>
      <c r="E77" s="119"/>
      <c r="F77" s="119"/>
      <c r="G77" s="119"/>
      <c r="H77" s="119"/>
      <c r="I77" s="119"/>
      <c r="J77" s="113"/>
    </row>
    <row r="78" spans="1:17" x14ac:dyDescent="0.2">
      <c r="A78" s="101"/>
      <c r="B78" s="119"/>
      <c r="C78" s="119"/>
      <c r="D78" s="119"/>
      <c r="E78" s="119"/>
      <c r="F78" s="119"/>
      <c r="G78" s="119"/>
      <c r="H78" s="119"/>
      <c r="I78" s="119"/>
      <c r="J78" s="113"/>
    </row>
    <row r="79" spans="1:17" x14ac:dyDescent="0.2">
      <c r="A79" s="101"/>
      <c r="B79" s="119"/>
      <c r="C79" s="119"/>
      <c r="D79" s="119"/>
      <c r="E79" s="119"/>
      <c r="F79" s="119"/>
      <c r="G79" s="119"/>
      <c r="H79" s="119"/>
      <c r="I79" s="119"/>
      <c r="J79" s="113"/>
    </row>
    <row r="80" spans="1:17" x14ac:dyDescent="0.2">
      <c r="A80" s="101"/>
      <c r="B80" s="119"/>
      <c r="C80" s="119"/>
      <c r="D80" s="119"/>
      <c r="E80" s="119"/>
      <c r="F80" s="119"/>
      <c r="G80" s="119"/>
      <c r="H80" s="119"/>
      <c r="I80" s="119"/>
      <c r="J80" s="113"/>
    </row>
    <row r="81" spans="1:10" x14ac:dyDescent="0.2">
      <c r="A81" s="101"/>
      <c r="B81" s="119"/>
      <c r="C81" s="119"/>
      <c r="D81" s="119"/>
      <c r="E81" s="119"/>
      <c r="F81" s="119"/>
      <c r="G81" s="119"/>
      <c r="H81" s="119"/>
      <c r="I81" s="119"/>
      <c r="J81" s="113"/>
    </row>
    <row r="82" spans="1:10" x14ac:dyDescent="0.2">
      <c r="A82" s="101"/>
      <c r="B82" s="119"/>
      <c r="C82" s="119"/>
      <c r="D82" s="119"/>
      <c r="E82" s="119"/>
      <c r="F82" s="119"/>
      <c r="G82" s="119"/>
      <c r="H82" s="119"/>
      <c r="I82" s="119"/>
      <c r="J82" s="113"/>
    </row>
    <row r="83" spans="1:10" x14ac:dyDescent="0.2">
      <c r="A83" s="101"/>
      <c r="B83" s="119"/>
      <c r="C83" s="119"/>
      <c r="D83" s="119"/>
      <c r="E83" s="119"/>
      <c r="F83" s="119"/>
      <c r="G83" s="119"/>
      <c r="H83" s="119"/>
      <c r="I83" s="119"/>
      <c r="J83" s="113"/>
    </row>
    <row r="84" spans="1:10" x14ac:dyDescent="0.2">
      <c r="A84" s="101"/>
      <c r="B84" s="119"/>
      <c r="C84" s="119"/>
      <c r="D84" s="119"/>
      <c r="E84" s="119"/>
      <c r="F84" s="119"/>
      <c r="G84" s="119"/>
      <c r="H84" s="119"/>
      <c r="I84" s="119"/>
      <c r="J84" s="113"/>
    </row>
    <row r="85" spans="1:10" x14ac:dyDescent="0.2">
      <c r="A85" s="101"/>
      <c r="B85" s="119"/>
      <c r="C85" s="119"/>
      <c r="D85" s="119"/>
      <c r="E85" s="119"/>
      <c r="F85" s="119"/>
      <c r="G85" s="119"/>
      <c r="H85" s="119"/>
      <c r="I85" s="119"/>
      <c r="J85" s="113"/>
    </row>
    <row r="86" spans="1:10" x14ac:dyDescent="0.2">
      <c r="A86" s="101"/>
      <c r="B86" s="119"/>
      <c r="C86" s="119"/>
      <c r="D86" s="119"/>
      <c r="E86" s="119"/>
      <c r="F86" s="119"/>
      <c r="G86" s="119"/>
      <c r="H86" s="119"/>
      <c r="I86" s="119"/>
      <c r="J86" s="113"/>
    </row>
    <row r="87" spans="1:10" x14ac:dyDescent="0.2">
      <c r="A87" s="101"/>
      <c r="B87" s="119"/>
      <c r="C87" s="119"/>
      <c r="D87" s="119"/>
      <c r="E87" s="119"/>
      <c r="F87" s="119"/>
      <c r="G87" s="119"/>
      <c r="H87" s="119"/>
      <c r="I87" s="119"/>
      <c r="J87" s="113"/>
    </row>
    <row r="88" spans="1:10" x14ac:dyDescent="0.2">
      <c r="A88" s="101"/>
      <c r="B88" s="119"/>
      <c r="C88" s="119"/>
      <c r="D88" s="119"/>
      <c r="E88" s="119"/>
      <c r="F88" s="119"/>
      <c r="G88" s="119"/>
      <c r="H88" s="119"/>
      <c r="I88" s="119"/>
      <c r="J88" s="113"/>
    </row>
    <row r="89" spans="1:10" x14ac:dyDescent="0.2">
      <c r="A89" s="101"/>
      <c r="B89" s="119"/>
      <c r="C89" s="119"/>
      <c r="D89" s="119"/>
      <c r="E89" s="119"/>
      <c r="F89" s="119"/>
      <c r="G89" s="119"/>
      <c r="H89" s="119"/>
      <c r="I89" s="119"/>
      <c r="J89" s="113"/>
    </row>
    <row r="90" spans="1:10" x14ac:dyDescent="0.2">
      <c r="A90" s="101"/>
      <c r="B90" s="119"/>
      <c r="C90" s="119"/>
      <c r="D90" s="119"/>
      <c r="E90" s="119"/>
      <c r="F90" s="119"/>
      <c r="G90" s="119"/>
      <c r="H90" s="119"/>
      <c r="I90" s="119"/>
      <c r="J90" s="113"/>
    </row>
    <row r="91" spans="1:10" x14ac:dyDescent="0.2">
      <c r="A91" s="101"/>
      <c r="B91" s="119"/>
      <c r="C91" s="119"/>
      <c r="D91" s="119"/>
      <c r="E91" s="119"/>
      <c r="F91" s="119"/>
      <c r="G91" s="119"/>
      <c r="H91" s="119"/>
      <c r="I91" s="119"/>
      <c r="J91" s="113"/>
    </row>
    <row r="92" spans="1:10" x14ac:dyDescent="0.2">
      <c r="A92" s="101"/>
      <c r="B92" s="119"/>
      <c r="C92" s="119"/>
      <c r="D92" s="119"/>
      <c r="E92" s="119"/>
      <c r="F92" s="119"/>
      <c r="G92" s="119"/>
      <c r="H92" s="119"/>
      <c r="I92" s="119"/>
      <c r="J92" s="113"/>
    </row>
    <row r="93" spans="1:10" x14ac:dyDescent="0.2">
      <c r="A93" s="101"/>
      <c r="B93" s="119"/>
      <c r="C93" s="119"/>
      <c r="D93" s="119"/>
      <c r="E93" s="119"/>
      <c r="F93" s="119"/>
      <c r="G93" s="119"/>
      <c r="H93" s="119"/>
      <c r="I93" s="119"/>
      <c r="J93" s="113"/>
    </row>
    <row r="94" spans="1:10" x14ac:dyDescent="0.2">
      <c r="A94" s="101"/>
      <c r="B94" s="119"/>
      <c r="C94" s="119"/>
      <c r="D94" s="119"/>
      <c r="E94" s="119"/>
      <c r="F94" s="119"/>
      <c r="G94" s="119"/>
      <c r="H94" s="119"/>
      <c r="I94" s="119"/>
      <c r="J94" s="113"/>
    </row>
    <row r="95" spans="1:10" x14ac:dyDescent="0.2">
      <c r="A95" s="101"/>
      <c r="B95" s="119"/>
      <c r="C95" s="119"/>
      <c r="D95" s="119"/>
      <c r="E95" s="119"/>
      <c r="F95" s="119"/>
      <c r="G95" s="119"/>
      <c r="H95" s="119"/>
      <c r="I95" s="119"/>
      <c r="J95" s="113"/>
    </row>
    <row r="96" spans="1:10" x14ac:dyDescent="0.2">
      <c r="A96" s="101"/>
      <c r="B96" s="119"/>
      <c r="C96" s="119"/>
      <c r="D96" s="119"/>
      <c r="E96" s="119"/>
      <c r="F96" s="119"/>
      <c r="G96" s="119"/>
      <c r="H96" s="119"/>
      <c r="I96" s="119"/>
      <c r="J96" s="113"/>
    </row>
    <row r="97" spans="1:10" x14ac:dyDescent="0.2">
      <c r="A97" s="101"/>
      <c r="B97" s="119"/>
      <c r="C97" s="119"/>
      <c r="D97" s="119"/>
      <c r="E97" s="119"/>
      <c r="F97" s="119"/>
      <c r="G97" s="119"/>
      <c r="H97" s="119"/>
      <c r="I97" s="119"/>
      <c r="J97" s="113"/>
    </row>
    <row r="98" spans="1:10" x14ac:dyDescent="0.2">
      <c r="A98" s="101"/>
      <c r="B98" s="119"/>
      <c r="C98" s="119"/>
      <c r="D98" s="119"/>
      <c r="E98" s="119"/>
      <c r="F98" s="119"/>
      <c r="G98" s="119"/>
      <c r="H98" s="119"/>
      <c r="I98" s="119"/>
      <c r="J98" s="113"/>
    </row>
    <row r="99" spans="1:10" x14ac:dyDescent="0.2">
      <c r="A99" s="101"/>
      <c r="B99" s="119"/>
      <c r="C99" s="119"/>
      <c r="D99" s="119"/>
      <c r="E99" s="119"/>
      <c r="F99" s="119"/>
      <c r="G99" s="119"/>
      <c r="H99" s="119"/>
      <c r="I99" s="119"/>
      <c r="J99" s="113"/>
    </row>
    <row r="100" spans="1:10" x14ac:dyDescent="0.2">
      <c r="A100" s="101"/>
      <c r="B100" s="119"/>
      <c r="C100" s="119"/>
      <c r="D100" s="119"/>
      <c r="E100" s="119"/>
      <c r="F100" s="119"/>
      <c r="G100" s="119"/>
      <c r="H100" s="119"/>
      <c r="I100" s="119"/>
      <c r="J100" s="113"/>
    </row>
    <row r="101" spans="1:10" x14ac:dyDescent="0.2">
      <c r="A101" s="101"/>
      <c r="B101" s="119"/>
      <c r="C101" s="119"/>
      <c r="D101" s="119"/>
      <c r="E101" s="119"/>
      <c r="F101" s="119"/>
      <c r="G101" s="119"/>
      <c r="H101" s="119"/>
      <c r="I101" s="119"/>
      <c r="J101" s="113"/>
    </row>
    <row r="102" spans="1:10" x14ac:dyDescent="0.2">
      <c r="A102" s="101"/>
      <c r="B102" s="119"/>
      <c r="C102" s="119"/>
      <c r="D102" s="119"/>
      <c r="E102" s="119"/>
      <c r="F102" s="119"/>
      <c r="G102" s="119"/>
      <c r="H102" s="119"/>
      <c r="I102" s="119"/>
      <c r="J102" s="113"/>
    </row>
    <row r="103" spans="1:10" x14ac:dyDescent="0.2">
      <c r="A103" s="101"/>
      <c r="B103" s="119"/>
      <c r="C103" s="119"/>
      <c r="D103" s="119"/>
      <c r="E103" s="119"/>
      <c r="F103" s="119"/>
      <c r="G103" s="119"/>
      <c r="H103" s="119"/>
      <c r="I103" s="119"/>
      <c r="J103" s="113"/>
    </row>
    <row r="104" spans="1:10" x14ac:dyDescent="0.2">
      <c r="A104" s="101"/>
      <c r="B104" s="119"/>
      <c r="C104" s="119"/>
      <c r="D104" s="119"/>
      <c r="E104" s="119"/>
      <c r="F104" s="119"/>
      <c r="G104" s="119"/>
      <c r="H104" s="119"/>
      <c r="I104" s="119"/>
      <c r="J104" s="113"/>
    </row>
    <row r="105" spans="1:10" x14ac:dyDescent="0.2">
      <c r="A105" s="101"/>
      <c r="B105" s="119"/>
      <c r="C105" s="119"/>
      <c r="D105" s="119"/>
      <c r="E105" s="119"/>
      <c r="F105" s="119"/>
      <c r="G105" s="119"/>
      <c r="H105" s="119"/>
      <c r="I105" s="119"/>
      <c r="J105" s="113"/>
    </row>
    <row r="106" spans="1:10" x14ac:dyDescent="0.2">
      <c r="A106" s="101"/>
      <c r="B106" s="119"/>
      <c r="C106" s="119"/>
      <c r="D106" s="119"/>
      <c r="E106" s="119"/>
      <c r="F106" s="119"/>
      <c r="G106" s="119"/>
      <c r="H106" s="119"/>
      <c r="I106" s="119"/>
      <c r="J106" s="113"/>
    </row>
    <row r="107" spans="1:10" x14ac:dyDescent="0.2">
      <c r="A107" s="101"/>
      <c r="B107" s="119"/>
      <c r="C107" s="119"/>
      <c r="D107" s="119"/>
      <c r="E107" s="119"/>
      <c r="F107" s="119"/>
      <c r="G107" s="119"/>
      <c r="H107" s="119"/>
      <c r="I107" s="119"/>
      <c r="J107" s="113"/>
    </row>
    <row r="108" spans="1:10" x14ac:dyDescent="0.2">
      <c r="A108" s="101"/>
      <c r="B108" s="119"/>
      <c r="C108" s="119"/>
      <c r="D108" s="119"/>
      <c r="E108" s="119"/>
      <c r="F108" s="119"/>
      <c r="G108" s="119"/>
      <c r="H108" s="119"/>
      <c r="I108" s="119"/>
      <c r="J108" s="113"/>
    </row>
    <row r="109" spans="1:10" x14ac:dyDescent="0.2">
      <c r="A109" s="101"/>
      <c r="B109" s="119"/>
      <c r="C109" s="119"/>
      <c r="D109" s="119"/>
      <c r="E109" s="119"/>
      <c r="F109" s="119"/>
      <c r="G109" s="119"/>
      <c r="H109" s="119"/>
      <c r="I109" s="119"/>
      <c r="J109" s="113"/>
    </row>
    <row r="110" spans="1:10" x14ac:dyDescent="0.2">
      <c r="A110" s="101"/>
      <c r="B110" s="119"/>
      <c r="C110" s="119"/>
      <c r="D110" s="119"/>
      <c r="E110" s="119"/>
      <c r="F110" s="119"/>
      <c r="G110" s="119"/>
      <c r="H110" s="119"/>
      <c r="I110" s="119"/>
      <c r="J110" s="113"/>
    </row>
    <row r="111" spans="1:10" x14ac:dyDescent="0.2">
      <c r="A111" s="101"/>
      <c r="B111" s="119"/>
      <c r="C111" s="119"/>
      <c r="D111" s="119"/>
      <c r="E111" s="119"/>
      <c r="F111" s="119"/>
      <c r="G111" s="119"/>
      <c r="H111" s="119"/>
      <c r="I111" s="119"/>
      <c r="J111" s="113"/>
    </row>
    <row r="112" spans="1:10" x14ac:dyDescent="0.2">
      <c r="A112" s="101"/>
      <c r="B112" s="119"/>
      <c r="C112" s="119"/>
      <c r="D112" s="119"/>
      <c r="E112" s="119"/>
      <c r="F112" s="119"/>
      <c r="G112" s="119"/>
      <c r="H112" s="119"/>
      <c r="I112" s="119"/>
      <c r="J112" s="113"/>
    </row>
    <row r="113" spans="1:10" x14ac:dyDescent="0.2">
      <c r="A113" s="101"/>
      <c r="B113" s="119"/>
      <c r="C113" s="119"/>
      <c r="D113" s="119"/>
      <c r="E113" s="119"/>
      <c r="F113" s="119"/>
      <c r="G113" s="119"/>
      <c r="H113" s="119"/>
      <c r="I113" s="119"/>
      <c r="J113" s="113"/>
    </row>
    <row r="114" spans="1:10" x14ac:dyDescent="0.2">
      <c r="A114" s="101"/>
      <c r="B114" s="119"/>
      <c r="C114" s="119"/>
      <c r="D114" s="119"/>
      <c r="E114" s="119"/>
      <c r="F114" s="119"/>
      <c r="G114" s="119"/>
      <c r="H114" s="119"/>
      <c r="I114" s="119"/>
      <c r="J114" s="113"/>
    </row>
    <row r="115" spans="1:10" x14ac:dyDescent="0.2">
      <c r="A115" s="101"/>
      <c r="B115" s="119"/>
      <c r="C115" s="119"/>
      <c r="D115" s="119"/>
      <c r="E115" s="119"/>
      <c r="F115" s="119"/>
      <c r="G115" s="119"/>
      <c r="H115" s="119"/>
      <c r="I115" s="119"/>
      <c r="J115" s="113"/>
    </row>
    <row r="116" spans="1:10" x14ac:dyDescent="0.2">
      <c r="A116" s="101"/>
      <c r="B116" s="119"/>
      <c r="C116" s="119"/>
      <c r="D116" s="119"/>
      <c r="E116" s="119"/>
      <c r="F116" s="119"/>
      <c r="G116" s="119"/>
      <c r="H116" s="119"/>
      <c r="I116" s="119"/>
      <c r="J116" s="113"/>
    </row>
    <row r="117" spans="1:10" x14ac:dyDescent="0.2">
      <c r="A117" s="101"/>
    </row>
    <row r="118" spans="1:10" x14ac:dyDescent="0.2">
      <c r="A118" s="101"/>
    </row>
    <row r="119" spans="1:10" x14ac:dyDescent="0.2">
      <c r="A119" s="101"/>
    </row>
    <row r="120" spans="1:10" x14ac:dyDescent="0.2">
      <c r="A120" s="101"/>
    </row>
    <row r="121" spans="1:10" x14ac:dyDescent="0.2">
      <c r="A121" s="101"/>
    </row>
    <row r="122" spans="1:10" x14ac:dyDescent="0.2">
      <c r="A122" s="101"/>
    </row>
    <row r="123" spans="1:10" x14ac:dyDescent="0.2">
      <c r="A123" s="101"/>
    </row>
    <row r="124" spans="1:10" x14ac:dyDescent="0.2">
      <c r="A124" s="101"/>
    </row>
    <row r="125" spans="1:10" x14ac:dyDescent="0.2">
      <c r="A125" s="101"/>
    </row>
    <row r="126" spans="1:10" x14ac:dyDescent="0.2">
      <c r="A126" s="101"/>
    </row>
    <row r="127" spans="1:10" x14ac:dyDescent="0.2">
      <c r="A127" s="101"/>
    </row>
    <row r="128" spans="1:10" x14ac:dyDescent="0.2">
      <c r="A128" s="101"/>
    </row>
    <row r="129" spans="1:1" x14ac:dyDescent="0.2">
      <c r="A129" s="101"/>
    </row>
    <row r="130" spans="1:1" x14ac:dyDescent="0.2">
      <c r="A130" s="101"/>
    </row>
    <row r="131" spans="1:1" x14ac:dyDescent="0.2">
      <c r="A131" s="101"/>
    </row>
    <row r="132" spans="1:1" x14ac:dyDescent="0.2">
      <c r="A132" s="101"/>
    </row>
    <row r="133" spans="1:1" x14ac:dyDescent="0.2">
      <c r="A133" s="101"/>
    </row>
    <row r="134" spans="1:1" x14ac:dyDescent="0.2">
      <c r="A134" s="101"/>
    </row>
    <row r="135" spans="1:1" x14ac:dyDescent="0.2">
      <c r="A135" s="101"/>
    </row>
    <row r="136" spans="1:1" x14ac:dyDescent="0.2">
      <c r="A136" s="101"/>
    </row>
    <row r="137" spans="1:1" x14ac:dyDescent="0.2">
      <c r="A137" s="101"/>
    </row>
    <row r="138" spans="1:1" x14ac:dyDescent="0.2">
      <c r="A138" s="101"/>
    </row>
    <row r="139" spans="1:1" x14ac:dyDescent="0.2">
      <c r="A139" s="101"/>
    </row>
    <row r="140" spans="1:1" x14ac:dyDescent="0.2">
      <c r="A140" s="101"/>
    </row>
    <row r="141" spans="1:1" x14ac:dyDescent="0.2">
      <c r="A141" s="101"/>
    </row>
    <row r="142" spans="1:1" x14ac:dyDescent="0.2">
      <c r="A142" s="101"/>
    </row>
    <row r="143" spans="1:1" x14ac:dyDescent="0.2">
      <c r="A143" s="101"/>
    </row>
    <row r="144" spans="1:1" x14ac:dyDescent="0.2">
      <c r="A144" s="101"/>
    </row>
    <row r="145" spans="1:1" x14ac:dyDescent="0.2">
      <c r="A145" s="101"/>
    </row>
    <row r="146" spans="1:1" x14ac:dyDescent="0.2">
      <c r="A146" s="101"/>
    </row>
    <row r="147" spans="1:1" x14ac:dyDescent="0.2">
      <c r="A147" s="101"/>
    </row>
    <row r="148" spans="1:1" x14ac:dyDescent="0.2">
      <c r="A148" s="101"/>
    </row>
    <row r="149" spans="1:1" x14ac:dyDescent="0.2">
      <c r="A149" s="101"/>
    </row>
    <row r="150" spans="1:1" x14ac:dyDescent="0.2">
      <c r="A150" s="101"/>
    </row>
    <row r="151" spans="1:1" x14ac:dyDescent="0.2">
      <c r="A151" s="101"/>
    </row>
    <row r="152" spans="1:1" x14ac:dyDescent="0.2">
      <c r="A152" s="101"/>
    </row>
    <row r="153" spans="1:1" x14ac:dyDescent="0.2">
      <c r="A153" s="101"/>
    </row>
    <row r="154" spans="1:1" x14ac:dyDescent="0.2">
      <c r="A154" s="101"/>
    </row>
    <row r="155" spans="1:1" x14ac:dyDescent="0.2">
      <c r="A155" s="101"/>
    </row>
    <row r="156" spans="1:1" x14ac:dyDescent="0.2">
      <c r="A156" s="101"/>
    </row>
    <row r="157" spans="1:1" x14ac:dyDescent="0.2">
      <c r="A157" s="101"/>
    </row>
    <row r="158" spans="1:1" x14ac:dyDescent="0.2">
      <c r="A158" s="101"/>
    </row>
    <row r="159" spans="1:1" x14ac:dyDescent="0.2">
      <c r="A159" s="101"/>
    </row>
    <row r="160" spans="1:1" x14ac:dyDescent="0.2">
      <c r="A160" s="101"/>
    </row>
    <row r="161" spans="1:1" x14ac:dyDescent="0.2">
      <c r="A161" s="101"/>
    </row>
    <row r="162" spans="1:1" x14ac:dyDescent="0.2">
      <c r="A162" s="101"/>
    </row>
    <row r="163" spans="1:1" x14ac:dyDescent="0.2">
      <c r="A163" s="101"/>
    </row>
    <row r="164" spans="1:1" x14ac:dyDescent="0.2">
      <c r="A164" s="101"/>
    </row>
    <row r="165" spans="1:1" x14ac:dyDescent="0.2">
      <c r="A165" s="101"/>
    </row>
    <row r="166" spans="1:1" x14ac:dyDescent="0.2">
      <c r="A166" s="101"/>
    </row>
    <row r="167" spans="1:1" x14ac:dyDescent="0.2">
      <c r="A167" s="101"/>
    </row>
    <row r="168" spans="1:1" x14ac:dyDescent="0.2">
      <c r="A168" s="101"/>
    </row>
    <row r="169" spans="1:1" x14ac:dyDescent="0.2">
      <c r="A169" s="101"/>
    </row>
    <row r="170" spans="1:1" x14ac:dyDescent="0.2">
      <c r="A170" s="101"/>
    </row>
    <row r="171" spans="1:1" x14ac:dyDescent="0.2">
      <c r="A171" s="101"/>
    </row>
    <row r="172" spans="1:1" x14ac:dyDescent="0.2">
      <c r="A172" s="101"/>
    </row>
    <row r="173" spans="1:1" ht="14.45" customHeight="1" x14ac:dyDescent="0.2">
      <c r="A173" s="101"/>
    </row>
    <row r="174" spans="1:1" ht="14.45" customHeight="1" x14ac:dyDescent="0.2">
      <c r="A174" s="101"/>
    </row>
    <row r="175" spans="1:1" ht="14.45" customHeight="1" x14ac:dyDescent="0.2">
      <c r="A175" s="101"/>
    </row>
    <row r="176" spans="1:1" ht="14.45" customHeight="1" x14ac:dyDescent="0.2">
      <c r="A176" s="101"/>
    </row>
    <row r="177" spans="1:1" ht="14.45" customHeight="1" x14ac:dyDescent="0.2">
      <c r="A177" s="101"/>
    </row>
    <row r="178" spans="1:1" ht="14.45" customHeight="1" x14ac:dyDescent="0.2">
      <c r="A178" s="101"/>
    </row>
    <row r="179" spans="1:1" ht="14.45" customHeight="1" x14ac:dyDescent="0.2">
      <c r="A179" s="101"/>
    </row>
    <row r="180" spans="1:1" ht="14.45" customHeight="1" x14ac:dyDescent="0.2">
      <c r="A180" s="101"/>
    </row>
    <row r="181" spans="1:1" ht="14.45" customHeight="1" x14ac:dyDescent="0.2">
      <c r="A181" s="101"/>
    </row>
    <row r="182" spans="1:1" ht="14.45" customHeight="1" x14ac:dyDescent="0.2">
      <c r="A182" s="101"/>
    </row>
    <row r="183" spans="1:1" ht="14.45" customHeight="1" x14ac:dyDescent="0.2">
      <c r="A183" s="101"/>
    </row>
    <row r="184" spans="1:1" ht="14.45" customHeight="1" x14ac:dyDescent="0.2">
      <c r="A184" s="101"/>
    </row>
    <row r="185" spans="1:1" ht="14.45" customHeight="1" x14ac:dyDescent="0.2">
      <c r="A185" s="101"/>
    </row>
    <row r="186" spans="1:1" ht="14.45" customHeight="1" x14ac:dyDescent="0.2">
      <c r="A186" s="101"/>
    </row>
    <row r="187" spans="1:1" ht="18" customHeight="1" x14ac:dyDescent="0.2">
      <c r="A187" s="101"/>
    </row>
    <row r="188" spans="1:1" x14ac:dyDescent="0.2">
      <c r="A188" s="101"/>
    </row>
    <row r="189" spans="1:1" ht="15.6" customHeight="1" x14ac:dyDescent="0.2">
      <c r="A189" s="101"/>
    </row>
    <row r="190" spans="1:1" x14ac:dyDescent="0.2">
      <c r="A190" s="101"/>
    </row>
    <row r="191" spans="1:1" ht="15.6" customHeight="1" x14ac:dyDescent="0.2">
      <c r="A191" s="101"/>
    </row>
    <row r="192" spans="1:1" ht="15" customHeight="1" x14ac:dyDescent="0.2">
      <c r="A192" s="101"/>
    </row>
    <row r="193" spans="1:1" ht="15.6" customHeight="1" x14ac:dyDescent="0.2">
      <c r="A193" s="101"/>
    </row>
    <row r="194" spans="1:1" x14ac:dyDescent="0.2">
      <c r="A194" s="101"/>
    </row>
    <row r="195" spans="1:1" ht="15" customHeight="1" x14ac:dyDescent="0.2">
      <c r="A195" s="101"/>
    </row>
    <row r="196" spans="1:1" x14ac:dyDescent="0.2">
      <c r="A196" s="101"/>
    </row>
    <row r="197" spans="1:1" ht="15.6" customHeight="1" x14ac:dyDescent="0.2">
      <c r="A197" s="101"/>
    </row>
    <row r="198" spans="1:1" x14ac:dyDescent="0.2">
      <c r="A198" s="101"/>
    </row>
    <row r="199" spans="1:1" x14ac:dyDescent="0.2">
      <c r="A199" s="101"/>
    </row>
    <row r="200" spans="1:1" ht="15.6" customHeight="1" x14ac:dyDescent="0.2">
      <c r="A200" s="101"/>
    </row>
    <row r="201" spans="1:1" x14ac:dyDescent="0.2">
      <c r="A201" s="101"/>
    </row>
    <row r="202" spans="1:1" ht="15.6" customHeight="1" x14ac:dyDescent="0.2">
      <c r="A202" s="101"/>
    </row>
    <row r="203" spans="1:1" x14ac:dyDescent="0.2">
      <c r="A203" s="101"/>
    </row>
    <row r="204" spans="1:1" x14ac:dyDescent="0.2">
      <c r="A204" s="101"/>
    </row>
    <row r="205" spans="1:1" x14ac:dyDescent="0.2">
      <c r="A205" s="101"/>
    </row>
    <row r="206" spans="1:1" x14ac:dyDescent="0.2">
      <c r="A206" s="101"/>
    </row>
    <row r="207" spans="1:1" x14ac:dyDescent="0.2">
      <c r="A207" s="101"/>
    </row>
    <row r="208" spans="1:1" x14ac:dyDescent="0.2">
      <c r="A208" s="101"/>
    </row>
    <row r="209" spans="1:1" x14ac:dyDescent="0.2">
      <c r="A209" s="101"/>
    </row>
    <row r="210" spans="1:1" x14ac:dyDescent="0.2">
      <c r="A210" s="101"/>
    </row>
    <row r="211" spans="1:1" ht="15" customHeight="1" x14ac:dyDescent="0.2">
      <c r="A211" s="101"/>
    </row>
    <row r="212" spans="1:1" x14ac:dyDescent="0.2">
      <c r="A212" s="101"/>
    </row>
    <row r="213" spans="1:1" x14ac:dyDescent="0.2">
      <c r="A213" s="101"/>
    </row>
    <row r="214" spans="1:1" x14ac:dyDescent="0.2">
      <c r="A214" s="101"/>
    </row>
    <row r="215" spans="1:1" x14ac:dyDescent="0.2">
      <c r="A215" s="101"/>
    </row>
    <row r="216" spans="1:1" x14ac:dyDescent="0.2">
      <c r="A216" s="101"/>
    </row>
    <row r="217" spans="1:1" ht="17.100000000000001" customHeight="1" x14ac:dyDescent="0.2">
      <c r="A217" s="101"/>
    </row>
    <row r="218" spans="1:1" ht="17.100000000000001" customHeight="1" x14ac:dyDescent="0.2">
      <c r="A218" s="101"/>
    </row>
    <row r="219" spans="1:1" ht="17.100000000000001" customHeight="1" x14ac:dyDescent="0.2">
      <c r="A219" s="101"/>
    </row>
    <row r="220" spans="1:1" ht="17.100000000000001" customHeight="1" x14ac:dyDescent="0.2">
      <c r="A220" s="101"/>
    </row>
    <row r="221" spans="1:1" x14ac:dyDescent="0.2">
      <c r="A221" s="101"/>
    </row>
    <row r="222" spans="1:1" x14ac:dyDescent="0.2">
      <c r="A222" s="101"/>
    </row>
    <row r="223" spans="1:1" x14ac:dyDescent="0.2">
      <c r="A223" s="101"/>
    </row>
    <row r="224" spans="1:1" x14ac:dyDescent="0.2">
      <c r="A224" s="101"/>
    </row>
    <row r="225" spans="1:1" x14ac:dyDescent="0.2">
      <c r="A225" s="101"/>
    </row>
    <row r="226" spans="1:1" x14ac:dyDescent="0.2">
      <c r="A226" s="101"/>
    </row>
    <row r="227" spans="1:1" x14ac:dyDescent="0.2">
      <c r="A227" s="101"/>
    </row>
    <row r="228" spans="1:1" x14ac:dyDescent="0.2">
      <c r="A228" s="101"/>
    </row>
    <row r="229" spans="1:1" x14ac:dyDescent="0.2">
      <c r="A229" s="101"/>
    </row>
    <row r="230" spans="1:1" x14ac:dyDescent="0.2">
      <c r="A230" s="101"/>
    </row>
    <row r="231" spans="1:1" x14ac:dyDescent="0.2">
      <c r="A231" s="101"/>
    </row>
    <row r="232" spans="1:1" x14ac:dyDescent="0.2">
      <c r="A232" s="101"/>
    </row>
    <row r="233" spans="1:1" x14ac:dyDescent="0.2">
      <c r="A233" s="101"/>
    </row>
    <row r="234" spans="1:1" x14ac:dyDescent="0.2">
      <c r="A234" s="101"/>
    </row>
    <row r="235" spans="1:1" x14ac:dyDescent="0.2">
      <c r="A235" s="101"/>
    </row>
    <row r="236" spans="1:1" x14ac:dyDescent="0.2">
      <c r="A236" s="101"/>
    </row>
    <row r="237" spans="1:1" x14ac:dyDescent="0.2">
      <c r="A237" s="101"/>
    </row>
  </sheetData>
  <sheetProtection sheet="1" objects="1" scenarios="1" formatColumns="0" formatRows="0"/>
  <mergeCells count="45">
    <mergeCell ref="K70:Q70"/>
    <mergeCell ref="B64:C64"/>
    <mergeCell ref="D65:E65"/>
    <mergeCell ref="H65:I65"/>
    <mergeCell ref="D64:E64"/>
    <mergeCell ref="B66:J69"/>
    <mergeCell ref="K69:Q69"/>
    <mergeCell ref="K68:Q68"/>
    <mergeCell ref="K67:Q67"/>
    <mergeCell ref="B1:I2"/>
    <mergeCell ref="B62:C62"/>
    <mergeCell ref="B3:I3"/>
    <mergeCell ref="D62:E62"/>
    <mergeCell ref="D61:E61"/>
    <mergeCell ref="C53"/>
    <mergeCell ref="C51:C52"/>
    <mergeCell ref="H62:I62"/>
    <mergeCell ref="B58:I58"/>
    <mergeCell ref="F61:G61"/>
    <mergeCell ref="B6:J6"/>
    <mergeCell ref="B49:J49"/>
    <mergeCell ref="H61:I61"/>
    <mergeCell ref="B4:I4"/>
    <mergeCell ref="B48:J48"/>
    <mergeCell ref="B61:C61"/>
    <mergeCell ref="F62:G62"/>
    <mergeCell ref="K66:Q66"/>
    <mergeCell ref="H63:I63"/>
    <mergeCell ref="B65:C65"/>
    <mergeCell ref="K64:Q64"/>
    <mergeCell ref="F64:G64"/>
    <mergeCell ref="H64:I64"/>
    <mergeCell ref="K65:Q65"/>
    <mergeCell ref="F65:G65"/>
    <mergeCell ref="B63:C63"/>
    <mergeCell ref="D63:E63"/>
    <mergeCell ref="F63:G63"/>
    <mergeCell ref="C33:C35"/>
    <mergeCell ref="C26:C32"/>
    <mergeCell ref="B8:B35"/>
    <mergeCell ref="C25:J25"/>
    <mergeCell ref="C9:C13"/>
    <mergeCell ref="C14:C16"/>
    <mergeCell ref="C17:C19"/>
    <mergeCell ref="C21:C23"/>
  </mergeCells>
  <dataValidations count="1">
    <dataValidation type="list" allowBlank="1" sqref="D52:H52 J8:J24 J26:J34"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59"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M121"/>
  <sheetViews>
    <sheetView showGridLines="0" topLeftCell="D81" zoomScale="90" zoomScaleNormal="90" zoomScaleSheetLayoutView="80" workbookViewId="0">
      <selection activeCell="R11" sqref="R11"/>
    </sheetView>
  </sheetViews>
  <sheetFormatPr defaultColWidth="8.85546875" defaultRowHeight="11.25" x14ac:dyDescent="0.2"/>
  <cols>
    <col min="1" max="1" width="1.42578125" style="89" customWidth="1"/>
    <col min="2" max="2" width="8.85546875" style="89"/>
    <col min="3" max="3" width="13.140625" style="89" customWidth="1"/>
    <col min="4" max="4" width="8.85546875" style="89"/>
    <col min="5" max="5" width="50.5703125" style="89" customWidth="1"/>
    <col min="6" max="6" width="8.85546875" style="89"/>
    <col min="7" max="7" width="21.7109375" style="89" customWidth="1"/>
    <col min="8" max="8" width="8.85546875" style="89"/>
    <col min="9" max="9" width="17.85546875" style="89" customWidth="1"/>
    <col min="10" max="10" width="9" style="89" customWidth="1"/>
    <col min="11" max="11" width="11.42578125" style="89" customWidth="1"/>
    <col min="12" max="12" width="8.85546875" style="89"/>
    <col min="13" max="13" width="13.85546875" style="89" customWidth="1"/>
    <col min="14" max="16384" width="8.85546875" style="89"/>
  </cols>
  <sheetData>
    <row r="1" spans="1:13" ht="14.45" customHeight="1" x14ac:dyDescent="0.2">
      <c r="A1" s="91"/>
      <c r="B1" s="366" t="s">
        <v>384</v>
      </c>
      <c r="C1" s="328"/>
      <c r="D1" s="328"/>
      <c r="E1" s="328"/>
      <c r="F1" s="328"/>
      <c r="G1" s="328"/>
      <c r="H1" s="328"/>
      <c r="I1" s="328"/>
      <c r="J1" s="328"/>
      <c r="K1" s="328"/>
      <c r="L1" s="328"/>
      <c r="M1" s="328"/>
    </row>
    <row r="2" spans="1:13" ht="26.1" customHeight="1" x14ac:dyDescent="0.2">
      <c r="A2" s="91"/>
      <c r="B2" s="328"/>
      <c r="C2" s="328"/>
      <c r="D2" s="328"/>
      <c r="E2" s="328"/>
      <c r="F2" s="328"/>
      <c r="G2" s="328"/>
      <c r="H2" s="328"/>
      <c r="I2" s="328"/>
      <c r="J2" s="328"/>
      <c r="K2" s="328"/>
      <c r="L2" s="328"/>
      <c r="M2" s="328"/>
    </row>
    <row r="3" spans="1:13" x14ac:dyDescent="0.2">
      <c r="A3" s="91"/>
      <c r="B3" s="371" t="s">
        <v>385</v>
      </c>
      <c r="C3" s="328"/>
      <c r="D3" s="328"/>
      <c r="E3" s="328"/>
      <c r="F3" s="328"/>
      <c r="G3" s="328"/>
      <c r="H3" s="328"/>
      <c r="I3" s="328"/>
      <c r="J3" s="328"/>
      <c r="K3" s="328"/>
      <c r="L3" s="328"/>
      <c r="M3" s="328"/>
    </row>
    <row r="4" spans="1:13" ht="8.1" customHeight="1" x14ac:dyDescent="0.2">
      <c r="A4" s="91"/>
      <c r="B4" s="126"/>
      <c r="C4" s="126"/>
      <c r="D4" s="126"/>
      <c r="E4" s="126"/>
      <c r="F4" s="126"/>
      <c r="G4" s="126"/>
      <c r="H4" s="126"/>
      <c r="I4" s="126"/>
      <c r="J4" s="126"/>
      <c r="K4" s="126"/>
      <c r="L4" s="126"/>
      <c r="M4" s="126"/>
    </row>
    <row r="5" spans="1:13" ht="14.45" customHeight="1" x14ac:dyDescent="0.2">
      <c r="A5" s="91"/>
      <c r="B5" s="367" t="s">
        <v>386</v>
      </c>
      <c r="C5" s="357"/>
      <c r="D5" s="369" t="s">
        <v>387</v>
      </c>
      <c r="E5" s="357"/>
      <c r="F5" s="369" t="s">
        <v>388</v>
      </c>
      <c r="G5" s="370"/>
      <c r="H5" s="370"/>
      <c r="I5" s="370"/>
      <c r="J5" s="370"/>
      <c r="K5" s="357"/>
      <c r="L5" s="369" t="s">
        <v>389</v>
      </c>
      <c r="M5" s="357"/>
    </row>
    <row r="6" spans="1:13" ht="23.25" customHeight="1" x14ac:dyDescent="0.2">
      <c r="A6" s="91"/>
      <c r="B6" s="368"/>
      <c r="C6" s="347"/>
      <c r="D6" s="345"/>
      <c r="E6" s="347"/>
      <c r="F6" s="345"/>
      <c r="G6" s="346"/>
      <c r="H6" s="346"/>
      <c r="I6" s="346"/>
      <c r="J6" s="346"/>
      <c r="K6" s="347"/>
      <c r="L6" s="345"/>
      <c r="M6" s="347"/>
    </row>
    <row r="7" spans="1:13" ht="17.100000000000001" customHeight="1" x14ac:dyDescent="0.2">
      <c r="A7" s="91"/>
      <c r="B7" s="395" t="s">
        <v>636</v>
      </c>
      <c r="C7" s="396"/>
      <c r="D7" s="396"/>
      <c r="E7" s="396"/>
      <c r="F7" s="396"/>
      <c r="G7" s="396"/>
      <c r="H7" s="396"/>
      <c r="I7" s="396"/>
      <c r="J7" s="396"/>
      <c r="K7" s="396"/>
      <c r="L7" s="396"/>
      <c r="M7" s="397"/>
    </row>
    <row r="8" spans="1:13" ht="17.100000000000001" customHeight="1" x14ac:dyDescent="0.2">
      <c r="A8" s="91"/>
      <c r="B8" s="359" t="s">
        <v>625</v>
      </c>
      <c r="C8" s="344"/>
      <c r="D8" s="375" t="s">
        <v>627</v>
      </c>
      <c r="E8" s="376"/>
      <c r="F8" s="359" t="s">
        <v>713</v>
      </c>
      <c r="G8" s="328"/>
      <c r="H8" s="328"/>
      <c r="I8" s="328"/>
      <c r="J8" s="328"/>
      <c r="K8" s="344"/>
      <c r="L8" s="359" t="s">
        <v>642</v>
      </c>
      <c r="M8" s="344"/>
    </row>
    <row r="9" spans="1:13" ht="17.100000000000001" customHeight="1" x14ac:dyDescent="0.2">
      <c r="A9" s="91"/>
      <c r="B9" s="343"/>
      <c r="C9" s="344"/>
      <c r="D9" s="377"/>
      <c r="E9" s="378"/>
      <c r="F9" s="343"/>
      <c r="G9" s="328"/>
      <c r="H9" s="328"/>
      <c r="I9" s="328"/>
      <c r="J9" s="328"/>
      <c r="K9" s="344"/>
      <c r="L9" s="343"/>
      <c r="M9" s="344"/>
    </row>
    <row r="10" spans="1:13" ht="15.6" customHeight="1" x14ac:dyDescent="0.2">
      <c r="A10" s="91"/>
      <c r="B10" s="343"/>
      <c r="C10" s="344"/>
      <c r="D10" s="377"/>
      <c r="E10" s="378"/>
      <c r="F10" s="343"/>
      <c r="G10" s="328"/>
      <c r="H10" s="328"/>
      <c r="I10" s="328"/>
      <c r="J10" s="328"/>
      <c r="K10" s="344"/>
      <c r="L10" s="343"/>
      <c r="M10" s="344"/>
    </row>
    <row r="11" spans="1:13" ht="246" customHeight="1" x14ac:dyDescent="0.2">
      <c r="A11" s="91"/>
      <c r="B11" s="345"/>
      <c r="C11" s="347"/>
      <c r="D11" s="379"/>
      <c r="E11" s="380"/>
      <c r="F11" s="345"/>
      <c r="G11" s="346"/>
      <c r="H11" s="346"/>
      <c r="I11" s="346"/>
      <c r="J11" s="346"/>
      <c r="K11" s="347"/>
      <c r="L11" s="345"/>
      <c r="M11" s="347"/>
    </row>
    <row r="12" spans="1:13" ht="17.100000000000001" customHeight="1" x14ac:dyDescent="0.2">
      <c r="A12" s="91"/>
      <c r="B12" s="340" t="s">
        <v>626</v>
      </c>
      <c r="C12" s="342"/>
      <c r="D12" s="352" t="s">
        <v>628</v>
      </c>
      <c r="E12" s="342"/>
      <c r="F12" s="340" t="s">
        <v>714</v>
      </c>
      <c r="G12" s="341"/>
      <c r="H12" s="341"/>
      <c r="I12" s="341"/>
      <c r="J12" s="341"/>
      <c r="K12" s="342"/>
      <c r="L12" s="340" t="s">
        <v>642</v>
      </c>
      <c r="M12" s="342"/>
    </row>
    <row r="13" spans="1:13" ht="17.100000000000001" customHeight="1" x14ac:dyDescent="0.2">
      <c r="A13" s="91"/>
      <c r="B13" s="343"/>
      <c r="C13" s="344"/>
      <c r="D13" s="343"/>
      <c r="E13" s="344"/>
      <c r="F13" s="343"/>
      <c r="G13" s="328"/>
      <c r="H13" s="328"/>
      <c r="I13" s="328"/>
      <c r="J13" s="328"/>
      <c r="K13" s="344"/>
      <c r="L13" s="343"/>
      <c r="M13" s="344"/>
    </row>
    <row r="14" spans="1:13" ht="17.100000000000001" customHeight="1" x14ac:dyDescent="0.2">
      <c r="A14" s="91"/>
      <c r="B14" s="343"/>
      <c r="C14" s="344"/>
      <c r="D14" s="343"/>
      <c r="E14" s="344"/>
      <c r="F14" s="343"/>
      <c r="G14" s="328"/>
      <c r="H14" s="328"/>
      <c r="I14" s="328"/>
      <c r="J14" s="328"/>
      <c r="K14" s="344"/>
      <c r="L14" s="343"/>
      <c r="M14" s="344"/>
    </row>
    <row r="15" spans="1:13" ht="98.45" customHeight="1" x14ac:dyDescent="0.2">
      <c r="A15" s="91"/>
      <c r="B15" s="345"/>
      <c r="C15" s="347"/>
      <c r="D15" s="345"/>
      <c r="E15" s="347"/>
      <c r="F15" s="345"/>
      <c r="G15" s="346"/>
      <c r="H15" s="346"/>
      <c r="I15" s="346"/>
      <c r="J15" s="346"/>
      <c r="K15" s="347"/>
      <c r="L15" s="345"/>
      <c r="M15" s="347"/>
    </row>
    <row r="16" spans="1:13" ht="17.100000000000001" customHeight="1" x14ac:dyDescent="0.2">
      <c r="A16" s="91"/>
      <c r="B16" s="340" t="s">
        <v>637</v>
      </c>
      <c r="C16" s="342"/>
      <c r="D16" s="352" t="s">
        <v>629</v>
      </c>
      <c r="E16" s="342"/>
      <c r="F16" s="340" t="s">
        <v>740</v>
      </c>
      <c r="G16" s="341"/>
      <c r="H16" s="341"/>
      <c r="I16" s="341"/>
      <c r="J16" s="341"/>
      <c r="K16" s="342"/>
      <c r="L16" s="340" t="s">
        <v>642</v>
      </c>
      <c r="M16" s="342"/>
    </row>
    <row r="17" spans="1:13" ht="17.100000000000001" customHeight="1" x14ac:dyDescent="0.2">
      <c r="A17" s="91"/>
      <c r="B17" s="343"/>
      <c r="C17" s="344"/>
      <c r="D17" s="343"/>
      <c r="E17" s="344"/>
      <c r="F17" s="343"/>
      <c r="G17" s="328"/>
      <c r="H17" s="328"/>
      <c r="I17" s="328"/>
      <c r="J17" s="328"/>
      <c r="K17" s="344"/>
      <c r="L17" s="343"/>
      <c r="M17" s="344"/>
    </row>
    <row r="18" spans="1:13" ht="17.100000000000001" customHeight="1" x14ac:dyDescent="0.2">
      <c r="A18" s="91"/>
      <c r="B18" s="343"/>
      <c r="C18" s="344"/>
      <c r="D18" s="343"/>
      <c r="E18" s="344"/>
      <c r="F18" s="343"/>
      <c r="G18" s="328"/>
      <c r="H18" s="328"/>
      <c r="I18" s="328"/>
      <c r="J18" s="328"/>
      <c r="K18" s="344"/>
      <c r="L18" s="343"/>
      <c r="M18" s="344"/>
    </row>
    <row r="19" spans="1:13" ht="87" customHeight="1" x14ac:dyDescent="0.2">
      <c r="A19" s="91"/>
      <c r="B19" s="345"/>
      <c r="C19" s="347"/>
      <c r="D19" s="345"/>
      <c r="E19" s="347"/>
      <c r="F19" s="345"/>
      <c r="G19" s="346"/>
      <c r="H19" s="346"/>
      <c r="I19" s="346"/>
      <c r="J19" s="346"/>
      <c r="K19" s="347"/>
      <c r="L19" s="345"/>
      <c r="M19" s="347"/>
    </row>
    <row r="20" spans="1:13" ht="26.45" customHeight="1" x14ac:dyDescent="0.2">
      <c r="A20" s="91"/>
      <c r="B20" s="372" t="s">
        <v>638</v>
      </c>
      <c r="C20" s="373"/>
      <c r="D20" s="373"/>
      <c r="E20" s="373"/>
      <c r="F20" s="373"/>
      <c r="G20" s="373"/>
      <c r="H20" s="373"/>
      <c r="I20" s="373"/>
      <c r="J20" s="373"/>
      <c r="K20" s="373"/>
      <c r="L20" s="373"/>
      <c r="M20" s="374"/>
    </row>
    <row r="21" spans="1:13" ht="17.100000000000001" customHeight="1" x14ac:dyDescent="0.2">
      <c r="A21" s="91"/>
      <c r="B21" s="340" t="s">
        <v>630</v>
      </c>
      <c r="C21" s="342"/>
      <c r="D21" s="340" t="s">
        <v>631</v>
      </c>
      <c r="E21" s="398"/>
      <c r="F21" s="340" t="s">
        <v>741</v>
      </c>
      <c r="G21" s="341"/>
      <c r="H21" s="341"/>
      <c r="I21" s="341"/>
      <c r="J21" s="341"/>
      <c r="K21" s="342"/>
      <c r="L21" s="340" t="s">
        <v>642</v>
      </c>
      <c r="M21" s="342"/>
    </row>
    <row r="22" spans="1:13" ht="17.100000000000001" customHeight="1" x14ac:dyDescent="0.2">
      <c r="A22" s="91"/>
      <c r="B22" s="343"/>
      <c r="C22" s="344"/>
      <c r="D22" s="399"/>
      <c r="E22" s="400"/>
      <c r="F22" s="343"/>
      <c r="G22" s="328"/>
      <c r="H22" s="328"/>
      <c r="I22" s="328"/>
      <c r="J22" s="328"/>
      <c r="K22" s="344"/>
      <c r="L22" s="343"/>
      <c r="M22" s="344"/>
    </row>
    <row r="23" spans="1:13" ht="17.100000000000001" customHeight="1" x14ac:dyDescent="0.2">
      <c r="A23" s="91"/>
      <c r="B23" s="343"/>
      <c r="C23" s="344"/>
      <c r="D23" s="399"/>
      <c r="E23" s="400"/>
      <c r="F23" s="343"/>
      <c r="G23" s="328"/>
      <c r="H23" s="328"/>
      <c r="I23" s="328"/>
      <c r="J23" s="328"/>
      <c r="K23" s="344"/>
      <c r="L23" s="343"/>
      <c r="M23" s="344"/>
    </row>
    <row r="24" spans="1:13" ht="183.6" customHeight="1" x14ac:dyDescent="0.2">
      <c r="A24" s="91"/>
      <c r="B24" s="345"/>
      <c r="C24" s="347"/>
      <c r="D24" s="401"/>
      <c r="E24" s="402"/>
      <c r="F24" s="345"/>
      <c r="G24" s="346"/>
      <c r="H24" s="346"/>
      <c r="I24" s="346"/>
      <c r="J24" s="346"/>
      <c r="K24" s="347"/>
      <c r="L24" s="345"/>
      <c r="M24" s="347"/>
    </row>
    <row r="25" spans="1:13" ht="17.100000000000001" customHeight="1" x14ac:dyDescent="0.2">
      <c r="A25" s="91"/>
      <c r="B25" s="340" t="s">
        <v>632</v>
      </c>
      <c r="C25" s="342"/>
      <c r="D25" s="352" t="s">
        <v>633</v>
      </c>
      <c r="E25" s="342"/>
      <c r="F25" s="340" t="s">
        <v>742</v>
      </c>
      <c r="G25" s="341"/>
      <c r="H25" s="341"/>
      <c r="I25" s="341"/>
      <c r="J25" s="341"/>
      <c r="K25" s="342"/>
      <c r="L25" s="340" t="s">
        <v>642</v>
      </c>
      <c r="M25" s="342"/>
    </row>
    <row r="26" spans="1:13" ht="17.100000000000001" customHeight="1" x14ac:dyDescent="0.2">
      <c r="A26" s="91"/>
      <c r="B26" s="343"/>
      <c r="C26" s="344"/>
      <c r="D26" s="343"/>
      <c r="E26" s="344"/>
      <c r="F26" s="343"/>
      <c r="G26" s="328"/>
      <c r="H26" s="328"/>
      <c r="I26" s="328"/>
      <c r="J26" s="328"/>
      <c r="K26" s="344"/>
      <c r="L26" s="343"/>
      <c r="M26" s="344"/>
    </row>
    <row r="27" spans="1:13" x14ac:dyDescent="0.2">
      <c r="A27" s="91"/>
      <c r="B27" s="343"/>
      <c r="C27" s="344"/>
      <c r="D27" s="343"/>
      <c r="E27" s="344"/>
      <c r="F27" s="343"/>
      <c r="G27" s="328"/>
      <c r="H27" s="328"/>
      <c r="I27" s="328"/>
      <c r="J27" s="328"/>
      <c r="K27" s="344"/>
      <c r="L27" s="343"/>
      <c r="M27" s="344"/>
    </row>
    <row r="28" spans="1:13" ht="64.150000000000006" customHeight="1" x14ac:dyDescent="0.2">
      <c r="A28" s="91"/>
      <c r="B28" s="345"/>
      <c r="C28" s="347"/>
      <c r="D28" s="345"/>
      <c r="E28" s="347"/>
      <c r="F28" s="345"/>
      <c r="G28" s="346"/>
      <c r="H28" s="346"/>
      <c r="I28" s="346"/>
      <c r="J28" s="346"/>
      <c r="K28" s="347"/>
      <c r="L28" s="345"/>
      <c r="M28" s="347"/>
    </row>
    <row r="29" spans="1:13" x14ac:dyDescent="0.2">
      <c r="A29" s="91"/>
      <c r="B29" s="372" t="s">
        <v>639</v>
      </c>
      <c r="C29" s="373"/>
      <c r="D29" s="373"/>
      <c r="E29" s="373"/>
      <c r="F29" s="373"/>
      <c r="G29" s="373"/>
      <c r="H29" s="373"/>
      <c r="I29" s="373"/>
      <c r="J29" s="373"/>
      <c r="K29" s="373"/>
      <c r="L29" s="373"/>
      <c r="M29" s="374"/>
    </row>
    <row r="30" spans="1:13" x14ac:dyDescent="0.2">
      <c r="A30" s="91"/>
      <c r="B30" s="381" t="s">
        <v>634</v>
      </c>
      <c r="C30" s="341"/>
      <c r="D30" s="382" t="s">
        <v>635</v>
      </c>
      <c r="E30" s="383"/>
      <c r="F30" s="340" t="s">
        <v>743</v>
      </c>
      <c r="G30" s="341"/>
      <c r="H30" s="341"/>
      <c r="I30" s="341"/>
      <c r="J30" s="341"/>
      <c r="K30" s="342"/>
      <c r="L30" s="340" t="s">
        <v>642</v>
      </c>
      <c r="M30" s="342"/>
    </row>
    <row r="31" spans="1:13" x14ac:dyDescent="0.2">
      <c r="A31" s="91"/>
      <c r="B31" s="343"/>
      <c r="C31" s="328"/>
      <c r="D31" s="384"/>
      <c r="E31" s="385"/>
      <c r="F31" s="343"/>
      <c r="G31" s="328"/>
      <c r="H31" s="328"/>
      <c r="I31" s="328"/>
      <c r="J31" s="328"/>
      <c r="K31" s="344"/>
      <c r="L31" s="343"/>
      <c r="M31" s="344"/>
    </row>
    <row r="32" spans="1:13" ht="28.5" customHeight="1" x14ac:dyDescent="0.2">
      <c r="A32" s="91"/>
      <c r="B32" s="343"/>
      <c r="C32" s="328"/>
      <c r="D32" s="384"/>
      <c r="E32" s="385"/>
      <c r="F32" s="343"/>
      <c r="G32" s="328"/>
      <c r="H32" s="328"/>
      <c r="I32" s="328"/>
      <c r="J32" s="328"/>
      <c r="K32" s="344"/>
      <c r="L32" s="343"/>
      <c r="M32" s="344"/>
    </row>
    <row r="33" spans="1:13" ht="190.9" customHeight="1" x14ac:dyDescent="0.2">
      <c r="A33" s="91"/>
      <c r="B33" s="343"/>
      <c r="C33" s="328"/>
      <c r="D33" s="386"/>
      <c r="E33" s="387"/>
      <c r="F33" s="345"/>
      <c r="G33" s="346"/>
      <c r="H33" s="346"/>
      <c r="I33" s="346"/>
      <c r="J33" s="346"/>
      <c r="K33" s="347"/>
      <c r="L33" s="345"/>
      <c r="M33" s="347"/>
    </row>
    <row r="34" spans="1:13" ht="15" customHeight="1" x14ac:dyDescent="0.2">
      <c r="A34" s="91"/>
      <c r="B34" s="359" t="s">
        <v>640</v>
      </c>
      <c r="C34" s="344"/>
      <c r="D34" s="388" t="s">
        <v>641</v>
      </c>
      <c r="E34" s="344"/>
      <c r="F34" s="359" t="s">
        <v>744</v>
      </c>
      <c r="G34" s="328"/>
      <c r="H34" s="328"/>
      <c r="I34" s="328"/>
      <c r="J34" s="328"/>
      <c r="K34" s="344"/>
      <c r="L34" s="359" t="s">
        <v>642</v>
      </c>
      <c r="M34" s="344"/>
    </row>
    <row r="35" spans="1:13" ht="15" customHeight="1" x14ac:dyDescent="0.2">
      <c r="A35" s="91"/>
      <c r="B35" s="343"/>
      <c r="C35" s="344"/>
      <c r="D35" s="343"/>
      <c r="E35" s="344"/>
      <c r="F35" s="343"/>
      <c r="G35" s="328"/>
      <c r="H35" s="328"/>
      <c r="I35" s="328"/>
      <c r="J35" s="328"/>
      <c r="K35" s="344"/>
      <c r="L35" s="343"/>
      <c r="M35" s="344"/>
    </row>
    <row r="36" spans="1:13" ht="15" customHeight="1" x14ac:dyDescent="0.2">
      <c r="A36" s="91"/>
      <c r="B36" s="343"/>
      <c r="C36" s="344"/>
      <c r="D36" s="343"/>
      <c r="E36" s="344"/>
      <c r="F36" s="343"/>
      <c r="G36" s="328"/>
      <c r="H36" s="328"/>
      <c r="I36" s="328"/>
      <c r="J36" s="328"/>
      <c r="K36" s="344"/>
      <c r="L36" s="343"/>
      <c r="M36" s="344"/>
    </row>
    <row r="37" spans="1:13" ht="97.15" customHeight="1" x14ac:dyDescent="0.2">
      <c r="A37" s="91"/>
      <c r="B37" s="345"/>
      <c r="C37" s="347"/>
      <c r="D37" s="345"/>
      <c r="E37" s="347"/>
      <c r="F37" s="345"/>
      <c r="G37" s="346"/>
      <c r="H37" s="346"/>
      <c r="I37" s="346"/>
      <c r="J37" s="346"/>
      <c r="K37" s="347"/>
      <c r="L37" s="345"/>
      <c r="M37" s="347"/>
    </row>
    <row r="38" spans="1:13" x14ac:dyDescent="0.2">
      <c r="A38" s="91"/>
      <c r="B38" s="340" t="s">
        <v>390</v>
      </c>
      <c r="C38" s="342"/>
      <c r="D38" s="352"/>
      <c r="E38" s="342"/>
      <c r="F38" s="340"/>
      <c r="G38" s="341"/>
      <c r="H38" s="341"/>
      <c r="I38" s="341"/>
      <c r="J38" s="341"/>
      <c r="K38" s="342"/>
      <c r="L38" s="340"/>
      <c r="M38" s="342"/>
    </row>
    <row r="39" spans="1:13" x14ac:dyDescent="0.2">
      <c r="A39" s="91"/>
      <c r="B39" s="343"/>
      <c r="C39" s="344"/>
      <c r="D39" s="343"/>
      <c r="E39" s="344"/>
      <c r="F39" s="343"/>
      <c r="G39" s="328"/>
      <c r="H39" s="328"/>
      <c r="I39" s="328"/>
      <c r="J39" s="328"/>
      <c r="K39" s="344"/>
      <c r="L39" s="343"/>
      <c r="M39" s="344"/>
    </row>
    <row r="40" spans="1:13" x14ac:dyDescent="0.2">
      <c r="A40" s="91"/>
      <c r="B40" s="343"/>
      <c r="C40" s="344"/>
      <c r="D40" s="343"/>
      <c r="E40" s="344"/>
      <c r="F40" s="343"/>
      <c r="G40" s="328"/>
      <c r="H40" s="328"/>
      <c r="I40" s="328"/>
      <c r="J40" s="328"/>
      <c r="K40" s="344"/>
      <c r="L40" s="343"/>
      <c r="M40" s="344"/>
    </row>
    <row r="41" spans="1:13" x14ac:dyDescent="0.2">
      <c r="A41" s="91"/>
      <c r="B41" s="345"/>
      <c r="C41" s="347"/>
      <c r="D41" s="345"/>
      <c r="E41" s="347"/>
      <c r="F41" s="345"/>
      <c r="G41" s="346"/>
      <c r="H41" s="346"/>
      <c r="I41" s="346"/>
      <c r="J41" s="346"/>
      <c r="K41" s="347"/>
      <c r="L41" s="345"/>
      <c r="M41" s="347"/>
    </row>
    <row r="42" spans="1:13" x14ac:dyDescent="0.2">
      <c r="A42" s="91"/>
      <c r="B42" s="340" t="s">
        <v>391</v>
      </c>
      <c r="C42" s="342"/>
      <c r="D42" s="352"/>
      <c r="E42" s="342"/>
      <c r="F42" s="340"/>
      <c r="G42" s="341"/>
      <c r="H42" s="341"/>
      <c r="I42" s="341"/>
      <c r="J42" s="341"/>
      <c r="K42" s="342"/>
      <c r="L42" s="340"/>
      <c r="M42" s="342"/>
    </row>
    <row r="43" spans="1:13" x14ac:dyDescent="0.2">
      <c r="A43" s="91"/>
      <c r="B43" s="343"/>
      <c r="C43" s="344"/>
      <c r="D43" s="343"/>
      <c r="E43" s="344"/>
      <c r="F43" s="343"/>
      <c r="G43" s="328"/>
      <c r="H43" s="328"/>
      <c r="I43" s="328"/>
      <c r="J43" s="328"/>
      <c r="K43" s="344"/>
      <c r="L43" s="343"/>
      <c r="M43" s="344"/>
    </row>
    <row r="44" spans="1:13" x14ac:dyDescent="0.2">
      <c r="A44" s="91"/>
      <c r="B44" s="343"/>
      <c r="C44" s="344"/>
      <c r="D44" s="343"/>
      <c r="E44" s="344"/>
      <c r="F44" s="343"/>
      <c r="G44" s="328"/>
      <c r="H44" s="328"/>
      <c r="I44" s="328"/>
      <c r="J44" s="328"/>
      <c r="K44" s="344"/>
      <c r="L44" s="343"/>
      <c r="M44" s="344"/>
    </row>
    <row r="45" spans="1:13" x14ac:dyDescent="0.2">
      <c r="A45" s="91"/>
      <c r="B45" s="345"/>
      <c r="C45" s="347"/>
      <c r="D45" s="345"/>
      <c r="E45" s="347"/>
      <c r="F45" s="345"/>
      <c r="G45" s="346"/>
      <c r="H45" s="346"/>
      <c r="I45" s="346"/>
      <c r="J45" s="346"/>
      <c r="K45" s="347"/>
      <c r="L45" s="345"/>
      <c r="M45" s="347"/>
    </row>
    <row r="46" spans="1:13" x14ac:dyDescent="0.2">
      <c r="A46" s="91"/>
      <c r="B46" s="340" t="s">
        <v>392</v>
      </c>
      <c r="C46" s="342"/>
      <c r="D46" s="352"/>
      <c r="E46" s="342"/>
      <c r="F46" s="340"/>
      <c r="G46" s="341"/>
      <c r="H46" s="341"/>
      <c r="I46" s="341"/>
      <c r="J46" s="341"/>
      <c r="K46" s="342"/>
      <c r="L46" s="340"/>
      <c r="M46" s="342"/>
    </row>
    <row r="47" spans="1:13" x14ac:dyDescent="0.2">
      <c r="A47" s="91"/>
      <c r="B47" s="343"/>
      <c r="C47" s="344"/>
      <c r="D47" s="343"/>
      <c r="E47" s="344"/>
      <c r="F47" s="343"/>
      <c r="G47" s="328"/>
      <c r="H47" s="328"/>
      <c r="I47" s="328"/>
      <c r="J47" s="328"/>
      <c r="K47" s="344"/>
      <c r="L47" s="343"/>
      <c r="M47" s="344"/>
    </row>
    <row r="48" spans="1:13" x14ac:dyDescent="0.2">
      <c r="A48" s="91"/>
      <c r="B48" s="343"/>
      <c r="C48" s="344"/>
      <c r="D48" s="343"/>
      <c r="E48" s="344"/>
      <c r="F48" s="343"/>
      <c r="G48" s="328"/>
      <c r="H48" s="328"/>
      <c r="I48" s="328"/>
      <c r="J48" s="328"/>
      <c r="K48" s="344"/>
      <c r="L48" s="343"/>
      <c r="M48" s="344"/>
    </row>
    <row r="49" spans="1:13" x14ac:dyDescent="0.2">
      <c r="A49" s="91"/>
      <c r="B49" s="345"/>
      <c r="C49" s="347"/>
      <c r="D49" s="345"/>
      <c r="E49" s="347"/>
      <c r="F49" s="345"/>
      <c r="G49" s="346"/>
      <c r="H49" s="346"/>
      <c r="I49" s="346"/>
      <c r="J49" s="346"/>
      <c r="K49" s="347"/>
      <c r="L49" s="345"/>
      <c r="M49" s="347"/>
    </row>
    <row r="50" spans="1:13" x14ac:dyDescent="0.2">
      <c r="A50" s="91"/>
      <c r="B50" s="340" t="s">
        <v>393</v>
      </c>
      <c r="C50" s="342"/>
      <c r="D50" s="352"/>
      <c r="E50" s="342"/>
      <c r="F50" s="340"/>
      <c r="G50" s="341"/>
      <c r="H50" s="341"/>
      <c r="I50" s="341"/>
      <c r="J50" s="341"/>
      <c r="K50" s="342"/>
      <c r="L50" s="340"/>
      <c r="M50" s="342"/>
    </row>
    <row r="51" spans="1:13" x14ac:dyDescent="0.2">
      <c r="A51" s="91"/>
      <c r="B51" s="343"/>
      <c r="C51" s="344"/>
      <c r="D51" s="343"/>
      <c r="E51" s="344"/>
      <c r="F51" s="343"/>
      <c r="G51" s="328"/>
      <c r="H51" s="328"/>
      <c r="I51" s="328"/>
      <c r="J51" s="328"/>
      <c r="K51" s="344"/>
      <c r="L51" s="343"/>
      <c r="M51" s="344"/>
    </row>
    <row r="52" spans="1:13" x14ac:dyDescent="0.2">
      <c r="A52" s="91"/>
      <c r="B52" s="343"/>
      <c r="C52" s="344"/>
      <c r="D52" s="343"/>
      <c r="E52" s="344"/>
      <c r="F52" s="343"/>
      <c r="G52" s="328"/>
      <c r="H52" s="328"/>
      <c r="I52" s="328"/>
      <c r="J52" s="328"/>
      <c r="K52" s="344"/>
      <c r="L52" s="343"/>
      <c r="M52" s="344"/>
    </row>
    <row r="53" spans="1:13" x14ac:dyDescent="0.2">
      <c r="A53" s="91"/>
      <c r="B53" s="345"/>
      <c r="C53" s="347"/>
      <c r="D53" s="345"/>
      <c r="E53" s="347"/>
      <c r="F53" s="345"/>
      <c r="G53" s="346"/>
      <c r="H53" s="346"/>
      <c r="I53" s="346"/>
      <c r="J53" s="346"/>
      <c r="K53" s="347"/>
      <c r="L53" s="345"/>
      <c r="M53" s="347"/>
    </row>
    <row r="54" spans="1:13" x14ac:dyDescent="0.2">
      <c r="A54" s="91"/>
      <c r="B54" s="340" t="s">
        <v>394</v>
      </c>
      <c r="C54" s="342"/>
      <c r="D54" s="352"/>
      <c r="E54" s="342"/>
      <c r="F54" s="340"/>
      <c r="G54" s="341"/>
      <c r="H54" s="341"/>
      <c r="I54" s="341"/>
      <c r="J54" s="341"/>
      <c r="K54" s="342"/>
      <c r="L54" s="340"/>
      <c r="M54" s="342"/>
    </row>
    <row r="55" spans="1:13" x14ac:dyDescent="0.2">
      <c r="A55" s="91"/>
      <c r="B55" s="343"/>
      <c r="C55" s="344"/>
      <c r="D55" s="343"/>
      <c r="E55" s="344"/>
      <c r="F55" s="343"/>
      <c r="G55" s="328"/>
      <c r="H55" s="328"/>
      <c r="I55" s="328"/>
      <c r="J55" s="328"/>
      <c r="K55" s="344"/>
      <c r="L55" s="343"/>
      <c r="M55" s="344"/>
    </row>
    <row r="56" spans="1:13" x14ac:dyDescent="0.2">
      <c r="A56" s="91"/>
      <c r="B56" s="343"/>
      <c r="C56" s="344"/>
      <c r="D56" s="343"/>
      <c r="E56" s="344"/>
      <c r="F56" s="343"/>
      <c r="G56" s="328"/>
      <c r="H56" s="328"/>
      <c r="I56" s="328"/>
      <c r="J56" s="328"/>
      <c r="K56" s="344"/>
      <c r="L56" s="343"/>
      <c r="M56" s="344"/>
    </row>
    <row r="57" spans="1:13" x14ac:dyDescent="0.2">
      <c r="A57" s="91"/>
      <c r="B57" s="345"/>
      <c r="C57" s="347"/>
      <c r="D57" s="345"/>
      <c r="E57" s="347"/>
      <c r="F57" s="345"/>
      <c r="G57" s="346"/>
      <c r="H57" s="346"/>
      <c r="I57" s="346"/>
      <c r="J57" s="346"/>
      <c r="K57" s="347"/>
      <c r="L57" s="345"/>
      <c r="M57" s="347"/>
    </row>
    <row r="58" spans="1:13" x14ac:dyDescent="0.2">
      <c r="A58" s="91"/>
      <c r="B58" s="391" t="s">
        <v>395</v>
      </c>
      <c r="C58" s="392"/>
      <c r="D58" s="392"/>
      <c r="E58" s="392"/>
      <c r="F58" s="392"/>
      <c r="G58" s="392"/>
      <c r="H58" s="392"/>
      <c r="I58" s="392"/>
      <c r="J58" s="392"/>
      <c r="K58" s="392"/>
      <c r="L58" s="392"/>
      <c r="M58" s="393"/>
    </row>
    <row r="59" spans="1:13" x14ac:dyDescent="0.2">
      <c r="A59" s="91"/>
      <c r="B59" s="359" t="s">
        <v>396</v>
      </c>
      <c r="C59" s="344"/>
      <c r="D59" s="388"/>
      <c r="E59" s="344"/>
      <c r="F59" s="359"/>
      <c r="G59" s="328"/>
      <c r="H59" s="328"/>
      <c r="I59" s="328"/>
      <c r="J59" s="328"/>
      <c r="K59" s="344"/>
      <c r="L59" s="359"/>
      <c r="M59" s="344"/>
    </row>
    <row r="60" spans="1:13" x14ac:dyDescent="0.2">
      <c r="A60" s="91"/>
      <c r="B60" s="343"/>
      <c r="C60" s="344"/>
      <c r="D60" s="343"/>
      <c r="E60" s="344"/>
      <c r="F60" s="343"/>
      <c r="G60" s="328"/>
      <c r="H60" s="328"/>
      <c r="I60" s="328"/>
      <c r="J60" s="328"/>
      <c r="K60" s="344"/>
      <c r="L60" s="343"/>
      <c r="M60" s="344"/>
    </row>
    <row r="61" spans="1:13" x14ac:dyDescent="0.2">
      <c r="A61" s="91"/>
      <c r="B61" s="343"/>
      <c r="C61" s="344"/>
      <c r="D61" s="343"/>
      <c r="E61" s="344"/>
      <c r="F61" s="343"/>
      <c r="G61" s="328"/>
      <c r="H61" s="328"/>
      <c r="I61" s="328"/>
      <c r="J61" s="328"/>
      <c r="K61" s="344"/>
      <c r="L61" s="343"/>
      <c r="M61" s="344"/>
    </row>
    <row r="62" spans="1:13" ht="15.6" customHeight="1" x14ac:dyDescent="0.2">
      <c r="A62" s="91"/>
      <c r="B62" s="345"/>
      <c r="C62" s="347"/>
      <c r="D62" s="345"/>
      <c r="E62" s="347"/>
      <c r="F62" s="345"/>
      <c r="G62" s="346"/>
      <c r="H62" s="346"/>
      <c r="I62" s="346"/>
      <c r="J62" s="346"/>
      <c r="K62" s="347"/>
      <c r="L62" s="345"/>
      <c r="M62" s="347"/>
    </row>
    <row r="63" spans="1:13" x14ac:dyDescent="0.2">
      <c r="A63" s="91"/>
      <c r="B63" s="340" t="s">
        <v>397</v>
      </c>
      <c r="C63" s="342"/>
      <c r="D63" s="352"/>
      <c r="E63" s="342"/>
      <c r="F63" s="340"/>
      <c r="G63" s="341"/>
      <c r="H63" s="341"/>
      <c r="I63" s="341"/>
      <c r="J63" s="341"/>
      <c r="K63" s="342"/>
      <c r="L63" s="340"/>
      <c r="M63" s="342"/>
    </row>
    <row r="64" spans="1:13" ht="15.6" customHeight="1" x14ac:dyDescent="0.2">
      <c r="A64" s="91"/>
      <c r="B64" s="343"/>
      <c r="C64" s="344"/>
      <c r="D64" s="343"/>
      <c r="E64" s="344"/>
      <c r="F64" s="343"/>
      <c r="G64" s="328"/>
      <c r="H64" s="328"/>
      <c r="I64" s="328"/>
      <c r="J64" s="328"/>
      <c r="K64" s="344"/>
      <c r="L64" s="343"/>
      <c r="M64" s="344"/>
    </row>
    <row r="65" spans="1:13" ht="15.6" customHeight="1" x14ac:dyDescent="0.2">
      <c r="A65" s="91"/>
      <c r="B65" s="343"/>
      <c r="C65" s="344"/>
      <c r="D65" s="343"/>
      <c r="E65" s="344"/>
      <c r="F65" s="343"/>
      <c r="G65" s="328"/>
      <c r="H65" s="328"/>
      <c r="I65" s="328"/>
      <c r="J65" s="328"/>
      <c r="K65" s="344"/>
      <c r="L65" s="343"/>
      <c r="M65" s="344"/>
    </row>
    <row r="66" spans="1:13" x14ac:dyDescent="0.2">
      <c r="A66" s="91"/>
      <c r="B66" s="345"/>
      <c r="C66" s="347"/>
      <c r="D66" s="345"/>
      <c r="E66" s="347"/>
      <c r="F66" s="345"/>
      <c r="G66" s="346"/>
      <c r="H66" s="346"/>
      <c r="I66" s="346"/>
      <c r="J66" s="346"/>
      <c r="K66" s="347"/>
      <c r="L66" s="345"/>
      <c r="M66" s="347"/>
    </row>
    <row r="67" spans="1:13" x14ac:dyDescent="0.2">
      <c r="A67" s="91"/>
      <c r="B67" s="340" t="s">
        <v>398</v>
      </c>
      <c r="C67" s="342"/>
      <c r="D67" s="352"/>
      <c r="E67" s="342"/>
      <c r="F67" s="340"/>
      <c r="G67" s="341"/>
      <c r="H67" s="341"/>
      <c r="I67" s="341"/>
      <c r="J67" s="341"/>
      <c r="K67" s="342"/>
      <c r="L67" s="340"/>
      <c r="M67" s="342"/>
    </row>
    <row r="68" spans="1:13" x14ac:dyDescent="0.2">
      <c r="A68" s="91"/>
      <c r="B68" s="343"/>
      <c r="C68" s="344"/>
      <c r="D68" s="343"/>
      <c r="E68" s="344"/>
      <c r="F68" s="343"/>
      <c r="G68" s="328"/>
      <c r="H68" s="328"/>
      <c r="I68" s="328"/>
      <c r="J68" s="328"/>
      <c r="K68" s="344"/>
      <c r="L68" s="343"/>
      <c r="M68" s="344"/>
    </row>
    <row r="69" spans="1:13" x14ac:dyDescent="0.2">
      <c r="A69" s="91"/>
      <c r="B69" s="343"/>
      <c r="C69" s="344"/>
      <c r="D69" s="343"/>
      <c r="E69" s="344"/>
      <c r="F69" s="343"/>
      <c r="G69" s="328"/>
      <c r="H69" s="328"/>
      <c r="I69" s="328"/>
      <c r="J69" s="328"/>
      <c r="K69" s="344"/>
      <c r="L69" s="343"/>
      <c r="M69" s="344"/>
    </row>
    <row r="70" spans="1:13" x14ac:dyDescent="0.2">
      <c r="A70" s="91"/>
      <c r="B70" s="345"/>
      <c r="C70" s="347"/>
      <c r="D70" s="345"/>
      <c r="E70" s="347"/>
      <c r="F70" s="345"/>
      <c r="G70" s="346"/>
      <c r="H70" s="346"/>
      <c r="I70" s="346"/>
      <c r="J70" s="346"/>
      <c r="K70" s="347"/>
      <c r="L70" s="345"/>
      <c r="M70" s="347"/>
    </row>
    <row r="71" spans="1:13" x14ac:dyDescent="0.2">
      <c r="A71" s="91"/>
      <c r="B71" s="340" t="s">
        <v>399</v>
      </c>
      <c r="C71" s="342"/>
      <c r="D71" s="352"/>
      <c r="E71" s="342"/>
      <c r="F71" s="340"/>
      <c r="G71" s="341"/>
      <c r="H71" s="341"/>
      <c r="I71" s="341"/>
      <c r="J71" s="341"/>
      <c r="K71" s="342"/>
      <c r="L71" s="340"/>
      <c r="M71" s="342"/>
    </row>
    <row r="72" spans="1:13" x14ac:dyDescent="0.2">
      <c r="A72" s="91"/>
      <c r="B72" s="343"/>
      <c r="C72" s="344"/>
      <c r="D72" s="343"/>
      <c r="E72" s="344"/>
      <c r="F72" s="343"/>
      <c r="G72" s="328"/>
      <c r="H72" s="328"/>
      <c r="I72" s="328"/>
      <c r="J72" s="328"/>
      <c r="K72" s="344"/>
      <c r="L72" s="343"/>
      <c r="M72" s="344"/>
    </row>
    <row r="73" spans="1:13" ht="15.6" customHeight="1" x14ac:dyDescent="0.2">
      <c r="A73" s="91"/>
      <c r="B73" s="343"/>
      <c r="C73" s="344"/>
      <c r="D73" s="343"/>
      <c r="E73" s="344"/>
      <c r="F73" s="343"/>
      <c r="G73" s="328"/>
      <c r="H73" s="328"/>
      <c r="I73" s="328"/>
      <c r="J73" s="328"/>
      <c r="K73" s="344"/>
      <c r="L73" s="343"/>
      <c r="M73" s="344"/>
    </row>
    <row r="74" spans="1:13" x14ac:dyDescent="0.2">
      <c r="A74" s="91"/>
      <c r="B74" s="345"/>
      <c r="C74" s="347"/>
      <c r="D74" s="345"/>
      <c r="E74" s="347"/>
      <c r="F74" s="345"/>
      <c r="G74" s="346"/>
      <c r="H74" s="346"/>
      <c r="I74" s="346"/>
      <c r="J74" s="346"/>
      <c r="K74" s="347"/>
      <c r="L74" s="345"/>
      <c r="M74" s="347"/>
    </row>
    <row r="75" spans="1:13" ht="15.6" customHeight="1" x14ac:dyDescent="0.2">
      <c r="A75" s="91"/>
      <c r="B75" s="340" t="s">
        <v>400</v>
      </c>
      <c r="C75" s="342"/>
      <c r="D75" s="390"/>
      <c r="E75" s="341"/>
      <c r="F75" s="340"/>
      <c r="G75" s="341"/>
      <c r="H75" s="341"/>
      <c r="I75" s="341"/>
      <c r="J75" s="341"/>
      <c r="K75" s="342"/>
      <c r="L75" s="340"/>
      <c r="M75" s="342"/>
    </row>
    <row r="76" spans="1:13" x14ac:dyDescent="0.2">
      <c r="A76" s="91"/>
      <c r="B76" s="343"/>
      <c r="C76" s="344"/>
      <c r="D76" s="343"/>
      <c r="E76" s="328"/>
      <c r="F76" s="343"/>
      <c r="G76" s="328"/>
      <c r="H76" s="328"/>
      <c r="I76" s="328"/>
      <c r="J76" s="328"/>
      <c r="K76" s="344"/>
      <c r="L76" s="343"/>
      <c r="M76" s="344"/>
    </row>
    <row r="77" spans="1:13" ht="15.6" customHeight="1" x14ac:dyDescent="0.2">
      <c r="A77" s="91"/>
      <c r="B77" s="343"/>
      <c r="C77" s="344"/>
      <c r="D77" s="343"/>
      <c r="E77" s="328"/>
      <c r="F77" s="343"/>
      <c r="G77" s="328"/>
      <c r="H77" s="328"/>
      <c r="I77" s="328"/>
      <c r="J77" s="328"/>
      <c r="K77" s="344"/>
      <c r="L77" s="343"/>
      <c r="M77" s="344"/>
    </row>
    <row r="78" spans="1:13" ht="15.6" customHeight="1" x14ac:dyDescent="0.2">
      <c r="A78" s="91"/>
      <c r="B78" s="345"/>
      <c r="C78" s="347"/>
      <c r="D78" s="345"/>
      <c r="E78" s="346"/>
      <c r="F78" s="345"/>
      <c r="G78" s="346"/>
      <c r="H78" s="346"/>
      <c r="I78" s="346"/>
      <c r="J78" s="346"/>
      <c r="K78" s="347"/>
      <c r="L78" s="345"/>
      <c r="M78" s="347"/>
    </row>
    <row r="79" spans="1:13" ht="15.6" customHeight="1" x14ac:dyDescent="0.2">
      <c r="A79" s="91"/>
      <c r="B79" s="340" t="s">
        <v>401</v>
      </c>
      <c r="C79" s="342"/>
      <c r="D79" s="353"/>
      <c r="E79" s="341"/>
      <c r="F79" s="389"/>
      <c r="G79" s="341"/>
      <c r="H79" s="341"/>
      <c r="I79" s="341"/>
      <c r="J79" s="341"/>
      <c r="K79" s="342"/>
      <c r="L79" s="389"/>
      <c r="M79" s="342"/>
    </row>
    <row r="80" spans="1:13" ht="15.6" customHeight="1" x14ac:dyDescent="0.2">
      <c r="A80" s="91"/>
      <c r="B80" s="343"/>
      <c r="C80" s="344"/>
      <c r="D80" s="343"/>
      <c r="E80" s="328"/>
      <c r="F80" s="343"/>
      <c r="G80" s="328"/>
      <c r="H80" s="328"/>
      <c r="I80" s="328"/>
      <c r="J80" s="328"/>
      <c r="K80" s="344"/>
      <c r="L80" s="343"/>
      <c r="M80" s="344"/>
    </row>
    <row r="81" spans="1:13" ht="15.6" customHeight="1" x14ac:dyDescent="0.2">
      <c r="A81" s="91"/>
      <c r="B81" s="343"/>
      <c r="C81" s="344"/>
      <c r="D81" s="343"/>
      <c r="E81" s="328"/>
      <c r="F81" s="343"/>
      <c r="G81" s="328"/>
      <c r="H81" s="328"/>
      <c r="I81" s="328"/>
      <c r="J81" s="328"/>
      <c r="K81" s="344"/>
      <c r="L81" s="343"/>
      <c r="M81" s="344"/>
    </row>
    <row r="82" spans="1:13" ht="15.95" customHeight="1" x14ac:dyDescent="0.2">
      <c r="A82" s="91"/>
      <c r="B82" s="345"/>
      <c r="C82" s="347"/>
      <c r="D82" s="345"/>
      <c r="E82" s="346"/>
      <c r="F82" s="345"/>
      <c r="G82" s="346"/>
      <c r="H82" s="346"/>
      <c r="I82" s="346"/>
      <c r="J82" s="346"/>
      <c r="K82" s="347"/>
      <c r="L82" s="345"/>
      <c r="M82" s="347"/>
    </row>
    <row r="83" spans="1:13" ht="15.95" customHeight="1" x14ac:dyDescent="0.2">
      <c r="A83" s="91"/>
      <c r="B83" s="101"/>
      <c r="C83" s="101"/>
      <c r="D83" s="125"/>
      <c r="E83" s="125"/>
      <c r="F83" s="125"/>
      <c r="G83" s="125"/>
      <c r="H83" s="125"/>
      <c r="I83" s="125"/>
      <c r="J83" s="125"/>
      <c r="K83" s="125"/>
      <c r="L83" s="125"/>
      <c r="M83" s="125"/>
    </row>
    <row r="84" spans="1:13" ht="15.95" customHeight="1" x14ac:dyDescent="0.2">
      <c r="A84" s="91"/>
      <c r="B84" s="101"/>
      <c r="C84" s="101"/>
      <c r="D84" s="125"/>
      <c r="E84" s="125"/>
      <c r="F84" s="125"/>
      <c r="G84" s="125"/>
      <c r="H84" s="125"/>
      <c r="I84" s="125"/>
      <c r="J84" s="125"/>
      <c r="K84" s="125"/>
      <c r="L84" s="125"/>
      <c r="M84" s="125"/>
    </row>
    <row r="85" spans="1:13" ht="15.95" customHeight="1" x14ac:dyDescent="0.2">
      <c r="A85" s="91"/>
      <c r="B85" s="358" t="s">
        <v>402</v>
      </c>
      <c r="C85" s="328"/>
      <c r="D85" s="328"/>
      <c r="E85" s="328"/>
      <c r="F85" s="328"/>
      <c r="G85" s="328"/>
      <c r="H85" s="328"/>
      <c r="I85" s="328"/>
      <c r="J85" s="328"/>
      <c r="K85" s="328"/>
      <c r="L85" s="328"/>
      <c r="M85" s="328"/>
    </row>
    <row r="86" spans="1:13" ht="15.95" customHeight="1" x14ac:dyDescent="0.2">
      <c r="A86" s="91"/>
      <c r="B86" s="328"/>
      <c r="C86" s="328"/>
      <c r="D86" s="328"/>
      <c r="E86" s="328"/>
      <c r="F86" s="328"/>
      <c r="G86" s="328"/>
      <c r="H86" s="328"/>
      <c r="I86" s="328"/>
      <c r="J86" s="328"/>
      <c r="K86" s="328"/>
      <c r="L86" s="328"/>
      <c r="M86" s="328"/>
    </row>
    <row r="87" spans="1:13" ht="28.5" customHeight="1" x14ac:dyDescent="0.2">
      <c r="A87" s="91"/>
      <c r="B87" s="351" t="s">
        <v>403</v>
      </c>
      <c r="C87" s="328"/>
      <c r="D87" s="328"/>
      <c r="E87" s="328"/>
      <c r="F87" s="328"/>
      <c r="G87" s="328"/>
      <c r="H87" s="328"/>
      <c r="I87" s="328"/>
      <c r="J87" s="328"/>
      <c r="K87" s="328"/>
      <c r="L87" s="328"/>
      <c r="M87" s="328"/>
    </row>
    <row r="88" spans="1:13" ht="15.75" customHeight="1" x14ac:dyDescent="0.2">
      <c r="A88" s="91"/>
      <c r="B88" s="124"/>
      <c r="C88" s="101"/>
      <c r="D88" s="360" t="s">
        <v>404</v>
      </c>
      <c r="E88" s="361"/>
      <c r="F88" s="360" t="s">
        <v>405</v>
      </c>
      <c r="G88" s="361"/>
      <c r="H88" s="349" t="s">
        <v>80</v>
      </c>
      <c r="I88" s="342"/>
      <c r="J88" s="360" t="s">
        <v>406</v>
      </c>
      <c r="K88" s="361"/>
      <c r="L88" s="360" t="s">
        <v>60</v>
      </c>
      <c r="M88" s="361"/>
    </row>
    <row r="89" spans="1:13" ht="15.95" customHeight="1" x14ac:dyDescent="0.2">
      <c r="A89" s="91"/>
      <c r="B89" s="124"/>
      <c r="C89" s="101"/>
      <c r="D89" s="362"/>
      <c r="E89" s="363"/>
      <c r="F89" s="362"/>
      <c r="G89" s="363"/>
      <c r="H89" s="328"/>
      <c r="I89" s="344"/>
      <c r="J89" s="362"/>
      <c r="K89" s="363"/>
      <c r="L89" s="362"/>
      <c r="M89" s="363"/>
    </row>
    <row r="90" spans="1:13" ht="15.95" customHeight="1" x14ac:dyDescent="0.2">
      <c r="A90" s="91"/>
      <c r="B90" s="124"/>
      <c r="C90" s="101"/>
      <c r="D90" s="364"/>
      <c r="E90" s="365"/>
      <c r="F90" s="364"/>
      <c r="G90" s="365"/>
      <c r="H90" s="346"/>
      <c r="I90" s="347"/>
      <c r="J90" s="364"/>
      <c r="K90" s="365"/>
      <c r="L90" s="364"/>
      <c r="M90" s="365"/>
    </row>
    <row r="91" spans="1:13" ht="15.95" customHeight="1" x14ac:dyDescent="0.2">
      <c r="A91" s="91"/>
      <c r="B91" s="394" t="s">
        <v>407</v>
      </c>
      <c r="C91" s="342"/>
      <c r="D91" s="348" t="s">
        <v>73</v>
      </c>
      <c r="E91" s="344"/>
      <c r="F91" s="348" t="s">
        <v>73</v>
      </c>
      <c r="G91" s="344"/>
      <c r="H91" s="348" t="s">
        <v>73</v>
      </c>
      <c r="I91" s="344"/>
      <c r="J91" s="355" t="s">
        <v>73</v>
      </c>
      <c r="K91" s="344"/>
      <c r="L91" s="356" t="s">
        <v>73</v>
      </c>
      <c r="M91" s="357"/>
    </row>
    <row r="92" spans="1:13" ht="15.95" customHeight="1" x14ac:dyDescent="0.2">
      <c r="A92" s="91"/>
      <c r="B92" s="343"/>
      <c r="C92" s="344"/>
      <c r="D92" s="343"/>
      <c r="E92" s="344"/>
      <c r="F92" s="343"/>
      <c r="G92" s="344"/>
      <c r="H92" s="343"/>
      <c r="I92" s="344"/>
      <c r="J92" s="343"/>
      <c r="K92" s="344"/>
      <c r="L92" s="343"/>
      <c r="M92" s="344"/>
    </row>
    <row r="93" spans="1:13" ht="15.95" customHeight="1" x14ac:dyDescent="0.2">
      <c r="A93" s="91"/>
      <c r="B93" s="345"/>
      <c r="C93" s="347"/>
      <c r="D93" s="345"/>
      <c r="E93" s="347"/>
      <c r="F93" s="345"/>
      <c r="G93" s="347"/>
      <c r="H93" s="345"/>
      <c r="I93" s="347"/>
      <c r="J93" s="345"/>
      <c r="K93" s="347"/>
      <c r="L93" s="345"/>
      <c r="M93" s="347"/>
    </row>
    <row r="94" spans="1:13" ht="15.95" customHeight="1" x14ac:dyDescent="0.2">
      <c r="A94" s="91"/>
      <c r="B94" s="394" t="s">
        <v>408</v>
      </c>
      <c r="C94" s="342"/>
      <c r="D94" s="350" t="s">
        <v>719</v>
      </c>
      <c r="E94" s="342"/>
      <c r="F94" s="350" t="s">
        <v>722</v>
      </c>
      <c r="G94" s="342"/>
      <c r="H94" s="350" t="s">
        <v>723</v>
      </c>
      <c r="I94" s="342"/>
      <c r="J94" s="350" t="s">
        <v>729</v>
      </c>
      <c r="K94" s="342"/>
      <c r="L94" s="350" t="s">
        <v>732</v>
      </c>
      <c r="M94" s="342"/>
    </row>
    <row r="95" spans="1:13" ht="15.95" customHeight="1" x14ac:dyDescent="0.2">
      <c r="A95" s="91"/>
      <c r="B95" s="343"/>
      <c r="C95" s="344"/>
      <c r="D95" s="343"/>
      <c r="E95" s="344"/>
      <c r="F95" s="343"/>
      <c r="G95" s="344"/>
      <c r="H95" s="343"/>
      <c r="I95" s="344"/>
      <c r="J95" s="343"/>
      <c r="K95" s="344"/>
      <c r="L95" s="343"/>
      <c r="M95" s="344"/>
    </row>
    <row r="96" spans="1:13" ht="15.95" customHeight="1" x14ac:dyDescent="0.2">
      <c r="A96" s="91"/>
      <c r="B96" s="343"/>
      <c r="C96" s="344"/>
      <c r="D96" s="343"/>
      <c r="E96" s="344"/>
      <c r="F96" s="343"/>
      <c r="G96" s="344"/>
      <c r="H96" s="343"/>
      <c r="I96" s="344"/>
      <c r="J96" s="343"/>
      <c r="K96" s="344"/>
      <c r="L96" s="343"/>
      <c r="M96" s="344"/>
    </row>
    <row r="97" spans="1:13" ht="15.95" customHeight="1" x14ac:dyDescent="0.2">
      <c r="A97" s="91"/>
      <c r="B97" s="343"/>
      <c r="C97" s="344"/>
      <c r="D97" s="343"/>
      <c r="E97" s="344"/>
      <c r="F97" s="343"/>
      <c r="G97" s="344"/>
      <c r="H97" s="343"/>
      <c r="I97" s="344"/>
      <c r="J97" s="343"/>
      <c r="K97" s="344"/>
      <c r="L97" s="343"/>
      <c r="M97" s="344"/>
    </row>
    <row r="98" spans="1:13" ht="15.95" customHeight="1" x14ac:dyDescent="0.2">
      <c r="A98" s="91"/>
      <c r="B98" s="343"/>
      <c r="C98" s="344"/>
      <c r="D98" s="343"/>
      <c r="E98" s="344"/>
      <c r="F98" s="343"/>
      <c r="G98" s="344"/>
      <c r="H98" s="343"/>
      <c r="I98" s="344"/>
      <c r="J98" s="343"/>
      <c r="K98" s="344"/>
      <c r="L98" s="343"/>
      <c r="M98" s="344"/>
    </row>
    <row r="99" spans="1:13" ht="15.95" customHeight="1" x14ac:dyDescent="0.2">
      <c r="A99" s="91"/>
      <c r="B99" s="343"/>
      <c r="C99" s="344"/>
      <c r="D99" s="343"/>
      <c r="E99" s="344"/>
      <c r="F99" s="343"/>
      <c r="G99" s="344"/>
      <c r="H99" s="343"/>
      <c r="I99" s="344"/>
      <c r="J99" s="343"/>
      <c r="K99" s="344"/>
      <c r="L99" s="343"/>
      <c r="M99" s="344"/>
    </row>
    <row r="100" spans="1:13" ht="15.95" customHeight="1" x14ac:dyDescent="0.2">
      <c r="A100" s="91"/>
      <c r="B100" s="343"/>
      <c r="C100" s="344"/>
      <c r="D100" s="343"/>
      <c r="E100" s="344"/>
      <c r="F100" s="343"/>
      <c r="G100" s="344"/>
      <c r="H100" s="343"/>
      <c r="I100" s="344"/>
      <c r="J100" s="343"/>
      <c r="K100" s="344"/>
      <c r="L100" s="343"/>
      <c r="M100" s="344"/>
    </row>
    <row r="101" spans="1:13" ht="15.95" customHeight="1" x14ac:dyDescent="0.2">
      <c r="A101" s="91"/>
      <c r="B101" s="343"/>
      <c r="C101" s="344"/>
      <c r="D101" s="343"/>
      <c r="E101" s="344"/>
      <c r="F101" s="343"/>
      <c r="G101" s="344"/>
      <c r="H101" s="343"/>
      <c r="I101" s="344"/>
      <c r="J101" s="343"/>
      <c r="K101" s="344"/>
      <c r="L101" s="343"/>
      <c r="M101" s="344"/>
    </row>
    <row r="102" spans="1:13" ht="15.95" customHeight="1" x14ac:dyDescent="0.2">
      <c r="A102" s="91"/>
      <c r="B102" s="343"/>
      <c r="C102" s="344"/>
      <c r="D102" s="343"/>
      <c r="E102" s="344"/>
      <c r="F102" s="343"/>
      <c r="G102" s="344"/>
      <c r="H102" s="343"/>
      <c r="I102" s="344"/>
      <c r="J102" s="343"/>
      <c r="K102" s="344"/>
      <c r="L102" s="343"/>
      <c r="M102" s="344"/>
    </row>
    <row r="103" spans="1:13" ht="15.95" customHeight="1" x14ac:dyDescent="0.2">
      <c r="A103" s="91"/>
      <c r="B103" s="343"/>
      <c r="C103" s="344"/>
      <c r="D103" s="343"/>
      <c r="E103" s="344"/>
      <c r="F103" s="343"/>
      <c r="G103" s="344"/>
      <c r="H103" s="343"/>
      <c r="I103" s="344"/>
      <c r="J103" s="343"/>
      <c r="K103" s="344"/>
      <c r="L103" s="343"/>
      <c r="M103" s="344"/>
    </row>
    <row r="104" spans="1:13" ht="15.95" customHeight="1" x14ac:dyDescent="0.2">
      <c r="A104" s="91"/>
      <c r="B104" s="343"/>
      <c r="C104" s="344"/>
      <c r="D104" s="343"/>
      <c r="E104" s="344"/>
      <c r="F104" s="343"/>
      <c r="G104" s="344"/>
      <c r="H104" s="343"/>
      <c r="I104" s="344"/>
      <c r="J104" s="343"/>
      <c r="K104" s="344"/>
      <c r="L104" s="343"/>
      <c r="M104" s="344"/>
    </row>
    <row r="105" spans="1:13" ht="15.95" customHeight="1" x14ac:dyDescent="0.2">
      <c r="A105" s="91"/>
      <c r="B105" s="343"/>
      <c r="C105" s="344"/>
      <c r="D105" s="343"/>
      <c r="E105" s="344"/>
      <c r="F105" s="343"/>
      <c r="G105" s="344"/>
      <c r="H105" s="343"/>
      <c r="I105" s="344"/>
      <c r="J105" s="343"/>
      <c r="K105" s="344"/>
      <c r="L105" s="343"/>
      <c r="M105" s="344"/>
    </row>
    <row r="106" spans="1:13" ht="15.95" customHeight="1" x14ac:dyDescent="0.2">
      <c r="A106" s="91"/>
      <c r="B106" s="343"/>
      <c r="C106" s="344"/>
      <c r="D106" s="343"/>
      <c r="E106" s="344"/>
      <c r="F106" s="343"/>
      <c r="G106" s="344"/>
      <c r="H106" s="343"/>
      <c r="I106" s="344"/>
      <c r="J106" s="343"/>
      <c r="K106" s="344"/>
      <c r="L106" s="343"/>
      <c r="M106" s="344"/>
    </row>
    <row r="107" spans="1:13" ht="15.95" customHeight="1" x14ac:dyDescent="0.2">
      <c r="A107" s="91"/>
      <c r="B107" s="343"/>
      <c r="C107" s="344"/>
      <c r="D107" s="343"/>
      <c r="E107" s="344"/>
      <c r="F107" s="343"/>
      <c r="G107" s="344"/>
      <c r="H107" s="343"/>
      <c r="I107" s="344"/>
      <c r="J107" s="343"/>
      <c r="K107" s="344"/>
      <c r="L107" s="343"/>
      <c r="M107" s="344"/>
    </row>
    <row r="108" spans="1:13" ht="15.95" customHeight="1" x14ac:dyDescent="0.2">
      <c r="A108" s="91"/>
      <c r="B108" s="343"/>
      <c r="C108" s="344"/>
      <c r="D108" s="343"/>
      <c r="E108" s="344"/>
      <c r="F108" s="343"/>
      <c r="G108" s="344"/>
      <c r="H108" s="343"/>
      <c r="I108" s="344"/>
      <c r="J108" s="343"/>
      <c r="K108" s="344"/>
      <c r="L108" s="343"/>
      <c r="M108" s="344"/>
    </row>
    <row r="109" spans="1:13" ht="15.95" customHeight="1" x14ac:dyDescent="0.2">
      <c r="A109" s="91"/>
      <c r="B109" s="343"/>
      <c r="C109" s="344"/>
      <c r="D109" s="343"/>
      <c r="E109" s="344"/>
      <c r="F109" s="343"/>
      <c r="G109" s="344"/>
      <c r="H109" s="343"/>
      <c r="I109" s="344"/>
      <c r="J109" s="343"/>
      <c r="K109" s="344"/>
      <c r="L109" s="343"/>
      <c r="M109" s="344"/>
    </row>
    <row r="110" spans="1:13" ht="15.95" customHeight="1" x14ac:dyDescent="0.2">
      <c r="A110" s="91"/>
      <c r="B110" s="345"/>
      <c r="C110" s="347"/>
      <c r="D110" s="345"/>
      <c r="E110" s="347"/>
      <c r="F110" s="345"/>
      <c r="G110" s="347"/>
      <c r="H110" s="345"/>
      <c r="I110" s="347"/>
      <c r="J110" s="345"/>
      <c r="K110" s="347"/>
      <c r="L110" s="345"/>
      <c r="M110" s="347"/>
    </row>
    <row r="111" spans="1:13" ht="20.100000000000001" customHeight="1" x14ac:dyDescent="0.2">
      <c r="A111" s="91"/>
      <c r="B111" s="354" t="s">
        <v>409</v>
      </c>
      <c r="C111" s="328"/>
      <c r="D111" s="328"/>
      <c r="E111" s="328"/>
      <c r="F111" s="328"/>
      <c r="G111" s="328"/>
      <c r="H111" s="328"/>
      <c r="I111" s="328"/>
      <c r="J111" s="328"/>
      <c r="K111" s="328"/>
      <c r="L111" s="328"/>
      <c r="M111" s="328"/>
    </row>
    <row r="112" spans="1:13" ht="20.100000000000001" customHeight="1" x14ac:dyDescent="0.2">
      <c r="A112" s="91"/>
      <c r="B112" s="328"/>
      <c r="C112" s="328"/>
      <c r="D112" s="328"/>
      <c r="E112" s="328"/>
      <c r="F112" s="328"/>
      <c r="G112" s="328"/>
      <c r="H112" s="328"/>
      <c r="I112" s="328"/>
      <c r="J112" s="328"/>
      <c r="K112" s="328"/>
      <c r="L112" s="328"/>
      <c r="M112" s="328"/>
    </row>
    <row r="113" spans="1:13" ht="20.100000000000001" customHeight="1" x14ac:dyDescent="0.2">
      <c r="A113" s="91"/>
      <c r="B113" s="328"/>
      <c r="C113" s="328"/>
      <c r="D113" s="328"/>
      <c r="E113" s="328"/>
      <c r="F113" s="328"/>
      <c r="G113" s="328"/>
      <c r="H113" s="328"/>
      <c r="I113" s="328"/>
      <c r="J113" s="328"/>
      <c r="K113" s="328"/>
      <c r="L113" s="328"/>
      <c r="M113" s="328"/>
    </row>
    <row r="114" spans="1:13" ht="20.100000000000001" customHeight="1" x14ac:dyDescent="0.2">
      <c r="A114" s="91"/>
      <c r="B114" s="328"/>
      <c r="C114" s="328"/>
      <c r="D114" s="328"/>
      <c r="E114" s="328"/>
      <c r="F114" s="328"/>
      <c r="G114" s="328"/>
      <c r="H114" s="328"/>
      <c r="I114" s="328"/>
      <c r="J114" s="328"/>
      <c r="K114" s="328"/>
      <c r="L114" s="328"/>
      <c r="M114" s="328"/>
    </row>
    <row r="115" spans="1:13" ht="20.100000000000001" customHeight="1" x14ac:dyDescent="0.2">
      <c r="A115" s="91"/>
      <c r="B115" s="328"/>
      <c r="C115" s="328"/>
      <c r="D115" s="328"/>
      <c r="E115" s="328"/>
      <c r="F115" s="328"/>
      <c r="G115" s="328"/>
      <c r="H115" s="328"/>
      <c r="I115" s="328"/>
      <c r="J115" s="328"/>
      <c r="K115" s="328"/>
      <c r="L115" s="328"/>
      <c r="M115" s="328"/>
    </row>
    <row r="116" spans="1:13" ht="21.95" customHeight="1" x14ac:dyDescent="0.2">
      <c r="A116" s="91"/>
      <c r="B116" s="328"/>
      <c r="C116" s="328"/>
      <c r="D116" s="328"/>
      <c r="E116" s="328"/>
      <c r="F116" s="328"/>
      <c r="G116" s="328"/>
      <c r="H116" s="328"/>
      <c r="I116" s="328"/>
      <c r="J116" s="328"/>
      <c r="K116" s="328"/>
      <c r="L116" s="328"/>
      <c r="M116" s="328"/>
    </row>
    <row r="117" spans="1:13" ht="15" customHeight="1" x14ac:dyDescent="0.2">
      <c r="A117" s="91"/>
      <c r="B117" s="125"/>
      <c r="C117" s="125"/>
      <c r="D117" s="125"/>
      <c r="E117" s="125"/>
      <c r="F117" s="125"/>
      <c r="G117" s="125"/>
      <c r="H117" s="125"/>
      <c r="I117" s="125"/>
      <c r="J117" s="125"/>
      <c r="K117" s="125"/>
      <c r="L117" s="125"/>
      <c r="M117" s="125"/>
    </row>
    <row r="118" spans="1:13" ht="15" customHeight="1" x14ac:dyDescent="0.2">
      <c r="B118" s="102"/>
      <c r="C118" s="102"/>
      <c r="D118" s="102"/>
      <c r="E118" s="102"/>
      <c r="F118" s="102"/>
      <c r="G118" s="102"/>
      <c r="H118" s="102"/>
      <c r="I118" s="102"/>
      <c r="J118" s="102"/>
      <c r="K118" s="102"/>
      <c r="L118" s="102"/>
      <c r="M118" s="102"/>
    </row>
    <row r="119" spans="1:13" ht="15" customHeight="1" x14ac:dyDescent="0.2">
      <c r="B119" s="102"/>
      <c r="C119" s="102"/>
      <c r="D119" s="102"/>
      <c r="E119" s="102"/>
      <c r="F119" s="102"/>
      <c r="G119" s="102"/>
      <c r="H119" s="102"/>
      <c r="I119" s="102"/>
      <c r="J119" s="102"/>
      <c r="K119" s="102"/>
      <c r="L119" s="102"/>
      <c r="M119" s="102"/>
    </row>
    <row r="120" spans="1:13" ht="15" customHeight="1" x14ac:dyDescent="0.2">
      <c r="B120" s="102"/>
      <c r="C120" s="102"/>
      <c r="D120" s="102"/>
      <c r="E120" s="102"/>
      <c r="F120" s="102"/>
      <c r="G120" s="102"/>
      <c r="H120" s="102"/>
      <c r="I120" s="102"/>
      <c r="J120" s="102"/>
      <c r="K120" s="102"/>
      <c r="L120" s="102"/>
      <c r="M120" s="102"/>
    </row>
    <row r="121" spans="1:13" ht="15" customHeight="1" x14ac:dyDescent="0.2">
      <c r="B121" s="102"/>
      <c r="C121" s="102"/>
      <c r="D121" s="102"/>
      <c r="E121" s="102"/>
      <c r="F121" s="102"/>
      <c r="G121" s="102"/>
      <c r="H121" s="102"/>
      <c r="I121" s="102"/>
      <c r="J121" s="102"/>
      <c r="K121" s="102"/>
      <c r="L121" s="102"/>
      <c r="M121" s="102"/>
    </row>
  </sheetData>
  <sheetProtection sheet="1" objects="1" scenarios="1" formatColumns="0" formatRows="0"/>
  <mergeCells count="102">
    <mergeCell ref="F94:G110"/>
    <mergeCell ref="F75:K78"/>
    <mergeCell ref="F30:K33"/>
    <mergeCell ref="F8:K11"/>
    <mergeCell ref="F21:K24"/>
    <mergeCell ref="F34:K37"/>
    <mergeCell ref="D88:E90"/>
    <mergeCell ref="B7:M7"/>
    <mergeCell ref="L79:M82"/>
    <mergeCell ref="L50:M53"/>
    <mergeCell ref="F25:K28"/>
    <mergeCell ref="B21:C24"/>
    <mergeCell ref="D21:E24"/>
    <mergeCell ref="L67:M70"/>
    <mergeCell ref="B12:C15"/>
    <mergeCell ref="L12:M15"/>
    <mergeCell ref="B94:C110"/>
    <mergeCell ref="F67:K70"/>
    <mergeCell ref="B71:C74"/>
    <mergeCell ref="D71:E74"/>
    <mergeCell ref="D94:E110"/>
    <mergeCell ref="J88:K90"/>
    <mergeCell ref="D42:E45"/>
    <mergeCell ref="D91:E93"/>
    <mergeCell ref="L88:M90"/>
    <mergeCell ref="F54:K57"/>
    <mergeCell ref="B50:C53"/>
    <mergeCell ref="D59:E62"/>
    <mergeCell ref="B46:C49"/>
    <mergeCell ref="D54:E57"/>
    <mergeCell ref="B1:M2"/>
    <mergeCell ref="B63:C66"/>
    <mergeCell ref="L54:M57"/>
    <mergeCell ref="L63:M66"/>
    <mergeCell ref="L38:M41"/>
    <mergeCell ref="D16:E19"/>
    <mergeCell ref="B5:C6"/>
    <mergeCell ref="D5:E6"/>
    <mergeCell ref="F5:K6"/>
    <mergeCell ref="D46:E49"/>
    <mergeCell ref="D63:E66"/>
    <mergeCell ref="B3:M3"/>
    <mergeCell ref="L25:M28"/>
    <mergeCell ref="L34:M37"/>
    <mergeCell ref="B8:C11"/>
    <mergeCell ref="L5:M6"/>
    <mergeCell ref="L8:M11"/>
    <mergeCell ref="F12:K15"/>
    <mergeCell ref="B20:M20"/>
    <mergeCell ref="D8:E11"/>
    <mergeCell ref="B30:C33"/>
    <mergeCell ref="F38:K41"/>
    <mergeCell ref="D30:E33"/>
    <mergeCell ref="D12:E15"/>
    <mergeCell ref="B111:M116"/>
    <mergeCell ref="L71:M74"/>
    <mergeCell ref="B16:C19"/>
    <mergeCell ref="B67:C70"/>
    <mergeCell ref="J91:K93"/>
    <mergeCell ref="F42:K45"/>
    <mergeCell ref="L91:M93"/>
    <mergeCell ref="L30:M33"/>
    <mergeCell ref="H94:I110"/>
    <mergeCell ref="B85:M86"/>
    <mergeCell ref="F59:K62"/>
    <mergeCell ref="B54:C57"/>
    <mergeCell ref="F88:G90"/>
    <mergeCell ref="F63:K66"/>
    <mergeCell ref="B59:C62"/>
    <mergeCell ref="L59:M62"/>
    <mergeCell ref="D67:E70"/>
    <mergeCell ref="B79:C82"/>
    <mergeCell ref="B75:C78"/>
    <mergeCell ref="F16:K19"/>
    <mergeCell ref="B25:C28"/>
    <mergeCell ref="D25:E28"/>
    <mergeCell ref="F50:K53"/>
    <mergeCell ref="B29:M29"/>
    <mergeCell ref="F46:K49"/>
    <mergeCell ref="B42:C45"/>
    <mergeCell ref="F91:G93"/>
    <mergeCell ref="L16:M19"/>
    <mergeCell ref="H91:I93"/>
    <mergeCell ref="H88:I90"/>
    <mergeCell ref="J94:K110"/>
    <mergeCell ref="L75:M78"/>
    <mergeCell ref="B87:M87"/>
    <mergeCell ref="L94:M110"/>
    <mergeCell ref="L21:M24"/>
    <mergeCell ref="D38:E41"/>
    <mergeCell ref="D79:E82"/>
    <mergeCell ref="B34:C37"/>
    <mergeCell ref="D34:E37"/>
    <mergeCell ref="B38:C41"/>
    <mergeCell ref="D50:E53"/>
    <mergeCell ref="F79:K82"/>
    <mergeCell ref="D75:E78"/>
    <mergeCell ref="F71:K74"/>
    <mergeCell ref="L46:M49"/>
    <mergeCell ref="B58:M58"/>
    <mergeCell ref="L42:M45"/>
    <mergeCell ref="B91:C93"/>
  </mergeCells>
  <dataValidations count="1">
    <dataValidation type="list" allowBlank="1" showInputMessage="1" showErrorMessage="1" prompt="Select Rating" sqref="D91:I93 J91 L91"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33" max="1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N45"/>
  <sheetViews>
    <sheetView showGridLines="0" topLeftCell="B11" zoomScaleNormal="100" zoomScaleSheetLayoutView="100" workbookViewId="0">
      <selection activeCell="O21" sqref="A1:XFD1048576"/>
    </sheetView>
  </sheetViews>
  <sheetFormatPr defaultColWidth="8.7109375" defaultRowHeight="12" x14ac:dyDescent="0.2"/>
  <cols>
    <col min="1" max="1" width="1.7109375" style="2" customWidth="1"/>
    <col min="2" max="6" width="8.7109375" style="2" customWidth="1"/>
    <col min="7" max="7" width="7.7109375" style="2" customWidth="1"/>
    <col min="8" max="13" width="8.7109375" style="2" customWidth="1"/>
    <col min="14" max="16384" width="8.7109375" style="2"/>
  </cols>
  <sheetData>
    <row r="2" spans="2:14" ht="26.1" customHeight="1" x14ac:dyDescent="0.4">
      <c r="B2" s="413" t="s">
        <v>410</v>
      </c>
      <c r="C2" s="404"/>
      <c r="D2" s="404"/>
      <c r="E2" s="404"/>
      <c r="F2" s="404"/>
      <c r="G2" s="404"/>
      <c r="H2" s="404"/>
      <c r="I2" s="404"/>
      <c r="J2" s="404"/>
      <c r="K2" s="404"/>
      <c r="L2" s="404"/>
      <c r="N2" s="226"/>
    </row>
    <row r="3" spans="2:14" ht="18.95" customHeight="1" x14ac:dyDescent="0.3">
      <c r="B3" s="408" t="s">
        <v>411</v>
      </c>
      <c r="C3" s="409"/>
      <c r="D3" s="409"/>
      <c r="E3" s="409"/>
      <c r="F3" s="409"/>
      <c r="G3" s="409"/>
      <c r="H3" s="409"/>
      <c r="I3" s="409"/>
      <c r="J3" s="409"/>
      <c r="K3" s="409"/>
      <c r="L3" s="410"/>
      <c r="N3" s="227"/>
    </row>
    <row r="4" spans="2:14" ht="21.95" customHeight="1" x14ac:dyDescent="0.2">
      <c r="B4" s="411"/>
      <c r="C4" s="404"/>
      <c r="D4" s="404"/>
      <c r="E4" s="404"/>
      <c r="F4" s="404"/>
      <c r="G4" s="404"/>
      <c r="H4" s="404"/>
      <c r="I4" s="404"/>
      <c r="J4" s="404"/>
      <c r="K4" s="404"/>
      <c r="L4" s="412"/>
    </row>
    <row r="5" spans="2:14" ht="15.6" customHeight="1" x14ac:dyDescent="0.3">
      <c r="B5" s="434" t="s">
        <v>715</v>
      </c>
      <c r="C5" s="435"/>
      <c r="D5" s="435"/>
      <c r="E5" s="435"/>
      <c r="F5" s="435"/>
      <c r="G5" s="435"/>
      <c r="H5" s="435"/>
      <c r="I5" s="435"/>
      <c r="J5" s="435"/>
      <c r="K5" s="435"/>
      <c r="L5" s="436"/>
      <c r="N5" s="228"/>
    </row>
    <row r="6" spans="2:14" ht="21" customHeight="1" x14ac:dyDescent="0.4">
      <c r="B6" s="437"/>
      <c r="C6" s="438"/>
      <c r="D6" s="438"/>
      <c r="E6" s="438"/>
      <c r="F6" s="438"/>
      <c r="G6" s="438"/>
      <c r="H6" s="438"/>
      <c r="I6" s="438"/>
      <c r="J6" s="438"/>
      <c r="K6" s="438"/>
      <c r="L6" s="439"/>
      <c r="N6" s="229"/>
    </row>
    <row r="7" spans="2:14" ht="21" customHeight="1" x14ac:dyDescent="0.4">
      <c r="B7" s="437"/>
      <c r="C7" s="438"/>
      <c r="D7" s="438"/>
      <c r="E7" s="438"/>
      <c r="F7" s="438"/>
      <c r="G7" s="438"/>
      <c r="H7" s="438"/>
      <c r="I7" s="438"/>
      <c r="J7" s="438"/>
      <c r="K7" s="438"/>
      <c r="L7" s="439"/>
      <c r="N7" s="229"/>
    </row>
    <row r="8" spans="2:14" ht="21" customHeight="1" x14ac:dyDescent="0.4">
      <c r="B8" s="437"/>
      <c r="C8" s="438"/>
      <c r="D8" s="438"/>
      <c r="E8" s="438"/>
      <c r="F8" s="438"/>
      <c r="G8" s="438"/>
      <c r="H8" s="438"/>
      <c r="I8" s="438"/>
      <c r="J8" s="438"/>
      <c r="K8" s="438"/>
      <c r="L8" s="439"/>
      <c r="N8" s="229"/>
    </row>
    <row r="9" spans="2:14" ht="21" customHeight="1" x14ac:dyDescent="0.4">
      <c r="B9" s="437"/>
      <c r="C9" s="438"/>
      <c r="D9" s="438"/>
      <c r="E9" s="438"/>
      <c r="F9" s="438"/>
      <c r="G9" s="438"/>
      <c r="H9" s="438"/>
      <c r="I9" s="438"/>
      <c r="J9" s="438"/>
      <c r="K9" s="438"/>
      <c r="L9" s="439"/>
      <c r="N9" s="229"/>
    </row>
    <row r="10" spans="2:14" ht="21" customHeight="1" x14ac:dyDescent="0.4">
      <c r="B10" s="437"/>
      <c r="C10" s="438"/>
      <c r="D10" s="438"/>
      <c r="E10" s="438"/>
      <c r="F10" s="438"/>
      <c r="G10" s="438"/>
      <c r="H10" s="438"/>
      <c r="I10" s="438"/>
      <c r="J10" s="438"/>
      <c r="K10" s="438"/>
      <c r="L10" s="439"/>
      <c r="N10" s="229"/>
    </row>
    <row r="11" spans="2:14" ht="21" customHeight="1" x14ac:dyDescent="0.4">
      <c r="B11" s="437"/>
      <c r="C11" s="438"/>
      <c r="D11" s="438"/>
      <c r="E11" s="438"/>
      <c r="F11" s="438"/>
      <c r="G11" s="438"/>
      <c r="H11" s="438"/>
      <c r="I11" s="438"/>
      <c r="J11" s="438"/>
      <c r="K11" s="438"/>
      <c r="L11" s="439"/>
      <c r="N11" s="229"/>
    </row>
    <row r="12" spans="2:14" ht="21" customHeight="1" x14ac:dyDescent="0.4">
      <c r="B12" s="437"/>
      <c r="C12" s="438"/>
      <c r="D12" s="438"/>
      <c r="E12" s="438"/>
      <c r="F12" s="438"/>
      <c r="G12" s="438"/>
      <c r="H12" s="438"/>
      <c r="I12" s="438"/>
      <c r="J12" s="438"/>
      <c r="K12" s="438"/>
      <c r="L12" s="439"/>
      <c r="N12" s="229"/>
    </row>
    <row r="13" spans="2:14" ht="21" customHeight="1" x14ac:dyDescent="0.4">
      <c r="B13" s="437"/>
      <c r="C13" s="438"/>
      <c r="D13" s="438"/>
      <c r="E13" s="438"/>
      <c r="F13" s="438"/>
      <c r="G13" s="438"/>
      <c r="H13" s="438"/>
      <c r="I13" s="438"/>
      <c r="J13" s="438"/>
      <c r="K13" s="438"/>
      <c r="L13" s="439"/>
      <c r="N13" s="229"/>
    </row>
    <row r="14" spans="2:14" ht="21" customHeight="1" x14ac:dyDescent="0.4">
      <c r="B14" s="437"/>
      <c r="C14" s="438"/>
      <c r="D14" s="438"/>
      <c r="E14" s="438"/>
      <c r="F14" s="438"/>
      <c r="G14" s="438"/>
      <c r="H14" s="438"/>
      <c r="I14" s="438"/>
      <c r="J14" s="438"/>
      <c r="K14" s="438"/>
      <c r="L14" s="439"/>
      <c r="N14" s="229"/>
    </row>
    <row r="15" spans="2:14" ht="21" customHeight="1" x14ac:dyDescent="0.4">
      <c r="B15" s="440"/>
      <c r="C15" s="441"/>
      <c r="D15" s="441"/>
      <c r="E15" s="441"/>
      <c r="F15" s="441"/>
      <c r="G15" s="441"/>
      <c r="H15" s="441"/>
      <c r="I15" s="441"/>
      <c r="J15" s="441"/>
      <c r="K15" s="441"/>
      <c r="L15" s="442"/>
      <c r="N15" s="229"/>
    </row>
    <row r="16" spans="2:14" ht="21" customHeight="1" x14ac:dyDescent="0.4">
      <c r="B16" s="127"/>
      <c r="C16" s="127"/>
      <c r="D16" s="127"/>
      <c r="E16" s="127"/>
      <c r="F16" s="127"/>
      <c r="G16" s="127"/>
      <c r="H16" s="127"/>
      <c r="I16" s="127"/>
      <c r="J16" s="127"/>
      <c r="K16" s="127"/>
      <c r="L16" s="127"/>
      <c r="N16" s="229"/>
    </row>
    <row r="17" spans="1:14" ht="15" customHeight="1" x14ac:dyDescent="0.4">
      <c r="B17" s="408" t="s">
        <v>412</v>
      </c>
      <c r="C17" s="409"/>
      <c r="D17" s="409"/>
      <c r="E17" s="409"/>
      <c r="F17" s="409"/>
      <c r="G17" s="409"/>
      <c r="H17" s="409"/>
      <c r="I17" s="409"/>
      <c r="J17" s="409"/>
      <c r="K17" s="409"/>
      <c r="L17" s="410"/>
      <c r="N17" s="229"/>
    </row>
    <row r="18" spans="1:14" ht="21" customHeight="1" x14ac:dyDescent="0.3">
      <c r="B18" s="411"/>
      <c r="C18" s="404"/>
      <c r="D18" s="404"/>
      <c r="E18" s="404"/>
      <c r="F18" s="404"/>
      <c r="G18" s="404"/>
      <c r="H18" s="404"/>
      <c r="I18" s="404"/>
      <c r="J18" s="404"/>
      <c r="K18" s="404"/>
      <c r="L18" s="412"/>
      <c r="N18" s="228"/>
    </row>
    <row r="19" spans="1:14" ht="21" customHeight="1" x14ac:dyDescent="0.4">
      <c r="B19" s="416" t="s">
        <v>716</v>
      </c>
      <c r="C19" s="417"/>
      <c r="D19" s="417"/>
      <c r="E19" s="417"/>
      <c r="F19" s="417"/>
      <c r="G19" s="417"/>
      <c r="H19" s="417"/>
      <c r="I19" s="417"/>
      <c r="J19" s="417"/>
      <c r="K19" s="417"/>
      <c r="L19" s="418"/>
      <c r="N19" s="229"/>
    </row>
    <row r="20" spans="1:14" ht="21" customHeight="1" x14ac:dyDescent="0.4">
      <c r="B20" s="419"/>
      <c r="C20" s="420"/>
      <c r="D20" s="420"/>
      <c r="E20" s="420"/>
      <c r="F20" s="420"/>
      <c r="G20" s="420"/>
      <c r="H20" s="420"/>
      <c r="I20" s="420"/>
      <c r="J20" s="420"/>
      <c r="K20" s="420"/>
      <c r="L20" s="421"/>
      <c r="N20" s="226"/>
    </row>
    <row r="21" spans="1:14" ht="21" customHeight="1" x14ac:dyDescent="0.4">
      <c r="B21" s="419"/>
      <c r="C21" s="420"/>
      <c r="D21" s="420"/>
      <c r="E21" s="420"/>
      <c r="F21" s="420"/>
      <c r="G21" s="420"/>
      <c r="H21" s="420"/>
      <c r="I21" s="420"/>
      <c r="J21" s="420"/>
      <c r="K21" s="420"/>
      <c r="L21" s="421"/>
      <c r="N21" s="226"/>
    </row>
    <row r="22" spans="1:14" ht="21" customHeight="1" x14ac:dyDescent="0.4">
      <c r="B22" s="419"/>
      <c r="C22" s="420"/>
      <c r="D22" s="420"/>
      <c r="E22" s="420"/>
      <c r="F22" s="420"/>
      <c r="G22" s="420"/>
      <c r="H22" s="420"/>
      <c r="I22" s="420"/>
      <c r="J22" s="420"/>
      <c r="K22" s="420"/>
      <c r="L22" s="421"/>
      <c r="N22" s="226"/>
    </row>
    <row r="23" spans="1:14" ht="21" customHeight="1" x14ac:dyDescent="0.4">
      <c r="B23" s="419"/>
      <c r="C23" s="420"/>
      <c r="D23" s="420"/>
      <c r="E23" s="420"/>
      <c r="F23" s="420"/>
      <c r="G23" s="420"/>
      <c r="H23" s="420"/>
      <c r="I23" s="420"/>
      <c r="J23" s="420"/>
      <c r="K23" s="420"/>
      <c r="L23" s="421"/>
      <c r="N23" s="226"/>
    </row>
    <row r="24" spans="1:14" ht="21" customHeight="1" x14ac:dyDescent="0.4">
      <c r="B24" s="419"/>
      <c r="C24" s="420"/>
      <c r="D24" s="420"/>
      <c r="E24" s="420"/>
      <c r="F24" s="420"/>
      <c r="G24" s="420"/>
      <c r="H24" s="420"/>
      <c r="I24" s="420"/>
      <c r="J24" s="420"/>
      <c r="K24" s="420"/>
      <c r="L24" s="421"/>
      <c r="N24" s="226"/>
    </row>
    <row r="25" spans="1:14" ht="48.6" customHeight="1" x14ac:dyDescent="0.4">
      <c r="B25" s="422"/>
      <c r="C25" s="423"/>
      <c r="D25" s="423"/>
      <c r="E25" s="423"/>
      <c r="F25" s="423"/>
      <c r="G25" s="423"/>
      <c r="H25" s="423"/>
      <c r="I25" s="423"/>
      <c r="J25" s="423"/>
      <c r="K25" s="423"/>
      <c r="L25" s="424"/>
      <c r="N25" s="226"/>
    </row>
    <row r="26" spans="1:14" ht="21" customHeight="1" x14ac:dyDescent="0.4">
      <c r="B26" s="403" t="s">
        <v>413</v>
      </c>
      <c r="C26" s="404"/>
      <c r="D26" s="404"/>
      <c r="E26" s="404"/>
      <c r="F26" s="404"/>
      <c r="G26" s="404"/>
      <c r="H26" s="404"/>
      <c r="I26" s="404"/>
      <c r="J26" s="404"/>
      <c r="K26" s="404"/>
      <c r="L26" s="404"/>
      <c r="N26" s="226"/>
    </row>
    <row r="27" spans="1:14" ht="21" customHeight="1" x14ac:dyDescent="0.4">
      <c r="B27" s="127"/>
      <c r="C27" s="127"/>
      <c r="D27" s="127"/>
      <c r="E27" s="127"/>
      <c r="F27" s="127"/>
      <c r="G27" s="127"/>
      <c r="H27" s="127"/>
      <c r="I27" s="127"/>
      <c r="J27" s="127"/>
      <c r="K27" s="127"/>
      <c r="L27" s="127"/>
      <c r="N27" s="226"/>
    </row>
    <row r="28" spans="1:14" ht="49.5" customHeight="1" x14ac:dyDescent="0.3">
      <c r="A28" s="15"/>
      <c r="B28" s="415" t="s">
        <v>414</v>
      </c>
      <c r="C28" s="286"/>
      <c r="D28" s="286"/>
      <c r="E28" s="287"/>
      <c r="F28" s="425" t="s">
        <v>733</v>
      </c>
      <c r="G28" s="426"/>
      <c r="H28" s="426"/>
      <c r="I28" s="426"/>
      <c r="J28" s="426"/>
      <c r="K28" s="426"/>
      <c r="L28" s="427"/>
      <c r="N28" s="41"/>
    </row>
    <row r="29" spans="1:14" ht="42" customHeight="1" x14ac:dyDescent="0.3">
      <c r="A29" s="15"/>
      <c r="B29" s="406"/>
      <c r="C29" s="404"/>
      <c r="D29" s="404"/>
      <c r="E29" s="407"/>
      <c r="F29" s="428"/>
      <c r="G29" s="429"/>
      <c r="H29" s="429"/>
      <c r="I29" s="429"/>
      <c r="J29" s="429"/>
      <c r="K29" s="429"/>
      <c r="L29" s="430"/>
      <c r="M29" s="43"/>
      <c r="N29" s="40"/>
    </row>
    <row r="30" spans="1:14" ht="46.5" customHeight="1" x14ac:dyDescent="0.3">
      <c r="A30" s="15"/>
      <c r="B30" s="288"/>
      <c r="C30" s="289"/>
      <c r="D30" s="289"/>
      <c r="E30" s="290"/>
      <c r="F30" s="431"/>
      <c r="G30" s="432"/>
      <c r="H30" s="432"/>
      <c r="I30" s="432"/>
      <c r="J30" s="432"/>
      <c r="K30" s="432"/>
      <c r="L30" s="433"/>
      <c r="M30" s="40"/>
      <c r="N30" s="40"/>
    </row>
    <row r="31" spans="1:14" ht="21" customHeight="1" x14ac:dyDescent="0.25">
      <c r="B31" s="405" t="s">
        <v>415</v>
      </c>
      <c r="C31" s="286"/>
      <c r="D31" s="286"/>
      <c r="E31" s="287"/>
      <c r="F31" s="414" t="s">
        <v>717</v>
      </c>
      <c r="G31" s="286"/>
      <c r="H31" s="286"/>
      <c r="I31" s="286"/>
      <c r="J31" s="286"/>
      <c r="K31" s="286"/>
      <c r="L31" s="99"/>
      <c r="N31" s="139"/>
    </row>
    <row r="32" spans="1:14" ht="21" customHeight="1" x14ac:dyDescent="0.25">
      <c r="B32" s="406"/>
      <c r="C32" s="404"/>
      <c r="D32" s="404"/>
      <c r="E32" s="407"/>
      <c r="F32" s="406"/>
      <c r="G32" s="404"/>
      <c r="H32" s="404"/>
      <c r="I32" s="404"/>
      <c r="J32" s="404"/>
      <c r="K32" s="404"/>
      <c r="L32" s="128"/>
      <c r="N32" s="139"/>
    </row>
    <row r="33" spans="2:14" ht="35.25" customHeight="1" x14ac:dyDescent="0.3">
      <c r="B33" s="406"/>
      <c r="C33" s="404"/>
      <c r="D33" s="404"/>
      <c r="E33" s="407"/>
      <c r="F33" s="406"/>
      <c r="G33" s="404"/>
      <c r="H33" s="404"/>
      <c r="I33" s="404"/>
      <c r="J33" s="404"/>
      <c r="K33" s="404"/>
      <c r="L33" s="128"/>
      <c r="N33" s="40"/>
    </row>
    <row r="34" spans="2:14" ht="29.25" customHeight="1" x14ac:dyDescent="0.3">
      <c r="B34" s="288"/>
      <c r="C34" s="289"/>
      <c r="D34" s="289"/>
      <c r="E34" s="290"/>
      <c r="F34" s="288"/>
      <c r="G34" s="289"/>
      <c r="H34" s="289"/>
      <c r="I34" s="289"/>
      <c r="J34" s="289"/>
      <c r="K34" s="289"/>
      <c r="L34" s="100"/>
      <c r="N34" s="40"/>
    </row>
    <row r="35" spans="2:14" ht="15.6" customHeight="1" x14ac:dyDescent="0.2">
      <c r="B35" s="127"/>
      <c r="C35" s="127"/>
      <c r="D35" s="127"/>
      <c r="E35" s="127"/>
      <c r="F35" s="127"/>
      <c r="G35" s="127"/>
      <c r="H35" s="127"/>
      <c r="I35" s="127"/>
      <c r="J35" s="127"/>
      <c r="K35" s="127"/>
      <c r="L35" s="127"/>
    </row>
    <row r="36" spans="2:14" ht="15.6" customHeight="1" x14ac:dyDescent="0.2">
      <c r="B36" s="127"/>
      <c r="C36" s="127"/>
      <c r="D36" s="127"/>
      <c r="E36" s="127"/>
      <c r="F36" s="127"/>
      <c r="G36" s="127"/>
      <c r="H36" s="127"/>
      <c r="I36" s="127"/>
      <c r="J36" s="127"/>
      <c r="K36" s="127"/>
      <c r="L36" s="127"/>
    </row>
    <row r="37" spans="2:14" ht="15.6" customHeight="1" x14ac:dyDescent="0.2">
      <c r="B37" s="127"/>
      <c r="C37" s="127"/>
      <c r="D37" s="127"/>
      <c r="E37" s="127"/>
      <c r="F37" s="127"/>
      <c r="G37" s="127"/>
      <c r="H37" s="127"/>
      <c r="I37" s="127"/>
      <c r="J37" s="127"/>
      <c r="K37" s="127"/>
      <c r="L37" s="127"/>
    </row>
    <row r="38" spans="2:14" ht="15.6" customHeight="1" x14ac:dyDescent="0.2">
      <c r="B38" s="127"/>
      <c r="C38" s="127"/>
      <c r="D38" s="127"/>
      <c r="E38" s="127"/>
      <c r="F38" s="127"/>
      <c r="G38" s="127"/>
      <c r="H38" s="127"/>
      <c r="I38" s="127"/>
      <c r="J38" s="127"/>
      <c r="K38" s="127"/>
      <c r="L38" s="127"/>
    </row>
    <row r="39" spans="2:14" ht="15.6" customHeight="1" x14ac:dyDescent="0.2">
      <c r="B39" s="127"/>
      <c r="C39" s="127"/>
      <c r="D39" s="127"/>
      <c r="E39" s="127"/>
      <c r="F39" s="127"/>
      <c r="G39" s="127"/>
      <c r="H39" s="127"/>
      <c r="I39" s="127"/>
      <c r="J39" s="127"/>
      <c r="K39" s="127"/>
      <c r="L39" s="127"/>
    </row>
    <row r="40" spans="2:14" ht="15.6" customHeight="1" x14ac:dyDescent="0.2">
      <c r="B40" s="127"/>
      <c r="C40" s="127"/>
      <c r="D40" s="127"/>
      <c r="E40" s="127"/>
      <c r="F40" s="127"/>
      <c r="G40" s="127"/>
      <c r="H40" s="127"/>
      <c r="I40" s="127"/>
      <c r="J40" s="127"/>
      <c r="K40" s="127"/>
      <c r="L40" s="127"/>
    </row>
    <row r="41" spans="2:14" ht="15.6" customHeight="1" x14ac:dyDescent="0.2"/>
    <row r="42" spans="2:14" ht="15.6" customHeight="1" x14ac:dyDescent="0.2"/>
    <row r="43" spans="2:14" ht="15.6" customHeight="1" x14ac:dyDescent="0.2"/>
    <row r="44" spans="2:14" ht="15.6" customHeight="1" x14ac:dyDescent="0.2"/>
    <row r="45" spans="2:14" ht="15.6" customHeight="1" x14ac:dyDescent="0.3">
      <c r="N45" s="40"/>
    </row>
  </sheetData>
  <sheetProtection sheet="1" objects="1" scenarios="1" formatColumns="0" formatRows="0"/>
  <mergeCells count="10">
    <mergeCell ref="B26:L26"/>
    <mergeCell ref="B31:E34"/>
    <mergeCell ref="B3:L4"/>
    <mergeCell ref="B17:L18"/>
    <mergeCell ref="B2:L2"/>
    <mergeCell ref="F31:K34"/>
    <mergeCell ref="B28:E30"/>
    <mergeCell ref="B19:L25"/>
    <mergeCell ref="F28:L30"/>
    <mergeCell ref="B5:L15"/>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rgb="FFFF0000"/>
  </sheetPr>
  <dimension ref="A1:Y56"/>
  <sheetViews>
    <sheetView showGridLines="0" zoomScaleNormal="100" zoomScaleSheetLayoutView="100" workbookViewId="0">
      <selection activeCell="R11" sqref="A1:XFD1048576"/>
    </sheetView>
  </sheetViews>
  <sheetFormatPr defaultColWidth="8.85546875" defaultRowHeight="15" x14ac:dyDescent="0.25"/>
  <cols>
    <col min="1" max="1" width="1.42578125" style="42" customWidth="1"/>
    <col min="2" max="16384" width="8.85546875" style="42"/>
  </cols>
  <sheetData>
    <row r="1" spans="1:25" ht="19.5" customHeight="1" x14ac:dyDescent="0.3">
      <c r="A1" s="129"/>
      <c r="B1" s="129"/>
      <c r="C1" s="129"/>
      <c r="D1" s="129"/>
      <c r="E1" s="129"/>
      <c r="F1" s="129"/>
      <c r="G1" s="129"/>
      <c r="H1" s="129"/>
      <c r="I1" s="129"/>
      <c r="J1" s="129"/>
      <c r="K1" s="129"/>
      <c r="M1" s="230"/>
    </row>
    <row r="2" spans="1:25" ht="17.100000000000001" customHeight="1" x14ac:dyDescent="0.3">
      <c r="A2" s="129"/>
      <c r="B2" s="443" t="s">
        <v>416</v>
      </c>
      <c r="C2" s="274"/>
      <c r="D2" s="274"/>
      <c r="E2" s="274"/>
      <c r="F2" s="274"/>
      <c r="G2" s="274"/>
      <c r="H2" s="274"/>
      <c r="I2" s="274"/>
      <c r="J2" s="274"/>
      <c r="K2" s="274"/>
      <c r="M2" s="47"/>
    </row>
    <row r="3" spans="1:25" ht="17.100000000000001" customHeight="1" x14ac:dyDescent="0.3">
      <c r="A3" s="129"/>
      <c r="B3" s="129"/>
      <c r="C3" s="129"/>
      <c r="D3" s="129"/>
      <c r="E3" s="129"/>
      <c r="F3" s="129"/>
      <c r="G3" s="129"/>
      <c r="H3" s="129"/>
      <c r="I3" s="129"/>
      <c r="J3" s="129"/>
      <c r="K3" s="129"/>
      <c r="M3" s="41"/>
    </row>
    <row r="4" spans="1:25" ht="14.45" customHeight="1" x14ac:dyDescent="0.3">
      <c r="A4" s="129"/>
      <c r="B4" s="446" t="s">
        <v>417</v>
      </c>
      <c r="C4" s="286"/>
      <c r="D4" s="287"/>
      <c r="E4" s="445" t="s">
        <v>677</v>
      </c>
      <c r="F4" s="286"/>
      <c r="G4" s="286"/>
      <c r="H4" s="286"/>
      <c r="I4" s="286"/>
      <c r="J4" s="286"/>
      <c r="K4" s="287"/>
      <c r="M4" s="46"/>
    </row>
    <row r="5" spans="1:25" ht="14.45" customHeight="1" x14ac:dyDescent="0.3">
      <c r="A5" s="129"/>
      <c r="B5" s="406"/>
      <c r="C5" s="274"/>
      <c r="D5" s="407"/>
      <c r="E5" s="406"/>
      <c r="F5" s="274"/>
      <c r="G5" s="274"/>
      <c r="H5" s="274"/>
      <c r="I5" s="274"/>
      <c r="J5" s="274"/>
      <c r="K5" s="407"/>
      <c r="M5" s="46"/>
      <c r="N5" s="46"/>
      <c r="O5" s="46"/>
      <c r="P5" s="46"/>
      <c r="Q5" s="46"/>
      <c r="R5" s="46"/>
      <c r="S5" s="46"/>
      <c r="T5" s="46"/>
      <c r="U5" s="46"/>
      <c r="V5" s="46"/>
      <c r="W5" s="46"/>
      <c r="X5" s="46"/>
      <c r="Y5" s="46"/>
    </row>
    <row r="6" spans="1:25" ht="19.899999999999999" customHeight="1" x14ac:dyDescent="0.3">
      <c r="A6" s="129"/>
      <c r="B6" s="288"/>
      <c r="C6" s="289"/>
      <c r="D6" s="290"/>
      <c r="E6" s="288"/>
      <c r="F6" s="289"/>
      <c r="G6" s="289"/>
      <c r="H6" s="289"/>
      <c r="I6" s="289"/>
      <c r="J6" s="289"/>
      <c r="K6" s="290"/>
      <c r="M6" s="41"/>
    </row>
    <row r="7" spans="1:25" ht="14.45" customHeight="1" x14ac:dyDescent="0.3">
      <c r="A7" s="129"/>
      <c r="B7" s="446" t="s">
        <v>418</v>
      </c>
      <c r="C7" s="286"/>
      <c r="D7" s="287"/>
      <c r="E7" s="444" t="s">
        <v>689</v>
      </c>
      <c r="F7" s="286"/>
      <c r="G7" s="286"/>
      <c r="H7" s="286"/>
      <c r="I7" s="286"/>
      <c r="J7" s="286"/>
      <c r="K7" s="287"/>
      <c r="M7" s="41"/>
    </row>
    <row r="8" spans="1:25" ht="17.100000000000001" customHeight="1" x14ac:dyDescent="0.3">
      <c r="A8" s="129"/>
      <c r="B8" s="406"/>
      <c r="C8" s="274"/>
      <c r="D8" s="407"/>
      <c r="E8" s="406"/>
      <c r="F8" s="274"/>
      <c r="G8" s="274"/>
      <c r="H8" s="274"/>
      <c r="I8" s="274"/>
      <c r="J8" s="274"/>
      <c r="K8" s="407"/>
      <c r="M8" s="41"/>
    </row>
    <row r="9" spans="1:25" x14ac:dyDescent="0.25">
      <c r="A9" s="129"/>
      <c r="B9" s="406"/>
      <c r="C9" s="274"/>
      <c r="D9" s="407"/>
      <c r="E9" s="406"/>
      <c r="F9" s="274"/>
      <c r="G9" s="274"/>
      <c r="H9" s="274"/>
      <c r="I9" s="274"/>
      <c r="J9" s="274"/>
      <c r="K9" s="407"/>
    </row>
    <row r="10" spans="1:25" ht="17.100000000000001" customHeight="1" x14ac:dyDescent="0.3">
      <c r="A10" s="129"/>
      <c r="B10" s="406"/>
      <c r="C10" s="274"/>
      <c r="D10" s="407"/>
      <c r="E10" s="406"/>
      <c r="F10" s="274"/>
      <c r="G10" s="274"/>
      <c r="H10" s="274"/>
      <c r="I10" s="274"/>
      <c r="J10" s="274"/>
      <c r="K10" s="407"/>
      <c r="M10" s="231"/>
    </row>
    <row r="11" spans="1:25" ht="17.100000000000001" customHeight="1" x14ac:dyDescent="0.3">
      <c r="A11" s="129"/>
      <c r="B11" s="406"/>
      <c r="C11" s="274"/>
      <c r="D11" s="407"/>
      <c r="E11" s="406"/>
      <c r="F11" s="274"/>
      <c r="G11" s="274"/>
      <c r="H11" s="274"/>
      <c r="I11" s="274"/>
      <c r="J11" s="274"/>
      <c r="K11" s="407"/>
      <c r="M11" s="41"/>
    </row>
    <row r="12" spans="1:25" ht="17.100000000000001" customHeight="1" x14ac:dyDescent="0.3">
      <c r="A12" s="129"/>
      <c r="B12" s="406"/>
      <c r="C12" s="274"/>
      <c r="D12" s="407"/>
      <c r="E12" s="406"/>
      <c r="F12" s="274"/>
      <c r="G12" s="274"/>
      <c r="H12" s="274"/>
      <c r="I12" s="274"/>
      <c r="J12" s="274"/>
      <c r="K12" s="407"/>
      <c r="M12" s="41"/>
    </row>
    <row r="13" spans="1:25" x14ac:dyDescent="0.25">
      <c r="A13" s="129"/>
      <c r="B13" s="406"/>
      <c r="C13" s="274"/>
      <c r="D13" s="407"/>
      <c r="E13" s="406"/>
      <c r="F13" s="274"/>
      <c r="G13" s="274"/>
      <c r="H13" s="274"/>
      <c r="I13" s="274"/>
      <c r="J13" s="274"/>
      <c r="K13" s="407"/>
    </row>
    <row r="14" spans="1:25" x14ac:dyDescent="0.25">
      <c r="A14" s="129"/>
      <c r="B14" s="288"/>
      <c r="C14" s="289"/>
      <c r="D14" s="290"/>
      <c r="E14" s="288"/>
      <c r="F14" s="289"/>
      <c r="G14" s="289"/>
      <c r="H14" s="289"/>
      <c r="I14" s="289"/>
      <c r="J14" s="289"/>
      <c r="K14" s="290"/>
    </row>
    <row r="15" spans="1:25" ht="14.45" customHeight="1" x14ac:dyDescent="0.25">
      <c r="A15" s="129"/>
      <c r="B15" s="446" t="s">
        <v>419</v>
      </c>
      <c r="C15" s="286"/>
      <c r="D15" s="287"/>
      <c r="E15" s="444" t="s">
        <v>689</v>
      </c>
      <c r="F15" s="286"/>
      <c r="G15" s="286"/>
      <c r="H15" s="286"/>
      <c r="I15" s="286"/>
      <c r="J15" s="286"/>
      <c r="K15" s="287"/>
    </row>
    <row r="16" spans="1:25" ht="17.100000000000001" customHeight="1" x14ac:dyDescent="0.3">
      <c r="A16" s="129"/>
      <c r="B16" s="406"/>
      <c r="C16" s="274"/>
      <c r="D16" s="407"/>
      <c r="E16" s="406"/>
      <c r="F16" s="274"/>
      <c r="G16" s="274"/>
      <c r="H16" s="274"/>
      <c r="I16" s="274"/>
      <c r="J16" s="274"/>
      <c r="K16" s="407"/>
      <c r="M16" s="47"/>
    </row>
    <row r="17" spans="1:13" ht="17.100000000000001" customHeight="1" x14ac:dyDescent="0.3">
      <c r="A17" s="129"/>
      <c r="B17" s="406"/>
      <c r="C17" s="274"/>
      <c r="D17" s="407"/>
      <c r="E17" s="406"/>
      <c r="F17" s="274"/>
      <c r="G17" s="274"/>
      <c r="H17" s="274"/>
      <c r="I17" s="274"/>
      <c r="J17" s="274"/>
      <c r="K17" s="407"/>
      <c r="M17" s="41"/>
    </row>
    <row r="18" spans="1:13" ht="17.100000000000001" customHeight="1" x14ac:dyDescent="0.3">
      <c r="A18" s="129"/>
      <c r="B18" s="406"/>
      <c r="C18" s="274"/>
      <c r="D18" s="407"/>
      <c r="E18" s="406"/>
      <c r="F18" s="274"/>
      <c r="G18" s="274"/>
      <c r="H18" s="274"/>
      <c r="I18" s="274"/>
      <c r="J18" s="274"/>
      <c r="K18" s="407"/>
      <c r="M18" s="41"/>
    </row>
    <row r="19" spans="1:13" x14ac:dyDescent="0.25">
      <c r="A19" s="129"/>
      <c r="B19" s="406"/>
      <c r="C19" s="274"/>
      <c r="D19" s="407"/>
      <c r="E19" s="406"/>
      <c r="F19" s="274"/>
      <c r="G19" s="274"/>
      <c r="H19" s="274"/>
      <c r="I19" s="274"/>
      <c r="J19" s="274"/>
      <c r="K19" s="407"/>
    </row>
    <row r="20" spans="1:13" x14ac:dyDescent="0.25">
      <c r="A20" s="129"/>
      <c r="B20" s="406"/>
      <c r="C20" s="274"/>
      <c r="D20" s="407"/>
      <c r="E20" s="406"/>
      <c r="F20" s="274"/>
      <c r="G20" s="274"/>
      <c r="H20" s="274"/>
      <c r="I20" s="274"/>
      <c r="J20" s="274"/>
      <c r="K20" s="407"/>
    </row>
    <row r="21" spans="1:13" x14ac:dyDescent="0.25">
      <c r="A21" s="129"/>
      <c r="B21" s="406"/>
      <c r="C21" s="274"/>
      <c r="D21" s="407"/>
      <c r="E21" s="406"/>
      <c r="F21" s="274"/>
      <c r="G21" s="274"/>
      <c r="H21" s="274"/>
      <c r="I21" s="274"/>
      <c r="J21" s="274"/>
      <c r="K21" s="407"/>
    </row>
    <row r="22" spans="1:13" x14ac:dyDescent="0.25">
      <c r="A22" s="129"/>
      <c r="B22" s="288"/>
      <c r="C22" s="289"/>
      <c r="D22" s="290"/>
      <c r="E22" s="288"/>
      <c r="F22" s="289"/>
      <c r="G22" s="289"/>
      <c r="H22" s="289"/>
      <c r="I22" s="289"/>
      <c r="J22" s="289"/>
      <c r="K22" s="290"/>
    </row>
    <row r="23" spans="1:13" ht="14.45" customHeight="1" x14ac:dyDescent="0.25">
      <c r="A23" s="129"/>
      <c r="B23" s="446" t="s">
        <v>420</v>
      </c>
      <c r="C23" s="286"/>
      <c r="D23" s="287"/>
      <c r="E23" s="444" t="s">
        <v>689</v>
      </c>
      <c r="F23" s="286"/>
      <c r="G23" s="286"/>
      <c r="H23" s="286"/>
      <c r="I23" s="286"/>
      <c r="J23" s="286"/>
      <c r="K23" s="287"/>
    </row>
    <row r="24" spans="1:13" ht="14.45" customHeight="1" x14ac:dyDescent="0.3">
      <c r="A24" s="129"/>
      <c r="B24" s="406"/>
      <c r="C24" s="274"/>
      <c r="D24" s="407"/>
      <c r="E24" s="406"/>
      <c r="F24" s="274"/>
      <c r="G24" s="274"/>
      <c r="H24" s="274"/>
      <c r="I24" s="274"/>
      <c r="J24" s="274"/>
      <c r="K24" s="407"/>
      <c r="M24" s="232"/>
    </row>
    <row r="25" spans="1:13" ht="14.45" customHeight="1" x14ac:dyDescent="0.25">
      <c r="A25" s="129"/>
      <c r="B25" s="406"/>
      <c r="C25" s="274"/>
      <c r="D25" s="407"/>
      <c r="E25" s="406"/>
      <c r="F25" s="274"/>
      <c r="G25" s="274"/>
      <c r="H25" s="274"/>
      <c r="I25" s="274"/>
      <c r="J25" s="274"/>
      <c r="K25" s="407"/>
    </row>
    <row r="26" spans="1:13" ht="14.45" customHeight="1" x14ac:dyDescent="0.3">
      <c r="A26" s="129"/>
      <c r="B26" s="406"/>
      <c r="C26" s="274"/>
      <c r="D26" s="407"/>
      <c r="E26" s="406"/>
      <c r="F26" s="274"/>
      <c r="G26" s="274"/>
      <c r="H26" s="274"/>
      <c r="I26" s="274"/>
      <c r="J26" s="274"/>
      <c r="K26" s="407"/>
      <c r="M26" s="41"/>
    </row>
    <row r="27" spans="1:13" x14ac:dyDescent="0.25">
      <c r="A27" s="129"/>
      <c r="B27" s="406"/>
      <c r="C27" s="274"/>
      <c r="D27" s="407"/>
      <c r="E27" s="406"/>
      <c r="F27" s="274"/>
      <c r="G27" s="274"/>
      <c r="H27" s="274"/>
      <c r="I27" s="274"/>
      <c r="J27" s="274"/>
      <c r="K27" s="407"/>
    </row>
    <row r="28" spans="1:13" ht="17.100000000000001" customHeight="1" x14ac:dyDescent="0.3">
      <c r="A28" s="129"/>
      <c r="B28" s="406"/>
      <c r="C28" s="274"/>
      <c r="D28" s="407"/>
      <c r="E28" s="406"/>
      <c r="F28" s="274"/>
      <c r="G28" s="274"/>
      <c r="H28" s="274"/>
      <c r="I28" s="274"/>
      <c r="J28" s="274"/>
      <c r="K28" s="407"/>
      <c r="M28" s="41"/>
    </row>
    <row r="29" spans="1:13" x14ac:dyDescent="0.25">
      <c r="A29" s="129"/>
      <c r="B29" s="406"/>
      <c r="C29" s="274"/>
      <c r="D29" s="407"/>
      <c r="E29" s="406"/>
      <c r="F29" s="274"/>
      <c r="G29" s="274"/>
      <c r="H29" s="274"/>
      <c r="I29" s="274"/>
      <c r="J29" s="274"/>
      <c r="K29" s="407"/>
    </row>
    <row r="30" spans="1:13" ht="17.100000000000001" customHeight="1" x14ac:dyDescent="0.3">
      <c r="A30" s="129"/>
      <c r="B30" s="406"/>
      <c r="C30" s="274"/>
      <c r="D30" s="407"/>
      <c r="E30" s="406"/>
      <c r="F30" s="274"/>
      <c r="G30" s="274"/>
      <c r="H30" s="274"/>
      <c r="I30" s="274"/>
      <c r="J30" s="274"/>
      <c r="K30" s="407"/>
      <c r="M30" s="41"/>
    </row>
    <row r="31" spans="1:13" x14ac:dyDescent="0.25">
      <c r="A31" s="129"/>
      <c r="B31" s="288"/>
      <c r="C31" s="289"/>
      <c r="D31" s="290"/>
      <c r="E31" s="288"/>
      <c r="F31" s="289"/>
      <c r="G31" s="289"/>
      <c r="H31" s="289"/>
      <c r="I31" s="289"/>
      <c r="J31" s="289"/>
      <c r="K31" s="290"/>
    </row>
    <row r="32" spans="1:13" x14ac:dyDescent="0.25">
      <c r="A32" s="129"/>
      <c r="B32" s="129"/>
      <c r="C32" s="129"/>
      <c r="D32" s="129"/>
      <c r="E32" s="129"/>
      <c r="F32" s="129"/>
      <c r="G32" s="129"/>
      <c r="H32" s="129"/>
      <c r="I32" s="129"/>
      <c r="J32" s="129"/>
      <c r="K32" s="129"/>
    </row>
    <row r="33" spans="1:13" x14ac:dyDescent="0.25">
      <c r="A33" s="129"/>
      <c r="B33" s="129"/>
      <c r="C33" s="129"/>
      <c r="D33" s="129"/>
      <c r="E33" s="129"/>
      <c r="F33" s="129"/>
      <c r="G33" s="129"/>
      <c r="H33" s="129"/>
      <c r="I33" s="129"/>
      <c r="J33" s="129"/>
      <c r="K33" s="129"/>
    </row>
    <row r="34" spans="1:13" ht="19.5" customHeight="1" x14ac:dyDescent="0.3">
      <c r="A34" s="129"/>
      <c r="B34" s="129"/>
      <c r="C34" s="129"/>
      <c r="D34" s="129"/>
      <c r="E34" s="129"/>
      <c r="F34" s="129"/>
      <c r="G34" s="129"/>
      <c r="H34" s="129"/>
      <c r="I34" s="129"/>
      <c r="J34" s="129"/>
      <c r="K34" s="129"/>
      <c r="M34" s="230"/>
    </row>
    <row r="35" spans="1:13" x14ac:dyDescent="0.25">
      <c r="A35" s="129"/>
      <c r="B35" s="129"/>
      <c r="C35" s="129"/>
      <c r="D35" s="129"/>
      <c r="E35" s="129"/>
      <c r="F35" s="129"/>
      <c r="G35" s="129"/>
      <c r="H35" s="129"/>
      <c r="I35" s="129"/>
      <c r="J35" s="129"/>
      <c r="K35" s="129"/>
    </row>
    <row r="36" spans="1:13" x14ac:dyDescent="0.25">
      <c r="A36" s="129"/>
      <c r="B36" s="129"/>
      <c r="C36" s="129"/>
      <c r="D36" s="129"/>
      <c r="E36" s="129"/>
      <c r="F36" s="129"/>
      <c r="G36" s="129"/>
      <c r="H36" s="129"/>
      <c r="I36" s="129"/>
      <c r="J36" s="129"/>
      <c r="K36" s="129"/>
    </row>
    <row r="37" spans="1:13" x14ac:dyDescent="0.25">
      <c r="A37" s="129"/>
      <c r="B37" s="129"/>
      <c r="C37" s="129"/>
      <c r="D37" s="129"/>
      <c r="E37" s="129"/>
      <c r="F37" s="129"/>
      <c r="G37" s="129"/>
      <c r="H37" s="129"/>
      <c r="I37" s="129"/>
      <c r="J37" s="129"/>
      <c r="K37" s="129"/>
    </row>
    <row r="38" spans="1:13" x14ac:dyDescent="0.25">
      <c r="A38" s="129"/>
      <c r="B38" s="129"/>
      <c r="C38" s="129"/>
      <c r="D38" s="129"/>
      <c r="E38" s="129"/>
      <c r="F38" s="129"/>
      <c r="G38" s="129"/>
      <c r="H38" s="129"/>
      <c r="I38" s="129"/>
      <c r="J38" s="129"/>
      <c r="K38" s="129"/>
    </row>
    <row r="39" spans="1:13" x14ac:dyDescent="0.25">
      <c r="A39" s="129"/>
      <c r="B39" s="129"/>
      <c r="C39" s="129"/>
      <c r="D39" s="129"/>
      <c r="E39" s="129"/>
      <c r="F39" s="129"/>
      <c r="G39" s="129"/>
      <c r="H39" s="129"/>
      <c r="I39" s="129"/>
      <c r="J39" s="129"/>
      <c r="K39" s="129"/>
    </row>
    <row r="40" spans="1:13" x14ac:dyDescent="0.25">
      <c r="A40" s="129"/>
      <c r="B40" s="129"/>
      <c r="C40" s="129"/>
      <c r="D40" s="129"/>
      <c r="E40" s="129"/>
      <c r="F40" s="129"/>
      <c r="G40" s="129"/>
      <c r="H40" s="129"/>
      <c r="I40" s="129"/>
      <c r="J40" s="129"/>
      <c r="K40" s="129"/>
    </row>
    <row r="41" spans="1:13" x14ac:dyDescent="0.25">
      <c r="A41" s="129"/>
      <c r="B41" s="129"/>
      <c r="C41" s="129"/>
      <c r="D41" s="129"/>
      <c r="E41" s="129"/>
      <c r="F41" s="129"/>
      <c r="G41" s="129"/>
      <c r="H41" s="129"/>
      <c r="I41" s="129"/>
      <c r="J41" s="129"/>
      <c r="K41" s="129"/>
    </row>
    <row r="42" spans="1:13" x14ac:dyDescent="0.25">
      <c r="A42" s="129"/>
      <c r="B42" s="129"/>
      <c r="C42" s="129"/>
      <c r="D42" s="129"/>
      <c r="E42" s="129"/>
      <c r="F42" s="129"/>
      <c r="G42" s="129"/>
      <c r="H42" s="129"/>
      <c r="I42" s="129"/>
      <c r="J42" s="129"/>
      <c r="K42" s="129"/>
    </row>
    <row r="43" spans="1:13" x14ac:dyDescent="0.25">
      <c r="A43" s="129"/>
      <c r="B43" s="129"/>
      <c r="C43" s="129"/>
      <c r="D43" s="129"/>
      <c r="E43" s="129"/>
      <c r="F43" s="129"/>
      <c r="G43" s="129"/>
      <c r="H43" s="129"/>
      <c r="I43" s="129"/>
      <c r="J43" s="129"/>
      <c r="K43" s="129"/>
    </row>
    <row r="44" spans="1:13" x14ac:dyDescent="0.25">
      <c r="A44" s="129"/>
      <c r="B44" s="129"/>
      <c r="C44" s="129"/>
      <c r="D44" s="129"/>
      <c r="E44" s="129"/>
      <c r="F44" s="129"/>
      <c r="G44" s="129"/>
      <c r="H44" s="129"/>
      <c r="I44" s="129"/>
      <c r="J44" s="129"/>
      <c r="K44" s="129"/>
    </row>
    <row r="45" spans="1:13" x14ac:dyDescent="0.25">
      <c r="A45" s="129"/>
      <c r="B45" s="129"/>
      <c r="C45" s="129"/>
      <c r="D45" s="129"/>
      <c r="E45" s="129"/>
      <c r="F45" s="129"/>
      <c r="G45" s="129"/>
      <c r="H45" s="129"/>
      <c r="I45" s="129"/>
      <c r="J45" s="129"/>
      <c r="K45" s="129"/>
    </row>
    <row r="46" spans="1:13" x14ac:dyDescent="0.25">
      <c r="A46" s="129"/>
      <c r="B46" s="129"/>
      <c r="C46" s="129"/>
      <c r="D46" s="129"/>
      <c r="E46" s="129"/>
      <c r="F46" s="129"/>
      <c r="G46" s="129"/>
      <c r="H46" s="129"/>
      <c r="I46" s="129"/>
      <c r="J46" s="129"/>
      <c r="K46" s="129"/>
    </row>
    <row r="47" spans="1:13" x14ac:dyDescent="0.25">
      <c r="A47" s="129"/>
      <c r="B47" s="129"/>
      <c r="C47" s="129"/>
      <c r="D47" s="129"/>
      <c r="E47" s="129"/>
      <c r="F47" s="129"/>
      <c r="G47" s="129"/>
      <c r="H47" s="129"/>
      <c r="I47" s="129"/>
      <c r="J47" s="129"/>
      <c r="K47" s="129"/>
    </row>
    <row r="48" spans="1:13" x14ac:dyDescent="0.25">
      <c r="A48" s="129"/>
      <c r="B48" s="129"/>
      <c r="C48" s="129"/>
      <c r="D48" s="129"/>
      <c r="E48" s="129"/>
      <c r="F48" s="129"/>
      <c r="G48" s="129"/>
      <c r="H48" s="129"/>
      <c r="I48" s="129"/>
      <c r="J48" s="129"/>
      <c r="K48" s="129"/>
    </row>
    <row r="49" spans="1:13" ht="14.45" customHeight="1" x14ac:dyDescent="0.25">
      <c r="A49" s="129"/>
      <c r="B49" s="447"/>
      <c r="C49" s="274"/>
      <c r="D49" s="274"/>
      <c r="E49" s="274"/>
      <c r="F49" s="274"/>
      <c r="G49" s="274"/>
      <c r="H49" s="274"/>
      <c r="I49" s="274"/>
      <c r="J49" s="274"/>
      <c r="K49" s="274"/>
    </row>
    <row r="50" spans="1:13" x14ac:dyDescent="0.25">
      <c r="A50" s="129"/>
      <c r="B50" s="274"/>
      <c r="C50" s="274"/>
      <c r="D50" s="274"/>
      <c r="E50" s="274"/>
      <c r="F50" s="274"/>
      <c r="G50" s="274"/>
      <c r="H50" s="274"/>
      <c r="I50" s="274"/>
      <c r="J50" s="274"/>
      <c r="K50" s="274"/>
    </row>
    <row r="51" spans="1:13" x14ac:dyDescent="0.25">
      <c r="A51" s="129"/>
      <c r="B51" s="274"/>
      <c r="C51" s="274"/>
      <c r="D51" s="274"/>
      <c r="E51" s="274"/>
      <c r="F51" s="274"/>
      <c r="G51" s="274"/>
      <c r="H51" s="274"/>
      <c r="I51" s="274"/>
      <c r="J51" s="274"/>
      <c r="K51" s="274"/>
    </row>
    <row r="52" spans="1:13" x14ac:dyDescent="0.25">
      <c r="A52" s="129"/>
      <c r="B52" s="274"/>
      <c r="C52" s="274"/>
      <c r="D52" s="274"/>
      <c r="E52" s="274"/>
      <c r="F52" s="274"/>
      <c r="G52" s="274"/>
      <c r="H52" s="274"/>
      <c r="I52" s="274"/>
      <c r="J52" s="274"/>
      <c r="K52" s="274"/>
    </row>
    <row r="53" spans="1:13" x14ac:dyDescent="0.25">
      <c r="A53" s="129"/>
      <c r="B53" s="274"/>
      <c r="C53" s="274"/>
      <c r="D53" s="274"/>
      <c r="E53" s="274"/>
      <c r="F53" s="274"/>
      <c r="G53" s="274"/>
      <c r="H53" s="274"/>
      <c r="I53" s="274"/>
      <c r="J53" s="274"/>
      <c r="K53" s="274"/>
    </row>
    <row r="54" spans="1:13" ht="15.6" customHeight="1" x14ac:dyDescent="0.25">
      <c r="A54" s="129"/>
      <c r="B54" s="274"/>
      <c r="C54" s="274"/>
      <c r="D54" s="274"/>
      <c r="E54" s="274"/>
      <c r="F54" s="274"/>
      <c r="G54" s="274"/>
      <c r="H54" s="274"/>
      <c r="I54" s="274"/>
      <c r="J54" s="274"/>
      <c r="K54" s="274"/>
      <c r="M54" s="131"/>
    </row>
    <row r="55" spans="1:13" x14ac:dyDescent="0.25">
      <c r="A55" s="129"/>
      <c r="B55" s="274"/>
      <c r="C55" s="274"/>
      <c r="D55" s="274"/>
      <c r="E55" s="274"/>
      <c r="F55" s="274"/>
      <c r="G55" s="274"/>
      <c r="H55" s="274"/>
      <c r="I55" s="274"/>
      <c r="J55" s="274"/>
      <c r="K55" s="274"/>
    </row>
    <row r="56" spans="1:13" x14ac:dyDescent="0.25">
      <c r="A56" s="129"/>
      <c r="B56" s="274"/>
      <c r="C56" s="274"/>
      <c r="D56" s="274"/>
      <c r="E56" s="274"/>
      <c r="F56" s="274"/>
      <c r="G56" s="274"/>
      <c r="H56" s="274"/>
      <c r="I56" s="274"/>
      <c r="J56" s="274"/>
      <c r="K56" s="274"/>
    </row>
  </sheetData>
  <sheetProtection sheet="1" objects="1" scenarios="1" formatColumns="0" formatRows="0"/>
  <mergeCells count="10">
    <mergeCell ref="B49:K56"/>
    <mergeCell ref="E7:K14"/>
    <mergeCell ref="B23:D31"/>
    <mergeCell ref="B4:D6"/>
    <mergeCell ref="E15:K22"/>
    <mergeCell ref="B2:K2"/>
    <mergeCell ref="E23:K31"/>
    <mergeCell ref="E4:K6"/>
    <mergeCell ref="B15:D22"/>
    <mergeCell ref="B7:D14"/>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67"/>
  <sheetViews>
    <sheetView showGridLines="0" zoomScaleNormal="100" zoomScaleSheetLayoutView="100" workbookViewId="0">
      <selection activeCell="T13" sqref="T13"/>
    </sheetView>
  </sheetViews>
  <sheetFormatPr defaultColWidth="8.85546875" defaultRowHeight="15" x14ac:dyDescent="0.25"/>
  <cols>
    <col min="1" max="1" width="1.42578125" customWidth="1"/>
    <col min="2" max="2" width="7.42578125" customWidth="1"/>
    <col min="6" max="6" width="10.42578125" customWidth="1"/>
  </cols>
  <sheetData>
    <row r="1" spans="1:16" ht="19.5" customHeight="1" x14ac:dyDescent="0.25">
      <c r="A1" s="15"/>
      <c r="B1" s="15"/>
      <c r="C1" s="15"/>
      <c r="D1" s="15"/>
      <c r="E1" s="15"/>
      <c r="F1" s="15"/>
      <c r="G1" s="15"/>
      <c r="H1" s="15"/>
      <c r="I1" s="15"/>
      <c r="J1" s="15"/>
      <c r="K1" s="15"/>
      <c r="L1" s="15"/>
      <c r="M1" s="15"/>
      <c r="N1" s="15"/>
      <c r="O1" s="15"/>
      <c r="P1" s="15"/>
    </row>
    <row r="2" spans="1:16" ht="17.100000000000001" customHeight="1" x14ac:dyDescent="0.25">
      <c r="A2" s="15"/>
      <c r="B2" s="443" t="s">
        <v>421</v>
      </c>
      <c r="C2" s="274"/>
      <c r="D2" s="274"/>
      <c r="E2" s="274"/>
      <c r="F2" s="274"/>
      <c r="G2" s="274"/>
      <c r="H2" s="274"/>
      <c r="I2" s="274"/>
      <c r="J2" s="274"/>
      <c r="K2" s="274"/>
      <c r="L2" s="274"/>
      <c r="M2" s="274"/>
      <c r="N2" s="274"/>
      <c r="O2" s="274"/>
      <c r="P2" s="274"/>
    </row>
    <row r="3" spans="1:16" ht="17.100000000000001" customHeight="1" x14ac:dyDescent="0.25">
      <c r="A3" s="15"/>
      <c r="B3" s="132"/>
      <c r="C3" s="132"/>
      <c r="D3" s="132"/>
      <c r="E3" s="132"/>
      <c r="F3" s="132"/>
      <c r="G3" s="132"/>
      <c r="H3" s="132"/>
      <c r="I3" s="132"/>
      <c r="J3" s="132"/>
      <c r="K3" s="132"/>
      <c r="L3" s="132"/>
      <c r="M3" s="132"/>
      <c r="N3" s="132"/>
      <c r="O3" s="132"/>
      <c r="P3" s="132"/>
    </row>
    <row r="4" spans="1:16" ht="15" customHeight="1" x14ac:dyDescent="0.25">
      <c r="A4" s="15"/>
      <c r="B4" s="459" t="s">
        <v>422</v>
      </c>
      <c r="C4" s="286"/>
      <c r="D4" s="286"/>
      <c r="E4" s="286"/>
      <c r="F4" s="286"/>
      <c r="G4" s="286"/>
      <c r="H4" s="286"/>
      <c r="I4" s="286"/>
      <c r="J4" s="286"/>
      <c r="K4" s="286"/>
      <c r="L4" s="286"/>
      <c r="M4" s="286"/>
      <c r="N4" s="286"/>
      <c r="O4" s="286"/>
      <c r="P4" s="286"/>
    </row>
    <row r="5" spans="1:16" ht="17.100000000000001" customHeight="1" x14ac:dyDescent="0.25">
      <c r="A5" s="15"/>
      <c r="B5" s="288"/>
      <c r="C5" s="289"/>
      <c r="D5" s="289"/>
      <c r="E5" s="289"/>
      <c r="F5" s="289"/>
      <c r="G5" s="289"/>
      <c r="H5" s="289"/>
      <c r="I5" s="289"/>
      <c r="J5" s="289"/>
      <c r="K5" s="289"/>
      <c r="L5" s="289"/>
      <c r="M5" s="289"/>
      <c r="N5" s="289"/>
      <c r="O5" s="289"/>
      <c r="P5" s="289"/>
    </row>
    <row r="6" spans="1:16" ht="17.100000000000001" customHeight="1" x14ac:dyDescent="0.25">
      <c r="A6" s="15"/>
      <c r="B6" s="306"/>
      <c r="C6" s="462"/>
      <c r="D6" s="289"/>
      <c r="E6" s="289"/>
      <c r="F6" s="289"/>
      <c r="G6" s="289"/>
      <c r="H6" s="289"/>
      <c r="I6" s="289"/>
      <c r="J6" s="289"/>
      <c r="K6" s="289"/>
      <c r="L6" s="289"/>
      <c r="M6" s="289"/>
      <c r="N6" s="289"/>
      <c r="O6" s="289"/>
      <c r="P6" s="289"/>
    </row>
    <row r="7" spans="1:16" ht="14.45" customHeight="1" x14ac:dyDescent="0.25">
      <c r="A7" s="15"/>
      <c r="B7" s="406"/>
      <c r="C7" s="460" t="s">
        <v>423</v>
      </c>
      <c r="D7" s="287"/>
      <c r="E7" s="460" t="s">
        <v>424</v>
      </c>
      <c r="F7" s="460" t="s">
        <v>425</v>
      </c>
      <c r="G7" s="463" t="s">
        <v>426</v>
      </c>
      <c r="H7" s="286"/>
      <c r="I7" s="286"/>
      <c r="J7" s="286"/>
      <c r="K7" s="287"/>
      <c r="L7" s="460" t="s">
        <v>427</v>
      </c>
      <c r="M7" s="286"/>
      <c r="N7" s="286"/>
      <c r="O7" s="286"/>
      <c r="P7" s="287"/>
    </row>
    <row r="8" spans="1:16" ht="38.25" customHeight="1" x14ac:dyDescent="0.25">
      <c r="A8" s="15"/>
      <c r="B8" s="288"/>
      <c r="C8" s="288"/>
      <c r="D8" s="290"/>
      <c r="E8" s="295"/>
      <c r="F8" s="295"/>
      <c r="G8" s="288"/>
      <c r="H8" s="289"/>
      <c r="I8" s="289"/>
      <c r="J8" s="289"/>
      <c r="K8" s="290"/>
      <c r="L8" s="288"/>
      <c r="M8" s="289"/>
      <c r="N8" s="289"/>
      <c r="O8" s="289"/>
      <c r="P8" s="290"/>
    </row>
    <row r="9" spans="1:16" ht="17.100000000000001" customHeight="1" x14ac:dyDescent="0.25">
      <c r="A9" s="15"/>
      <c r="B9" s="453">
        <v>1</v>
      </c>
      <c r="C9" s="445" t="s">
        <v>643</v>
      </c>
      <c r="D9" s="287"/>
      <c r="E9" s="445" t="s">
        <v>646</v>
      </c>
      <c r="F9" s="445" t="s">
        <v>481</v>
      </c>
      <c r="G9" s="445" t="s">
        <v>648</v>
      </c>
      <c r="H9" s="286"/>
      <c r="I9" s="286"/>
      <c r="J9" s="286"/>
      <c r="K9" s="287"/>
      <c r="L9" s="445" t="s">
        <v>651</v>
      </c>
      <c r="M9" s="286"/>
      <c r="N9" s="286"/>
      <c r="O9" s="286"/>
      <c r="P9" s="287"/>
    </row>
    <row r="10" spans="1:16" ht="17.100000000000001" customHeight="1" x14ac:dyDescent="0.25">
      <c r="A10" s="15"/>
      <c r="B10" s="450"/>
      <c r="C10" s="406"/>
      <c r="D10" s="407"/>
      <c r="E10" s="450"/>
      <c r="F10" s="450"/>
      <c r="G10" s="406"/>
      <c r="H10" s="274"/>
      <c r="I10" s="274"/>
      <c r="J10" s="274"/>
      <c r="K10" s="407"/>
      <c r="L10" s="406"/>
      <c r="M10" s="274"/>
      <c r="N10" s="274"/>
      <c r="O10" s="274"/>
      <c r="P10" s="407"/>
    </row>
    <row r="11" spans="1:16" ht="17.100000000000001" customHeight="1" x14ac:dyDescent="0.25">
      <c r="A11" s="15"/>
      <c r="B11" s="450"/>
      <c r="C11" s="406"/>
      <c r="D11" s="407"/>
      <c r="E11" s="450"/>
      <c r="F11" s="450"/>
      <c r="G11" s="406"/>
      <c r="H11" s="274"/>
      <c r="I11" s="274"/>
      <c r="J11" s="274"/>
      <c r="K11" s="407"/>
      <c r="L11" s="406"/>
      <c r="M11" s="274"/>
      <c r="N11" s="274"/>
      <c r="O11" s="274"/>
      <c r="P11" s="407"/>
    </row>
    <row r="12" spans="1:16" ht="17.100000000000001" customHeight="1" x14ac:dyDescent="0.25">
      <c r="A12" s="15"/>
      <c r="B12" s="295"/>
      <c r="C12" s="288"/>
      <c r="D12" s="290"/>
      <c r="E12" s="295"/>
      <c r="F12" s="295"/>
      <c r="G12" s="288"/>
      <c r="H12" s="289"/>
      <c r="I12" s="289"/>
      <c r="J12" s="289"/>
      <c r="K12" s="290"/>
      <c r="L12" s="288"/>
      <c r="M12" s="289"/>
      <c r="N12" s="289"/>
      <c r="O12" s="289"/>
      <c r="P12" s="290"/>
    </row>
    <row r="13" spans="1:16" ht="17.100000000000001" customHeight="1" x14ac:dyDescent="0.25">
      <c r="A13" s="15"/>
      <c r="B13" s="453">
        <v>2</v>
      </c>
      <c r="C13" s="445" t="s">
        <v>644</v>
      </c>
      <c r="D13" s="287"/>
      <c r="E13" s="445" t="s">
        <v>646</v>
      </c>
      <c r="F13" s="445" t="s">
        <v>481</v>
      </c>
      <c r="G13" s="445" t="s">
        <v>649</v>
      </c>
      <c r="H13" s="286"/>
      <c r="I13" s="286"/>
      <c r="J13" s="286"/>
      <c r="K13" s="287"/>
      <c r="L13" s="445" t="s">
        <v>712</v>
      </c>
      <c r="M13" s="286"/>
      <c r="N13" s="286"/>
      <c r="O13" s="286"/>
      <c r="P13" s="287"/>
    </row>
    <row r="14" spans="1:16" ht="17.100000000000001" customHeight="1" x14ac:dyDescent="0.25">
      <c r="A14" s="15"/>
      <c r="B14" s="450"/>
      <c r="C14" s="406"/>
      <c r="D14" s="407"/>
      <c r="E14" s="450"/>
      <c r="F14" s="450"/>
      <c r="G14" s="406"/>
      <c r="H14" s="274"/>
      <c r="I14" s="274"/>
      <c r="J14" s="274"/>
      <c r="K14" s="407"/>
      <c r="L14" s="406"/>
      <c r="M14" s="274"/>
      <c r="N14" s="274"/>
      <c r="O14" s="274"/>
      <c r="P14" s="407"/>
    </row>
    <row r="15" spans="1:16" ht="17.100000000000001" customHeight="1" x14ac:dyDescent="0.25">
      <c r="A15" s="15"/>
      <c r="B15" s="450"/>
      <c r="C15" s="406"/>
      <c r="D15" s="407"/>
      <c r="E15" s="450"/>
      <c r="F15" s="450"/>
      <c r="G15" s="406"/>
      <c r="H15" s="274"/>
      <c r="I15" s="274"/>
      <c r="J15" s="274"/>
      <c r="K15" s="407"/>
      <c r="L15" s="406"/>
      <c r="M15" s="274"/>
      <c r="N15" s="274"/>
      <c r="O15" s="274"/>
      <c r="P15" s="407"/>
    </row>
    <row r="16" spans="1:16" ht="17.100000000000001" customHeight="1" x14ac:dyDescent="0.25">
      <c r="A16" s="15"/>
      <c r="B16" s="295"/>
      <c r="C16" s="288"/>
      <c r="D16" s="290"/>
      <c r="E16" s="295"/>
      <c r="F16" s="295"/>
      <c r="G16" s="288"/>
      <c r="H16" s="289"/>
      <c r="I16" s="289"/>
      <c r="J16" s="289"/>
      <c r="K16" s="290"/>
      <c r="L16" s="288"/>
      <c r="M16" s="289"/>
      <c r="N16" s="289"/>
      <c r="O16" s="289"/>
      <c r="P16" s="290"/>
    </row>
    <row r="17" spans="1:16" ht="17.100000000000001" customHeight="1" x14ac:dyDescent="0.25">
      <c r="A17" s="15"/>
      <c r="B17" s="453">
        <v>3</v>
      </c>
      <c r="C17" s="445" t="s">
        <v>645</v>
      </c>
      <c r="D17" s="287"/>
      <c r="E17" s="445" t="s">
        <v>647</v>
      </c>
      <c r="F17" s="306" t="s">
        <v>481</v>
      </c>
      <c r="G17" s="445" t="s">
        <v>650</v>
      </c>
      <c r="H17" s="286"/>
      <c r="I17" s="286"/>
      <c r="J17" s="286"/>
      <c r="K17" s="287"/>
      <c r="L17" s="445" t="s">
        <v>652</v>
      </c>
      <c r="M17" s="286"/>
      <c r="N17" s="286"/>
      <c r="O17" s="286"/>
      <c r="P17" s="287"/>
    </row>
    <row r="18" spans="1:16" ht="17.100000000000001" customHeight="1" x14ac:dyDescent="0.25">
      <c r="A18" s="15"/>
      <c r="B18" s="450"/>
      <c r="C18" s="406"/>
      <c r="D18" s="407"/>
      <c r="E18" s="450"/>
      <c r="F18" s="406"/>
      <c r="G18" s="406"/>
      <c r="H18" s="274"/>
      <c r="I18" s="274"/>
      <c r="J18" s="274"/>
      <c r="K18" s="407"/>
      <c r="L18" s="406"/>
      <c r="M18" s="274"/>
      <c r="N18" s="274"/>
      <c r="O18" s="274"/>
      <c r="P18" s="407"/>
    </row>
    <row r="19" spans="1:16" ht="17.100000000000001" customHeight="1" x14ac:dyDescent="0.25">
      <c r="A19" s="15"/>
      <c r="B19" s="450"/>
      <c r="C19" s="406"/>
      <c r="D19" s="407"/>
      <c r="E19" s="450"/>
      <c r="F19" s="406"/>
      <c r="G19" s="406"/>
      <c r="H19" s="274"/>
      <c r="I19" s="274"/>
      <c r="J19" s="274"/>
      <c r="K19" s="407"/>
      <c r="L19" s="406"/>
      <c r="M19" s="274"/>
      <c r="N19" s="274"/>
      <c r="O19" s="274"/>
      <c r="P19" s="407"/>
    </row>
    <row r="20" spans="1:16" ht="17.100000000000001" customHeight="1" x14ac:dyDescent="0.25">
      <c r="A20" s="15"/>
      <c r="B20" s="295"/>
      <c r="C20" s="288"/>
      <c r="D20" s="290"/>
      <c r="E20" s="295"/>
      <c r="F20" s="288"/>
      <c r="G20" s="288"/>
      <c r="H20" s="289"/>
      <c r="I20" s="289"/>
      <c r="J20" s="289"/>
      <c r="K20" s="290"/>
      <c r="L20" s="288"/>
      <c r="M20" s="289"/>
      <c r="N20" s="289"/>
      <c r="O20" s="289"/>
      <c r="P20" s="290"/>
    </row>
    <row r="21" spans="1:16" ht="17.100000000000001" customHeight="1" x14ac:dyDescent="0.25">
      <c r="A21" s="15"/>
      <c r="B21" s="453">
        <v>4</v>
      </c>
      <c r="C21" s="445"/>
      <c r="D21" s="287"/>
      <c r="E21" s="445"/>
      <c r="F21" s="306"/>
      <c r="G21" s="445"/>
      <c r="H21" s="286"/>
      <c r="I21" s="286"/>
      <c r="J21" s="286"/>
      <c r="K21" s="287"/>
      <c r="L21" s="445"/>
      <c r="M21" s="286"/>
      <c r="N21" s="286"/>
      <c r="O21" s="286"/>
      <c r="P21" s="287"/>
    </row>
    <row r="22" spans="1:16" ht="17.100000000000001" customHeight="1" x14ac:dyDescent="0.25">
      <c r="A22" s="15"/>
      <c r="B22" s="450"/>
      <c r="C22" s="406"/>
      <c r="D22" s="407"/>
      <c r="E22" s="450"/>
      <c r="F22" s="406"/>
      <c r="G22" s="406"/>
      <c r="H22" s="274"/>
      <c r="I22" s="274"/>
      <c r="J22" s="274"/>
      <c r="K22" s="407"/>
      <c r="L22" s="406"/>
      <c r="M22" s="274"/>
      <c r="N22" s="274"/>
      <c r="O22" s="274"/>
      <c r="P22" s="407"/>
    </row>
    <row r="23" spans="1:16" ht="17.100000000000001" customHeight="1" x14ac:dyDescent="0.25">
      <c r="A23" s="15"/>
      <c r="B23" s="450"/>
      <c r="C23" s="406"/>
      <c r="D23" s="407"/>
      <c r="E23" s="450"/>
      <c r="F23" s="406"/>
      <c r="G23" s="406"/>
      <c r="H23" s="274"/>
      <c r="I23" s="274"/>
      <c r="J23" s="274"/>
      <c r="K23" s="407"/>
      <c r="L23" s="406"/>
      <c r="M23" s="274"/>
      <c r="N23" s="274"/>
      <c r="O23" s="274"/>
      <c r="P23" s="407"/>
    </row>
    <row r="24" spans="1:16" ht="17.100000000000001" customHeight="1" x14ac:dyDescent="0.25">
      <c r="A24" s="15"/>
      <c r="B24" s="295"/>
      <c r="C24" s="288"/>
      <c r="D24" s="290"/>
      <c r="E24" s="295"/>
      <c r="F24" s="288"/>
      <c r="G24" s="288"/>
      <c r="H24" s="289"/>
      <c r="I24" s="289"/>
      <c r="J24" s="289"/>
      <c r="K24" s="290"/>
      <c r="L24" s="288"/>
      <c r="M24" s="289"/>
      <c r="N24" s="289"/>
      <c r="O24" s="289"/>
      <c r="P24" s="290"/>
    </row>
    <row r="25" spans="1:16" ht="17.100000000000001" customHeight="1" x14ac:dyDescent="0.25">
      <c r="A25" s="15"/>
      <c r="B25" s="453">
        <v>5</v>
      </c>
      <c r="C25" s="445"/>
      <c r="D25" s="287"/>
      <c r="E25" s="445"/>
      <c r="F25" s="306"/>
      <c r="G25" s="445"/>
      <c r="H25" s="286"/>
      <c r="I25" s="286"/>
      <c r="J25" s="286"/>
      <c r="K25" s="287"/>
      <c r="L25" s="445"/>
      <c r="M25" s="286"/>
      <c r="N25" s="286"/>
      <c r="O25" s="286"/>
      <c r="P25" s="287"/>
    </row>
    <row r="26" spans="1:16" ht="17.100000000000001" customHeight="1" x14ac:dyDescent="0.25">
      <c r="A26" s="15"/>
      <c r="B26" s="450"/>
      <c r="C26" s="406"/>
      <c r="D26" s="407"/>
      <c r="E26" s="450"/>
      <c r="F26" s="406"/>
      <c r="G26" s="406"/>
      <c r="H26" s="274"/>
      <c r="I26" s="274"/>
      <c r="J26" s="274"/>
      <c r="K26" s="407"/>
      <c r="L26" s="406"/>
      <c r="M26" s="274"/>
      <c r="N26" s="274"/>
      <c r="O26" s="274"/>
      <c r="P26" s="407"/>
    </row>
    <row r="27" spans="1:16" x14ac:dyDescent="0.25">
      <c r="A27" s="15"/>
      <c r="B27" s="450"/>
      <c r="C27" s="406"/>
      <c r="D27" s="407"/>
      <c r="E27" s="450"/>
      <c r="F27" s="406"/>
      <c r="G27" s="406"/>
      <c r="H27" s="274"/>
      <c r="I27" s="274"/>
      <c r="J27" s="274"/>
      <c r="K27" s="407"/>
      <c r="L27" s="406"/>
      <c r="M27" s="274"/>
      <c r="N27" s="274"/>
      <c r="O27" s="274"/>
      <c r="P27" s="407"/>
    </row>
    <row r="28" spans="1:16" x14ac:dyDescent="0.25">
      <c r="A28" s="15"/>
      <c r="B28" s="295"/>
      <c r="C28" s="288"/>
      <c r="D28" s="290"/>
      <c r="E28" s="295"/>
      <c r="F28" s="288"/>
      <c r="G28" s="288"/>
      <c r="H28" s="289"/>
      <c r="I28" s="289"/>
      <c r="J28" s="289"/>
      <c r="K28" s="290"/>
      <c r="L28" s="288"/>
      <c r="M28" s="289"/>
      <c r="N28" s="289"/>
      <c r="O28" s="289"/>
      <c r="P28" s="290"/>
    </row>
    <row r="29" spans="1:16" x14ac:dyDescent="0.25">
      <c r="A29" s="15"/>
      <c r="B29" s="453">
        <v>6</v>
      </c>
      <c r="C29" s="445"/>
      <c r="D29" s="287"/>
      <c r="E29" s="445"/>
      <c r="F29" s="306"/>
      <c r="G29" s="445"/>
      <c r="H29" s="286"/>
      <c r="I29" s="286"/>
      <c r="J29" s="286"/>
      <c r="K29" s="287"/>
      <c r="L29" s="445"/>
      <c r="M29" s="286"/>
      <c r="N29" s="286"/>
      <c r="O29" s="286"/>
      <c r="P29" s="287"/>
    </row>
    <row r="30" spans="1:16" x14ac:dyDescent="0.25">
      <c r="A30" s="15"/>
      <c r="B30" s="450"/>
      <c r="C30" s="406"/>
      <c r="D30" s="407"/>
      <c r="E30" s="450"/>
      <c r="F30" s="406"/>
      <c r="G30" s="406"/>
      <c r="H30" s="274"/>
      <c r="I30" s="274"/>
      <c r="J30" s="274"/>
      <c r="K30" s="407"/>
      <c r="L30" s="406"/>
      <c r="M30" s="274"/>
      <c r="N30" s="274"/>
      <c r="O30" s="274"/>
      <c r="P30" s="407"/>
    </row>
    <row r="31" spans="1:16" x14ac:dyDescent="0.25">
      <c r="A31" s="15"/>
      <c r="B31" s="450"/>
      <c r="C31" s="406"/>
      <c r="D31" s="407"/>
      <c r="E31" s="450"/>
      <c r="F31" s="406"/>
      <c r="G31" s="406"/>
      <c r="H31" s="274"/>
      <c r="I31" s="274"/>
      <c r="J31" s="274"/>
      <c r="K31" s="407"/>
      <c r="L31" s="406"/>
      <c r="M31" s="274"/>
      <c r="N31" s="274"/>
      <c r="O31" s="274"/>
      <c r="P31" s="407"/>
    </row>
    <row r="32" spans="1:16" x14ac:dyDescent="0.25">
      <c r="A32" s="15"/>
      <c r="B32" s="295"/>
      <c r="C32" s="288"/>
      <c r="D32" s="290"/>
      <c r="E32" s="295"/>
      <c r="F32" s="288"/>
      <c r="G32" s="288"/>
      <c r="H32" s="289"/>
      <c r="I32" s="289"/>
      <c r="J32" s="289"/>
      <c r="K32" s="290"/>
      <c r="L32" s="288"/>
      <c r="M32" s="289"/>
      <c r="N32" s="289"/>
      <c r="O32" s="289"/>
      <c r="P32" s="290"/>
    </row>
    <row r="33" spans="1:16" x14ac:dyDescent="0.25">
      <c r="A33" s="15"/>
      <c r="B33" s="453">
        <v>7</v>
      </c>
      <c r="C33" s="445"/>
      <c r="D33" s="287"/>
      <c r="E33" s="445"/>
      <c r="F33" s="306"/>
      <c r="G33" s="445"/>
      <c r="H33" s="286"/>
      <c r="I33" s="286"/>
      <c r="J33" s="286"/>
      <c r="K33" s="287"/>
      <c r="L33" s="445"/>
      <c r="M33" s="286"/>
      <c r="N33" s="286"/>
      <c r="O33" s="286"/>
      <c r="P33" s="287"/>
    </row>
    <row r="34" spans="1:16" x14ac:dyDescent="0.25">
      <c r="A34" s="15"/>
      <c r="B34" s="450"/>
      <c r="C34" s="406"/>
      <c r="D34" s="407"/>
      <c r="E34" s="450"/>
      <c r="F34" s="406"/>
      <c r="G34" s="406"/>
      <c r="H34" s="274"/>
      <c r="I34" s="274"/>
      <c r="J34" s="274"/>
      <c r="K34" s="407"/>
      <c r="L34" s="406"/>
      <c r="M34" s="274"/>
      <c r="N34" s="274"/>
      <c r="O34" s="274"/>
      <c r="P34" s="407"/>
    </row>
    <row r="35" spans="1:16" x14ac:dyDescent="0.25">
      <c r="A35" s="15"/>
      <c r="B35" s="450"/>
      <c r="C35" s="406"/>
      <c r="D35" s="407"/>
      <c r="E35" s="450"/>
      <c r="F35" s="406"/>
      <c r="G35" s="406"/>
      <c r="H35" s="274"/>
      <c r="I35" s="274"/>
      <c r="J35" s="274"/>
      <c r="K35" s="407"/>
      <c r="L35" s="406"/>
      <c r="M35" s="274"/>
      <c r="N35" s="274"/>
      <c r="O35" s="274"/>
      <c r="P35" s="407"/>
    </row>
    <row r="36" spans="1:16" x14ac:dyDescent="0.25">
      <c r="A36" s="15"/>
      <c r="B36" s="295"/>
      <c r="C36" s="288"/>
      <c r="D36" s="290"/>
      <c r="E36" s="295"/>
      <c r="F36" s="288"/>
      <c r="G36" s="288"/>
      <c r="H36" s="289"/>
      <c r="I36" s="289"/>
      <c r="J36" s="289"/>
      <c r="K36" s="290"/>
      <c r="L36" s="288"/>
      <c r="M36" s="289"/>
      <c r="N36" s="289"/>
      <c r="O36" s="289"/>
      <c r="P36" s="290"/>
    </row>
    <row r="37" spans="1:16" x14ac:dyDescent="0.25">
      <c r="A37" s="15"/>
      <c r="B37" s="453">
        <v>8</v>
      </c>
      <c r="C37" s="445"/>
      <c r="D37" s="287"/>
      <c r="E37" s="445"/>
      <c r="F37" s="306"/>
      <c r="G37" s="445"/>
      <c r="H37" s="286"/>
      <c r="I37" s="286"/>
      <c r="J37" s="286"/>
      <c r="K37" s="287"/>
      <c r="L37" s="445"/>
      <c r="M37" s="286"/>
      <c r="N37" s="286"/>
      <c r="O37" s="286"/>
      <c r="P37" s="287"/>
    </row>
    <row r="38" spans="1:16" x14ac:dyDescent="0.25">
      <c r="A38" s="15"/>
      <c r="B38" s="450"/>
      <c r="C38" s="406"/>
      <c r="D38" s="407"/>
      <c r="E38" s="450"/>
      <c r="F38" s="406"/>
      <c r="G38" s="406"/>
      <c r="H38" s="274"/>
      <c r="I38" s="274"/>
      <c r="J38" s="274"/>
      <c r="K38" s="407"/>
      <c r="L38" s="406"/>
      <c r="M38" s="274"/>
      <c r="N38" s="274"/>
      <c r="O38" s="274"/>
      <c r="P38" s="407"/>
    </row>
    <row r="39" spans="1:16" x14ac:dyDescent="0.25">
      <c r="A39" s="15"/>
      <c r="B39" s="450"/>
      <c r="C39" s="406"/>
      <c r="D39" s="407"/>
      <c r="E39" s="450"/>
      <c r="F39" s="406"/>
      <c r="G39" s="406"/>
      <c r="H39" s="274"/>
      <c r="I39" s="274"/>
      <c r="J39" s="274"/>
      <c r="K39" s="407"/>
      <c r="L39" s="406"/>
      <c r="M39" s="274"/>
      <c r="N39" s="274"/>
      <c r="O39" s="274"/>
      <c r="P39" s="407"/>
    </row>
    <row r="40" spans="1:16" x14ac:dyDescent="0.25">
      <c r="A40" s="15"/>
      <c r="B40" s="295"/>
      <c r="C40" s="288"/>
      <c r="D40" s="290"/>
      <c r="E40" s="295"/>
      <c r="F40" s="288"/>
      <c r="G40" s="288"/>
      <c r="H40" s="289"/>
      <c r="I40" s="289"/>
      <c r="J40" s="289"/>
      <c r="K40" s="290"/>
      <c r="L40" s="288"/>
      <c r="M40" s="289"/>
      <c r="N40" s="289"/>
      <c r="O40" s="289"/>
      <c r="P40" s="290"/>
    </row>
    <row r="41" spans="1:16" x14ac:dyDescent="0.25">
      <c r="A41" s="15"/>
      <c r="B41" s="461"/>
      <c r="C41" s="258"/>
      <c r="D41" s="258"/>
      <c r="E41" s="258"/>
      <c r="F41" s="258"/>
      <c r="G41" s="258"/>
      <c r="H41" s="258"/>
      <c r="I41" s="258"/>
      <c r="J41" s="258"/>
      <c r="K41" s="258"/>
      <c r="L41" s="258"/>
      <c r="M41" s="258"/>
      <c r="N41" s="258"/>
      <c r="O41" s="258"/>
      <c r="P41" s="258"/>
    </row>
    <row r="42" spans="1:16" x14ac:dyDescent="0.25">
      <c r="A42" s="15"/>
      <c r="B42" s="260"/>
      <c r="C42" s="261"/>
      <c r="D42" s="261"/>
      <c r="E42" s="261"/>
      <c r="F42" s="261"/>
      <c r="G42" s="261"/>
      <c r="H42" s="261"/>
      <c r="I42" s="261"/>
      <c r="J42" s="261"/>
      <c r="K42" s="261"/>
      <c r="L42" s="261"/>
      <c r="M42" s="261"/>
      <c r="N42" s="261"/>
      <c r="O42" s="261"/>
      <c r="P42" s="261"/>
    </row>
    <row r="43" spans="1:16" x14ac:dyDescent="0.25">
      <c r="A43" s="15"/>
      <c r="B43" s="464" t="s">
        <v>428</v>
      </c>
      <c r="C43" s="465"/>
      <c r="D43" s="465"/>
      <c r="E43" s="465"/>
      <c r="F43" s="465"/>
      <c r="G43" s="465"/>
      <c r="H43" s="465"/>
      <c r="I43" s="465"/>
      <c r="J43" s="465"/>
      <c r="K43" s="465"/>
      <c r="L43" s="465"/>
      <c r="M43" s="465"/>
      <c r="N43" s="465"/>
      <c r="O43" s="465"/>
      <c r="P43" s="466"/>
    </row>
    <row r="44" spans="1:16" ht="14.45" customHeight="1" x14ac:dyDescent="0.25">
      <c r="A44" s="15"/>
      <c r="B44" s="458" t="s">
        <v>429</v>
      </c>
      <c r="C44" s="458" t="s">
        <v>430</v>
      </c>
      <c r="D44" s="458" t="s">
        <v>431</v>
      </c>
      <c r="E44" s="258"/>
      <c r="F44" s="258"/>
      <c r="G44" s="258"/>
      <c r="H44" s="258"/>
      <c r="I44" s="258"/>
      <c r="J44" s="258"/>
      <c r="K44" s="258"/>
      <c r="L44" s="258"/>
      <c r="M44" s="258"/>
      <c r="N44" s="258"/>
      <c r="O44" s="258"/>
      <c r="P44" s="259"/>
    </row>
    <row r="45" spans="1:16" ht="17.100000000000001" customHeight="1" x14ac:dyDescent="0.25">
      <c r="A45" s="15"/>
      <c r="B45" s="292"/>
      <c r="C45" s="292"/>
      <c r="D45" s="260"/>
      <c r="E45" s="261"/>
      <c r="F45" s="261"/>
      <c r="G45" s="261"/>
      <c r="H45" s="261"/>
      <c r="I45" s="261"/>
      <c r="J45" s="261"/>
      <c r="K45" s="261"/>
      <c r="L45" s="261"/>
      <c r="M45" s="261"/>
      <c r="N45" s="261"/>
      <c r="O45" s="261"/>
      <c r="P45" s="262"/>
    </row>
    <row r="46" spans="1:16" ht="17.100000000000001" customHeight="1" x14ac:dyDescent="0.25">
      <c r="A46" s="15"/>
      <c r="B46" s="454" t="s">
        <v>646</v>
      </c>
      <c r="C46" s="451" t="s">
        <v>706</v>
      </c>
      <c r="D46" s="257" t="s">
        <v>711</v>
      </c>
      <c r="E46" s="258"/>
      <c r="F46" s="258"/>
      <c r="G46" s="258"/>
      <c r="H46" s="258"/>
      <c r="I46" s="258"/>
      <c r="J46" s="258"/>
      <c r="K46" s="258"/>
      <c r="L46" s="258"/>
      <c r="M46" s="258"/>
      <c r="N46" s="258"/>
      <c r="O46" s="258"/>
      <c r="P46" s="259"/>
    </row>
    <row r="47" spans="1:16" ht="17.100000000000001" customHeight="1" x14ac:dyDescent="0.25">
      <c r="A47" s="15"/>
      <c r="B47" s="455"/>
      <c r="C47" s="452"/>
      <c r="D47" s="448"/>
      <c r="E47" s="250"/>
      <c r="F47" s="250"/>
      <c r="G47" s="250"/>
      <c r="H47" s="250"/>
      <c r="I47" s="250"/>
      <c r="J47" s="250"/>
      <c r="K47" s="250"/>
      <c r="L47" s="250"/>
      <c r="M47" s="250"/>
      <c r="N47" s="250"/>
      <c r="O47" s="250"/>
      <c r="P47" s="449"/>
    </row>
    <row r="48" spans="1:16" ht="144.4" customHeight="1" x14ac:dyDescent="0.25">
      <c r="A48" s="15"/>
      <c r="B48" s="456"/>
      <c r="C48" s="292"/>
      <c r="D48" s="260"/>
      <c r="E48" s="261"/>
      <c r="F48" s="261"/>
      <c r="G48" s="261"/>
      <c r="H48" s="261"/>
      <c r="I48" s="261"/>
      <c r="J48" s="261"/>
      <c r="K48" s="261"/>
      <c r="L48" s="261"/>
      <c r="M48" s="261"/>
      <c r="N48" s="261"/>
      <c r="O48" s="261"/>
      <c r="P48" s="262"/>
    </row>
    <row r="49" spans="1:16" ht="17.100000000000001" customHeight="1" x14ac:dyDescent="0.25">
      <c r="A49" s="15"/>
      <c r="B49" s="15"/>
      <c r="C49" s="15"/>
      <c r="D49" s="15"/>
      <c r="E49" s="15"/>
      <c r="F49" s="15"/>
      <c r="G49" s="15"/>
      <c r="H49" s="15"/>
      <c r="I49" s="15"/>
      <c r="J49" s="15"/>
      <c r="K49" s="15"/>
      <c r="L49" s="15"/>
      <c r="M49" s="15"/>
      <c r="N49" s="15"/>
      <c r="O49" s="15"/>
      <c r="P49" s="15"/>
    </row>
    <row r="50" spans="1:16" ht="17.100000000000001" customHeight="1" x14ac:dyDescent="0.25">
      <c r="A50" s="15"/>
      <c r="B50" s="15"/>
      <c r="C50" s="15"/>
      <c r="D50" s="15"/>
      <c r="E50" s="15"/>
      <c r="F50" s="15"/>
      <c r="G50" s="15"/>
      <c r="H50" s="15"/>
      <c r="I50" s="15"/>
      <c r="J50" s="15"/>
      <c r="K50" s="15"/>
      <c r="L50" s="15"/>
      <c r="M50" s="15"/>
      <c r="N50" s="15"/>
      <c r="O50" s="15"/>
      <c r="P50" s="15"/>
    </row>
    <row r="51" spans="1:16" ht="17.100000000000001" customHeight="1" x14ac:dyDescent="0.25">
      <c r="A51" s="15"/>
      <c r="B51" s="15"/>
      <c r="C51" s="15"/>
      <c r="D51" s="15"/>
      <c r="E51" s="15"/>
      <c r="F51" s="15"/>
      <c r="G51" s="15"/>
      <c r="H51" s="15"/>
      <c r="I51" s="15"/>
      <c r="J51" s="15"/>
      <c r="K51" s="15"/>
      <c r="L51" s="15"/>
      <c r="M51" s="15"/>
      <c r="N51" s="15"/>
      <c r="O51" s="8"/>
      <c r="P51" s="15"/>
    </row>
    <row r="52" spans="1:16" ht="17.100000000000001" customHeight="1" x14ac:dyDescent="0.25">
      <c r="A52" s="15"/>
      <c r="B52" s="15"/>
      <c r="C52" s="15"/>
      <c r="D52" s="15"/>
      <c r="E52" s="15"/>
      <c r="F52" s="15"/>
      <c r="G52" s="15"/>
      <c r="H52" s="15"/>
      <c r="I52" s="15"/>
      <c r="J52" s="15"/>
      <c r="K52" s="15"/>
      <c r="L52" s="15"/>
      <c r="M52" s="15"/>
      <c r="N52" s="15"/>
      <c r="O52" s="15"/>
      <c r="P52" s="15"/>
    </row>
    <row r="53" spans="1:16" ht="34.5" customHeight="1" x14ac:dyDescent="0.25">
      <c r="A53" s="15"/>
      <c r="B53" s="15"/>
      <c r="C53" s="15"/>
      <c r="D53" s="15"/>
      <c r="E53" s="15"/>
      <c r="F53" s="15"/>
      <c r="G53" s="15"/>
      <c r="H53" s="15"/>
      <c r="I53" s="15"/>
      <c r="J53" s="15"/>
      <c r="K53" s="15"/>
      <c r="L53" s="15"/>
      <c r="M53" s="15"/>
      <c r="N53" s="15"/>
      <c r="O53" s="15"/>
      <c r="P53" s="15"/>
    </row>
    <row r="54" spans="1:16" ht="15" customHeight="1" x14ac:dyDescent="0.25">
      <c r="A54" s="15"/>
      <c r="B54" s="15"/>
      <c r="C54" s="15"/>
      <c r="D54" s="15"/>
      <c r="E54" s="15"/>
      <c r="F54" s="15"/>
      <c r="G54" s="15"/>
      <c r="H54" s="15"/>
      <c r="I54" s="15"/>
      <c r="J54" s="15"/>
      <c r="K54" s="15"/>
      <c r="L54" s="15"/>
      <c r="M54" s="15"/>
      <c r="N54" s="15"/>
      <c r="O54" s="15"/>
      <c r="P54" s="15"/>
    </row>
    <row r="55" spans="1:16" ht="15" customHeight="1" x14ac:dyDescent="0.25">
      <c r="A55" s="15"/>
      <c r="B55" s="15"/>
      <c r="C55" s="15"/>
      <c r="D55" s="15"/>
      <c r="E55" s="15"/>
      <c r="F55" s="15"/>
      <c r="G55" s="15"/>
      <c r="H55" s="15"/>
      <c r="I55" s="15"/>
      <c r="J55" s="15"/>
      <c r="K55" s="15"/>
      <c r="L55" s="15"/>
      <c r="M55" s="15"/>
      <c r="N55" s="15"/>
      <c r="O55" s="15"/>
      <c r="P55" s="15"/>
    </row>
    <row r="56" spans="1:16" ht="15" customHeight="1" x14ac:dyDescent="0.25">
      <c r="A56" s="15"/>
      <c r="B56" s="15"/>
      <c r="C56" s="15"/>
      <c r="D56" s="15"/>
      <c r="E56" s="15"/>
      <c r="F56" s="15"/>
      <c r="G56" s="15"/>
      <c r="H56" s="15"/>
      <c r="I56" s="15"/>
      <c r="J56" s="15"/>
      <c r="K56" s="15"/>
      <c r="L56" s="15"/>
      <c r="M56" s="15"/>
      <c r="N56" s="15"/>
      <c r="O56" s="15"/>
      <c r="P56" s="15"/>
    </row>
    <row r="57" spans="1:16" ht="15" customHeight="1" x14ac:dyDescent="0.25">
      <c r="A57" s="15"/>
      <c r="B57" s="15"/>
      <c r="C57" s="15"/>
      <c r="D57" s="15"/>
      <c r="E57" s="15"/>
      <c r="F57" s="15"/>
      <c r="G57" s="15"/>
      <c r="H57" s="15"/>
      <c r="I57" s="15"/>
      <c r="J57" s="15"/>
      <c r="K57" s="15"/>
      <c r="L57" s="15"/>
      <c r="M57" s="15"/>
      <c r="N57" s="15"/>
      <c r="O57" s="15"/>
      <c r="P57" s="15"/>
    </row>
    <row r="58" spans="1:16" ht="14.45" customHeight="1" x14ac:dyDescent="0.25">
      <c r="A58" s="15"/>
      <c r="B58" s="457" t="s">
        <v>432</v>
      </c>
      <c r="C58" s="250"/>
      <c r="D58" s="250"/>
      <c r="E58" s="250"/>
      <c r="F58" s="250"/>
      <c r="G58" s="250"/>
      <c r="H58" s="250"/>
      <c r="I58" s="250"/>
      <c r="J58" s="250"/>
      <c r="K58" s="250"/>
      <c r="L58" s="250"/>
      <c r="M58" s="250"/>
      <c r="N58" s="250"/>
      <c r="O58" s="250"/>
      <c r="P58" s="250"/>
    </row>
    <row r="59" spans="1:16" x14ac:dyDescent="0.25">
      <c r="A59" s="15"/>
      <c r="B59" s="250"/>
      <c r="C59" s="250"/>
      <c r="D59" s="250"/>
      <c r="E59" s="250"/>
      <c r="F59" s="250"/>
      <c r="G59" s="250"/>
      <c r="H59" s="250"/>
      <c r="I59" s="250"/>
      <c r="J59" s="250"/>
      <c r="K59" s="250"/>
      <c r="L59" s="250"/>
      <c r="M59" s="250"/>
      <c r="N59" s="250"/>
      <c r="O59" s="250"/>
      <c r="P59" s="250"/>
    </row>
    <row r="60" spans="1:16" x14ac:dyDescent="0.25">
      <c r="A60" s="15"/>
      <c r="B60" s="250"/>
      <c r="C60" s="250"/>
      <c r="D60" s="250"/>
      <c r="E60" s="250"/>
      <c r="F60" s="250"/>
      <c r="G60" s="250"/>
      <c r="H60" s="250"/>
      <c r="I60" s="250"/>
      <c r="J60" s="250"/>
      <c r="K60" s="250"/>
      <c r="L60" s="250"/>
      <c r="M60" s="250"/>
      <c r="N60" s="250"/>
      <c r="O60" s="250"/>
      <c r="P60" s="250"/>
    </row>
    <row r="61" spans="1:16" x14ac:dyDescent="0.25">
      <c r="A61" s="15"/>
      <c r="B61" s="250"/>
      <c r="C61" s="250"/>
      <c r="D61" s="250"/>
      <c r="E61" s="250"/>
      <c r="F61" s="250"/>
      <c r="G61" s="250"/>
      <c r="H61" s="250"/>
      <c r="I61" s="250"/>
      <c r="J61" s="250"/>
      <c r="K61" s="250"/>
      <c r="L61" s="250"/>
      <c r="M61" s="250"/>
      <c r="N61" s="250"/>
      <c r="O61" s="250"/>
      <c r="P61" s="250"/>
    </row>
    <row r="62" spans="1:16" x14ac:dyDescent="0.25">
      <c r="A62" s="15"/>
      <c r="B62" s="250"/>
      <c r="C62" s="250"/>
      <c r="D62" s="250"/>
      <c r="E62" s="250"/>
      <c r="F62" s="250"/>
      <c r="G62" s="250"/>
      <c r="H62" s="250"/>
      <c r="I62" s="250"/>
      <c r="J62" s="250"/>
      <c r="K62" s="250"/>
      <c r="L62" s="250"/>
      <c r="M62" s="250"/>
      <c r="N62" s="250"/>
      <c r="O62" s="250"/>
      <c r="P62" s="250"/>
    </row>
    <row r="63" spans="1:16" x14ac:dyDescent="0.25">
      <c r="A63" s="15"/>
      <c r="B63" s="250"/>
      <c r="C63" s="250"/>
      <c r="D63" s="250"/>
      <c r="E63" s="250"/>
      <c r="F63" s="250"/>
      <c r="G63" s="250"/>
      <c r="H63" s="250"/>
      <c r="I63" s="250"/>
      <c r="J63" s="250"/>
      <c r="K63" s="250"/>
      <c r="L63" s="250"/>
      <c r="M63" s="250"/>
      <c r="N63" s="250"/>
      <c r="O63" s="250"/>
      <c r="P63" s="250"/>
    </row>
    <row r="64" spans="1:16" x14ac:dyDescent="0.25">
      <c r="A64" s="15"/>
      <c r="B64" s="250"/>
      <c r="C64" s="250"/>
      <c r="D64" s="250"/>
      <c r="E64" s="250"/>
      <c r="F64" s="250"/>
      <c r="G64" s="250"/>
      <c r="H64" s="250"/>
      <c r="I64" s="250"/>
      <c r="J64" s="250"/>
      <c r="K64" s="250"/>
      <c r="L64" s="250"/>
      <c r="M64" s="250"/>
      <c r="N64" s="250"/>
      <c r="O64" s="250"/>
      <c r="P64" s="250"/>
    </row>
    <row r="65" spans="1:16" x14ac:dyDescent="0.25">
      <c r="A65" s="15"/>
      <c r="B65" s="250"/>
      <c r="C65" s="250"/>
      <c r="D65" s="250"/>
      <c r="E65" s="250"/>
      <c r="F65" s="250"/>
      <c r="G65" s="250"/>
      <c r="H65" s="250"/>
      <c r="I65" s="250"/>
      <c r="J65" s="250"/>
      <c r="K65" s="250"/>
      <c r="L65" s="250"/>
      <c r="M65" s="250"/>
      <c r="N65" s="250"/>
      <c r="O65" s="250"/>
      <c r="P65" s="250"/>
    </row>
    <row r="66" spans="1:16" ht="17.100000000000001" customHeight="1" x14ac:dyDescent="0.25">
      <c r="A66" s="15"/>
      <c r="B66" s="250"/>
      <c r="C66" s="250"/>
      <c r="D66" s="250"/>
      <c r="E66" s="250"/>
      <c r="F66" s="250"/>
      <c r="G66" s="250"/>
      <c r="H66" s="250"/>
      <c r="I66" s="250"/>
      <c r="J66" s="250"/>
      <c r="K66" s="250"/>
      <c r="L66" s="250"/>
      <c r="M66" s="250"/>
      <c r="N66" s="250"/>
      <c r="O66" s="250"/>
      <c r="P66" s="250"/>
    </row>
    <row r="67" spans="1:16" x14ac:dyDescent="0.25">
      <c r="A67" s="15"/>
      <c r="B67" s="15"/>
      <c r="C67" s="15"/>
      <c r="D67" s="15"/>
      <c r="E67" s="15"/>
      <c r="F67" s="15"/>
      <c r="G67" s="15"/>
      <c r="H67" s="15"/>
      <c r="I67" s="15"/>
      <c r="J67" s="15"/>
      <c r="K67" s="15"/>
      <c r="L67" s="15"/>
      <c r="M67" s="15"/>
      <c r="N67" s="15"/>
      <c r="O67" s="15"/>
      <c r="P67" s="15"/>
    </row>
  </sheetData>
  <sheetProtection sheet="1" objects="1" scenarios="1" formatColumns="0" formatRows="0"/>
  <mergeCells count="66">
    <mergeCell ref="B2:P2"/>
    <mergeCell ref="E17:E20"/>
    <mergeCell ref="C21:D24"/>
    <mergeCell ref="L37:P40"/>
    <mergeCell ref="B21:B24"/>
    <mergeCell ref="B6:B8"/>
    <mergeCell ref="L7:P8"/>
    <mergeCell ref="E7:E8"/>
    <mergeCell ref="G7:K8"/>
    <mergeCell ref="F7:F8"/>
    <mergeCell ref="B43:P43"/>
    <mergeCell ref="C25:D28"/>
    <mergeCell ref="B4:P5"/>
    <mergeCell ref="C44:C45"/>
    <mergeCell ref="C17:D20"/>
    <mergeCell ref="E13:E16"/>
    <mergeCell ref="B17:B20"/>
    <mergeCell ref="E9:E12"/>
    <mergeCell ref="C7:D8"/>
    <mergeCell ref="F17:F20"/>
    <mergeCell ref="G29:K32"/>
    <mergeCell ref="F21:F24"/>
    <mergeCell ref="B41:P42"/>
    <mergeCell ref="L25:P28"/>
    <mergeCell ref="G25:K28"/>
    <mergeCell ref="C6:P6"/>
    <mergeCell ref="F25:F28"/>
    <mergeCell ref="G37:K40"/>
    <mergeCell ref="B58:P66"/>
    <mergeCell ref="B29:B32"/>
    <mergeCell ref="F33:F36"/>
    <mergeCell ref="L9:P12"/>
    <mergeCell ref="C13:D16"/>
    <mergeCell ref="B44:B45"/>
    <mergeCell ref="C9:D12"/>
    <mergeCell ref="E29:E32"/>
    <mergeCell ref="L29:P32"/>
    <mergeCell ref="G33:K36"/>
    <mergeCell ref="D44:P45"/>
    <mergeCell ref="B37:B40"/>
    <mergeCell ref="B46:B48"/>
    <mergeCell ref="B33:B36"/>
    <mergeCell ref="E25:E28"/>
    <mergeCell ref="F9:F12"/>
    <mergeCell ref="B25:B28"/>
    <mergeCell ref="B13:B16"/>
    <mergeCell ref="L21:P24"/>
    <mergeCell ref="G9:K12"/>
    <mergeCell ref="F13:F16"/>
    <mergeCell ref="B9:B12"/>
    <mergeCell ref="G21:K24"/>
    <mergeCell ref="L17:P20"/>
    <mergeCell ref="D46:P48"/>
    <mergeCell ref="L13:P16"/>
    <mergeCell ref="C33:D36"/>
    <mergeCell ref="C29:D32"/>
    <mergeCell ref="G17:K20"/>
    <mergeCell ref="F37:F40"/>
    <mergeCell ref="E33:E36"/>
    <mergeCell ref="F29:F32"/>
    <mergeCell ref="E21:E24"/>
    <mergeCell ref="L33:P36"/>
    <mergeCell ref="C46:C48"/>
    <mergeCell ref="E37:E40"/>
    <mergeCell ref="G13:K16"/>
    <mergeCell ref="C37:D40"/>
  </mergeCells>
  <dataValidations count="3">
    <dataValidation type="list" allowBlank="1" showInputMessage="1" showErrorMessage="1" prompt="Select Rating" sqref="E37:E39 E9:E19 E21:E23 E25:E27 E29:E31 E33:E35 C46:C48 B46" xr:uid="{00000000-0002-0000-0A00-000000000000}">
      <formula1>"Low, Moderate, Substantial, High"</formula1>
    </dataValidation>
    <dataValidation type="list" allowBlank="1" showInputMessage="1" showErrorMessage="1" prompt="Select Response" sqref="F9:F19 F21:F23 F25:F27 F29:F31 F33:F35 F37:F39" xr:uid="{00000000-0002-0000-0A00-000001000000}">
      <formula1>"Yes, No"</formula1>
    </dataValidation>
    <dataValidation type="list" allowBlank="1" showInputMessage="1" showErrorMessage="1" prompt="Select type of risk" sqref="C9:D40"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rgb="FFFF0000"/>
  </sheetPr>
  <dimension ref="A1:AB55"/>
  <sheetViews>
    <sheetView showGridLines="0" zoomScaleNormal="100" zoomScaleSheetLayoutView="100" workbookViewId="0">
      <selection activeCell="M1" sqref="A1:XFD1048576"/>
    </sheetView>
  </sheetViews>
  <sheetFormatPr defaultColWidth="8.85546875" defaultRowHeight="15" x14ac:dyDescent="0.25"/>
  <cols>
    <col min="1" max="1" width="1.42578125" customWidth="1"/>
  </cols>
  <sheetData>
    <row r="1" spans="1:28" x14ac:dyDescent="0.25">
      <c r="A1" s="15"/>
      <c r="B1" s="15"/>
      <c r="C1" s="15"/>
      <c r="D1" s="15"/>
      <c r="E1" s="15"/>
      <c r="F1" s="15"/>
      <c r="G1" s="15"/>
      <c r="H1" s="15"/>
      <c r="I1" s="15"/>
      <c r="J1" s="15"/>
      <c r="K1" s="15"/>
    </row>
    <row r="2" spans="1:28" ht="15.95" customHeight="1" x14ac:dyDescent="0.3">
      <c r="A2" s="15"/>
      <c r="B2" s="467" t="s">
        <v>433</v>
      </c>
      <c r="C2" s="250"/>
      <c r="D2" s="250"/>
      <c r="E2" s="250"/>
      <c r="F2" s="250"/>
      <c r="G2" s="250"/>
      <c r="H2" s="250"/>
      <c r="I2" s="250"/>
      <c r="J2" s="250"/>
      <c r="K2" s="250"/>
      <c r="M2" s="140"/>
      <c r="N2" s="40"/>
      <c r="O2" s="40"/>
      <c r="P2" s="40"/>
      <c r="Q2" s="40"/>
      <c r="R2" s="40"/>
      <c r="S2" s="40"/>
      <c r="T2" s="40"/>
      <c r="U2" s="40"/>
      <c r="V2" s="40"/>
      <c r="W2" s="40"/>
      <c r="X2" s="40"/>
      <c r="Y2" s="40"/>
      <c r="Z2" s="40"/>
      <c r="AA2" s="40"/>
      <c r="AB2" s="40"/>
    </row>
    <row r="3" spans="1:28" ht="15.95" customHeight="1" x14ac:dyDescent="0.3">
      <c r="A3" s="15"/>
      <c r="B3" s="17"/>
      <c r="C3" s="17"/>
      <c r="D3" s="17"/>
      <c r="E3" s="17"/>
      <c r="F3" s="17"/>
      <c r="G3" s="17"/>
      <c r="H3" s="17"/>
      <c r="I3" s="17"/>
      <c r="J3" s="17"/>
      <c r="K3" s="17"/>
      <c r="M3" s="40"/>
      <c r="N3" s="40"/>
      <c r="O3" s="40"/>
      <c r="P3" s="40"/>
      <c r="Q3" s="40"/>
      <c r="R3" s="40"/>
      <c r="S3" s="40"/>
      <c r="T3" s="40"/>
      <c r="U3" s="40"/>
      <c r="V3" s="40"/>
      <c r="W3" s="40"/>
      <c r="X3" s="40"/>
      <c r="Y3" s="40"/>
      <c r="Z3" s="40"/>
      <c r="AA3" s="40"/>
      <c r="AB3" s="40"/>
    </row>
    <row r="4" spans="1:28" ht="15.95" customHeight="1" x14ac:dyDescent="0.3">
      <c r="A4" s="15"/>
      <c r="B4" s="257" t="s">
        <v>434</v>
      </c>
      <c r="C4" s="258"/>
      <c r="D4" s="258"/>
      <c r="E4" s="258"/>
      <c r="F4" s="258"/>
      <c r="G4" s="258"/>
      <c r="H4" s="258"/>
      <c r="I4" s="258"/>
      <c r="J4" s="258"/>
      <c r="K4" s="259"/>
      <c r="M4" s="39"/>
      <c r="N4" s="40"/>
      <c r="O4" s="40"/>
      <c r="P4" s="40"/>
      <c r="Q4" s="40"/>
      <c r="R4" s="40"/>
      <c r="S4" s="40"/>
      <c r="T4" s="40"/>
      <c r="U4" s="40"/>
      <c r="V4" s="40"/>
      <c r="W4" s="40"/>
      <c r="X4" s="40"/>
      <c r="Y4" s="40"/>
      <c r="Z4" s="40"/>
      <c r="AA4" s="40"/>
      <c r="AB4" s="40"/>
    </row>
    <row r="5" spans="1:28" ht="24.95" customHeight="1" x14ac:dyDescent="0.3">
      <c r="A5" s="15"/>
      <c r="B5" s="260"/>
      <c r="C5" s="261"/>
      <c r="D5" s="261"/>
      <c r="E5" s="261"/>
      <c r="F5" s="261"/>
      <c r="G5" s="261"/>
      <c r="H5" s="261"/>
      <c r="I5" s="261"/>
      <c r="J5" s="261"/>
      <c r="K5" s="262"/>
      <c r="M5" s="40"/>
      <c r="N5" s="40"/>
      <c r="O5" s="40"/>
      <c r="P5" s="40"/>
      <c r="Q5" s="40"/>
      <c r="R5" s="40"/>
      <c r="S5" s="40"/>
      <c r="T5" s="40"/>
      <c r="U5" s="40"/>
      <c r="V5" s="40"/>
      <c r="W5" s="40"/>
      <c r="X5" s="40"/>
      <c r="Y5" s="40"/>
      <c r="Z5" s="40"/>
      <c r="AA5" s="40"/>
      <c r="AB5" s="40"/>
    </row>
    <row r="6" spans="1:28" ht="14.45" customHeight="1" x14ac:dyDescent="0.3">
      <c r="A6" s="15"/>
      <c r="B6" s="257"/>
      <c r="C6" s="266"/>
      <c r="D6" s="266"/>
      <c r="E6" s="266"/>
      <c r="F6" s="266"/>
      <c r="G6" s="266"/>
      <c r="H6" s="266"/>
      <c r="I6" s="266"/>
      <c r="J6" s="266"/>
      <c r="K6" s="267"/>
      <c r="M6" s="40"/>
      <c r="N6" s="40"/>
      <c r="O6" s="40"/>
      <c r="P6" s="40"/>
      <c r="Q6" s="40"/>
      <c r="R6" s="40"/>
      <c r="S6" s="40"/>
      <c r="T6" s="40"/>
      <c r="U6" s="40"/>
      <c r="V6" s="40"/>
      <c r="W6" s="40"/>
      <c r="X6" s="40"/>
      <c r="Y6" s="40"/>
      <c r="Z6" s="40"/>
      <c r="AA6" s="40"/>
      <c r="AB6" s="40"/>
    </row>
    <row r="7" spans="1:28" ht="14.45" customHeight="1" x14ac:dyDescent="0.3">
      <c r="A7" s="15"/>
      <c r="B7" s="458" t="s">
        <v>435</v>
      </c>
      <c r="C7" s="258"/>
      <c r="D7" s="258"/>
      <c r="E7" s="259"/>
      <c r="F7" s="469" t="s">
        <v>436</v>
      </c>
      <c r="G7" s="258"/>
      <c r="H7" s="258"/>
      <c r="I7" s="258"/>
      <c r="J7" s="258"/>
      <c r="K7" s="259"/>
      <c r="M7" s="40"/>
      <c r="N7" s="40"/>
      <c r="O7" s="40"/>
      <c r="P7" s="40"/>
      <c r="Q7" s="40"/>
      <c r="R7" s="40"/>
      <c r="S7" s="40"/>
      <c r="T7" s="40"/>
      <c r="U7" s="40"/>
      <c r="V7" s="40"/>
      <c r="W7" s="40"/>
      <c r="X7" s="40"/>
      <c r="Y7" s="40"/>
      <c r="Z7" s="40"/>
      <c r="AA7" s="40"/>
      <c r="AB7" s="40"/>
    </row>
    <row r="8" spans="1:28" ht="17.100000000000001" customHeight="1" x14ac:dyDescent="0.3">
      <c r="A8" s="15"/>
      <c r="B8" s="260"/>
      <c r="C8" s="261"/>
      <c r="D8" s="261"/>
      <c r="E8" s="262"/>
      <c r="F8" s="260"/>
      <c r="G8" s="261"/>
      <c r="H8" s="261"/>
      <c r="I8" s="261"/>
      <c r="J8" s="261"/>
      <c r="K8" s="262"/>
      <c r="M8" s="40"/>
      <c r="N8" s="40"/>
      <c r="O8" s="40"/>
      <c r="P8" s="40"/>
      <c r="Q8" s="40"/>
      <c r="R8" s="40"/>
      <c r="S8" s="40"/>
      <c r="T8" s="40"/>
      <c r="U8" s="40"/>
      <c r="V8" s="40"/>
      <c r="W8" s="40"/>
      <c r="X8" s="40"/>
      <c r="Y8" s="40"/>
      <c r="Z8" s="40"/>
      <c r="AA8" s="40"/>
      <c r="AB8" s="40"/>
    </row>
    <row r="9" spans="1:28" ht="14.45" customHeight="1" x14ac:dyDescent="0.3">
      <c r="A9" s="15"/>
      <c r="B9" s="468" t="s">
        <v>437</v>
      </c>
      <c r="C9" s="258"/>
      <c r="D9" s="258"/>
      <c r="E9" s="259"/>
      <c r="F9" s="451"/>
      <c r="G9" s="258"/>
      <c r="H9" s="258"/>
      <c r="I9" s="258"/>
      <c r="J9" s="258"/>
      <c r="K9" s="259"/>
      <c r="M9" s="40"/>
      <c r="N9" s="40"/>
      <c r="O9" s="40"/>
      <c r="P9" s="40"/>
      <c r="Q9" s="40"/>
      <c r="R9" s="40"/>
      <c r="S9" s="40"/>
      <c r="T9" s="40"/>
      <c r="U9" s="40"/>
      <c r="V9" s="40"/>
      <c r="W9" s="40"/>
      <c r="X9" s="40"/>
      <c r="Y9" s="40"/>
      <c r="Z9" s="40"/>
      <c r="AA9" s="40"/>
      <c r="AB9" s="40"/>
    </row>
    <row r="10" spans="1:28" ht="17.100000000000001" customHeight="1" x14ac:dyDescent="0.3">
      <c r="A10" s="15"/>
      <c r="B10" s="260"/>
      <c r="C10" s="261"/>
      <c r="D10" s="261"/>
      <c r="E10" s="262"/>
      <c r="F10" s="260"/>
      <c r="G10" s="261"/>
      <c r="H10" s="261"/>
      <c r="I10" s="261"/>
      <c r="J10" s="261"/>
      <c r="K10" s="262"/>
      <c r="M10" s="40"/>
      <c r="N10" s="40"/>
      <c r="O10" s="40"/>
      <c r="P10" s="40"/>
      <c r="Q10" s="40"/>
      <c r="R10" s="40"/>
      <c r="S10" s="40"/>
      <c r="T10" s="40"/>
      <c r="U10" s="40"/>
      <c r="V10" s="40"/>
      <c r="W10" s="40"/>
      <c r="X10" s="40"/>
      <c r="Y10" s="40"/>
      <c r="Z10" s="40"/>
      <c r="AA10" s="40"/>
      <c r="AB10" s="40"/>
    </row>
    <row r="11" spans="1:28" ht="17.100000000000001" customHeight="1" x14ac:dyDescent="0.3">
      <c r="A11" s="15"/>
      <c r="B11" s="468" t="s">
        <v>438</v>
      </c>
      <c r="C11" s="258"/>
      <c r="D11" s="258"/>
      <c r="E11" s="259"/>
      <c r="F11" s="451"/>
      <c r="G11" s="258"/>
      <c r="H11" s="258"/>
      <c r="I11" s="258"/>
      <c r="J11" s="258"/>
      <c r="K11" s="259"/>
      <c r="M11" s="40"/>
      <c r="N11" s="40"/>
      <c r="O11" s="40"/>
      <c r="P11" s="40"/>
      <c r="Q11" s="40"/>
      <c r="R11" s="40"/>
      <c r="S11" s="40"/>
      <c r="T11" s="40"/>
      <c r="U11" s="40"/>
      <c r="V11" s="40"/>
      <c r="W11" s="40"/>
      <c r="X11" s="40"/>
      <c r="Y11" s="40"/>
      <c r="Z11" s="40"/>
      <c r="AA11" s="40"/>
      <c r="AB11" s="40"/>
    </row>
    <row r="12" spans="1:28" ht="17.100000000000001" customHeight="1" x14ac:dyDescent="0.3">
      <c r="A12" s="15"/>
      <c r="B12" s="260"/>
      <c r="C12" s="261"/>
      <c r="D12" s="261"/>
      <c r="E12" s="262"/>
      <c r="F12" s="260"/>
      <c r="G12" s="261"/>
      <c r="H12" s="261"/>
      <c r="I12" s="261"/>
      <c r="J12" s="261"/>
      <c r="K12" s="262"/>
      <c r="M12" s="40"/>
      <c r="N12" s="40"/>
      <c r="O12" s="40"/>
      <c r="P12" s="40"/>
      <c r="Q12" s="40"/>
      <c r="R12" s="40"/>
      <c r="S12" s="40"/>
      <c r="T12" s="40"/>
      <c r="U12" s="40"/>
      <c r="V12" s="40"/>
      <c r="W12" s="40"/>
      <c r="X12" s="40"/>
      <c r="Y12" s="40"/>
      <c r="Z12" s="40"/>
      <c r="AA12" s="40"/>
      <c r="AB12" s="40"/>
    </row>
    <row r="13" spans="1:28" ht="17.100000000000001" customHeight="1" x14ac:dyDescent="0.3">
      <c r="A13" s="15"/>
      <c r="B13" s="468" t="s">
        <v>439</v>
      </c>
      <c r="C13" s="258"/>
      <c r="D13" s="258"/>
      <c r="E13" s="259"/>
      <c r="F13" s="451"/>
      <c r="G13" s="258"/>
      <c r="H13" s="258"/>
      <c r="I13" s="258"/>
      <c r="J13" s="258"/>
      <c r="K13" s="259"/>
      <c r="M13" s="40"/>
    </row>
    <row r="14" spans="1:28" ht="17.100000000000001" customHeight="1" x14ac:dyDescent="0.3">
      <c r="A14" s="15"/>
      <c r="B14" s="260"/>
      <c r="C14" s="261"/>
      <c r="D14" s="261"/>
      <c r="E14" s="262"/>
      <c r="F14" s="260"/>
      <c r="G14" s="261"/>
      <c r="H14" s="261"/>
      <c r="I14" s="261"/>
      <c r="J14" s="261"/>
      <c r="K14" s="262"/>
      <c r="M14" s="40"/>
    </row>
    <row r="15" spans="1:28" ht="17.100000000000001" customHeight="1" x14ac:dyDescent="0.3">
      <c r="A15" s="15"/>
      <c r="B15" s="468" t="s">
        <v>440</v>
      </c>
      <c r="C15" s="258"/>
      <c r="D15" s="258"/>
      <c r="E15" s="259"/>
      <c r="F15" s="451"/>
      <c r="G15" s="258"/>
      <c r="H15" s="258"/>
      <c r="I15" s="258"/>
      <c r="J15" s="258"/>
      <c r="K15" s="259"/>
      <c r="M15" s="40"/>
    </row>
    <row r="16" spans="1:28" ht="17.100000000000001" customHeight="1" x14ac:dyDescent="0.3">
      <c r="A16" s="15"/>
      <c r="B16" s="260"/>
      <c r="C16" s="261"/>
      <c r="D16" s="261"/>
      <c r="E16" s="262"/>
      <c r="F16" s="260"/>
      <c r="G16" s="261"/>
      <c r="H16" s="261"/>
      <c r="I16" s="261"/>
      <c r="J16" s="261"/>
      <c r="K16" s="262"/>
      <c r="M16" s="40"/>
    </row>
    <row r="17" spans="1:13" ht="17.100000000000001" customHeight="1" x14ac:dyDescent="0.3">
      <c r="A17" s="15"/>
      <c r="B17" s="468" t="s">
        <v>441</v>
      </c>
      <c r="C17" s="258"/>
      <c r="D17" s="258"/>
      <c r="E17" s="259"/>
      <c r="F17" s="451"/>
      <c r="G17" s="258"/>
      <c r="H17" s="258"/>
      <c r="I17" s="258"/>
      <c r="J17" s="258"/>
      <c r="K17" s="259"/>
      <c r="M17" s="40"/>
    </row>
    <row r="18" spans="1:13" ht="17.100000000000001" customHeight="1" x14ac:dyDescent="0.3">
      <c r="A18" s="15"/>
      <c r="B18" s="260"/>
      <c r="C18" s="261"/>
      <c r="D18" s="261"/>
      <c r="E18" s="262"/>
      <c r="F18" s="260"/>
      <c r="G18" s="261"/>
      <c r="H18" s="261"/>
      <c r="I18" s="261"/>
      <c r="J18" s="261"/>
      <c r="K18" s="262"/>
      <c r="M18" s="40"/>
    </row>
    <row r="19" spans="1:13" ht="17.100000000000001" customHeight="1" x14ac:dyDescent="0.3">
      <c r="A19" s="15"/>
      <c r="B19" s="257"/>
      <c r="C19" s="258"/>
      <c r="D19" s="258"/>
      <c r="E19" s="258"/>
      <c r="F19" s="258"/>
      <c r="G19" s="258"/>
      <c r="H19" s="258"/>
      <c r="I19" s="258"/>
      <c r="J19" s="258"/>
      <c r="K19" s="259"/>
      <c r="M19" s="40"/>
    </row>
    <row r="20" spans="1:13" ht="17.100000000000001" customHeight="1" x14ac:dyDescent="0.3">
      <c r="A20" s="15"/>
      <c r="B20" s="260"/>
      <c r="C20" s="261"/>
      <c r="D20" s="261"/>
      <c r="E20" s="261"/>
      <c r="F20" s="261"/>
      <c r="G20" s="261"/>
      <c r="H20" s="261"/>
      <c r="I20" s="261"/>
      <c r="J20" s="261"/>
      <c r="K20" s="262"/>
      <c r="M20" s="40"/>
    </row>
    <row r="24" spans="1:13" ht="17.100000000000001" customHeight="1" x14ac:dyDescent="0.3">
      <c r="A24" s="15"/>
      <c r="B24" s="15"/>
      <c r="C24" s="15"/>
      <c r="D24" s="15"/>
      <c r="E24" s="15"/>
      <c r="F24" s="15"/>
      <c r="G24" s="15"/>
      <c r="H24" s="15"/>
      <c r="I24" s="15"/>
      <c r="J24" s="15"/>
      <c r="K24" s="15"/>
      <c r="M24" s="40"/>
    </row>
    <row r="25" spans="1:13" ht="17.100000000000001" customHeight="1" x14ac:dyDescent="0.3">
      <c r="A25" s="15"/>
      <c r="B25" s="15"/>
      <c r="C25" s="15"/>
      <c r="D25" s="15"/>
      <c r="E25" s="15"/>
      <c r="F25" s="15"/>
      <c r="G25" s="15"/>
      <c r="H25" s="15"/>
      <c r="I25" s="15"/>
      <c r="J25" s="15"/>
      <c r="K25" s="15"/>
      <c r="M25" s="40"/>
    </row>
    <row r="26" spans="1:13" ht="17.100000000000001" customHeight="1" x14ac:dyDescent="0.3">
      <c r="A26" s="15"/>
      <c r="B26" s="15"/>
      <c r="C26" s="15"/>
      <c r="D26" s="15"/>
      <c r="E26" s="15"/>
      <c r="F26" s="15"/>
      <c r="G26" s="15"/>
      <c r="H26" s="15"/>
      <c r="I26" s="15"/>
      <c r="J26" s="15"/>
      <c r="K26" s="15"/>
      <c r="M26" s="40"/>
    </row>
    <row r="27" spans="1:13" ht="17.100000000000001" customHeight="1" x14ac:dyDescent="0.3">
      <c r="A27" s="15"/>
      <c r="B27" s="15"/>
      <c r="C27" s="15"/>
      <c r="D27" s="15"/>
      <c r="E27" s="15"/>
      <c r="F27" s="15"/>
      <c r="G27" s="15"/>
      <c r="H27" s="15"/>
      <c r="I27" s="15"/>
      <c r="J27" s="15"/>
      <c r="K27" s="15"/>
      <c r="M27" s="40"/>
    </row>
    <row r="28" spans="1:13" ht="17.100000000000001" customHeight="1" x14ac:dyDescent="0.3">
      <c r="A28" s="15"/>
      <c r="B28" s="15"/>
      <c r="C28" s="15"/>
      <c r="D28" s="15"/>
      <c r="E28" s="15"/>
      <c r="F28" s="15"/>
      <c r="G28" s="15"/>
      <c r="H28" s="15"/>
      <c r="I28" s="15"/>
      <c r="J28" s="15"/>
      <c r="K28" s="15"/>
      <c r="M28" s="40"/>
    </row>
    <row r="29" spans="1:13" ht="17.100000000000001" customHeight="1" x14ac:dyDescent="0.3">
      <c r="A29" s="15"/>
      <c r="B29" s="15"/>
      <c r="C29" s="15"/>
      <c r="D29" s="15"/>
      <c r="E29" s="15"/>
      <c r="F29" s="15"/>
      <c r="G29" s="15"/>
      <c r="H29" s="15"/>
      <c r="I29" s="15"/>
      <c r="J29" s="15"/>
      <c r="K29" s="15"/>
      <c r="M29" s="40"/>
    </row>
    <row r="30" spans="1:13" ht="17.100000000000001" customHeight="1" x14ac:dyDescent="0.3">
      <c r="A30" s="15"/>
      <c r="B30" s="15"/>
      <c r="C30" s="15"/>
      <c r="D30" s="15"/>
      <c r="E30" s="15"/>
      <c r="F30" s="15"/>
      <c r="G30" s="15"/>
      <c r="H30" s="15"/>
      <c r="I30" s="15"/>
      <c r="J30" s="15"/>
      <c r="K30" s="15"/>
      <c r="M30" s="40"/>
    </row>
    <row r="31" spans="1:13" ht="17.100000000000001" customHeight="1" x14ac:dyDescent="0.3">
      <c r="A31" s="15"/>
      <c r="B31" s="15"/>
      <c r="C31" s="15"/>
      <c r="D31" s="15"/>
      <c r="E31" s="15"/>
      <c r="F31" s="15"/>
      <c r="G31" s="15"/>
      <c r="H31" s="15"/>
      <c r="I31" s="15"/>
      <c r="J31" s="15"/>
      <c r="K31" s="15"/>
      <c r="M31" s="40"/>
    </row>
    <row r="32" spans="1:13" ht="17.100000000000001" customHeight="1" x14ac:dyDescent="0.3">
      <c r="A32" s="15"/>
      <c r="B32" s="15"/>
      <c r="C32" s="15"/>
      <c r="D32" s="15"/>
      <c r="E32" s="15"/>
      <c r="F32" s="15"/>
      <c r="G32" s="15"/>
      <c r="H32" s="15"/>
      <c r="I32" s="15"/>
      <c r="J32" s="15"/>
      <c r="K32" s="15"/>
      <c r="M32" s="40"/>
    </row>
    <row r="33" spans="1:13" ht="17.100000000000001" customHeight="1" x14ac:dyDescent="0.3">
      <c r="A33" s="15"/>
      <c r="B33" s="15"/>
      <c r="C33" s="15"/>
      <c r="D33" s="15"/>
      <c r="E33" s="15"/>
      <c r="F33" s="15"/>
      <c r="G33" s="15"/>
      <c r="H33" s="15"/>
      <c r="I33" s="15"/>
      <c r="J33" s="15"/>
      <c r="K33" s="15"/>
      <c r="M33" s="40"/>
    </row>
    <row r="34" spans="1:13" ht="17.100000000000001" customHeight="1" x14ac:dyDescent="0.3">
      <c r="A34" s="15"/>
      <c r="B34" s="15"/>
      <c r="C34" s="15"/>
      <c r="D34" s="15"/>
      <c r="E34" s="15"/>
      <c r="F34" s="15"/>
      <c r="G34" s="15"/>
      <c r="H34" s="15"/>
      <c r="I34" s="15"/>
      <c r="J34" s="15"/>
      <c r="K34" s="15"/>
      <c r="M34" s="40"/>
    </row>
    <row r="35" spans="1:13" ht="17.100000000000001" customHeight="1" x14ac:dyDescent="0.3">
      <c r="A35" s="15"/>
      <c r="B35" s="15"/>
      <c r="C35" s="15"/>
      <c r="D35" s="15"/>
      <c r="E35" s="15"/>
      <c r="F35" s="15"/>
      <c r="G35" s="15"/>
      <c r="H35" s="15"/>
      <c r="I35" s="15"/>
      <c r="J35" s="15"/>
      <c r="K35" s="15"/>
      <c r="M35" s="40"/>
    </row>
    <row r="36" spans="1:13" ht="17.100000000000001" customHeight="1" x14ac:dyDescent="0.3">
      <c r="A36" s="15"/>
      <c r="B36" s="15"/>
      <c r="C36" s="15"/>
      <c r="D36" s="15"/>
      <c r="E36" s="15"/>
      <c r="F36" s="15"/>
      <c r="G36" s="15"/>
      <c r="H36" s="15"/>
      <c r="I36" s="15"/>
      <c r="J36" s="15"/>
      <c r="K36" s="15"/>
      <c r="M36" s="40"/>
    </row>
    <row r="37" spans="1:13" ht="17.100000000000001" customHeight="1" x14ac:dyDescent="0.3">
      <c r="A37" s="15"/>
      <c r="B37" s="15"/>
      <c r="C37" s="15"/>
      <c r="D37" s="15"/>
      <c r="E37" s="15"/>
      <c r="F37" s="15"/>
      <c r="G37" s="15"/>
      <c r="H37" s="15"/>
      <c r="I37" s="15"/>
      <c r="J37" s="15"/>
      <c r="K37" s="15"/>
      <c r="M37" s="40"/>
    </row>
    <row r="38" spans="1:13" ht="17.100000000000001" customHeight="1" x14ac:dyDescent="0.3">
      <c r="A38" s="15"/>
      <c r="B38" s="15"/>
      <c r="C38" s="15"/>
      <c r="D38" s="15"/>
      <c r="E38" s="15"/>
      <c r="F38" s="15"/>
      <c r="G38" s="15"/>
      <c r="H38" s="15"/>
      <c r="I38" s="15"/>
      <c r="J38" s="15"/>
      <c r="K38" s="15"/>
      <c r="M38" s="40"/>
    </row>
    <row r="39" spans="1:13" ht="17.100000000000001" customHeight="1" x14ac:dyDescent="0.3">
      <c r="A39" s="15"/>
      <c r="B39" s="15"/>
      <c r="C39" s="15"/>
      <c r="D39" s="15"/>
      <c r="E39" s="15"/>
      <c r="F39" s="15"/>
      <c r="G39" s="15"/>
      <c r="H39" s="15"/>
      <c r="I39" s="15"/>
      <c r="J39" s="15"/>
      <c r="K39" s="15"/>
      <c r="M39" s="40"/>
    </row>
    <row r="40" spans="1:13" ht="17.100000000000001" customHeight="1" x14ac:dyDescent="0.3">
      <c r="A40" s="15"/>
      <c r="B40" s="15"/>
      <c r="C40" s="15"/>
      <c r="D40" s="15"/>
      <c r="E40" s="15"/>
      <c r="F40" s="15"/>
      <c r="G40" s="15"/>
      <c r="H40" s="15"/>
      <c r="I40" s="15"/>
      <c r="J40" s="15"/>
      <c r="K40" s="15"/>
      <c r="M40" s="40"/>
    </row>
    <row r="41" spans="1:13" ht="17.100000000000001" customHeight="1" x14ac:dyDescent="0.3">
      <c r="A41" s="15"/>
      <c r="B41" s="15"/>
      <c r="C41" s="15"/>
      <c r="D41" s="15"/>
      <c r="E41" s="15"/>
      <c r="F41" s="15"/>
      <c r="G41" s="15"/>
      <c r="H41" s="15"/>
      <c r="I41" s="15"/>
      <c r="J41" s="15"/>
      <c r="K41" s="15"/>
      <c r="M41" s="40"/>
    </row>
    <row r="42" spans="1:13" ht="17.100000000000001" customHeight="1" x14ac:dyDescent="0.3">
      <c r="A42" s="15"/>
      <c r="B42" s="15"/>
      <c r="C42" s="15"/>
      <c r="D42" s="15"/>
      <c r="E42" s="15"/>
      <c r="F42" s="15"/>
      <c r="G42" s="15"/>
      <c r="H42" s="15"/>
      <c r="I42" s="15"/>
      <c r="J42" s="15"/>
      <c r="K42" s="15"/>
      <c r="M42" s="40"/>
    </row>
    <row r="43" spans="1:13" ht="17.100000000000001" customHeight="1" x14ac:dyDescent="0.3">
      <c r="A43" s="15"/>
      <c r="B43" s="15"/>
      <c r="C43" s="15"/>
      <c r="D43" s="15"/>
      <c r="E43" s="15"/>
      <c r="F43" s="15"/>
      <c r="G43" s="15"/>
      <c r="H43" s="15"/>
      <c r="I43" s="15"/>
      <c r="J43" s="15"/>
      <c r="K43" s="15"/>
      <c r="M43" s="40"/>
    </row>
    <row r="44" spans="1:13" ht="17.100000000000001" customHeight="1" x14ac:dyDescent="0.3">
      <c r="A44" s="15"/>
      <c r="B44" s="15"/>
      <c r="C44" s="15"/>
      <c r="D44" s="15"/>
      <c r="E44" s="15"/>
      <c r="F44" s="15"/>
      <c r="G44" s="15"/>
      <c r="H44" s="15"/>
      <c r="I44" s="15"/>
      <c r="J44" s="15"/>
      <c r="K44" s="15"/>
      <c r="M44" s="40"/>
    </row>
    <row r="45" spans="1:13" ht="17.100000000000001" customHeight="1" x14ac:dyDescent="0.3">
      <c r="A45" s="15"/>
      <c r="B45" s="15"/>
      <c r="C45" s="15"/>
      <c r="D45" s="15"/>
      <c r="E45" s="15"/>
      <c r="F45" s="15"/>
      <c r="G45" s="15"/>
      <c r="H45" s="15"/>
      <c r="I45" s="15"/>
      <c r="J45" s="15"/>
      <c r="K45" s="15"/>
      <c r="M45" s="40"/>
    </row>
    <row r="46" spans="1:13" ht="17.100000000000001" customHeight="1" x14ac:dyDescent="0.3">
      <c r="A46" s="15"/>
      <c r="B46" s="15"/>
      <c r="C46" s="15"/>
      <c r="D46" s="15"/>
      <c r="E46" s="15"/>
      <c r="F46" s="15"/>
      <c r="G46" s="15"/>
      <c r="H46" s="15"/>
      <c r="I46" s="15"/>
      <c r="J46" s="15"/>
      <c r="K46" s="15"/>
      <c r="M46" s="40"/>
    </row>
    <row r="47" spans="1:13" ht="17.100000000000001" customHeight="1" x14ac:dyDescent="0.3">
      <c r="A47" s="15"/>
      <c r="B47" s="15"/>
      <c r="C47" s="15"/>
      <c r="D47" s="15"/>
      <c r="E47" s="15"/>
      <c r="F47" s="15"/>
      <c r="G47" s="15"/>
      <c r="H47" s="15"/>
      <c r="I47" s="15"/>
      <c r="J47" s="15"/>
      <c r="K47" s="15"/>
      <c r="M47" s="40"/>
    </row>
    <row r="48" spans="1:13" ht="17.100000000000001" customHeight="1" x14ac:dyDescent="0.3">
      <c r="A48" s="15"/>
      <c r="B48" s="15"/>
      <c r="C48" s="15"/>
      <c r="D48" s="15"/>
      <c r="E48" s="15"/>
      <c r="F48" s="15"/>
      <c r="G48" s="15"/>
      <c r="H48" s="15"/>
      <c r="I48" s="15"/>
      <c r="J48" s="15"/>
      <c r="K48" s="15"/>
      <c r="M48" s="40"/>
    </row>
    <row r="49" spans="1:13" ht="17.100000000000001" customHeight="1" x14ac:dyDescent="0.3">
      <c r="A49" s="15"/>
      <c r="B49" s="15"/>
      <c r="C49" s="15"/>
      <c r="D49" s="15"/>
      <c r="E49" s="15"/>
      <c r="F49" s="15"/>
      <c r="G49" s="15"/>
      <c r="H49" s="15"/>
      <c r="I49" s="15"/>
      <c r="J49" s="15"/>
      <c r="K49" s="15"/>
      <c r="M49" s="40"/>
    </row>
    <row r="50" spans="1:13" ht="17.100000000000001" customHeight="1" x14ac:dyDescent="0.3">
      <c r="A50" s="15"/>
      <c r="B50" s="15"/>
      <c r="C50" s="15"/>
      <c r="D50" s="15"/>
      <c r="E50" s="15"/>
      <c r="F50" s="15"/>
      <c r="G50" s="15"/>
      <c r="H50" s="15"/>
      <c r="I50" s="15"/>
      <c r="J50" s="15"/>
      <c r="K50" s="15"/>
      <c r="M50" s="40"/>
    </row>
    <row r="51" spans="1:13" ht="17.100000000000001" customHeight="1" x14ac:dyDescent="0.3">
      <c r="A51" s="15"/>
      <c r="B51" s="15"/>
      <c r="C51" s="15"/>
      <c r="D51" s="15"/>
      <c r="E51" s="15"/>
      <c r="F51" s="15"/>
      <c r="G51" s="15"/>
      <c r="H51" s="15"/>
      <c r="I51" s="15"/>
      <c r="J51" s="15"/>
      <c r="K51" s="15"/>
      <c r="M51" s="40"/>
    </row>
    <row r="52" spans="1:13" ht="17.100000000000001" customHeight="1" x14ac:dyDescent="0.3">
      <c r="A52" s="15"/>
      <c r="B52" s="15"/>
      <c r="C52" s="15"/>
      <c r="D52" s="15"/>
      <c r="E52" s="15"/>
      <c r="F52" s="15"/>
      <c r="G52" s="15"/>
      <c r="H52" s="15"/>
      <c r="I52" s="15"/>
      <c r="J52" s="15"/>
      <c r="K52" s="15"/>
      <c r="M52" s="40"/>
    </row>
    <row r="53" spans="1:13" ht="17.100000000000001" customHeight="1" x14ac:dyDescent="0.3">
      <c r="A53" s="15"/>
      <c r="B53" s="15"/>
      <c r="C53" s="15"/>
      <c r="D53" s="15"/>
      <c r="E53" s="15"/>
      <c r="F53" s="15"/>
      <c r="G53" s="15"/>
      <c r="H53" s="15"/>
      <c r="I53" s="15"/>
      <c r="J53" s="15"/>
      <c r="K53" s="15"/>
      <c r="M53" s="40"/>
    </row>
    <row r="54" spans="1:13" ht="17.100000000000001" customHeight="1" x14ac:dyDescent="0.25">
      <c r="A54" s="15"/>
      <c r="B54" s="15"/>
      <c r="C54" s="15"/>
      <c r="D54" s="15"/>
      <c r="E54" s="15"/>
      <c r="F54" s="15"/>
      <c r="G54" s="15"/>
      <c r="H54" s="15"/>
      <c r="I54" s="15"/>
      <c r="J54" s="15"/>
      <c r="K54" s="15"/>
      <c r="M54" s="43"/>
    </row>
    <row r="55" spans="1:13" x14ac:dyDescent="0.25">
      <c r="A55" s="15"/>
      <c r="B55" s="15"/>
      <c r="C55" s="15"/>
      <c r="D55" s="15"/>
      <c r="E55" s="15"/>
      <c r="F55" s="15"/>
      <c r="G55" s="15"/>
      <c r="H55" s="15"/>
      <c r="I55" s="15"/>
      <c r="J55" s="15"/>
      <c r="K55" s="15"/>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M58"/>
  <sheetViews>
    <sheetView showGridLines="0" topLeftCell="B20" zoomScaleNormal="100" zoomScaleSheetLayoutView="100" workbookViewId="0">
      <selection activeCell="P39" sqref="P39"/>
    </sheetView>
  </sheetViews>
  <sheetFormatPr defaultColWidth="8.85546875" defaultRowHeight="15" x14ac:dyDescent="0.25"/>
  <cols>
    <col min="1" max="1" width="1.42578125" customWidth="1"/>
    <col min="2" max="2" width="9.140625" customWidth="1"/>
    <col min="13" max="13" width="2.85546875" customWidth="1"/>
    <col min="14" max="14" width="10.28515625" customWidth="1"/>
  </cols>
  <sheetData>
    <row r="1" spans="1:13" x14ac:dyDescent="0.25">
      <c r="A1" s="2"/>
      <c r="B1" s="2"/>
      <c r="C1" s="2"/>
      <c r="D1" s="2"/>
      <c r="E1" s="2"/>
      <c r="F1" s="2"/>
      <c r="G1" s="2"/>
      <c r="H1" s="2"/>
      <c r="I1" s="2"/>
      <c r="J1" s="2"/>
      <c r="K1" s="2"/>
    </row>
    <row r="2" spans="1:13" ht="19.5" customHeight="1" x14ac:dyDescent="0.3">
      <c r="A2" s="2"/>
      <c r="B2" s="470" t="s">
        <v>442</v>
      </c>
      <c r="C2" s="250"/>
      <c r="D2" s="250"/>
      <c r="E2" s="250"/>
      <c r="F2" s="250"/>
      <c r="G2" s="250"/>
      <c r="H2" s="250"/>
      <c r="I2" s="250"/>
      <c r="J2" s="250"/>
      <c r="K2" s="250"/>
      <c r="M2" s="136"/>
    </row>
    <row r="3" spans="1:13" x14ac:dyDescent="0.25">
      <c r="A3" s="2"/>
      <c r="B3" s="16"/>
      <c r="C3" s="16"/>
      <c r="D3" s="16"/>
      <c r="E3" s="16"/>
      <c r="F3" s="16"/>
      <c r="G3" s="16"/>
      <c r="H3" s="16"/>
      <c r="I3" s="16"/>
      <c r="J3" s="16"/>
      <c r="K3" s="16"/>
    </row>
    <row r="4" spans="1:13" s="3" customFormat="1" ht="14.45" customHeight="1" x14ac:dyDescent="0.25">
      <c r="A4" s="9"/>
      <c r="B4" s="265" t="s">
        <v>443</v>
      </c>
      <c r="C4" s="258"/>
      <c r="D4" s="258"/>
      <c r="E4" s="258"/>
      <c r="F4" s="258"/>
      <c r="G4" s="258"/>
      <c r="H4" s="258"/>
      <c r="I4" s="258"/>
      <c r="J4" s="258"/>
      <c r="K4" s="259"/>
      <c r="M4" s="233"/>
    </row>
    <row r="5" spans="1:13" ht="15.95" customHeight="1" x14ac:dyDescent="0.25">
      <c r="A5" s="2"/>
      <c r="B5" s="448"/>
      <c r="C5" s="250"/>
      <c r="D5" s="250"/>
      <c r="E5" s="250"/>
      <c r="F5" s="250"/>
      <c r="G5" s="250"/>
      <c r="H5" s="250"/>
      <c r="I5" s="250"/>
      <c r="J5" s="250"/>
      <c r="K5" s="449"/>
      <c r="M5" s="50"/>
    </row>
    <row r="6" spans="1:13" ht="15.95" customHeight="1" x14ac:dyDescent="0.25">
      <c r="A6" s="2"/>
      <c r="B6" s="448"/>
      <c r="C6" s="250"/>
      <c r="D6" s="250"/>
      <c r="E6" s="250"/>
      <c r="F6" s="250"/>
      <c r="G6" s="250"/>
      <c r="H6" s="250"/>
      <c r="I6" s="250"/>
      <c r="J6" s="250"/>
      <c r="K6" s="449"/>
      <c r="M6" s="234"/>
    </row>
    <row r="7" spans="1:13" ht="15.95" customHeight="1" x14ac:dyDescent="0.25">
      <c r="A7" s="2"/>
      <c r="B7" s="448"/>
      <c r="C7" s="250"/>
      <c r="D7" s="250"/>
      <c r="E7" s="250"/>
      <c r="F7" s="250"/>
      <c r="G7" s="250"/>
      <c r="H7" s="250"/>
      <c r="I7" s="250"/>
      <c r="J7" s="250"/>
      <c r="K7" s="449"/>
      <c r="M7" s="234"/>
    </row>
    <row r="8" spans="1:13" ht="15.95" customHeight="1" x14ac:dyDescent="0.25">
      <c r="A8" s="2"/>
      <c r="B8" s="260"/>
      <c r="C8" s="261"/>
      <c r="D8" s="261"/>
      <c r="E8" s="261"/>
      <c r="F8" s="261"/>
      <c r="G8" s="261"/>
      <c r="H8" s="261"/>
      <c r="I8" s="261"/>
      <c r="J8" s="261"/>
      <c r="K8" s="262"/>
      <c r="M8" s="234"/>
    </row>
    <row r="9" spans="1:13" ht="14.45" customHeight="1" x14ac:dyDescent="0.25">
      <c r="A9" s="2"/>
      <c r="B9" s="469" t="s">
        <v>444</v>
      </c>
      <c r="C9" s="259"/>
      <c r="D9" s="469" t="s">
        <v>445</v>
      </c>
      <c r="E9" s="258"/>
      <c r="F9" s="258"/>
      <c r="G9" s="258"/>
      <c r="H9" s="259"/>
      <c r="I9" s="483" t="s">
        <v>446</v>
      </c>
      <c r="J9" s="469" t="s">
        <v>447</v>
      </c>
      <c r="K9" s="259"/>
      <c r="M9" s="50"/>
    </row>
    <row r="10" spans="1:13" ht="14.45" customHeight="1" x14ac:dyDescent="0.25">
      <c r="A10" s="2"/>
      <c r="B10" s="448"/>
      <c r="C10" s="449"/>
      <c r="D10" s="448"/>
      <c r="E10" s="250"/>
      <c r="F10" s="250"/>
      <c r="G10" s="250"/>
      <c r="H10" s="449"/>
      <c r="I10" s="452"/>
      <c r="J10" s="448"/>
      <c r="K10" s="449"/>
      <c r="M10" s="50"/>
    </row>
    <row r="11" spans="1:13" ht="15.95" customHeight="1" x14ac:dyDescent="0.25">
      <c r="A11" s="2"/>
      <c r="B11" s="260"/>
      <c r="C11" s="262"/>
      <c r="D11" s="260"/>
      <c r="E11" s="261"/>
      <c r="F11" s="261"/>
      <c r="G11" s="261"/>
      <c r="H11" s="262"/>
      <c r="I11" s="292"/>
      <c r="J11" s="260"/>
      <c r="K11" s="262"/>
      <c r="M11" s="50"/>
    </row>
    <row r="12" spans="1:13" ht="14.45" customHeight="1" x14ac:dyDescent="0.25">
      <c r="A12" s="2"/>
      <c r="B12" s="265" t="s">
        <v>448</v>
      </c>
      <c r="C12" s="259"/>
      <c r="D12" s="473" t="s">
        <v>653</v>
      </c>
      <c r="E12" s="474"/>
      <c r="F12" s="474"/>
      <c r="G12" s="474"/>
      <c r="H12" s="475"/>
      <c r="I12" s="471" t="s">
        <v>653</v>
      </c>
      <c r="J12" s="21"/>
      <c r="K12" s="36"/>
      <c r="M12" s="234"/>
    </row>
    <row r="13" spans="1:13" ht="15.95" customHeight="1" x14ac:dyDescent="0.25">
      <c r="A13" s="2"/>
      <c r="B13" s="260"/>
      <c r="C13" s="262"/>
      <c r="D13" s="476"/>
      <c r="E13" s="477"/>
      <c r="F13" s="477"/>
      <c r="G13" s="477"/>
      <c r="H13" s="478"/>
      <c r="I13" s="472"/>
      <c r="J13" s="25"/>
      <c r="K13" s="26"/>
      <c r="M13" s="234"/>
    </row>
    <row r="14" spans="1:13" ht="14.45" customHeight="1" x14ac:dyDescent="0.25">
      <c r="A14" s="2"/>
      <c r="B14" s="265" t="s">
        <v>449</v>
      </c>
      <c r="C14" s="259"/>
      <c r="D14" s="473" t="s">
        <v>653</v>
      </c>
      <c r="E14" s="474"/>
      <c r="F14" s="474"/>
      <c r="G14" s="474"/>
      <c r="H14" s="475"/>
      <c r="I14" s="471" t="s">
        <v>653</v>
      </c>
      <c r="J14" s="21"/>
      <c r="K14" s="36"/>
      <c r="M14" s="50"/>
    </row>
    <row r="15" spans="1:13" ht="15.95" customHeight="1" x14ac:dyDescent="0.25">
      <c r="A15" s="2"/>
      <c r="B15" s="260"/>
      <c r="C15" s="262"/>
      <c r="D15" s="476"/>
      <c r="E15" s="477"/>
      <c r="F15" s="477"/>
      <c r="G15" s="477"/>
      <c r="H15" s="478"/>
      <c r="I15" s="472"/>
      <c r="J15" s="25"/>
      <c r="K15" s="26"/>
      <c r="M15" s="50"/>
    </row>
    <row r="16" spans="1:13" ht="14.45" customHeight="1" x14ac:dyDescent="0.25">
      <c r="A16" s="2"/>
      <c r="B16" s="265" t="s">
        <v>450</v>
      </c>
      <c r="C16" s="259"/>
      <c r="D16" s="473" t="s">
        <v>653</v>
      </c>
      <c r="E16" s="474"/>
      <c r="F16" s="474"/>
      <c r="G16" s="474"/>
      <c r="H16" s="475"/>
      <c r="I16" s="471" t="s">
        <v>653</v>
      </c>
      <c r="J16" s="21"/>
      <c r="K16" s="36"/>
      <c r="M16" s="50"/>
    </row>
    <row r="17" spans="1:13" ht="15.95" customHeight="1" x14ac:dyDescent="0.25">
      <c r="A17" s="2"/>
      <c r="B17" s="448"/>
      <c r="C17" s="449"/>
      <c r="D17" s="480"/>
      <c r="E17" s="481"/>
      <c r="F17" s="481"/>
      <c r="G17" s="481"/>
      <c r="H17" s="482"/>
      <c r="I17" s="479"/>
      <c r="J17" s="37"/>
      <c r="K17" s="38"/>
      <c r="M17" s="50"/>
    </row>
    <row r="18" spans="1:13" ht="15.95" customHeight="1" x14ac:dyDescent="0.25">
      <c r="A18" s="2"/>
      <c r="B18" s="260"/>
      <c r="C18" s="262"/>
      <c r="D18" s="476"/>
      <c r="E18" s="477"/>
      <c r="F18" s="477"/>
      <c r="G18" s="477"/>
      <c r="H18" s="478"/>
      <c r="I18" s="472"/>
      <c r="J18" s="25"/>
      <c r="K18" s="26"/>
      <c r="M18" s="50"/>
    </row>
    <row r="19" spans="1:13" ht="14.45" customHeight="1" x14ac:dyDescent="0.25">
      <c r="A19" s="2"/>
      <c r="B19" s="265" t="s">
        <v>451</v>
      </c>
      <c r="C19" s="259"/>
      <c r="D19" s="473" t="s">
        <v>653</v>
      </c>
      <c r="E19" s="474"/>
      <c r="F19" s="474"/>
      <c r="G19" s="474"/>
      <c r="H19" s="475"/>
      <c r="I19" s="471" t="s">
        <v>653</v>
      </c>
      <c r="J19" s="21"/>
      <c r="K19" s="36"/>
      <c r="M19" s="50"/>
    </row>
    <row r="20" spans="1:13" ht="15.95" customHeight="1" x14ac:dyDescent="0.25">
      <c r="A20" s="2"/>
      <c r="B20" s="260"/>
      <c r="C20" s="262"/>
      <c r="D20" s="476"/>
      <c r="E20" s="477"/>
      <c r="F20" s="477"/>
      <c r="G20" s="477"/>
      <c r="H20" s="478"/>
      <c r="I20" s="472"/>
      <c r="J20" s="25"/>
      <c r="K20" s="26"/>
      <c r="M20" s="50"/>
    </row>
    <row r="21" spans="1:13" ht="14.45" customHeight="1" x14ac:dyDescent="0.25">
      <c r="A21" s="2"/>
      <c r="B21" s="265" t="s">
        <v>452</v>
      </c>
      <c r="C21" s="259"/>
      <c r="D21" s="473" t="s">
        <v>653</v>
      </c>
      <c r="E21" s="474"/>
      <c r="F21" s="474"/>
      <c r="G21" s="474"/>
      <c r="H21" s="475"/>
      <c r="I21" s="471" t="s">
        <v>653</v>
      </c>
      <c r="J21" s="21"/>
      <c r="K21" s="36"/>
      <c r="M21" s="235"/>
    </row>
    <row r="22" spans="1:13" ht="15.95" customHeight="1" x14ac:dyDescent="0.25">
      <c r="A22" s="2"/>
      <c r="B22" s="260"/>
      <c r="C22" s="262"/>
      <c r="D22" s="476"/>
      <c r="E22" s="477"/>
      <c r="F22" s="477"/>
      <c r="G22" s="477"/>
      <c r="H22" s="478"/>
      <c r="I22" s="472"/>
      <c r="J22" s="25"/>
      <c r="K22" s="26"/>
      <c r="M22" s="50"/>
    </row>
    <row r="23" spans="1:13" ht="14.45" customHeight="1" x14ac:dyDescent="0.25">
      <c r="A23" s="2"/>
      <c r="B23" s="265" t="s">
        <v>453</v>
      </c>
      <c r="C23" s="259"/>
      <c r="D23" s="473" t="s">
        <v>653</v>
      </c>
      <c r="E23" s="474"/>
      <c r="F23" s="474"/>
      <c r="G23" s="474"/>
      <c r="H23" s="475"/>
      <c r="I23" s="471" t="s">
        <v>653</v>
      </c>
      <c r="J23" s="21"/>
      <c r="K23" s="36"/>
      <c r="M23" s="50"/>
    </row>
    <row r="24" spans="1:13" ht="15.95" customHeight="1" x14ac:dyDescent="0.25">
      <c r="A24" s="2"/>
      <c r="B24" s="260"/>
      <c r="C24" s="262"/>
      <c r="D24" s="476"/>
      <c r="E24" s="477"/>
      <c r="F24" s="477"/>
      <c r="G24" s="477"/>
      <c r="H24" s="478"/>
      <c r="I24" s="472"/>
      <c r="J24" s="25"/>
      <c r="K24" s="26"/>
      <c r="M24" s="50"/>
    </row>
    <row r="25" spans="1:13" ht="14.45" customHeight="1" x14ac:dyDescent="0.25">
      <c r="A25" s="2"/>
      <c r="B25" s="265" t="s">
        <v>454</v>
      </c>
      <c r="C25" s="259"/>
      <c r="D25" s="473" t="s">
        <v>653</v>
      </c>
      <c r="E25" s="474"/>
      <c r="F25" s="474"/>
      <c r="G25" s="474"/>
      <c r="H25" s="475"/>
      <c r="I25" s="471" t="s">
        <v>653</v>
      </c>
      <c r="J25" s="21"/>
      <c r="K25" s="36"/>
      <c r="M25" s="50"/>
    </row>
    <row r="26" spans="1:13" ht="15.95" customHeight="1" x14ac:dyDescent="0.25">
      <c r="A26" s="2"/>
      <c r="B26" s="260"/>
      <c r="C26" s="262"/>
      <c r="D26" s="476"/>
      <c r="E26" s="477"/>
      <c r="F26" s="477"/>
      <c r="G26" s="477"/>
      <c r="H26" s="478"/>
      <c r="I26" s="472"/>
      <c r="J26" s="25"/>
      <c r="K26" s="26"/>
      <c r="M26" s="50"/>
    </row>
    <row r="27" spans="1:13" ht="14.45" customHeight="1" x14ac:dyDescent="0.25">
      <c r="A27" s="2"/>
      <c r="B27" s="265" t="s">
        <v>455</v>
      </c>
      <c r="C27" s="259"/>
      <c r="D27" s="473" t="s">
        <v>653</v>
      </c>
      <c r="E27" s="474"/>
      <c r="F27" s="474"/>
      <c r="G27" s="474"/>
      <c r="H27" s="475"/>
      <c r="I27" s="471" t="s">
        <v>653</v>
      </c>
      <c r="J27" s="21"/>
      <c r="K27" s="36"/>
      <c r="M27" s="50"/>
    </row>
    <row r="28" spans="1:13" ht="15.95" customHeight="1" x14ac:dyDescent="0.25">
      <c r="A28" s="2"/>
      <c r="B28" s="260"/>
      <c r="C28" s="262"/>
      <c r="D28" s="476"/>
      <c r="E28" s="477"/>
      <c r="F28" s="477"/>
      <c r="G28" s="477"/>
      <c r="H28" s="478"/>
      <c r="I28" s="472"/>
      <c r="J28" s="25"/>
      <c r="K28" s="26"/>
      <c r="M28" s="50"/>
    </row>
    <row r="29" spans="1:13" ht="14.45" customHeight="1" x14ac:dyDescent="0.25">
      <c r="A29" s="2"/>
      <c r="B29" s="265" t="s">
        <v>456</v>
      </c>
      <c r="C29" s="259"/>
      <c r="D29" s="473" t="s">
        <v>653</v>
      </c>
      <c r="E29" s="474"/>
      <c r="F29" s="474"/>
      <c r="G29" s="474"/>
      <c r="H29" s="475"/>
      <c r="I29" s="471" t="s">
        <v>653</v>
      </c>
      <c r="J29" s="21"/>
      <c r="K29" s="36"/>
    </row>
    <row r="30" spans="1:13" x14ac:dyDescent="0.25">
      <c r="A30" s="2"/>
      <c r="B30" s="260"/>
      <c r="C30" s="262"/>
      <c r="D30" s="92"/>
      <c r="E30" s="97"/>
      <c r="F30" s="97"/>
      <c r="G30" s="97"/>
      <c r="H30" s="93"/>
      <c r="I30" s="472"/>
      <c r="J30" s="25"/>
      <c r="K30" s="26"/>
    </row>
    <row r="31" spans="1:13" ht="14.45" customHeight="1" x14ac:dyDescent="0.25">
      <c r="A31" s="2"/>
      <c r="B31" s="265" t="s">
        <v>457</v>
      </c>
      <c r="C31" s="259"/>
      <c r="D31" s="473" t="s">
        <v>653</v>
      </c>
      <c r="E31" s="474"/>
      <c r="F31" s="474"/>
      <c r="G31" s="474"/>
      <c r="H31" s="475"/>
      <c r="I31" s="471" t="s">
        <v>653</v>
      </c>
      <c r="J31" s="21"/>
      <c r="K31" s="36"/>
    </row>
    <row r="32" spans="1:13" x14ac:dyDescent="0.25">
      <c r="A32" s="2"/>
      <c r="B32" s="260"/>
      <c r="C32" s="262"/>
      <c r="D32" s="476"/>
      <c r="E32" s="477"/>
      <c r="F32" s="477"/>
      <c r="G32" s="477"/>
      <c r="H32" s="478"/>
      <c r="I32" s="472"/>
      <c r="J32" s="25"/>
      <c r="K32" s="26"/>
    </row>
    <row r="33" spans="1:11" ht="14.45" customHeight="1" x14ac:dyDescent="0.25">
      <c r="A33" s="2"/>
      <c r="B33" s="265" t="s">
        <v>458</v>
      </c>
      <c r="C33" s="259"/>
      <c r="D33" s="473" t="s">
        <v>653</v>
      </c>
      <c r="E33" s="474"/>
      <c r="F33" s="474"/>
      <c r="G33" s="474"/>
      <c r="H33" s="475"/>
      <c r="I33" s="471" t="s">
        <v>653</v>
      </c>
      <c r="J33" s="21"/>
      <c r="K33" s="36"/>
    </row>
    <row r="34" spans="1:11" x14ac:dyDescent="0.25">
      <c r="A34" s="2"/>
      <c r="B34" s="448"/>
      <c r="C34" s="449"/>
      <c r="D34" s="480"/>
      <c r="E34" s="481"/>
      <c r="F34" s="481"/>
      <c r="G34" s="481"/>
      <c r="H34" s="482"/>
      <c r="I34" s="479"/>
      <c r="J34" s="37"/>
      <c r="K34" s="38"/>
    </row>
    <row r="35" spans="1:11" x14ac:dyDescent="0.25">
      <c r="A35" s="2"/>
      <c r="B35" s="260"/>
      <c r="C35" s="262"/>
      <c r="D35" s="476"/>
      <c r="E35" s="477"/>
      <c r="F35" s="477"/>
      <c r="G35" s="477"/>
      <c r="H35" s="478"/>
      <c r="I35" s="472"/>
      <c r="J35" s="25"/>
      <c r="K35" s="26"/>
    </row>
    <row r="36" spans="1:11" x14ac:dyDescent="0.25">
      <c r="A36" s="2"/>
      <c r="B36" s="486" t="s">
        <v>459</v>
      </c>
      <c r="C36" s="259"/>
      <c r="D36" s="473" t="s">
        <v>653</v>
      </c>
      <c r="E36" s="474"/>
      <c r="F36" s="474"/>
      <c r="G36" s="474"/>
      <c r="H36" s="96"/>
      <c r="I36" s="95" t="s">
        <v>653</v>
      </c>
      <c r="J36" s="21"/>
      <c r="K36" s="36"/>
    </row>
    <row r="37" spans="1:11" x14ac:dyDescent="0.25">
      <c r="A37" s="2"/>
      <c r="B37" s="260"/>
      <c r="C37" s="262"/>
      <c r="D37" s="476"/>
      <c r="E37" s="477"/>
      <c r="F37" s="477"/>
      <c r="G37" s="477"/>
      <c r="H37" s="93"/>
      <c r="I37" s="94"/>
      <c r="J37" s="25"/>
      <c r="K37" s="26"/>
    </row>
    <row r="38" spans="1:11" ht="14.45" customHeight="1" x14ac:dyDescent="0.25">
      <c r="A38" s="2"/>
      <c r="B38" s="265" t="s">
        <v>460</v>
      </c>
      <c r="C38" s="259"/>
      <c r="D38" s="473" t="s">
        <v>653</v>
      </c>
      <c r="E38" s="474"/>
      <c r="F38" s="474"/>
      <c r="G38" s="474"/>
      <c r="H38" s="475"/>
      <c r="I38" s="471" t="s">
        <v>653</v>
      </c>
      <c r="J38" s="21"/>
      <c r="K38" s="36"/>
    </row>
    <row r="39" spans="1:11" x14ac:dyDescent="0.25">
      <c r="A39" s="2"/>
      <c r="B39" s="260"/>
      <c r="C39" s="262"/>
      <c r="D39" s="476"/>
      <c r="E39" s="477"/>
      <c r="F39" s="477"/>
      <c r="G39" s="477"/>
      <c r="H39" s="478"/>
      <c r="I39" s="472"/>
      <c r="J39" s="25"/>
      <c r="K39" s="26"/>
    </row>
    <row r="40" spans="1:11" ht="14.45" customHeight="1" x14ac:dyDescent="0.25">
      <c r="A40" s="2"/>
      <c r="B40" s="265" t="s">
        <v>461</v>
      </c>
      <c r="C40" s="259"/>
      <c r="D40" s="473" t="s">
        <v>653</v>
      </c>
      <c r="E40" s="474"/>
      <c r="F40" s="474"/>
      <c r="G40" s="474"/>
      <c r="H40" s="475"/>
      <c r="I40" s="471" t="s">
        <v>653</v>
      </c>
      <c r="J40" s="21"/>
      <c r="K40" s="36"/>
    </row>
    <row r="41" spans="1:11" x14ac:dyDescent="0.25">
      <c r="A41" s="2"/>
      <c r="B41" s="260"/>
      <c r="C41" s="262"/>
      <c r="D41" s="476"/>
      <c r="E41" s="477"/>
      <c r="F41" s="477"/>
      <c r="G41" s="477"/>
      <c r="H41" s="478"/>
      <c r="I41" s="472"/>
      <c r="J41" s="25"/>
      <c r="K41" s="26"/>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3" s="34" customFormat="1" ht="13.5" customHeight="1" x14ac:dyDescent="0.25">
      <c r="A49" s="35"/>
      <c r="B49" s="484" t="s">
        <v>462</v>
      </c>
      <c r="C49" s="485"/>
      <c r="D49" s="485"/>
      <c r="E49" s="485"/>
      <c r="F49" s="485"/>
      <c r="G49" s="485"/>
      <c r="H49" s="485"/>
      <c r="I49" s="485"/>
      <c r="J49" s="485"/>
      <c r="K49" s="485"/>
    </row>
    <row r="50" spans="1:13" x14ac:dyDescent="0.25">
      <c r="A50" s="2"/>
      <c r="B50" s="7"/>
      <c r="C50" s="7"/>
      <c r="D50" s="7"/>
      <c r="E50" s="7"/>
      <c r="F50" s="7"/>
      <c r="G50" s="7"/>
      <c r="H50" s="7"/>
      <c r="I50" s="7"/>
      <c r="J50" s="7"/>
      <c r="K50" s="7"/>
    </row>
    <row r="51" spans="1:13" x14ac:dyDescent="0.25">
      <c r="A51" s="2"/>
      <c r="B51" s="7"/>
      <c r="C51" s="7"/>
      <c r="D51" s="7"/>
      <c r="E51" s="7"/>
      <c r="F51" s="7"/>
      <c r="G51" s="7"/>
      <c r="H51" s="7"/>
      <c r="I51" s="7"/>
      <c r="J51" s="7"/>
      <c r="K51" s="7"/>
    </row>
    <row r="52" spans="1:13" x14ac:dyDescent="0.25">
      <c r="A52" s="2"/>
      <c r="B52" s="7"/>
      <c r="C52" s="7"/>
      <c r="D52" s="7"/>
      <c r="E52" s="7"/>
      <c r="F52" s="7"/>
      <c r="G52" s="7"/>
      <c r="H52" s="7"/>
      <c r="I52" s="7"/>
      <c r="J52" s="7"/>
      <c r="K52" s="7"/>
    </row>
    <row r="53" spans="1:13" x14ac:dyDescent="0.25">
      <c r="A53" s="2"/>
      <c r="B53" s="7"/>
      <c r="C53" s="7"/>
      <c r="D53" s="7"/>
      <c r="E53" s="7"/>
      <c r="F53" s="7"/>
      <c r="G53" s="7"/>
      <c r="H53" s="7"/>
      <c r="I53" s="7"/>
      <c r="J53" s="7"/>
      <c r="K53" s="7"/>
    </row>
    <row r="54" spans="1:13" x14ac:dyDescent="0.25">
      <c r="A54" s="2"/>
      <c r="B54" s="7"/>
      <c r="C54" s="7"/>
      <c r="D54" s="7"/>
      <c r="E54" s="7"/>
      <c r="F54" s="7"/>
      <c r="G54" s="7"/>
      <c r="H54" s="7"/>
      <c r="I54" s="7"/>
      <c r="J54" s="7"/>
      <c r="K54" s="7"/>
    </row>
    <row r="55" spans="1:13" x14ac:dyDescent="0.25">
      <c r="A55" s="2"/>
      <c r="B55" s="7"/>
      <c r="C55" s="7"/>
      <c r="D55" s="7"/>
      <c r="E55" s="7"/>
      <c r="F55" s="7"/>
      <c r="G55" s="7"/>
      <c r="H55" s="7"/>
      <c r="I55" s="7"/>
      <c r="J55" s="7"/>
      <c r="K55" s="7"/>
    </row>
    <row r="56" spans="1:13" x14ac:dyDescent="0.25">
      <c r="A56" s="2"/>
      <c r="B56" s="7"/>
      <c r="C56" s="7"/>
      <c r="D56" s="7"/>
      <c r="E56" s="7"/>
      <c r="F56" s="7"/>
      <c r="G56" s="7"/>
      <c r="H56" s="7"/>
      <c r="I56" s="7"/>
      <c r="J56" s="7"/>
      <c r="K56" s="7"/>
    </row>
    <row r="57" spans="1:13" x14ac:dyDescent="0.25">
      <c r="A57" s="2"/>
      <c r="B57" s="7"/>
      <c r="C57" s="7"/>
      <c r="D57" s="7"/>
      <c r="E57" s="7"/>
      <c r="F57" s="7"/>
      <c r="G57" s="7"/>
      <c r="H57" s="7"/>
      <c r="I57" s="7"/>
      <c r="J57" s="7"/>
      <c r="K57" s="7"/>
    </row>
    <row r="58" spans="1:13" ht="15.6" customHeight="1" x14ac:dyDescent="0.25">
      <c r="A58" s="2"/>
      <c r="B58" s="7"/>
      <c r="C58" s="7"/>
      <c r="D58" s="7"/>
      <c r="E58" s="7"/>
      <c r="F58" s="7"/>
      <c r="G58" s="7"/>
      <c r="H58" s="7"/>
      <c r="I58" s="7"/>
      <c r="J58" s="7"/>
      <c r="K58" s="7"/>
      <c r="M58" s="44"/>
    </row>
  </sheetData>
  <sheetProtection sheet="1" objects="1" scenarios="1" formatColumns="0" formatRows="0"/>
  <mergeCells count="48">
    <mergeCell ref="B49:K49"/>
    <mergeCell ref="B16:C18"/>
    <mergeCell ref="D12:H13"/>
    <mergeCell ref="B19:C20"/>
    <mergeCell ref="B36:C37"/>
    <mergeCell ref="D25:H26"/>
    <mergeCell ref="I25:I26"/>
    <mergeCell ref="B40:C41"/>
    <mergeCell ref="I12:I13"/>
    <mergeCell ref="I21:I22"/>
    <mergeCell ref="B25:C26"/>
    <mergeCell ref="D23:H24"/>
    <mergeCell ref="I23:I24"/>
    <mergeCell ref="B21:C22"/>
    <mergeCell ref="I27:I28"/>
    <mergeCell ref="I40:I41"/>
    <mergeCell ref="B4:K8"/>
    <mergeCell ref="J9:K11"/>
    <mergeCell ref="D19:H20"/>
    <mergeCell ref="I9:I11"/>
    <mergeCell ref="I14:I15"/>
    <mergeCell ref="D9:H11"/>
    <mergeCell ref="B14:C15"/>
    <mergeCell ref="D14:H15"/>
    <mergeCell ref="B9:C11"/>
    <mergeCell ref="D16:H18"/>
    <mergeCell ref="I38:I39"/>
    <mergeCell ref="B31:C32"/>
    <mergeCell ref="I29:I30"/>
    <mergeCell ref="B38:C39"/>
    <mergeCell ref="D33:H35"/>
    <mergeCell ref="D31:H32"/>
    <mergeCell ref="B2:K2"/>
    <mergeCell ref="I19:I20"/>
    <mergeCell ref="B27:C28"/>
    <mergeCell ref="D40:H41"/>
    <mergeCell ref="B12:C13"/>
    <mergeCell ref="D27:H28"/>
    <mergeCell ref="D21:H22"/>
    <mergeCell ref="I31:I32"/>
    <mergeCell ref="B33:C35"/>
    <mergeCell ref="I16:I18"/>
    <mergeCell ref="B29:C30"/>
    <mergeCell ref="D29:H29"/>
    <mergeCell ref="D36:G37"/>
    <mergeCell ref="B23:C24"/>
    <mergeCell ref="D38:H39"/>
    <mergeCell ref="I33:I35"/>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W37"/>
  <sheetViews>
    <sheetView showGridLines="0" topLeftCell="A11" zoomScaleNormal="100" zoomScaleSheetLayoutView="100" workbookViewId="0">
      <selection activeCell="H15" sqref="H15:L15"/>
    </sheetView>
  </sheetViews>
  <sheetFormatPr defaultColWidth="8.85546875" defaultRowHeight="15" x14ac:dyDescent="0.25"/>
  <cols>
    <col min="1" max="2" width="1.42578125" style="42" customWidth="1"/>
    <col min="3" max="4" width="8.85546875" style="42"/>
    <col min="5" max="5" width="8.85546875" style="42" customWidth="1"/>
    <col min="6" max="6" width="8.42578125" style="42" customWidth="1"/>
    <col min="7" max="7" width="22.42578125" style="42" customWidth="1"/>
    <col min="8" max="21" width="8.85546875" style="42"/>
    <col min="22" max="22" width="17.85546875" style="42" customWidth="1"/>
    <col min="23" max="16384" width="8.85546875" style="42"/>
  </cols>
  <sheetData>
    <row r="1" spans="1:23" x14ac:dyDescent="0.25">
      <c r="A1" s="129"/>
      <c r="B1" s="129"/>
      <c r="C1" s="129"/>
      <c r="D1" s="129"/>
      <c r="E1" s="129"/>
      <c r="F1" s="129"/>
      <c r="G1" s="129"/>
      <c r="H1" s="129"/>
      <c r="I1" s="129"/>
      <c r="J1" s="129"/>
      <c r="K1" s="129"/>
      <c r="L1" s="129"/>
    </row>
    <row r="2" spans="1:23" ht="19.5" customHeight="1" x14ac:dyDescent="0.3">
      <c r="A2" s="129"/>
      <c r="B2" s="129"/>
      <c r="C2" s="443" t="s">
        <v>463</v>
      </c>
      <c r="D2" s="274"/>
      <c r="E2" s="274"/>
      <c r="F2" s="274"/>
      <c r="G2" s="274"/>
      <c r="H2" s="274"/>
      <c r="I2" s="274"/>
      <c r="J2" s="274"/>
      <c r="K2" s="274"/>
      <c r="L2" s="274"/>
      <c r="N2" s="230"/>
    </row>
    <row r="3" spans="1:23" x14ac:dyDescent="0.25">
      <c r="A3" s="129"/>
      <c r="B3" s="129"/>
      <c r="C3" s="132"/>
      <c r="D3" s="132"/>
      <c r="E3" s="132"/>
      <c r="F3" s="132"/>
      <c r="G3" s="132"/>
      <c r="H3" s="132"/>
      <c r="I3" s="132"/>
      <c r="J3" s="132"/>
      <c r="K3" s="132"/>
      <c r="L3" s="132"/>
    </row>
    <row r="4" spans="1:23" ht="14.45" customHeight="1" x14ac:dyDescent="0.25">
      <c r="A4" s="129"/>
      <c r="B4" s="129"/>
      <c r="C4" s="487" t="s">
        <v>464</v>
      </c>
      <c r="D4" s="286"/>
      <c r="E4" s="286"/>
      <c r="F4" s="286"/>
      <c r="G4" s="286"/>
      <c r="H4" s="286"/>
      <c r="I4" s="286"/>
      <c r="J4" s="286"/>
      <c r="K4" s="286"/>
      <c r="L4" s="286"/>
    </row>
    <row r="5" spans="1:23" ht="14.45" customHeight="1" x14ac:dyDescent="0.3">
      <c r="A5" s="129"/>
      <c r="B5" s="129"/>
      <c r="C5" s="406"/>
      <c r="D5" s="274"/>
      <c r="E5" s="274"/>
      <c r="F5" s="274"/>
      <c r="G5" s="274"/>
      <c r="H5" s="274"/>
      <c r="I5" s="274"/>
      <c r="J5" s="274"/>
      <c r="K5" s="274"/>
      <c r="L5" s="274"/>
      <c r="N5" s="47"/>
      <c r="O5" s="41"/>
    </row>
    <row r="6" spans="1:23" ht="17.100000000000001" customHeight="1" x14ac:dyDescent="0.3">
      <c r="A6" s="129"/>
      <c r="B6" s="129"/>
      <c r="C6" s="288"/>
      <c r="D6" s="289"/>
      <c r="E6" s="289"/>
      <c r="F6" s="289"/>
      <c r="G6" s="289"/>
      <c r="H6" s="289"/>
      <c r="I6" s="289"/>
      <c r="J6" s="289"/>
      <c r="K6" s="289"/>
      <c r="L6" s="289"/>
      <c r="N6" s="41"/>
      <c r="O6" s="41"/>
    </row>
    <row r="7" spans="1:23" ht="17.100000000000001" customHeight="1" x14ac:dyDescent="0.3">
      <c r="A7" s="129"/>
      <c r="B7" s="129"/>
      <c r="C7" s="306"/>
      <c r="D7" s="254"/>
      <c r="E7" s="254"/>
      <c r="F7" s="254"/>
      <c r="G7" s="254"/>
      <c r="H7" s="254"/>
      <c r="I7" s="254"/>
      <c r="J7" s="254"/>
      <c r="K7" s="254"/>
      <c r="L7" s="254"/>
      <c r="N7" s="41"/>
      <c r="O7" s="41"/>
      <c r="W7" s="41"/>
    </row>
    <row r="8" spans="1:23" ht="34.5" customHeight="1" x14ac:dyDescent="0.3">
      <c r="A8" s="129"/>
      <c r="B8" s="129"/>
      <c r="C8" s="495" t="s">
        <v>465</v>
      </c>
      <c r="D8" s="287"/>
      <c r="E8" s="494" t="s">
        <v>466</v>
      </c>
      <c r="F8" s="255"/>
      <c r="G8" s="133" t="s">
        <v>467</v>
      </c>
      <c r="H8" s="498" t="s">
        <v>468</v>
      </c>
      <c r="I8" s="286"/>
      <c r="J8" s="286"/>
      <c r="K8" s="286"/>
      <c r="L8" s="499"/>
      <c r="N8" s="41"/>
      <c r="O8" s="41"/>
    </row>
    <row r="9" spans="1:23" ht="36" x14ac:dyDescent="0.3">
      <c r="A9" s="129"/>
      <c r="B9" s="129"/>
      <c r="C9" s="490" t="s">
        <v>654</v>
      </c>
      <c r="D9" s="255"/>
      <c r="E9" s="492" t="s">
        <v>662</v>
      </c>
      <c r="F9" s="493"/>
      <c r="G9" s="134" t="s">
        <v>690</v>
      </c>
      <c r="H9" s="488" t="s">
        <v>673</v>
      </c>
      <c r="I9" s="254"/>
      <c r="J9" s="254"/>
      <c r="K9" s="254"/>
      <c r="L9" s="489"/>
      <c r="N9" s="41"/>
      <c r="O9" s="41"/>
    </row>
    <row r="10" spans="1:23" ht="49.15" customHeight="1" x14ac:dyDescent="0.3">
      <c r="A10" s="129"/>
      <c r="B10" s="129"/>
      <c r="C10" s="490" t="s">
        <v>654</v>
      </c>
      <c r="D10" s="255"/>
      <c r="E10" s="492" t="s">
        <v>663</v>
      </c>
      <c r="F10" s="493"/>
      <c r="G10" s="134" t="s">
        <v>691</v>
      </c>
      <c r="H10" s="488" t="s">
        <v>675</v>
      </c>
      <c r="I10" s="254"/>
      <c r="J10" s="254"/>
      <c r="K10" s="254"/>
      <c r="L10" s="489"/>
      <c r="N10" s="41"/>
      <c r="O10" s="41"/>
    </row>
    <row r="11" spans="1:23" ht="49.15" customHeight="1" x14ac:dyDescent="0.3">
      <c r="A11" s="129"/>
      <c r="B11" s="129"/>
      <c r="C11" s="490" t="s">
        <v>654</v>
      </c>
      <c r="D11" s="255"/>
      <c r="E11" s="492" t="s">
        <v>664</v>
      </c>
      <c r="F11" s="493"/>
      <c r="G11" s="134" t="s">
        <v>691</v>
      </c>
      <c r="H11" s="488" t="s">
        <v>675</v>
      </c>
      <c r="I11" s="254"/>
      <c r="J11" s="254"/>
      <c r="K11" s="254"/>
      <c r="L11" s="489"/>
      <c r="N11" s="41"/>
      <c r="O11" s="41"/>
    </row>
    <row r="12" spans="1:23" ht="54.6" customHeight="1" x14ac:dyDescent="0.3">
      <c r="A12" s="129"/>
      <c r="B12" s="129"/>
      <c r="C12" s="490" t="s">
        <v>654</v>
      </c>
      <c r="D12" s="255"/>
      <c r="E12" s="492" t="s">
        <v>655</v>
      </c>
      <c r="F12" s="493"/>
      <c r="G12" s="134" t="s">
        <v>691</v>
      </c>
      <c r="H12" s="488" t="s">
        <v>675</v>
      </c>
      <c r="I12" s="254"/>
      <c r="J12" s="254"/>
      <c r="K12" s="254"/>
      <c r="L12" s="489"/>
      <c r="N12" s="41"/>
      <c r="O12" s="41"/>
    </row>
    <row r="13" spans="1:23" ht="47.45" customHeight="1" x14ac:dyDescent="0.3">
      <c r="A13" s="129"/>
      <c r="B13" s="129"/>
      <c r="C13" s="490" t="s">
        <v>654</v>
      </c>
      <c r="D13" s="255"/>
      <c r="E13" s="492" t="s">
        <v>656</v>
      </c>
      <c r="F13" s="493"/>
      <c r="G13" s="134" t="s">
        <v>691</v>
      </c>
      <c r="H13" s="488" t="s">
        <v>675</v>
      </c>
      <c r="I13" s="254"/>
      <c r="J13" s="254"/>
      <c r="K13" s="254"/>
      <c r="L13" s="489"/>
      <c r="N13" s="41"/>
      <c r="O13" s="41"/>
    </row>
    <row r="14" spans="1:23" ht="50.45" customHeight="1" x14ac:dyDescent="0.3">
      <c r="A14" s="129"/>
      <c r="B14" s="129"/>
      <c r="C14" s="490" t="s">
        <v>654</v>
      </c>
      <c r="D14" s="255"/>
      <c r="E14" s="492" t="s">
        <v>665</v>
      </c>
      <c r="F14" s="493"/>
      <c r="G14" s="134" t="s">
        <v>691</v>
      </c>
      <c r="H14" s="488" t="s">
        <v>675</v>
      </c>
      <c r="I14" s="254"/>
      <c r="J14" s="254"/>
      <c r="K14" s="254"/>
      <c r="L14" s="489"/>
      <c r="N14" s="41"/>
      <c r="O14" s="41"/>
    </row>
    <row r="15" spans="1:23" ht="49.9" customHeight="1" x14ac:dyDescent="0.3">
      <c r="A15" s="129"/>
      <c r="B15" s="129"/>
      <c r="C15" s="490" t="s">
        <v>654</v>
      </c>
      <c r="D15" s="255"/>
      <c r="E15" s="492" t="s">
        <v>666</v>
      </c>
      <c r="F15" s="493"/>
      <c r="G15" s="134" t="s">
        <v>691</v>
      </c>
      <c r="H15" s="488" t="s">
        <v>675</v>
      </c>
      <c r="I15" s="254"/>
      <c r="J15" s="254"/>
      <c r="K15" s="254"/>
      <c r="L15" s="489"/>
      <c r="N15" s="41"/>
      <c r="O15" s="41"/>
    </row>
    <row r="16" spans="1:23" ht="47.45" customHeight="1" x14ac:dyDescent="0.3">
      <c r="A16" s="129"/>
      <c r="B16" s="129"/>
      <c r="C16" s="490" t="s">
        <v>654</v>
      </c>
      <c r="D16" s="255"/>
      <c r="E16" s="492" t="s">
        <v>657</v>
      </c>
      <c r="F16" s="493"/>
      <c r="G16" s="134" t="s">
        <v>672</v>
      </c>
      <c r="H16" s="488" t="s">
        <v>675</v>
      </c>
      <c r="I16" s="254"/>
      <c r="J16" s="254"/>
      <c r="K16" s="254"/>
      <c r="L16" s="489"/>
      <c r="N16" s="41"/>
      <c r="O16" s="41"/>
    </row>
    <row r="17" spans="1:15" ht="28.15" customHeight="1" x14ac:dyDescent="0.3">
      <c r="A17" s="129"/>
      <c r="B17" s="129"/>
      <c r="C17" s="490" t="s">
        <v>667</v>
      </c>
      <c r="D17" s="255"/>
      <c r="E17" s="492" t="s">
        <v>658</v>
      </c>
      <c r="F17" s="493"/>
      <c r="G17" s="134" t="s">
        <v>672</v>
      </c>
      <c r="H17" s="488" t="s">
        <v>676</v>
      </c>
      <c r="I17" s="254"/>
      <c r="J17" s="254"/>
      <c r="K17" s="254"/>
      <c r="L17" s="489"/>
      <c r="N17" s="41"/>
      <c r="O17" s="41"/>
    </row>
    <row r="18" spans="1:15" ht="25.15" customHeight="1" x14ac:dyDescent="0.3">
      <c r="A18" s="129"/>
      <c r="B18" s="129"/>
      <c r="C18" s="490" t="s">
        <v>667</v>
      </c>
      <c r="D18" s="255"/>
      <c r="E18" s="492" t="s">
        <v>668</v>
      </c>
      <c r="F18" s="493"/>
      <c r="G18" s="134" t="s">
        <v>672</v>
      </c>
      <c r="H18" s="488" t="s">
        <v>676</v>
      </c>
      <c r="I18" s="254"/>
      <c r="J18" s="254"/>
      <c r="K18" s="254"/>
      <c r="L18" s="489"/>
      <c r="N18" s="41"/>
      <c r="O18" s="41"/>
    </row>
    <row r="19" spans="1:15" ht="47.45" customHeight="1" x14ac:dyDescent="0.3">
      <c r="A19" s="129"/>
      <c r="B19" s="129"/>
      <c r="C19" s="490" t="s">
        <v>667</v>
      </c>
      <c r="D19" s="255"/>
      <c r="E19" s="237" t="s">
        <v>660</v>
      </c>
      <c r="F19" s="238"/>
      <c r="G19" s="134" t="s">
        <v>691</v>
      </c>
      <c r="H19" s="488" t="s">
        <v>675</v>
      </c>
      <c r="I19" s="254"/>
      <c r="J19" s="254"/>
      <c r="K19" s="254"/>
      <c r="L19" s="489"/>
      <c r="N19" s="41"/>
      <c r="O19" s="41"/>
    </row>
    <row r="20" spans="1:15" ht="36" x14ac:dyDescent="0.3">
      <c r="A20" s="129"/>
      <c r="B20" s="129"/>
      <c r="C20" s="490" t="s">
        <v>669</v>
      </c>
      <c r="D20" s="255"/>
      <c r="E20" s="492" t="s">
        <v>659</v>
      </c>
      <c r="F20" s="493"/>
      <c r="G20" s="134" t="s">
        <v>692</v>
      </c>
      <c r="H20" s="488" t="s">
        <v>674</v>
      </c>
      <c r="I20" s="254"/>
      <c r="J20" s="254"/>
      <c r="K20" s="254"/>
      <c r="L20" s="489"/>
      <c r="N20" s="41"/>
      <c r="O20" s="41"/>
    </row>
    <row r="21" spans="1:15" ht="42" customHeight="1" x14ac:dyDescent="0.3">
      <c r="A21" s="129"/>
      <c r="B21" s="129"/>
      <c r="C21" s="490" t="s">
        <v>670</v>
      </c>
      <c r="D21" s="255"/>
      <c r="E21" s="492" t="s">
        <v>661</v>
      </c>
      <c r="F21" s="493"/>
      <c r="G21" s="134" t="s">
        <v>672</v>
      </c>
      <c r="H21" s="488" t="s">
        <v>676</v>
      </c>
      <c r="I21" s="254"/>
      <c r="J21" s="254"/>
      <c r="K21" s="254"/>
      <c r="L21" s="489"/>
      <c r="N21" s="46"/>
      <c r="O21" s="41"/>
    </row>
    <row r="22" spans="1:15" ht="17.100000000000001" customHeight="1" x14ac:dyDescent="0.3">
      <c r="A22" s="129"/>
      <c r="B22" s="129"/>
      <c r="C22" s="490" t="s">
        <v>670</v>
      </c>
      <c r="D22" s="255"/>
      <c r="E22" s="492" t="s">
        <v>671</v>
      </c>
      <c r="F22" s="493"/>
      <c r="G22" s="134" t="s">
        <v>672</v>
      </c>
      <c r="H22" s="488" t="s">
        <v>676</v>
      </c>
      <c r="I22" s="254"/>
      <c r="J22" s="254"/>
      <c r="K22" s="254"/>
      <c r="L22" s="489"/>
      <c r="N22" s="41"/>
      <c r="O22" s="41"/>
    </row>
    <row r="23" spans="1:15" ht="17.100000000000001" customHeight="1" x14ac:dyDescent="0.3">
      <c r="A23" s="129"/>
      <c r="B23" s="129"/>
      <c r="C23" s="490"/>
      <c r="D23" s="255"/>
      <c r="E23" s="496"/>
      <c r="F23" s="497"/>
      <c r="G23" s="130"/>
      <c r="H23" s="491"/>
      <c r="I23" s="254"/>
      <c r="J23" s="254"/>
      <c r="K23" s="254"/>
      <c r="L23" s="489"/>
      <c r="N23" s="41"/>
      <c r="O23" s="41"/>
    </row>
    <row r="24" spans="1:15" ht="17.100000000000001" customHeight="1" x14ac:dyDescent="0.3">
      <c r="A24" s="129"/>
      <c r="B24" s="129"/>
      <c r="C24" s="129"/>
      <c r="D24" s="129"/>
      <c r="E24" s="129"/>
      <c r="F24" s="129"/>
      <c r="G24" s="129"/>
      <c r="H24" s="129"/>
      <c r="I24" s="129"/>
      <c r="J24" s="129"/>
      <c r="K24" s="129"/>
      <c r="L24" s="129"/>
      <c r="N24" s="41"/>
      <c r="O24" s="41"/>
    </row>
    <row r="25" spans="1:15" ht="17.100000000000001" customHeight="1" x14ac:dyDescent="0.3">
      <c r="A25" s="129"/>
      <c r="B25" s="129"/>
      <c r="C25" s="129"/>
      <c r="D25" s="129"/>
      <c r="E25" s="129"/>
      <c r="F25" s="129"/>
      <c r="G25" s="129"/>
      <c r="H25" s="129"/>
      <c r="I25" s="129"/>
      <c r="J25" s="129"/>
      <c r="K25" s="129"/>
      <c r="L25" s="129"/>
      <c r="N25" s="41"/>
      <c r="O25" s="41"/>
    </row>
    <row r="26" spans="1:15" ht="17.100000000000001" customHeight="1" x14ac:dyDescent="0.3">
      <c r="A26" s="129"/>
      <c r="B26" s="129"/>
      <c r="C26" s="129"/>
      <c r="D26" s="129"/>
      <c r="E26" s="129"/>
      <c r="F26" s="129"/>
      <c r="G26" s="129"/>
      <c r="H26" s="129"/>
      <c r="I26" s="129"/>
      <c r="J26" s="129"/>
      <c r="K26" s="129"/>
      <c r="L26" s="129"/>
      <c r="N26" s="41"/>
      <c r="O26" s="41"/>
    </row>
    <row r="27" spans="1:15" ht="17.100000000000001" customHeight="1" x14ac:dyDescent="0.3">
      <c r="A27" s="129"/>
      <c r="B27" s="129"/>
      <c r="C27" s="129"/>
      <c r="D27" s="129"/>
      <c r="E27" s="129"/>
      <c r="F27" s="129"/>
      <c r="G27" s="129"/>
      <c r="H27" s="129"/>
      <c r="I27" s="129"/>
      <c r="J27" s="129"/>
      <c r="K27" s="129"/>
      <c r="L27" s="129"/>
      <c r="N27" s="41"/>
      <c r="O27" s="41"/>
    </row>
    <row r="28" spans="1:15" ht="17.100000000000001" customHeight="1" x14ac:dyDescent="0.3">
      <c r="A28" s="129"/>
      <c r="B28" s="129"/>
      <c r="C28" s="129"/>
      <c r="D28" s="129"/>
      <c r="E28" s="129"/>
      <c r="F28" s="129"/>
      <c r="G28" s="129"/>
      <c r="H28" s="129"/>
      <c r="I28" s="129"/>
      <c r="J28" s="129"/>
      <c r="K28" s="129"/>
      <c r="L28" s="129"/>
      <c r="N28" s="41"/>
      <c r="O28" s="41"/>
    </row>
    <row r="29" spans="1:15" ht="17.100000000000001" customHeight="1" x14ac:dyDescent="0.3">
      <c r="A29" s="129"/>
      <c r="B29" s="129"/>
      <c r="C29" s="447"/>
      <c r="D29" s="274"/>
      <c r="E29" s="274"/>
      <c r="F29" s="274"/>
      <c r="G29" s="274"/>
      <c r="H29" s="274"/>
      <c r="I29" s="274"/>
      <c r="J29" s="274"/>
      <c r="K29" s="274"/>
      <c r="L29" s="274"/>
      <c r="N29" s="41"/>
      <c r="O29" s="41"/>
    </row>
    <row r="30" spans="1:15" ht="17.100000000000001" customHeight="1" x14ac:dyDescent="0.3">
      <c r="A30" s="129"/>
      <c r="B30" s="129"/>
      <c r="C30" s="274"/>
      <c r="D30" s="274"/>
      <c r="E30" s="274"/>
      <c r="F30" s="274"/>
      <c r="G30" s="274"/>
      <c r="H30" s="274"/>
      <c r="I30" s="274"/>
      <c r="J30" s="274"/>
      <c r="K30" s="274"/>
      <c r="L30" s="274"/>
      <c r="N30" s="41"/>
      <c r="O30" s="41"/>
    </row>
    <row r="31" spans="1:15" ht="17.100000000000001" customHeight="1" x14ac:dyDescent="0.3">
      <c r="A31" s="129"/>
      <c r="B31" s="129"/>
      <c r="C31" s="274"/>
      <c r="D31" s="274"/>
      <c r="E31" s="274"/>
      <c r="F31" s="274"/>
      <c r="G31" s="274"/>
      <c r="H31" s="274"/>
      <c r="I31" s="274"/>
      <c r="J31" s="274"/>
      <c r="K31" s="274"/>
      <c r="L31" s="274"/>
      <c r="N31" s="41"/>
      <c r="O31" s="41"/>
    </row>
    <row r="32" spans="1:15" ht="17.100000000000001" customHeight="1" x14ac:dyDescent="0.3">
      <c r="A32" s="129"/>
      <c r="B32" s="129"/>
      <c r="C32" s="274"/>
      <c r="D32" s="274"/>
      <c r="E32" s="274"/>
      <c r="F32" s="274"/>
      <c r="G32" s="274"/>
      <c r="H32" s="274"/>
      <c r="I32" s="274"/>
      <c r="J32" s="274"/>
      <c r="K32" s="274"/>
      <c r="L32" s="274"/>
      <c r="N32" s="41"/>
      <c r="O32" s="41"/>
    </row>
    <row r="33" spans="1:15" ht="17.100000000000001" customHeight="1" x14ac:dyDescent="0.3">
      <c r="A33" s="129"/>
      <c r="B33" s="129"/>
      <c r="C33" s="274"/>
      <c r="D33" s="274"/>
      <c r="E33" s="274"/>
      <c r="F33" s="274"/>
      <c r="G33" s="274"/>
      <c r="H33" s="274"/>
      <c r="I33" s="274"/>
      <c r="J33" s="274"/>
      <c r="K33" s="274"/>
      <c r="L33" s="274"/>
      <c r="N33" s="41"/>
      <c r="O33" s="41"/>
    </row>
    <row r="34" spans="1:15" ht="17.100000000000001" customHeight="1" x14ac:dyDescent="0.3">
      <c r="A34" s="129"/>
      <c r="B34" s="129"/>
      <c r="C34" s="274"/>
      <c r="D34" s="274"/>
      <c r="E34" s="274"/>
      <c r="F34" s="274"/>
      <c r="G34" s="274"/>
      <c r="H34" s="274"/>
      <c r="I34" s="274"/>
      <c r="J34" s="274"/>
      <c r="K34" s="274"/>
      <c r="L34" s="274"/>
      <c r="N34" s="41"/>
      <c r="O34" s="41"/>
    </row>
    <row r="35" spans="1:15" ht="17.100000000000001" customHeight="1" x14ac:dyDescent="0.3">
      <c r="A35" s="129"/>
      <c r="B35" s="129"/>
      <c r="C35" s="274"/>
      <c r="D35" s="274"/>
      <c r="E35" s="274"/>
      <c r="F35" s="274"/>
      <c r="G35" s="274"/>
      <c r="H35" s="274"/>
      <c r="I35" s="274"/>
      <c r="J35" s="274"/>
      <c r="K35" s="274"/>
      <c r="L35" s="274"/>
      <c r="N35" s="41"/>
      <c r="O35" s="41"/>
    </row>
    <row r="36" spans="1:15" ht="17.100000000000001" customHeight="1" x14ac:dyDescent="0.3">
      <c r="A36" s="129"/>
      <c r="B36" s="129"/>
      <c r="C36" s="274"/>
      <c r="D36" s="274"/>
      <c r="E36" s="274"/>
      <c r="F36" s="274"/>
      <c r="G36" s="274"/>
      <c r="H36" s="274"/>
      <c r="I36" s="274"/>
      <c r="J36" s="274"/>
      <c r="K36" s="274"/>
      <c r="L36" s="274"/>
      <c r="N36" s="41"/>
      <c r="O36" s="41"/>
    </row>
    <row r="37" spans="1:15" ht="17.100000000000001" customHeight="1" x14ac:dyDescent="0.3">
      <c r="A37" s="129"/>
      <c r="B37" s="129"/>
      <c r="C37" s="274"/>
      <c r="D37" s="274"/>
      <c r="E37" s="274"/>
      <c r="F37" s="274"/>
      <c r="G37" s="274"/>
      <c r="H37" s="274"/>
      <c r="I37" s="274"/>
      <c r="J37" s="274"/>
      <c r="K37" s="274"/>
      <c r="L37" s="274"/>
      <c r="N37" s="236"/>
      <c r="O37" s="41"/>
    </row>
  </sheetData>
  <sheetProtection sheet="1" objects="1" scenarios="1" formatColumns="0" formatRows="0"/>
  <mergeCells count="51">
    <mergeCell ref="C2:L2"/>
    <mergeCell ref="E17:F17"/>
    <mergeCell ref="H20:L20"/>
    <mergeCell ref="E12:F12"/>
    <mergeCell ref="C11:D11"/>
    <mergeCell ref="E14:F14"/>
    <mergeCell ref="H12:L12"/>
    <mergeCell ref="H14:L14"/>
    <mergeCell ref="H17:L17"/>
    <mergeCell ref="H8:L8"/>
    <mergeCell ref="C13:D13"/>
    <mergeCell ref="H18:L18"/>
    <mergeCell ref="C29:L37"/>
    <mergeCell ref="C20:D20"/>
    <mergeCell ref="E20:F20"/>
    <mergeCell ref="C22:D22"/>
    <mergeCell ref="C21:D21"/>
    <mergeCell ref="C23:D23"/>
    <mergeCell ref="E22:F22"/>
    <mergeCell ref="E23:F23"/>
    <mergeCell ref="H16:L16"/>
    <mergeCell ref="H9:L9"/>
    <mergeCell ref="E16:F16"/>
    <mergeCell ref="H21:L21"/>
    <mergeCell ref="H15:L15"/>
    <mergeCell ref="E11:F11"/>
    <mergeCell ref="E13:F13"/>
    <mergeCell ref="E9:F9"/>
    <mergeCell ref="E18:F18"/>
    <mergeCell ref="C19:D19"/>
    <mergeCell ref="H19:L19"/>
    <mergeCell ref="C14:D14"/>
    <mergeCell ref="C16:D16"/>
    <mergeCell ref="C18:D18"/>
    <mergeCell ref="C17:D17"/>
    <mergeCell ref="C4:L6"/>
    <mergeCell ref="H13:L13"/>
    <mergeCell ref="C12:D12"/>
    <mergeCell ref="H23:L23"/>
    <mergeCell ref="E21:F21"/>
    <mergeCell ref="H22:L22"/>
    <mergeCell ref="E15:F15"/>
    <mergeCell ref="H11:L11"/>
    <mergeCell ref="C7:L7"/>
    <mergeCell ref="E8:F8"/>
    <mergeCell ref="H10:L10"/>
    <mergeCell ref="C8:D8"/>
    <mergeCell ref="C10:D10"/>
    <mergeCell ref="E10:F10"/>
    <mergeCell ref="C9:D9"/>
    <mergeCell ref="C15:D15"/>
  </mergeCells>
  <dataValidations count="1">
    <dataValidation type="list" allowBlank="1" showInputMessage="1" showErrorMessage="1" prompt="Select Profile" sqref="C9:D23"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FF0000"/>
  </sheetPr>
  <dimension ref="A1:O39"/>
  <sheetViews>
    <sheetView showGridLines="0" zoomScaleNormal="100" zoomScaleSheetLayoutView="100" workbookViewId="0">
      <selection activeCell="F8" sqref="F8:K11"/>
    </sheetView>
  </sheetViews>
  <sheetFormatPr defaultColWidth="8.85546875" defaultRowHeight="15" x14ac:dyDescent="0.25"/>
  <cols>
    <col min="1" max="1" width="1.42578125" customWidth="1"/>
  </cols>
  <sheetData>
    <row r="1" spans="1:15" x14ac:dyDescent="0.25">
      <c r="A1" s="15"/>
      <c r="B1" s="15"/>
      <c r="C1" s="15"/>
      <c r="D1" s="15"/>
      <c r="E1" s="15"/>
      <c r="F1" s="15"/>
      <c r="G1" s="15"/>
      <c r="H1" s="15"/>
      <c r="I1" s="15"/>
      <c r="J1" s="15"/>
      <c r="K1" s="15"/>
    </row>
    <row r="2" spans="1:15" ht="19.5" customHeight="1" x14ac:dyDescent="0.3">
      <c r="A2" s="15"/>
      <c r="B2" s="443" t="s">
        <v>469</v>
      </c>
      <c r="C2" s="274"/>
      <c r="D2" s="274"/>
      <c r="E2" s="274"/>
      <c r="F2" s="274"/>
      <c r="G2" s="274"/>
      <c r="H2" s="274"/>
      <c r="I2" s="274"/>
      <c r="J2" s="274"/>
      <c r="K2" s="274"/>
      <c r="M2" s="136"/>
    </row>
    <row r="3" spans="1:15" x14ac:dyDescent="0.25">
      <c r="A3" s="15"/>
      <c r="B3" s="17"/>
      <c r="C3" s="17"/>
      <c r="D3" s="17"/>
      <c r="E3" s="17"/>
      <c r="F3" s="17"/>
      <c r="G3" s="17"/>
      <c r="H3" s="17"/>
      <c r="I3" s="17"/>
      <c r="J3" s="17"/>
      <c r="K3" s="17"/>
    </row>
    <row r="4" spans="1:15" ht="14.45" customHeight="1" x14ac:dyDescent="0.3">
      <c r="A4" s="15"/>
      <c r="B4" s="502" t="s">
        <v>470</v>
      </c>
      <c r="C4" s="258"/>
      <c r="D4" s="258"/>
      <c r="E4" s="258"/>
      <c r="F4" s="258"/>
      <c r="G4" s="258"/>
      <c r="H4" s="258"/>
      <c r="I4" s="258"/>
      <c r="J4" s="258"/>
      <c r="K4" s="259"/>
      <c r="M4" s="39"/>
      <c r="N4" s="40"/>
      <c r="O4" s="40"/>
    </row>
    <row r="5" spans="1:15" ht="25.5" customHeight="1" x14ac:dyDescent="0.3">
      <c r="A5" s="15"/>
      <c r="B5" s="260"/>
      <c r="C5" s="261"/>
      <c r="D5" s="261"/>
      <c r="E5" s="261"/>
      <c r="F5" s="261"/>
      <c r="G5" s="261"/>
      <c r="H5" s="261"/>
      <c r="I5" s="261"/>
      <c r="J5" s="261"/>
      <c r="K5" s="262"/>
      <c r="M5" s="40"/>
      <c r="N5" s="40"/>
      <c r="O5" s="40"/>
    </row>
    <row r="6" spans="1:15" ht="17.100000000000001" customHeight="1" x14ac:dyDescent="0.3">
      <c r="A6" s="15"/>
      <c r="B6" s="501" t="s">
        <v>471</v>
      </c>
      <c r="C6" s="258"/>
      <c r="D6" s="259"/>
      <c r="E6" s="501" t="s">
        <v>472</v>
      </c>
      <c r="F6" s="501" t="s">
        <v>473</v>
      </c>
      <c r="G6" s="258"/>
      <c r="H6" s="258"/>
      <c r="I6" s="258"/>
      <c r="J6" s="258"/>
      <c r="K6" s="259"/>
      <c r="N6" s="40"/>
      <c r="O6" s="40"/>
    </row>
    <row r="7" spans="1:15" ht="17.100000000000001" customHeight="1" x14ac:dyDescent="0.3">
      <c r="A7" s="15"/>
      <c r="B7" s="260"/>
      <c r="C7" s="261"/>
      <c r="D7" s="262"/>
      <c r="E7" s="292"/>
      <c r="F7" s="260"/>
      <c r="G7" s="261"/>
      <c r="H7" s="261"/>
      <c r="I7" s="261"/>
      <c r="J7" s="261"/>
      <c r="K7" s="262"/>
      <c r="M7" s="40"/>
      <c r="N7" s="40"/>
      <c r="O7" s="40"/>
    </row>
    <row r="8" spans="1:15" ht="14.45" customHeight="1" x14ac:dyDescent="0.3">
      <c r="A8" s="15"/>
      <c r="B8" s="500" t="s">
        <v>474</v>
      </c>
      <c r="C8" s="258"/>
      <c r="D8" s="259"/>
      <c r="E8" s="257" t="s">
        <v>481</v>
      </c>
      <c r="F8" s="257" t="s">
        <v>709</v>
      </c>
      <c r="G8" s="258"/>
      <c r="H8" s="258"/>
      <c r="I8" s="258"/>
      <c r="J8" s="258"/>
      <c r="K8" s="259"/>
      <c r="N8" s="40"/>
      <c r="O8" s="40"/>
    </row>
    <row r="9" spans="1:15" ht="17.100000000000001" customHeight="1" x14ac:dyDescent="0.3">
      <c r="A9" s="15"/>
      <c r="B9" s="448"/>
      <c r="C9" s="250"/>
      <c r="D9" s="449"/>
      <c r="E9" s="452"/>
      <c r="F9" s="448"/>
      <c r="G9" s="250"/>
      <c r="H9" s="250"/>
      <c r="I9" s="250"/>
      <c r="J9" s="250"/>
      <c r="K9" s="449"/>
      <c r="M9" s="138"/>
      <c r="N9" s="40"/>
      <c r="O9" s="40"/>
    </row>
    <row r="10" spans="1:15" ht="17.100000000000001" customHeight="1" x14ac:dyDescent="0.3">
      <c r="A10" s="15"/>
      <c r="B10" s="448"/>
      <c r="C10" s="250"/>
      <c r="D10" s="449"/>
      <c r="E10" s="452"/>
      <c r="F10" s="448"/>
      <c r="G10" s="250"/>
      <c r="H10" s="250"/>
      <c r="I10" s="250"/>
      <c r="J10" s="250"/>
      <c r="K10" s="449"/>
      <c r="M10" s="40"/>
      <c r="N10" s="40"/>
      <c r="O10" s="40"/>
    </row>
    <row r="11" spans="1:15" ht="17.100000000000001" customHeight="1" x14ac:dyDescent="0.3">
      <c r="A11" s="15"/>
      <c r="B11" s="260"/>
      <c r="C11" s="261"/>
      <c r="D11" s="262"/>
      <c r="E11" s="292"/>
      <c r="F11" s="260"/>
      <c r="G11" s="261"/>
      <c r="H11" s="261"/>
      <c r="I11" s="261"/>
      <c r="J11" s="261"/>
      <c r="K11" s="262"/>
      <c r="M11" s="40"/>
      <c r="N11" s="40"/>
      <c r="O11" s="40"/>
    </row>
    <row r="12" spans="1:15" ht="14.45" customHeight="1" x14ac:dyDescent="0.3">
      <c r="A12" s="15"/>
      <c r="B12" s="500" t="s">
        <v>475</v>
      </c>
      <c r="C12" s="258"/>
      <c r="D12" s="259"/>
      <c r="E12" s="257" t="s">
        <v>481</v>
      </c>
      <c r="F12" s="257" t="s">
        <v>710</v>
      </c>
      <c r="G12" s="258"/>
      <c r="H12" s="258"/>
      <c r="I12" s="258"/>
      <c r="J12" s="258"/>
      <c r="K12" s="259"/>
      <c r="M12" s="40"/>
      <c r="N12" s="40"/>
      <c r="O12" s="40"/>
    </row>
    <row r="13" spans="1:15" ht="17.100000000000001" customHeight="1" x14ac:dyDescent="0.3">
      <c r="A13" s="15"/>
      <c r="B13" s="448"/>
      <c r="C13" s="250"/>
      <c r="D13" s="449"/>
      <c r="E13" s="452"/>
      <c r="F13" s="448"/>
      <c r="G13" s="250"/>
      <c r="H13" s="250"/>
      <c r="I13" s="250"/>
      <c r="J13" s="250"/>
      <c r="K13" s="449"/>
      <c r="M13" s="40"/>
      <c r="N13" s="40"/>
      <c r="O13" s="40"/>
    </row>
    <row r="14" spans="1:15" ht="17.100000000000001" customHeight="1" x14ac:dyDescent="0.3">
      <c r="A14" s="15"/>
      <c r="B14" s="448"/>
      <c r="C14" s="250"/>
      <c r="D14" s="449"/>
      <c r="E14" s="452"/>
      <c r="F14" s="448"/>
      <c r="G14" s="250"/>
      <c r="H14" s="250"/>
      <c r="I14" s="250"/>
      <c r="J14" s="250"/>
      <c r="K14" s="449"/>
      <c r="M14" s="40"/>
      <c r="N14" s="40"/>
      <c r="O14" s="40"/>
    </row>
    <row r="15" spans="1:15" ht="74.45" customHeight="1" x14ac:dyDescent="0.3">
      <c r="A15" s="15"/>
      <c r="B15" s="260"/>
      <c r="C15" s="261"/>
      <c r="D15" s="262"/>
      <c r="E15" s="292"/>
      <c r="F15" s="260"/>
      <c r="G15" s="261"/>
      <c r="H15" s="261"/>
      <c r="I15" s="261"/>
      <c r="J15" s="261"/>
      <c r="K15" s="262"/>
      <c r="M15" s="40"/>
      <c r="N15" s="40"/>
      <c r="O15" s="40"/>
    </row>
    <row r="16" spans="1:15" ht="14.45" customHeight="1" x14ac:dyDescent="0.3">
      <c r="A16" s="15"/>
      <c r="B16" s="500" t="s">
        <v>476</v>
      </c>
      <c r="C16" s="258"/>
      <c r="D16" s="259"/>
      <c r="E16" s="257" t="s">
        <v>687</v>
      </c>
      <c r="F16" s="257" t="s">
        <v>707</v>
      </c>
      <c r="G16" s="258"/>
      <c r="H16" s="258"/>
      <c r="I16" s="258"/>
      <c r="J16" s="258"/>
      <c r="K16" s="259"/>
      <c r="M16" s="40"/>
      <c r="N16" s="40"/>
      <c r="O16" s="40"/>
    </row>
    <row r="17" spans="1:15" ht="17.100000000000001" customHeight="1" x14ac:dyDescent="0.3">
      <c r="A17" s="15"/>
      <c r="B17" s="448"/>
      <c r="C17" s="250"/>
      <c r="D17" s="449"/>
      <c r="E17" s="452"/>
      <c r="F17" s="448"/>
      <c r="G17" s="250"/>
      <c r="H17" s="250"/>
      <c r="I17" s="250"/>
      <c r="J17" s="250"/>
      <c r="K17" s="449"/>
      <c r="M17" s="46"/>
      <c r="N17" s="40"/>
      <c r="O17" s="40"/>
    </row>
    <row r="18" spans="1:15" ht="17.100000000000001" customHeight="1" x14ac:dyDescent="0.3">
      <c r="A18" s="15"/>
      <c r="B18" s="448"/>
      <c r="C18" s="250"/>
      <c r="D18" s="449"/>
      <c r="E18" s="452"/>
      <c r="F18" s="448"/>
      <c r="G18" s="250"/>
      <c r="H18" s="250"/>
      <c r="I18" s="250"/>
      <c r="J18" s="250"/>
      <c r="K18" s="449"/>
      <c r="M18" s="40"/>
      <c r="N18" s="40"/>
      <c r="O18" s="40"/>
    </row>
    <row r="19" spans="1:15" ht="17.100000000000001" customHeight="1" x14ac:dyDescent="0.3">
      <c r="A19" s="15"/>
      <c r="B19" s="260"/>
      <c r="C19" s="261"/>
      <c r="D19" s="262"/>
      <c r="E19" s="292"/>
      <c r="F19" s="260"/>
      <c r="G19" s="261"/>
      <c r="H19" s="261"/>
      <c r="I19" s="261"/>
      <c r="J19" s="261"/>
      <c r="K19" s="262"/>
      <c r="M19" s="46"/>
      <c r="N19" s="40"/>
      <c r="O19" s="40"/>
    </row>
    <row r="20" spans="1:15" ht="14.45" customHeight="1" x14ac:dyDescent="0.3">
      <c r="A20" s="15"/>
      <c r="B20" s="265" t="s">
        <v>477</v>
      </c>
      <c r="C20" s="258"/>
      <c r="D20" s="259"/>
      <c r="E20" s="257" t="s">
        <v>481</v>
      </c>
      <c r="F20" s="257" t="s">
        <v>708</v>
      </c>
      <c r="G20" s="258"/>
      <c r="H20" s="258"/>
      <c r="I20" s="258"/>
      <c r="J20" s="258"/>
      <c r="K20" s="259"/>
      <c r="M20" s="239"/>
      <c r="N20" s="40"/>
      <c r="O20" s="40"/>
    </row>
    <row r="21" spans="1:15" ht="17.100000000000001" customHeight="1" x14ac:dyDescent="0.3">
      <c r="A21" s="15"/>
      <c r="B21" s="448"/>
      <c r="C21" s="250"/>
      <c r="D21" s="449"/>
      <c r="E21" s="452"/>
      <c r="F21" s="448"/>
      <c r="G21" s="250"/>
      <c r="H21" s="250"/>
      <c r="I21" s="250"/>
      <c r="J21" s="250"/>
      <c r="K21" s="449"/>
      <c r="M21" s="40"/>
      <c r="N21" s="40"/>
      <c r="O21" s="40"/>
    </row>
    <row r="22" spans="1:15" ht="17.100000000000001" customHeight="1" x14ac:dyDescent="0.3">
      <c r="A22" s="15"/>
      <c r="B22" s="448"/>
      <c r="C22" s="250"/>
      <c r="D22" s="449"/>
      <c r="E22" s="452"/>
      <c r="F22" s="448"/>
      <c r="G22" s="250"/>
      <c r="H22" s="250"/>
      <c r="I22" s="250"/>
      <c r="J22" s="250"/>
      <c r="K22" s="449"/>
      <c r="M22" s="40"/>
      <c r="N22" s="40"/>
      <c r="O22" s="40"/>
    </row>
    <row r="23" spans="1:15" ht="17.100000000000001" customHeight="1" x14ac:dyDescent="0.3">
      <c r="A23" s="15"/>
      <c r="B23" s="260"/>
      <c r="C23" s="261"/>
      <c r="D23" s="262"/>
      <c r="E23" s="292"/>
      <c r="F23" s="260"/>
      <c r="G23" s="261"/>
      <c r="H23" s="261"/>
      <c r="I23" s="261"/>
      <c r="J23" s="261"/>
      <c r="K23" s="262"/>
      <c r="M23" s="40"/>
      <c r="N23" s="40"/>
      <c r="O23" s="40"/>
    </row>
    <row r="24" spans="1:15" ht="17.100000000000001" customHeight="1" x14ac:dyDescent="0.3">
      <c r="A24" s="15"/>
      <c r="B24" s="15"/>
      <c r="C24" s="15"/>
      <c r="D24" s="15"/>
      <c r="E24" s="15"/>
      <c r="F24" s="15"/>
      <c r="G24" s="15"/>
      <c r="H24" s="15"/>
      <c r="I24" s="15"/>
      <c r="J24" s="15"/>
      <c r="K24" s="15"/>
      <c r="M24" s="40"/>
      <c r="N24" s="40"/>
      <c r="O24" s="40"/>
    </row>
    <row r="25" spans="1:15" ht="17.100000000000001" customHeight="1" x14ac:dyDescent="0.3">
      <c r="A25" s="15"/>
      <c r="B25" s="15"/>
      <c r="C25" s="15"/>
      <c r="D25" s="15"/>
      <c r="E25" s="15"/>
      <c r="F25" s="15"/>
      <c r="G25" s="15"/>
      <c r="H25" s="15"/>
      <c r="I25" s="15"/>
      <c r="J25" s="15"/>
      <c r="K25" s="15"/>
      <c r="M25" s="40"/>
      <c r="N25" s="40"/>
      <c r="O25" s="40"/>
    </row>
    <row r="26" spans="1:15" ht="17.100000000000001" customHeight="1" x14ac:dyDescent="0.3">
      <c r="A26" s="15"/>
      <c r="B26" s="15"/>
      <c r="C26" s="15"/>
      <c r="D26" s="15"/>
      <c r="E26" s="15"/>
      <c r="F26" s="15"/>
      <c r="G26" s="15"/>
      <c r="H26" s="15"/>
      <c r="I26" s="15"/>
      <c r="J26" s="15"/>
      <c r="K26" s="15"/>
      <c r="M26" s="40"/>
      <c r="N26" s="40"/>
      <c r="O26" s="40"/>
    </row>
    <row r="27" spans="1:15" ht="17.100000000000001" customHeight="1" x14ac:dyDescent="0.3">
      <c r="A27" s="15"/>
      <c r="B27" s="15"/>
      <c r="C27" s="15"/>
      <c r="D27" s="15"/>
      <c r="E27" s="15"/>
      <c r="F27" s="15"/>
      <c r="G27" s="15"/>
      <c r="H27" s="15"/>
      <c r="I27" s="15"/>
      <c r="J27" s="15"/>
      <c r="K27" s="15"/>
      <c r="M27" s="40"/>
      <c r="N27" s="40"/>
      <c r="O27" s="40"/>
    </row>
    <row r="28" spans="1:15" ht="17.100000000000001" customHeight="1" x14ac:dyDescent="0.3">
      <c r="A28" s="15"/>
      <c r="B28" s="15"/>
      <c r="C28" s="15"/>
      <c r="D28" s="15"/>
      <c r="E28" s="15"/>
      <c r="F28" s="15"/>
      <c r="G28" s="15"/>
      <c r="H28" s="15"/>
      <c r="I28" s="15"/>
      <c r="J28" s="15"/>
      <c r="K28" s="15"/>
      <c r="M28" s="40"/>
      <c r="N28" s="40"/>
      <c r="O28" s="40"/>
    </row>
    <row r="29" spans="1:15" ht="17.100000000000001" customHeight="1" x14ac:dyDescent="0.3">
      <c r="A29" s="15"/>
      <c r="B29" s="15"/>
      <c r="C29" s="15"/>
      <c r="D29" s="15"/>
      <c r="E29" s="15"/>
      <c r="F29" s="15"/>
      <c r="G29" s="15"/>
      <c r="H29" s="15"/>
      <c r="I29" s="15"/>
      <c r="J29" s="15"/>
      <c r="K29" s="15"/>
      <c r="M29" s="40"/>
      <c r="N29" s="40"/>
      <c r="O29" s="40"/>
    </row>
    <row r="30" spans="1:15" ht="17.100000000000001" customHeight="1" x14ac:dyDescent="0.3">
      <c r="A30" s="15"/>
      <c r="B30" s="15"/>
      <c r="C30" s="15"/>
      <c r="D30" s="15"/>
      <c r="E30" s="15"/>
      <c r="F30" s="15"/>
      <c r="G30" s="15"/>
      <c r="H30" s="15"/>
      <c r="I30" s="15"/>
      <c r="J30" s="15"/>
      <c r="K30" s="15"/>
      <c r="M30" s="40"/>
      <c r="N30" s="40"/>
      <c r="O30" s="40"/>
    </row>
    <row r="31" spans="1:15" ht="17.100000000000001" customHeight="1" x14ac:dyDescent="0.3">
      <c r="A31" s="15"/>
      <c r="B31" s="15"/>
      <c r="C31" s="15"/>
      <c r="D31" s="15"/>
      <c r="E31" s="15"/>
      <c r="F31" s="15"/>
      <c r="G31" s="15"/>
      <c r="H31" s="15"/>
      <c r="I31" s="15"/>
      <c r="J31" s="15"/>
      <c r="K31" s="15"/>
      <c r="M31" s="40"/>
      <c r="N31" s="40"/>
      <c r="O31" s="40"/>
    </row>
    <row r="32" spans="1:15" ht="17.100000000000001" customHeight="1" x14ac:dyDescent="0.3">
      <c r="A32" s="15"/>
      <c r="B32" s="15"/>
      <c r="C32" s="15"/>
      <c r="D32" s="15"/>
      <c r="E32" s="15"/>
      <c r="F32" s="15"/>
      <c r="G32" s="15"/>
      <c r="H32" s="15"/>
      <c r="I32" s="15"/>
      <c r="J32" s="15"/>
      <c r="K32" s="15"/>
      <c r="M32" s="40"/>
      <c r="N32" s="40"/>
      <c r="O32" s="40"/>
    </row>
    <row r="33" spans="1:15" ht="17.100000000000001" customHeight="1" x14ac:dyDescent="0.3">
      <c r="A33" s="15"/>
      <c r="B33" s="15"/>
      <c r="C33" s="15"/>
      <c r="D33" s="15"/>
      <c r="E33" s="15"/>
      <c r="F33" s="15"/>
      <c r="G33" s="15"/>
      <c r="H33" s="15"/>
      <c r="I33" s="15"/>
      <c r="J33" s="15"/>
      <c r="K33" s="15"/>
      <c r="M33" s="40"/>
      <c r="N33" s="40"/>
      <c r="O33" s="40"/>
    </row>
    <row r="34" spans="1:15" ht="17.100000000000001" customHeight="1" x14ac:dyDescent="0.3">
      <c r="A34" s="15"/>
      <c r="B34" s="15"/>
      <c r="C34" s="15"/>
      <c r="D34" s="15"/>
      <c r="E34" s="15"/>
      <c r="F34" s="15"/>
      <c r="G34" s="15"/>
      <c r="H34" s="15"/>
      <c r="I34" s="15"/>
      <c r="J34" s="15"/>
      <c r="K34" s="15"/>
      <c r="M34" s="40"/>
      <c r="N34" s="40"/>
      <c r="O34" s="40"/>
    </row>
    <row r="35" spans="1:15" ht="17.100000000000001" customHeight="1" x14ac:dyDescent="0.3">
      <c r="A35" s="15"/>
      <c r="B35" s="15"/>
      <c r="C35" s="15"/>
      <c r="D35" s="15"/>
      <c r="E35" s="15"/>
      <c r="F35" s="15"/>
      <c r="G35" s="15"/>
      <c r="H35" s="15"/>
      <c r="I35" s="15"/>
      <c r="J35" s="15"/>
      <c r="K35" s="15"/>
      <c r="M35" s="40"/>
      <c r="N35" s="40"/>
      <c r="O35" s="40"/>
    </row>
    <row r="36" spans="1:15" ht="17.100000000000001" customHeight="1" x14ac:dyDescent="0.3">
      <c r="A36" s="15"/>
      <c r="B36" s="15"/>
      <c r="C36" s="15"/>
      <c r="D36" s="15"/>
      <c r="E36" s="15"/>
      <c r="F36" s="15"/>
      <c r="G36" s="15"/>
      <c r="H36" s="15"/>
      <c r="I36" s="15"/>
      <c r="J36" s="15"/>
      <c r="K36" s="15"/>
      <c r="M36" s="40"/>
      <c r="N36" s="40"/>
      <c r="O36" s="40"/>
    </row>
    <row r="37" spans="1:15" ht="17.100000000000001" customHeight="1" x14ac:dyDescent="0.3">
      <c r="A37" s="15"/>
      <c r="B37" s="15"/>
      <c r="C37" s="15"/>
      <c r="D37" s="15"/>
      <c r="E37" s="15"/>
      <c r="F37" s="15"/>
      <c r="G37" s="15"/>
      <c r="H37" s="15"/>
      <c r="I37" s="15"/>
      <c r="J37" s="15"/>
      <c r="K37" s="15"/>
      <c r="M37" s="40"/>
      <c r="N37" s="40"/>
      <c r="O37" s="40"/>
    </row>
    <row r="38" spans="1:15" ht="17.100000000000001" customHeight="1" x14ac:dyDescent="0.3">
      <c r="A38" s="15"/>
      <c r="B38" s="15"/>
      <c r="C38" s="15"/>
      <c r="D38" s="15"/>
      <c r="E38" s="15"/>
      <c r="F38" s="15"/>
      <c r="G38" s="15"/>
      <c r="H38" s="15"/>
      <c r="I38" s="15"/>
      <c r="J38" s="15"/>
      <c r="K38" s="15"/>
      <c r="M38" s="40"/>
      <c r="N38" s="40"/>
      <c r="O38" s="40"/>
    </row>
    <row r="39" spans="1:15" ht="17.100000000000001" customHeight="1" x14ac:dyDescent="0.3">
      <c r="A39" s="15"/>
      <c r="B39" s="15"/>
      <c r="C39" s="15"/>
      <c r="D39" s="15"/>
      <c r="E39" s="15"/>
      <c r="F39" s="15"/>
      <c r="G39" s="15"/>
      <c r="H39" s="15"/>
      <c r="I39" s="15"/>
      <c r="J39" s="15"/>
      <c r="K39" s="15"/>
      <c r="M39" s="43"/>
      <c r="N39" s="40"/>
      <c r="O39" s="40"/>
    </row>
  </sheetData>
  <sheetProtection sheet="1" objects="1" scenarios="1" formatColumns="0" formatRows="0"/>
  <mergeCells count="1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 ref="E6:E7"/>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rgb="FFFF0000"/>
  </sheetPr>
  <dimension ref="A1:X60"/>
  <sheetViews>
    <sheetView showGridLines="0" topLeftCell="A20" zoomScaleNormal="100" zoomScaleSheetLayoutView="100" workbookViewId="0">
      <selection activeCell="P40" sqref="P40"/>
    </sheetView>
  </sheetViews>
  <sheetFormatPr defaultColWidth="8.85546875" defaultRowHeight="15" x14ac:dyDescent="0.25"/>
  <cols>
    <col min="1" max="1" width="1.85546875" style="42" customWidth="1"/>
    <col min="2" max="16384" width="8.85546875" style="42"/>
  </cols>
  <sheetData>
    <row r="1" spans="1:14" x14ac:dyDescent="0.25">
      <c r="A1" s="129"/>
      <c r="B1" s="129"/>
      <c r="C1" s="129"/>
      <c r="D1" s="129"/>
      <c r="E1" s="129"/>
      <c r="F1" s="129"/>
      <c r="G1" s="129"/>
      <c r="H1" s="129"/>
      <c r="I1" s="129"/>
      <c r="J1" s="129"/>
      <c r="K1" s="129"/>
    </row>
    <row r="2" spans="1:14" ht="19.5" customHeight="1" x14ac:dyDescent="0.3">
      <c r="A2" s="129"/>
      <c r="B2" s="443" t="s">
        <v>478</v>
      </c>
      <c r="C2" s="274"/>
      <c r="D2" s="274"/>
      <c r="E2" s="274"/>
      <c r="F2" s="274"/>
      <c r="G2" s="274"/>
      <c r="H2" s="274"/>
      <c r="I2" s="274"/>
      <c r="J2" s="274"/>
      <c r="K2" s="274"/>
      <c r="M2" s="230"/>
    </row>
    <row r="3" spans="1:14" ht="17.100000000000001" customHeight="1" x14ac:dyDescent="0.3">
      <c r="A3" s="129"/>
      <c r="B3" s="132"/>
      <c r="C3" s="132"/>
      <c r="D3" s="132"/>
      <c r="E3" s="132"/>
      <c r="F3" s="132"/>
      <c r="G3" s="132"/>
      <c r="H3" s="132"/>
      <c r="I3" s="132"/>
      <c r="J3" s="132"/>
      <c r="K3" s="132"/>
      <c r="M3" s="41"/>
      <c r="N3" s="41"/>
    </row>
    <row r="4" spans="1:14" ht="14.45" customHeight="1" x14ac:dyDescent="0.3">
      <c r="A4" s="129"/>
      <c r="B4" s="505" t="s">
        <v>479</v>
      </c>
      <c r="C4" s="286"/>
      <c r="D4" s="286"/>
      <c r="E4" s="286"/>
      <c r="F4" s="286"/>
      <c r="G4" s="286"/>
      <c r="H4" s="286"/>
      <c r="I4" s="286"/>
      <c r="J4" s="286"/>
      <c r="K4" s="287"/>
      <c r="M4" s="41"/>
      <c r="N4" s="41"/>
    </row>
    <row r="5" spans="1:14" ht="24" customHeight="1" x14ac:dyDescent="0.3">
      <c r="A5" s="129"/>
      <c r="B5" s="288"/>
      <c r="C5" s="289"/>
      <c r="D5" s="289"/>
      <c r="E5" s="289"/>
      <c r="F5" s="289"/>
      <c r="G5" s="289"/>
      <c r="H5" s="289"/>
      <c r="I5" s="289"/>
      <c r="J5" s="289"/>
      <c r="K5" s="290"/>
      <c r="M5" s="41"/>
      <c r="N5" s="41"/>
    </row>
    <row r="6" spans="1:14" ht="17.25" customHeight="1" x14ac:dyDescent="0.3">
      <c r="A6" s="129"/>
      <c r="B6" s="445" t="s">
        <v>480</v>
      </c>
      <c r="C6" s="544"/>
      <c r="D6" s="544"/>
      <c r="E6" s="445" t="s">
        <v>481</v>
      </c>
      <c r="F6" s="544"/>
      <c r="G6" s="544"/>
      <c r="H6" s="544"/>
      <c r="I6" s="544"/>
      <c r="J6" s="544"/>
      <c r="K6" s="544"/>
      <c r="M6" s="41"/>
      <c r="N6" s="41"/>
    </row>
    <row r="7" spans="1:14" ht="35.25" customHeight="1" x14ac:dyDescent="0.3">
      <c r="A7" s="129"/>
      <c r="B7" s="544"/>
      <c r="C7" s="544"/>
      <c r="D7" s="544"/>
      <c r="E7" s="544"/>
      <c r="F7" s="544"/>
      <c r="G7" s="544"/>
      <c r="H7" s="544"/>
      <c r="I7" s="544"/>
      <c r="J7" s="544"/>
      <c r="K7" s="544"/>
      <c r="M7" s="41"/>
      <c r="N7" s="41"/>
    </row>
    <row r="8" spans="1:14" ht="92.25" customHeight="1" x14ac:dyDescent="0.3">
      <c r="A8" s="129"/>
      <c r="B8" s="504" t="s">
        <v>482</v>
      </c>
      <c r="C8" s="544"/>
      <c r="D8" s="544"/>
      <c r="E8" s="504" t="s">
        <v>737</v>
      </c>
      <c r="F8" s="545"/>
      <c r="G8" s="545"/>
      <c r="H8" s="545"/>
      <c r="I8" s="545"/>
      <c r="J8" s="545"/>
      <c r="K8" s="545"/>
      <c r="M8" s="52"/>
      <c r="N8" s="41"/>
    </row>
    <row r="9" spans="1:14" ht="73.5" hidden="1" customHeight="1" x14ac:dyDescent="0.3">
      <c r="A9" s="129"/>
      <c r="B9" s="544"/>
      <c r="C9" s="544"/>
      <c r="D9" s="544"/>
      <c r="E9" s="545"/>
      <c r="F9" s="545"/>
      <c r="G9" s="545"/>
      <c r="H9" s="545"/>
      <c r="I9" s="545"/>
      <c r="J9" s="545"/>
      <c r="K9" s="545"/>
      <c r="M9" s="52"/>
      <c r="N9" s="41"/>
    </row>
    <row r="10" spans="1:14" ht="14.45" customHeight="1" x14ac:dyDescent="0.3">
      <c r="A10" s="129"/>
      <c r="B10" s="445" t="s">
        <v>483</v>
      </c>
      <c r="C10" s="544"/>
      <c r="D10" s="544"/>
      <c r="E10" s="445"/>
      <c r="F10" s="544"/>
      <c r="G10" s="544"/>
      <c r="H10" s="544"/>
      <c r="I10" s="544"/>
      <c r="J10" s="544"/>
      <c r="K10" s="544"/>
      <c r="M10" s="41"/>
      <c r="N10" s="41"/>
    </row>
    <row r="11" spans="1:14" ht="14.45" customHeight="1" x14ac:dyDescent="0.3">
      <c r="A11" s="129"/>
      <c r="B11" s="544"/>
      <c r="C11" s="544"/>
      <c r="D11" s="544"/>
      <c r="E11" s="544"/>
      <c r="F11" s="544"/>
      <c r="G11" s="544"/>
      <c r="H11" s="544"/>
      <c r="I11" s="544"/>
      <c r="J11" s="544"/>
      <c r="K11" s="544"/>
      <c r="M11" s="41"/>
      <c r="N11" s="41"/>
    </row>
    <row r="12" spans="1:14" ht="17.100000000000001" customHeight="1" x14ac:dyDescent="0.3">
      <c r="A12" s="129"/>
      <c r="B12" s="544"/>
      <c r="C12" s="544"/>
      <c r="D12" s="544"/>
      <c r="E12" s="544"/>
      <c r="F12" s="544"/>
      <c r="G12" s="544"/>
      <c r="H12" s="544"/>
      <c r="I12" s="544"/>
      <c r="J12" s="544"/>
      <c r="K12" s="544"/>
      <c r="M12" s="41"/>
      <c r="N12" s="41"/>
    </row>
    <row r="13" spans="1:14" ht="16.5" hidden="1" customHeight="1" x14ac:dyDescent="0.3">
      <c r="A13" s="129"/>
      <c r="B13" s="544"/>
      <c r="C13" s="544"/>
      <c r="D13" s="544"/>
      <c r="E13" s="544"/>
      <c r="F13" s="544"/>
      <c r="G13" s="544"/>
      <c r="H13" s="544"/>
      <c r="I13" s="544"/>
      <c r="J13" s="544"/>
      <c r="K13" s="544"/>
      <c r="M13" s="41"/>
      <c r="N13" s="41"/>
    </row>
    <row r="14" spans="1:14" ht="56.25" customHeight="1" x14ac:dyDescent="0.3">
      <c r="A14" s="129"/>
      <c r="B14" s="504" t="s">
        <v>484</v>
      </c>
      <c r="C14" s="544"/>
      <c r="D14" s="544"/>
      <c r="E14" s="504"/>
      <c r="F14" s="544"/>
      <c r="G14" s="544"/>
      <c r="H14" s="544"/>
      <c r="I14" s="544"/>
      <c r="J14" s="544"/>
      <c r="K14" s="544"/>
      <c r="M14" s="41"/>
      <c r="N14" s="41"/>
    </row>
    <row r="15" spans="1:14" ht="16.5" hidden="1" customHeight="1" x14ac:dyDescent="0.3">
      <c r="A15" s="129"/>
      <c r="B15" s="544"/>
      <c r="C15" s="544"/>
      <c r="D15" s="544"/>
      <c r="E15" s="544"/>
      <c r="F15" s="544"/>
      <c r="G15" s="544"/>
      <c r="H15" s="544"/>
      <c r="I15" s="544"/>
      <c r="J15" s="544"/>
      <c r="K15" s="544"/>
      <c r="M15" s="41"/>
      <c r="N15" s="41"/>
    </row>
    <row r="16" spans="1:14" ht="16.5" hidden="1" customHeight="1" x14ac:dyDescent="0.3">
      <c r="A16" s="129"/>
      <c r="B16" s="544"/>
      <c r="C16" s="544"/>
      <c r="D16" s="544"/>
      <c r="E16" s="544"/>
      <c r="F16" s="544"/>
      <c r="G16" s="544"/>
      <c r="H16" s="544"/>
      <c r="I16" s="544"/>
      <c r="J16" s="544"/>
      <c r="K16" s="544"/>
      <c r="M16" s="41"/>
      <c r="N16" s="41"/>
    </row>
    <row r="17" spans="1:14" ht="16.5" hidden="1" customHeight="1" x14ac:dyDescent="0.3">
      <c r="A17" s="129"/>
      <c r="B17" s="544"/>
      <c r="C17" s="544"/>
      <c r="D17" s="544"/>
      <c r="E17" s="544"/>
      <c r="F17" s="544"/>
      <c r="G17" s="544"/>
      <c r="H17" s="544"/>
      <c r="I17" s="544"/>
      <c r="J17" s="544"/>
      <c r="K17" s="544"/>
      <c r="M17" s="41"/>
      <c r="N17" s="41"/>
    </row>
    <row r="18" spans="1:14" ht="16.5" hidden="1" customHeight="1" x14ac:dyDescent="0.3">
      <c r="A18" s="129"/>
      <c r="B18" s="544"/>
      <c r="C18" s="544"/>
      <c r="D18" s="544"/>
      <c r="E18" s="544"/>
      <c r="F18" s="544"/>
      <c r="G18" s="544"/>
      <c r="H18" s="544"/>
      <c r="I18" s="544"/>
      <c r="J18" s="544"/>
      <c r="K18" s="544"/>
      <c r="M18" s="41"/>
      <c r="N18" s="41"/>
    </row>
    <row r="19" spans="1:14" ht="16.5" hidden="1" customHeight="1" x14ac:dyDescent="0.3">
      <c r="A19" s="129"/>
      <c r="B19" s="544"/>
      <c r="C19" s="544"/>
      <c r="D19" s="544"/>
      <c r="E19" s="544"/>
      <c r="F19" s="544"/>
      <c r="G19" s="544"/>
      <c r="H19" s="544"/>
      <c r="I19" s="544"/>
      <c r="J19" s="544"/>
      <c r="K19" s="544"/>
      <c r="M19" s="41"/>
      <c r="N19" s="41"/>
    </row>
    <row r="20" spans="1:14" ht="14.45" customHeight="1" x14ac:dyDescent="0.3">
      <c r="A20" s="129"/>
      <c r="B20" s="504" t="s">
        <v>485</v>
      </c>
      <c r="C20" s="544"/>
      <c r="D20" s="544"/>
      <c r="E20" s="445" t="s">
        <v>481</v>
      </c>
      <c r="F20" s="544"/>
      <c r="G20" s="544"/>
      <c r="H20" s="544"/>
      <c r="I20" s="544"/>
      <c r="J20" s="544"/>
      <c r="K20" s="544"/>
      <c r="M20" s="41"/>
      <c r="N20" s="41"/>
    </row>
    <row r="21" spans="1:14" ht="17.100000000000001" customHeight="1" x14ac:dyDescent="0.3">
      <c r="A21" s="129"/>
      <c r="B21" s="544"/>
      <c r="C21" s="544"/>
      <c r="D21" s="544"/>
      <c r="E21" s="544"/>
      <c r="F21" s="544"/>
      <c r="G21" s="544"/>
      <c r="H21" s="544"/>
      <c r="I21" s="544"/>
      <c r="J21" s="544"/>
      <c r="K21" s="544"/>
      <c r="M21" s="41"/>
      <c r="N21" s="41"/>
    </row>
    <row r="22" spans="1:14" ht="17.100000000000001" customHeight="1" x14ac:dyDescent="0.3">
      <c r="A22" s="129"/>
      <c r="B22" s="544"/>
      <c r="C22" s="544"/>
      <c r="D22" s="544"/>
      <c r="E22" s="544"/>
      <c r="F22" s="544"/>
      <c r="G22" s="544"/>
      <c r="H22" s="544"/>
      <c r="I22" s="544"/>
      <c r="J22" s="544"/>
      <c r="K22" s="544"/>
      <c r="M22" s="41"/>
      <c r="N22" s="41"/>
    </row>
    <row r="23" spans="1:14" ht="49.5" customHeight="1" x14ac:dyDescent="0.3">
      <c r="A23" s="129"/>
      <c r="B23" s="445" t="s">
        <v>486</v>
      </c>
      <c r="C23" s="544"/>
      <c r="D23" s="544"/>
      <c r="E23" s="445" t="s">
        <v>735</v>
      </c>
      <c r="F23" s="544"/>
      <c r="G23" s="544"/>
      <c r="H23" s="544"/>
      <c r="I23" s="544"/>
      <c r="J23" s="544"/>
      <c r="K23" s="544"/>
      <c r="M23" s="41"/>
      <c r="N23" s="41"/>
    </row>
    <row r="24" spans="1:14" ht="16.5" hidden="1" customHeight="1" x14ac:dyDescent="0.3">
      <c r="A24" s="129"/>
      <c r="B24" s="544"/>
      <c r="C24" s="544"/>
      <c r="D24" s="544"/>
      <c r="E24" s="544"/>
      <c r="F24" s="544"/>
      <c r="G24" s="544"/>
      <c r="H24" s="544"/>
      <c r="I24" s="544"/>
      <c r="J24" s="544"/>
      <c r="K24" s="544"/>
      <c r="M24" s="41"/>
      <c r="N24" s="41"/>
    </row>
    <row r="25" spans="1:14" ht="16.5" hidden="1" customHeight="1" x14ac:dyDescent="0.3">
      <c r="A25" s="129"/>
      <c r="B25" s="544"/>
      <c r="C25" s="544"/>
      <c r="D25" s="544"/>
      <c r="E25" s="544"/>
      <c r="F25" s="544"/>
      <c r="G25" s="544"/>
      <c r="H25" s="544"/>
      <c r="I25" s="544"/>
      <c r="J25" s="544"/>
      <c r="K25" s="544"/>
      <c r="M25" s="41"/>
      <c r="N25" s="41"/>
    </row>
    <row r="26" spans="1:14" ht="16.5" hidden="1" customHeight="1" x14ac:dyDescent="0.3">
      <c r="A26" s="129"/>
      <c r="B26" s="544"/>
      <c r="C26" s="544"/>
      <c r="D26" s="544"/>
      <c r="E26" s="544"/>
      <c r="F26" s="544"/>
      <c r="G26" s="544"/>
      <c r="H26" s="544"/>
      <c r="I26" s="544"/>
      <c r="J26" s="544"/>
      <c r="K26" s="544"/>
      <c r="M26" s="41"/>
      <c r="N26" s="41"/>
    </row>
    <row r="27" spans="1:14" ht="16.5" hidden="1" customHeight="1" x14ac:dyDescent="0.3">
      <c r="A27" s="129"/>
      <c r="B27" s="544"/>
      <c r="C27" s="544"/>
      <c r="D27" s="544"/>
      <c r="E27" s="544"/>
      <c r="F27" s="544"/>
      <c r="G27" s="544"/>
      <c r="H27" s="544"/>
      <c r="I27" s="544"/>
      <c r="J27" s="544"/>
      <c r="K27" s="544"/>
      <c r="M27" s="41"/>
      <c r="N27" s="41"/>
    </row>
    <row r="28" spans="1:14" ht="16.5" hidden="1" customHeight="1" x14ac:dyDescent="0.3">
      <c r="A28" s="129"/>
      <c r="B28" s="544"/>
      <c r="C28" s="544"/>
      <c r="D28" s="544"/>
      <c r="E28" s="544"/>
      <c r="F28" s="544"/>
      <c r="G28" s="544"/>
      <c r="H28" s="544"/>
      <c r="I28" s="544"/>
      <c r="J28" s="544"/>
      <c r="K28" s="544"/>
      <c r="M28" s="41"/>
      <c r="N28" s="41"/>
    </row>
    <row r="29" spans="1:14" ht="14.45" customHeight="1" x14ac:dyDescent="0.3">
      <c r="A29" s="129"/>
      <c r="B29" s="445" t="s">
        <v>487</v>
      </c>
      <c r="C29" s="544"/>
      <c r="D29" s="544"/>
      <c r="E29" s="445"/>
      <c r="F29" s="544"/>
      <c r="G29" s="544"/>
      <c r="H29" s="544"/>
      <c r="I29" s="544"/>
      <c r="J29" s="544"/>
      <c r="K29" s="544"/>
      <c r="M29" s="41"/>
      <c r="N29" s="41"/>
    </row>
    <row r="30" spans="1:14" ht="14.45" customHeight="1" x14ac:dyDescent="0.3">
      <c r="A30" s="129"/>
      <c r="B30" s="544"/>
      <c r="C30" s="544"/>
      <c r="D30" s="544"/>
      <c r="E30" s="544"/>
      <c r="F30" s="544"/>
      <c r="G30" s="544"/>
      <c r="H30" s="544"/>
      <c r="I30" s="544"/>
      <c r="J30" s="544"/>
      <c r="K30" s="544"/>
      <c r="M30" s="47"/>
      <c r="N30" s="41"/>
    </row>
    <row r="31" spans="1:14" ht="14.45" customHeight="1" x14ac:dyDescent="0.3">
      <c r="A31" s="129"/>
      <c r="B31" s="544"/>
      <c r="C31" s="544"/>
      <c r="D31" s="544"/>
      <c r="E31" s="544"/>
      <c r="F31" s="544"/>
      <c r="G31" s="544"/>
      <c r="H31" s="544"/>
      <c r="I31" s="544"/>
      <c r="J31" s="544"/>
      <c r="K31" s="544"/>
      <c r="M31" s="41"/>
      <c r="N31" s="41"/>
    </row>
    <row r="32" spans="1:14" ht="14.45" customHeight="1" x14ac:dyDescent="0.3">
      <c r="A32" s="129"/>
      <c r="B32" s="544"/>
      <c r="C32" s="544"/>
      <c r="D32" s="544"/>
      <c r="E32" s="544"/>
      <c r="F32" s="544"/>
      <c r="G32" s="544"/>
      <c r="H32" s="544"/>
      <c r="I32" s="544"/>
      <c r="J32" s="544"/>
      <c r="K32" s="544"/>
      <c r="M32" s="41"/>
      <c r="N32" s="41"/>
    </row>
    <row r="33" spans="1:24" ht="14.45" customHeight="1" x14ac:dyDescent="0.3">
      <c r="A33" s="129"/>
      <c r="B33" s="544"/>
      <c r="C33" s="544"/>
      <c r="D33" s="544"/>
      <c r="E33" s="544"/>
      <c r="F33" s="544"/>
      <c r="G33" s="544"/>
      <c r="H33" s="544"/>
      <c r="I33" s="544"/>
      <c r="J33" s="544"/>
      <c r="K33" s="544"/>
      <c r="M33" s="41"/>
      <c r="N33" s="41"/>
    </row>
    <row r="34" spans="1:24" ht="14.45" customHeight="1" x14ac:dyDescent="0.3">
      <c r="A34" s="129"/>
      <c r="B34" s="544"/>
      <c r="C34" s="544"/>
      <c r="D34" s="544"/>
      <c r="E34" s="544"/>
      <c r="F34" s="544"/>
      <c r="G34" s="544"/>
      <c r="H34" s="544"/>
      <c r="I34" s="544"/>
      <c r="J34" s="544"/>
      <c r="K34" s="544"/>
      <c r="M34" s="41"/>
      <c r="N34" s="41"/>
    </row>
    <row r="35" spans="1:24" ht="14.45" customHeight="1" x14ac:dyDescent="0.3">
      <c r="A35" s="129"/>
      <c r="B35" s="544"/>
      <c r="C35" s="544"/>
      <c r="D35" s="544"/>
      <c r="E35" s="544"/>
      <c r="F35" s="544"/>
      <c r="G35" s="544"/>
      <c r="H35" s="544"/>
      <c r="I35" s="544"/>
      <c r="J35" s="544"/>
      <c r="K35" s="544"/>
      <c r="M35" s="41"/>
      <c r="N35" s="41"/>
    </row>
    <row r="36" spans="1:24" ht="14.45" customHeight="1" x14ac:dyDescent="0.3">
      <c r="A36" s="129"/>
      <c r="B36" s="544"/>
      <c r="C36" s="544"/>
      <c r="D36" s="544"/>
      <c r="E36" s="544"/>
      <c r="F36" s="544"/>
      <c r="G36" s="544"/>
      <c r="H36" s="544"/>
      <c r="I36" s="544"/>
      <c r="J36" s="544"/>
      <c r="K36" s="544"/>
      <c r="M36" s="41"/>
      <c r="N36" s="41"/>
    </row>
    <row r="37" spans="1:24" ht="17.100000000000001" customHeight="1" x14ac:dyDescent="0.3">
      <c r="A37" s="129"/>
      <c r="B37" s="544"/>
      <c r="C37" s="544"/>
      <c r="D37" s="544"/>
      <c r="E37" s="544"/>
      <c r="F37" s="544"/>
      <c r="G37" s="544"/>
      <c r="H37" s="544"/>
      <c r="I37" s="544"/>
      <c r="J37" s="544"/>
      <c r="K37" s="544"/>
      <c r="M37" s="41"/>
      <c r="N37" s="41"/>
    </row>
    <row r="38" spans="1:24" ht="17.100000000000001" customHeight="1" x14ac:dyDescent="0.3">
      <c r="A38" s="129"/>
      <c r="B38" s="544"/>
      <c r="C38" s="544"/>
      <c r="D38" s="544"/>
      <c r="E38" s="544"/>
      <c r="F38" s="544"/>
      <c r="G38" s="544"/>
      <c r="H38" s="544"/>
      <c r="I38" s="544"/>
      <c r="J38" s="544"/>
      <c r="K38" s="544"/>
      <c r="M38" s="41"/>
      <c r="N38" s="41"/>
    </row>
    <row r="39" spans="1:24" ht="17.100000000000001" customHeight="1" x14ac:dyDescent="0.3">
      <c r="A39" s="129"/>
      <c r="B39" s="544"/>
      <c r="C39" s="544"/>
      <c r="D39" s="544"/>
      <c r="E39" s="544"/>
      <c r="F39" s="544"/>
      <c r="G39" s="544"/>
      <c r="H39" s="544"/>
      <c r="I39" s="544"/>
      <c r="J39" s="544"/>
      <c r="K39" s="544"/>
      <c r="M39" s="41"/>
      <c r="N39" s="41"/>
    </row>
    <row r="40" spans="1:24" ht="17.100000000000001" customHeight="1" x14ac:dyDescent="0.3">
      <c r="A40" s="129"/>
      <c r="B40" s="544"/>
      <c r="C40" s="544"/>
      <c r="D40" s="544"/>
      <c r="E40" s="544"/>
      <c r="F40" s="544"/>
      <c r="G40" s="544"/>
      <c r="H40" s="544"/>
      <c r="I40" s="544"/>
      <c r="J40" s="544"/>
      <c r="K40" s="544"/>
      <c r="M40" s="41"/>
      <c r="N40" s="41"/>
    </row>
    <row r="41" spans="1:24" x14ac:dyDescent="0.25">
      <c r="A41" s="129"/>
      <c r="B41" s="544"/>
      <c r="C41" s="544"/>
      <c r="D41" s="544"/>
      <c r="E41" s="544"/>
      <c r="F41" s="544"/>
      <c r="G41" s="544"/>
      <c r="H41" s="544"/>
      <c r="I41" s="544"/>
      <c r="J41" s="544"/>
      <c r="K41" s="544"/>
      <c r="M41" s="240"/>
      <c r="N41" s="241"/>
      <c r="O41" s="241"/>
      <c r="P41" s="241"/>
      <c r="Q41" s="241"/>
      <c r="R41" s="241"/>
      <c r="S41" s="241"/>
      <c r="T41" s="241"/>
      <c r="U41" s="241"/>
      <c r="V41" s="241"/>
      <c r="W41" s="241"/>
      <c r="X41" s="241"/>
    </row>
    <row r="42" spans="1:24" ht="17.100000000000001" customHeight="1" x14ac:dyDescent="0.3">
      <c r="A42" s="129"/>
      <c r="B42" s="544"/>
      <c r="C42" s="544"/>
      <c r="D42" s="544"/>
      <c r="E42" s="544"/>
      <c r="F42" s="544"/>
      <c r="G42" s="544"/>
      <c r="H42" s="544"/>
      <c r="I42" s="544"/>
      <c r="J42" s="544"/>
      <c r="K42" s="544"/>
      <c r="M42" s="242"/>
      <c r="N42" s="243"/>
      <c r="O42" s="241"/>
      <c r="P42" s="241"/>
      <c r="Q42" s="241"/>
      <c r="R42" s="241"/>
      <c r="S42" s="241"/>
      <c r="T42" s="241"/>
      <c r="U42" s="241"/>
      <c r="V42" s="241"/>
      <c r="W42" s="241"/>
      <c r="X42" s="241"/>
    </row>
    <row r="43" spans="1:24" ht="14.45" customHeight="1" x14ac:dyDescent="0.3">
      <c r="A43" s="129"/>
      <c r="B43" s="445" t="s">
        <v>488</v>
      </c>
      <c r="C43" s="544"/>
      <c r="D43" s="544"/>
      <c r="E43" s="445" t="s">
        <v>736</v>
      </c>
      <c r="F43" s="544"/>
      <c r="G43" s="544"/>
      <c r="H43" s="544"/>
      <c r="I43" s="544"/>
      <c r="J43" s="544"/>
      <c r="K43" s="544"/>
      <c r="M43" s="244"/>
      <c r="N43" s="243"/>
      <c r="O43" s="241"/>
      <c r="P43" s="241"/>
      <c r="Q43" s="241"/>
      <c r="R43" s="241"/>
      <c r="S43" s="241"/>
      <c r="T43" s="241"/>
      <c r="U43" s="241"/>
      <c r="V43" s="241"/>
      <c r="W43" s="241"/>
      <c r="X43" s="241"/>
    </row>
    <row r="44" spans="1:24" ht="11.25" customHeight="1" x14ac:dyDescent="0.3">
      <c r="A44" s="129"/>
      <c r="B44" s="544"/>
      <c r="C44" s="544"/>
      <c r="D44" s="544"/>
      <c r="E44" s="544"/>
      <c r="F44" s="544"/>
      <c r="G44" s="544"/>
      <c r="H44" s="544"/>
      <c r="I44" s="544"/>
      <c r="J44" s="544"/>
      <c r="K44" s="544"/>
      <c r="M44" s="244"/>
      <c r="N44" s="243"/>
      <c r="O44" s="241"/>
      <c r="P44" s="241"/>
      <c r="Q44" s="241"/>
      <c r="R44" s="241"/>
      <c r="S44" s="241"/>
      <c r="T44" s="241"/>
      <c r="U44" s="241"/>
      <c r="V44" s="241"/>
      <c r="W44" s="241"/>
      <c r="X44" s="241"/>
    </row>
    <row r="45" spans="1:24" ht="16.5" hidden="1" customHeight="1" x14ac:dyDescent="0.3">
      <c r="A45" s="129"/>
      <c r="B45" s="544"/>
      <c r="C45" s="544"/>
      <c r="D45" s="544"/>
      <c r="E45" s="544"/>
      <c r="F45" s="544"/>
      <c r="G45" s="544"/>
      <c r="H45" s="544"/>
      <c r="I45" s="544"/>
      <c r="J45" s="544"/>
      <c r="K45" s="544"/>
      <c r="M45" s="244"/>
      <c r="N45" s="243"/>
      <c r="O45" s="241"/>
      <c r="P45" s="241"/>
      <c r="Q45" s="241"/>
      <c r="R45" s="241"/>
      <c r="S45" s="241"/>
      <c r="T45" s="241"/>
      <c r="U45" s="241"/>
      <c r="V45" s="241"/>
      <c r="W45" s="241"/>
      <c r="X45" s="241"/>
    </row>
    <row r="46" spans="1:24" ht="16.5" hidden="1" customHeight="1" x14ac:dyDescent="0.3">
      <c r="A46" s="129"/>
      <c r="B46" s="544"/>
      <c r="C46" s="544"/>
      <c r="D46" s="544"/>
      <c r="E46" s="544"/>
      <c r="F46" s="544"/>
      <c r="G46" s="544"/>
      <c r="H46" s="544"/>
      <c r="I46" s="544"/>
      <c r="J46" s="544"/>
      <c r="K46" s="544"/>
      <c r="M46" s="244"/>
      <c r="N46" s="243"/>
      <c r="O46" s="241"/>
      <c r="P46" s="241"/>
      <c r="Q46" s="241"/>
      <c r="R46" s="241"/>
      <c r="S46" s="241"/>
      <c r="T46" s="241"/>
      <c r="U46" s="241"/>
      <c r="V46" s="241"/>
      <c r="W46" s="241"/>
      <c r="X46" s="241"/>
    </row>
    <row r="47" spans="1:24" ht="14.45" customHeight="1" x14ac:dyDescent="0.3">
      <c r="A47" s="129"/>
      <c r="B47" s="445" t="s">
        <v>489</v>
      </c>
      <c r="C47" s="544"/>
      <c r="D47" s="544"/>
      <c r="E47" s="445" t="s">
        <v>754</v>
      </c>
      <c r="F47" s="544"/>
      <c r="G47" s="544"/>
      <c r="H47" s="544"/>
      <c r="I47" s="544"/>
      <c r="J47" s="544"/>
      <c r="K47" s="544"/>
      <c r="M47" s="244"/>
      <c r="N47" s="243"/>
      <c r="O47" s="241"/>
      <c r="P47" s="241"/>
      <c r="Q47" s="241"/>
      <c r="R47" s="241"/>
      <c r="S47" s="241"/>
      <c r="T47" s="241"/>
      <c r="U47" s="241"/>
      <c r="V47" s="241"/>
      <c r="W47" s="241"/>
      <c r="X47" s="241"/>
    </row>
    <row r="48" spans="1:24" ht="17.100000000000001" customHeight="1" x14ac:dyDescent="0.3">
      <c r="A48" s="129"/>
      <c r="B48" s="544"/>
      <c r="C48" s="544"/>
      <c r="D48" s="544"/>
      <c r="E48" s="544"/>
      <c r="F48" s="544"/>
      <c r="G48" s="544"/>
      <c r="H48" s="544"/>
      <c r="I48" s="544"/>
      <c r="J48" s="544"/>
      <c r="K48" s="544"/>
      <c r="M48" s="244"/>
      <c r="N48" s="243"/>
      <c r="O48" s="241"/>
      <c r="P48" s="241"/>
      <c r="Q48" s="241"/>
      <c r="R48" s="241"/>
      <c r="S48" s="241"/>
      <c r="T48" s="241"/>
      <c r="U48" s="241"/>
      <c r="V48" s="241"/>
      <c r="W48" s="241"/>
      <c r="X48" s="241"/>
    </row>
    <row r="49" spans="1:24" ht="17.100000000000001" customHeight="1" x14ac:dyDescent="0.3">
      <c r="A49" s="129"/>
      <c r="B49" s="544"/>
      <c r="C49" s="544"/>
      <c r="D49" s="544"/>
      <c r="E49" s="544"/>
      <c r="F49" s="544"/>
      <c r="G49" s="544"/>
      <c r="H49" s="544"/>
      <c r="I49" s="544"/>
      <c r="J49" s="544"/>
      <c r="K49" s="544"/>
      <c r="M49" s="244"/>
      <c r="N49" s="243"/>
      <c r="O49" s="241"/>
      <c r="P49" s="241"/>
      <c r="Q49" s="241"/>
      <c r="R49" s="241"/>
      <c r="S49" s="241"/>
      <c r="T49" s="241"/>
      <c r="U49" s="241"/>
      <c r="V49" s="241"/>
      <c r="W49" s="241"/>
      <c r="X49" s="241"/>
    </row>
    <row r="50" spans="1:24" ht="17.100000000000001" customHeight="1" x14ac:dyDescent="0.3">
      <c r="A50" s="129"/>
      <c r="B50" s="544"/>
      <c r="C50" s="544"/>
      <c r="D50" s="544"/>
      <c r="E50" s="544"/>
      <c r="F50" s="544"/>
      <c r="G50" s="544"/>
      <c r="H50" s="544"/>
      <c r="I50" s="544"/>
      <c r="J50" s="544"/>
      <c r="K50" s="544"/>
      <c r="M50" s="245"/>
      <c r="N50" s="243"/>
      <c r="O50" s="241"/>
      <c r="P50" s="241"/>
      <c r="Q50" s="241"/>
      <c r="R50" s="241"/>
      <c r="S50" s="241"/>
      <c r="T50" s="241"/>
      <c r="U50" s="241"/>
      <c r="V50" s="241"/>
      <c r="W50" s="241"/>
      <c r="X50" s="241"/>
    </row>
    <row r="51" spans="1:24" ht="14.45" customHeight="1" x14ac:dyDescent="0.3">
      <c r="A51" s="129"/>
      <c r="B51" s="445" t="s">
        <v>490</v>
      </c>
      <c r="C51" s="544"/>
      <c r="D51" s="544"/>
      <c r="E51" s="445" t="s">
        <v>734</v>
      </c>
      <c r="F51" s="544"/>
      <c r="G51" s="544"/>
      <c r="H51" s="544"/>
      <c r="I51" s="544"/>
      <c r="J51" s="544"/>
      <c r="K51" s="544"/>
      <c r="M51" s="246"/>
      <c r="N51" s="243"/>
      <c r="O51" s="241"/>
      <c r="P51" s="241"/>
      <c r="Q51" s="241"/>
      <c r="R51" s="241"/>
      <c r="S51" s="241"/>
      <c r="T51" s="241"/>
      <c r="U51" s="241"/>
      <c r="V51" s="241"/>
      <c r="W51" s="241"/>
      <c r="X51" s="241"/>
    </row>
    <row r="52" spans="1:24" ht="17.100000000000001" customHeight="1" x14ac:dyDescent="0.3">
      <c r="A52" s="129"/>
      <c r="B52" s="544"/>
      <c r="C52" s="544"/>
      <c r="D52" s="544"/>
      <c r="E52" s="544"/>
      <c r="F52" s="544"/>
      <c r="G52" s="544"/>
      <c r="H52" s="544"/>
      <c r="I52" s="544"/>
      <c r="J52" s="544"/>
      <c r="K52" s="544"/>
      <c r="M52" s="245"/>
      <c r="N52" s="243"/>
      <c r="O52" s="241"/>
      <c r="P52" s="241"/>
      <c r="Q52" s="241"/>
      <c r="R52" s="241"/>
      <c r="S52" s="241"/>
      <c r="T52" s="241"/>
      <c r="U52" s="241"/>
      <c r="V52" s="241"/>
      <c r="W52" s="241"/>
      <c r="X52" s="241"/>
    </row>
    <row r="53" spans="1:24" ht="17.100000000000001" customHeight="1" x14ac:dyDescent="0.3">
      <c r="A53" s="129"/>
      <c r="B53" s="544"/>
      <c r="C53" s="544"/>
      <c r="D53" s="544"/>
      <c r="E53" s="544"/>
      <c r="F53" s="544"/>
      <c r="G53" s="544"/>
      <c r="H53" s="544"/>
      <c r="I53" s="544"/>
      <c r="J53" s="544"/>
      <c r="K53" s="544"/>
      <c r="M53" s="246"/>
      <c r="N53" s="243"/>
      <c r="O53" s="241"/>
      <c r="P53" s="241"/>
      <c r="Q53" s="241"/>
      <c r="R53" s="241"/>
      <c r="S53" s="241"/>
      <c r="T53" s="241"/>
      <c r="U53" s="241"/>
      <c r="V53" s="241"/>
      <c r="W53" s="241"/>
      <c r="X53" s="241"/>
    </row>
    <row r="54" spans="1:24" ht="17.100000000000001" customHeight="1" x14ac:dyDescent="0.3">
      <c r="A54" s="129"/>
      <c r="B54" s="544"/>
      <c r="C54" s="544"/>
      <c r="D54" s="544"/>
      <c r="E54" s="544"/>
      <c r="F54" s="544"/>
      <c r="G54" s="544"/>
      <c r="H54" s="544"/>
      <c r="I54" s="544"/>
      <c r="J54" s="544"/>
      <c r="K54" s="544"/>
      <c r="M54" s="245"/>
      <c r="N54" s="243"/>
      <c r="O54" s="241"/>
      <c r="P54" s="241"/>
      <c r="Q54" s="241"/>
      <c r="R54" s="241"/>
      <c r="S54" s="241"/>
      <c r="T54" s="241"/>
      <c r="U54" s="241"/>
      <c r="V54" s="241"/>
      <c r="W54" s="241"/>
      <c r="X54" s="241"/>
    </row>
    <row r="55" spans="1:24" ht="17.100000000000001" customHeight="1" x14ac:dyDescent="0.3">
      <c r="M55" s="241"/>
      <c r="N55" s="243"/>
      <c r="O55" s="241"/>
      <c r="P55" s="241"/>
      <c r="Q55" s="241"/>
      <c r="R55" s="241"/>
      <c r="S55" s="241"/>
      <c r="T55" s="241"/>
      <c r="U55" s="241"/>
      <c r="V55" s="241"/>
      <c r="W55" s="241"/>
      <c r="X55" s="241"/>
    </row>
    <row r="56" spans="1:24" ht="17.100000000000001" customHeight="1" x14ac:dyDescent="0.25">
      <c r="M56" s="244"/>
      <c r="N56" s="241"/>
      <c r="O56" s="241"/>
      <c r="P56" s="241"/>
      <c r="Q56" s="241"/>
      <c r="R56" s="241"/>
      <c r="S56" s="241"/>
      <c r="T56" s="241"/>
      <c r="U56" s="241"/>
      <c r="V56" s="241"/>
      <c r="W56" s="241"/>
      <c r="X56" s="241"/>
    </row>
    <row r="57" spans="1:24" x14ac:dyDescent="0.25">
      <c r="M57" s="241"/>
      <c r="N57" s="241"/>
      <c r="O57" s="241"/>
      <c r="P57" s="241"/>
      <c r="Q57" s="241"/>
      <c r="R57" s="241"/>
      <c r="S57" s="241"/>
      <c r="T57" s="241"/>
      <c r="U57" s="241"/>
      <c r="V57" s="241"/>
      <c r="W57" s="241"/>
      <c r="X57" s="241"/>
    </row>
    <row r="58" spans="1:24" x14ac:dyDescent="0.25">
      <c r="M58" s="240"/>
      <c r="N58" s="241"/>
      <c r="O58" s="241"/>
      <c r="P58" s="241"/>
      <c r="Q58" s="241"/>
      <c r="R58" s="241"/>
      <c r="S58" s="241"/>
      <c r="T58" s="241"/>
      <c r="U58" s="241"/>
      <c r="V58" s="240"/>
      <c r="W58" s="241"/>
      <c r="X58" s="241"/>
    </row>
    <row r="59" spans="1:24" x14ac:dyDescent="0.25">
      <c r="M59" s="247"/>
      <c r="N59" s="241"/>
      <c r="O59" s="241"/>
      <c r="P59" s="241"/>
      <c r="Q59" s="241"/>
      <c r="R59" s="241"/>
      <c r="S59" s="241"/>
      <c r="T59" s="241"/>
      <c r="U59" s="241"/>
      <c r="V59" s="241"/>
      <c r="W59" s="241"/>
      <c r="X59" s="241"/>
    </row>
    <row r="60" spans="1:24" ht="15.6" customHeight="1" x14ac:dyDescent="0.25">
      <c r="M60" s="131"/>
    </row>
  </sheetData>
  <sheetProtection sheet="1" objects="1" scenarios="1" formatColumns="0" formatRows="0"/>
  <mergeCells count="22">
    <mergeCell ref="E51:K54"/>
    <mergeCell ref="B51:D54"/>
    <mergeCell ref="B47:D50"/>
    <mergeCell ref="E6:K7"/>
    <mergeCell ref="B8:D9"/>
    <mergeCell ref="B43:D46"/>
    <mergeCell ref="B20:D22"/>
    <mergeCell ref="E29:K42"/>
    <mergeCell ref="E47:K50"/>
    <mergeCell ref="E8:K9"/>
    <mergeCell ref="E43:K46"/>
    <mergeCell ref="B29:D42"/>
    <mergeCell ref="E10:K13"/>
    <mergeCell ref="E23:K28"/>
    <mergeCell ref="E14:K19"/>
    <mergeCell ref="B2:K2"/>
    <mergeCell ref="E20:K22"/>
    <mergeCell ref="B14:D19"/>
    <mergeCell ref="B6:D7"/>
    <mergeCell ref="B23:D28"/>
    <mergeCell ref="B10:D13"/>
    <mergeCell ref="B4:K5"/>
  </mergeCells>
  <dataValidations count="1">
    <dataValidation type="list" allowBlank="1" showInputMessage="1" showErrorMessage="1" prompt="Select Yes or No" sqref="E6:E7 E20:K22 F6:K7"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rgb="FFFF0000"/>
  </sheetPr>
  <dimension ref="A1:M58"/>
  <sheetViews>
    <sheetView showGridLines="0" topLeftCell="B1" zoomScaleNormal="100" zoomScaleSheetLayoutView="100" workbookViewId="0">
      <selection activeCell="O26" sqref="O26"/>
    </sheetView>
  </sheetViews>
  <sheetFormatPr defaultColWidth="8.85546875" defaultRowHeight="15" x14ac:dyDescent="0.25"/>
  <cols>
    <col min="1" max="1" width="1.42578125" customWidth="1"/>
  </cols>
  <sheetData>
    <row r="1" spans="1:13" x14ac:dyDescent="0.25">
      <c r="A1" s="15"/>
      <c r="B1" s="15"/>
      <c r="C1" s="15"/>
      <c r="D1" s="15"/>
      <c r="E1" s="15"/>
      <c r="F1" s="15"/>
      <c r="G1" s="15"/>
      <c r="H1" s="15"/>
      <c r="I1" s="15"/>
      <c r="J1" s="15"/>
      <c r="K1" s="15"/>
    </row>
    <row r="2" spans="1:13" ht="19.5" customHeight="1" x14ac:dyDescent="0.3">
      <c r="A2" s="15"/>
      <c r="B2" s="467" t="s">
        <v>491</v>
      </c>
      <c r="C2" s="250"/>
      <c r="D2" s="250"/>
      <c r="E2" s="250"/>
      <c r="F2" s="250"/>
      <c r="G2" s="250"/>
      <c r="H2" s="250"/>
      <c r="I2" s="250"/>
      <c r="J2" s="250"/>
      <c r="K2" s="250"/>
      <c r="M2" s="136"/>
    </row>
    <row r="3" spans="1:13" x14ac:dyDescent="0.25">
      <c r="A3" s="15"/>
      <c r="B3" s="15"/>
      <c r="C3" s="15"/>
      <c r="D3" s="15"/>
      <c r="E3" s="15"/>
      <c r="F3" s="15"/>
      <c r="G3" s="15"/>
      <c r="H3" s="15"/>
      <c r="I3" s="15"/>
      <c r="J3" s="15"/>
      <c r="K3" s="15"/>
    </row>
    <row r="4" spans="1:13" ht="14.45" customHeight="1" x14ac:dyDescent="0.3">
      <c r="A4" s="15"/>
      <c r="B4" s="506" t="s">
        <v>492</v>
      </c>
      <c r="C4" s="286"/>
      <c r="D4" s="286"/>
      <c r="E4" s="286"/>
      <c r="F4" s="286"/>
      <c r="G4" s="286"/>
      <c r="H4" s="286"/>
      <c r="I4" s="286"/>
      <c r="J4" s="286"/>
      <c r="K4" s="287"/>
      <c r="M4" s="39"/>
    </row>
    <row r="5" spans="1:13" ht="17.100000000000001" customHeight="1" x14ac:dyDescent="0.3">
      <c r="A5" s="15"/>
      <c r="B5" s="288"/>
      <c r="C5" s="289"/>
      <c r="D5" s="289"/>
      <c r="E5" s="289"/>
      <c r="F5" s="289"/>
      <c r="G5" s="289"/>
      <c r="H5" s="289"/>
      <c r="I5" s="289"/>
      <c r="J5" s="289"/>
      <c r="K5" s="290"/>
      <c r="M5" s="40"/>
    </row>
    <row r="6" spans="1:13" ht="14.45" customHeight="1" x14ac:dyDescent="0.3">
      <c r="A6" s="15"/>
      <c r="B6" s="445" t="s">
        <v>745</v>
      </c>
      <c r="C6" s="286"/>
      <c r="D6" s="286"/>
      <c r="E6" s="286"/>
      <c r="F6" s="286"/>
      <c r="G6" s="286"/>
      <c r="H6" s="286"/>
      <c r="I6" s="286"/>
      <c r="J6" s="286"/>
      <c r="K6" s="287"/>
      <c r="M6" s="40"/>
    </row>
    <row r="7" spans="1:13" ht="17.100000000000001" customHeight="1" x14ac:dyDescent="0.3">
      <c r="A7" s="15"/>
      <c r="B7" s="406"/>
      <c r="C7" s="274"/>
      <c r="D7" s="274"/>
      <c r="E7" s="274"/>
      <c r="F7" s="274"/>
      <c r="G7" s="274"/>
      <c r="H7" s="274"/>
      <c r="I7" s="274"/>
      <c r="J7" s="274"/>
      <c r="K7" s="407"/>
      <c r="M7" s="40"/>
    </row>
    <row r="8" spans="1:13" ht="17.100000000000001" customHeight="1" x14ac:dyDescent="0.3">
      <c r="A8" s="15"/>
      <c r="B8" s="406"/>
      <c r="C8" s="274"/>
      <c r="D8" s="274"/>
      <c r="E8" s="274"/>
      <c r="F8" s="274"/>
      <c r="G8" s="274"/>
      <c r="H8" s="274"/>
      <c r="I8" s="274"/>
      <c r="J8" s="274"/>
      <c r="K8" s="407"/>
      <c r="M8" s="40"/>
    </row>
    <row r="9" spans="1:13" ht="17.100000000000001" customHeight="1" x14ac:dyDescent="0.3">
      <c r="A9" s="15"/>
      <c r="B9" s="406"/>
      <c r="C9" s="274"/>
      <c r="D9" s="274"/>
      <c r="E9" s="274"/>
      <c r="F9" s="274"/>
      <c r="G9" s="274"/>
      <c r="H9" s="274"/>
      <c r="I9" s="274"/>
      <c r="J9" s="274"/>
      <c r="K9" s="407"/>
      <c r="M9" s="40"/>
    </row>
    <row r="10" spans="1:13" ht="17.100000000000001" customHeight="1" x14ac:dyDescent="0.3">
      <c r="A10" s="15"/>
      <c r="B10" s="406"/>
      <c r="C10" s="274"/>
      <c r="D10" s="274"/>
      <c r="E10" s="274"/>
      <c r="F10" s="274"/>
      <c r="G10" s="274"/>
      <c r="H10" s="274"/>
      <c r="I10" s="274"/>
      <c r="J10" s="274"/>
      <c r="K10" s="407"/>
      <c r="M10" s="40"/>
    </row>
    <row r="11" spans="1:13" ht="17.100000000000001" customHeight="1" x14ac:dyDescent="0.3">
      <c r="A11" s="15"/>
      <c r="B11" s="406"/>
      <c r="C11" s="274"/>
      <c r="D11" s="274"/>
      <c r="E11" s="274"/>
      <c r="F11" s="274"/>
      <c r="G11" s="274"/>
      <c r="H11" s="274"/>
      <c r="I11" s="274"/>
      <c r="J11" s="274"/>
      <c r="K11" s="407"/>
      <c r="M11" s="40"/>
    </row>
    <row r="12" spans="1:13" ht="17.100000000000001" customHeight="1" x14ac:dyDescent="0.3">
      <c r="A12" s="15"/>
      <c r="B12" s="406"/>
      <c r="C12" s="274"/>
      <c r="D12" s="274"/>
      <c r="E12" s="274"/>
      <c r="F12" s="274"/>
      <c r="G12" s="274"/>
      <c r="H12" s="274"/>
      <c r="I12" s="274"/>
      <c r="J12" s="274"/>
      <c r="K12" s="407"/>
      <c r="M12" s="40"/>
    </row>
    <row r="13" spans="1:13" ht="17.100000000000001" customHeight="1" x14ac:dyDescent="0.3">
      <c r="A13" s="15"/>
      <c r="B13" s="406"/>
      <c r="C13" s="274"/>
      <c r="D13" s="274"/>
      <c r="E13" s="274"/>
      <c r="F13" s="274"/>
      <c r="G13" s="274"/>
      <c r="H13" s="274"/>
      <c r="I13" s="274"/>
      <c r="J13" s="274"/>
      <c r="K13" s="407"/>
      <c r="M13" s="40"/>
    </row>
    <row r="14" spans="1:13" ht="17.100000000000001" customHeight="1" x14ac:dyDescent="0.3">
      <c r="A14" s="15"/>
      <c r="B14" s="406"/>
      <c r="C14" s="274"/>
      <c r="D14" s="274"/>
      <c r="E14" s="274"/>
      <c r="F14" s="274"/>
      <c r="G14" s="274"/>
      <c r="H14" s="274"/>
      <c r="I14" s="274"/>
      <c r="J14" s="274"/>
      <c r="K14" s="407"/>
      <c r="M14" s="48"/>
    </row>
    <row r="15" spans="1:13" ht="17.100000000000001" customHeight="1" x14ac:dyDescent="0.3">
      <c r="A15" s="15"/>
      <c r="B15" s="406"/>
      <c r="C15" s="274"/>
      <c r="D15" s="274"/>
      <c r="E15" s="274"/>
      <c r="F15" s="274"/>
      <c r="G15" s="274"/>
      <c r="H15" s="274"/>
      <c r="I15" s="274"/>
      <c r="J15" s="274"/>
      <c r="K15" s="407"/>
      <c r="M15" s="40"/>
    </row>
    <row r="16" spans="1:13" ht="17.100000000000001" customHeight="1" x14ac:dyDescent="0.3">
      <c r="A16" s="15"/>
      <c r="B16" s="406"/>
      <c r="C16" s="274"/>
      <c r="D16" s="274"/>
      <c r="E16" s="274"/>
      <c r="F16" s="274"/>
      <c r="G16" s="274"/>
      <c r="H16" s="274"/>
      <c r="I16" s="274"/>
      <c r="J16" s="274"/>
      <c r="K16" s="407"/>
      <c r="M16" s="40"/>
    </row>
    <row r="17" spans="1:13" ht="17.100000000000001" customHeight="1" x14ac:dyDescent="0.25">
      <c r="A17" s="15"/>
      <c r="B17" s="406"/>
      <c r="C17" s="274"/>
      <c r="D17" s="274"/>
      <c r="E17" s="274"/>
      <c r="F17" s="274"/>
      <c r="G17" s="274"/>
      <c r="H17" s="274"/>
      <c r="I17" s="274"/>
      <c r="J17" s="274"/>
      <c r="K17" s="407"/>
      <c r="M17" s="49"/>
    </row>
    <row r="18" spans="1:13" ht="17.100000000000001" customHeight="1" x14ac:dyDescent="0.3">
      <c r="A18" s="15"/>
      <c r="B18" s="406"/>
      <c r="C18" s="274"/>
      <c r="D18" s="274"/>
      <c r="E18" s="274"/>
      <c r="F18" s="274"/>
      <c r="G18" s="274"/>
      <c r="H18" s="274"/>
      <c r="I18" s="274"/>
      <c r="J18" s="274"/>
      <c r="K18" s="407"/>
      <c r="M18" s="40"/>
    </row>
    <row r="19" spans="1:13" ht="17.100000000000001" customHeight="1" x14ac:dyDescent="0.3">
      <c r="A19" s="15"/>
      <c r="B19" s="406"/>
      <c r="C19" s="274"/>
      <c r="D19" s="274"/>
      <c r="E19" s="274"/>
      <c r="F19" s="274"/>
      <c r="G19" s="274"/>
      <c r="H19" s="274"/>
      <c r="I19" s="274"/>
      <c r="J19" s="274"/>
      <c r="K19" s="407"/>
      <c r="M19" s="40"/>
    </row>
    <row r="20" spans="1:13" ht="17.100000000000001" customHeight="1" x14ac:dyDescent="0.3">
      <c r="A20" s="15"/>
      <c r="B20" s="406"/>
      <c r="C20" s="274"/>
      <c r="D20" s="274"/>
      <c r="E20" s="274"/>
      <c r="F20" s="274"/>
      <c r="G20" s="274"/>
      <c r="H20" s="274"/>
      <c r="I20" s="274"/>
      <c r="J20" s="274"/>
      <c r="K20" s="407"/>
      <c r="M20" s="40"/>
    </row>
    <row r="21" spans="1:13" ht="17.100000000000001" customHeight="1" x14ac:dyDescent="0.3">
      <c r="A21" s="15"/>
      <c r="B21" s="406"/>
      <c r="C21" s="274"/>
      <c r="D21" s="274"/>
      <c r="E21" s="274"/>
      <c r="F21" s="274"/>
      <c r="G21" s="274"/>
      <c r="H21" s="274"/>
      <c r="I21" s="274"/>
      <c r="J21" s="274"/>
      <c r="K21" s="407"/>
      <c r="M21" s="48"/>
    </row>
    <row r="22" spans="1:13" x14ac:dyDescent="0.25">
      <c r="A22" s="15"/>
      <c r="B22" s="406"/>
      <c r="C22" s="274"/>
      <c r="D22" s="274"/>
      <c r="E22" s="274"/>
      <c r="F22" s="274"/>
      <c r="G22" s="274"/>
      <c r="H22" s="274"/>
      <c r="I22" s="274"/>
      <c r="J22" s="274"/>
      <c r="K22" s="407"/>
    </row>
    <row r="23" spans="1:13" x14ac:dyDescent="0.25">
      <c r="A23" s="15"/>
      <c r="B23" s="406"/>
      <c r="C23" s="274"/>
      <c r="D23" s="274"/>
      <c r="E23" s="274"/>
      <c r="F23" s="274"/>
      <c r="G23" s="274"/>
      <c r="H23" s="274"/>
      <c r="I23" s="274"/>
      <c r="J23" s="274"/>
      <c r="K23" s="407"/>
    </row>
    <row r="24" spans="1:13" x14ac:dyDescent="0.25">
      <c r="A24" s="15"/>
      <c r="B24" s="406"/>
      <c r="C24" s="274"/>
      <c r="D24" s="274"/>
      <c r="E24" s="274"/>
      <c r="F24" s="274"/>
      <c r="G24" s="274"/>
      <c r="H24" s="274"/>
      <c r="I24" s="274"/>
      <c r="J24" s="274"/>
      <c r="K24" s="407"/>
    </row>
    <row r="25" spans="1:13" x14ac:dyDescent="0.25">
      <c r="A25" s="15"/>
      <c r="B25" s="406"/>
      <c r="C25" s="274"/>
      <c r="D25" s="274"/>
      <c r="E25" s="274"/>
      <c r="F25" s="274"/>
      <c r="G25" s="274"/>
      <c r="H25" s="274"/>
      <c r="I25" s="274"/>
      <c r="J25" s="274"/>
      <c r="K25" s="407"/>
    </row>
    <row r="26" spans="1:13" x14ac:dyDescent="0.25">
      <c r="A26" s="15"/>
      <c r="B26" s="406"/>
      <c r="C26" s="274"/>
      <c r="D26" s="274"/>
      <c r="E26" s="274"/>
      <c r="F26" s="274"/>
      <c r="G26" s="274"/>
      <c r="H26" s="274"/>
      <c r="I26" s="274"/>
      <c r="J26" s="274"/>
      <c r="K26" s="407"/>
    </row>
    <row r="27" spans="1:13" x14ac:dyDescent="0.25">
      <c r="A27" s="15"/>
      <c r="B27" s="406"/>
      <c r="C27" s="274"/>
      <c r="D27" s="274"/>
      <c r="E27" s="274"/>
      <c r="F27" s="274"/>
      <c r="G27" s="274"/>
      <c r="H27" s="274"/>
      <c r="I27" s="274"/>
      <c r="J27" s="274"/>
      <c r="K27" s="407"/>
    </row>
    <row r="28" spans="1:13" x14ac:dyDescent="0.25">
      <c r="A28" s="15"/>
      <c r="B28" s="406"/>
      <c r="C28" s="274"/>
      <c r="D28" s="274"/>
      <c r="E28" s="274"/>
      <c r="F28" s="274"/>
      <c r="G28" s="274"/>
      <c r="H28" s="274"/>
      <c r="I28" s="274"/>
      <c r="J28" s="274"/>
      <c r="K28" s="407"/>
    </row>
    <row r="29" spans="1:13" x14ac:dyDescent="0.25">
      <c r="A29" s="15"/>
      <c r="B29" s="406"/>
      <c r="C29" s="274"/>
      <c r="D29" s="274"/>
      <c r="E29" s="274"/>
      <c r="F29" s="274"/>
      <c r="G29" s="274"/>
      <c r="H29" s="274"/>
      <c r="I29" s="274"/>
      <c r="J29" s="274"/>
      <c r="K29" s="407"/>
    </row>
    <row r="30" spans="1:13" x14ac:dyDescent="0.25">
      <c r="A30" s="15"/>
      <c r="B30" s="406"/>
      <c r="C30" s="274"/>
      <c r="D30" s="274"/>
      <c r="E30" s="274"/>
      <c r="F30" s="274"/>
      <c r="G30" s="274"/>
      <c r="H30" s="274"/>
      <c r="I30" s="274"/>
      <c r="J30" s="274"/>
      <c r="K30" s="407"/>
    </row>
    <row r="31" spans="1:13" x14ac:dyDescent="0.25">
      <c r="A31" s="15"/>
      <c r="B31" s="406"/>
      <c r="C31" s="274"/>
      <c r="D31" s="274"/>
      <c r="E31" s="274"/>
      <c r="F31" s="274"/>
      <c r="G31" s="274"/>
      <c r="H31" s="274"/>
      <c r="I31" s="274"/>
      <c r="J31" s="274"/>
      <c r="K31" s="407"/>
    </row>
    <row r="32" spans="1:13" x14ac:dyDescent="0.25">
      <c r="A32" s="15"/>
      <c r="B32" s="406"/>
      <c r="C32" s="274"/>
      <c r="D32" s="274"/>
      <c r="E32" s="274"/>
      <c r="F32" s="274"/>
      <c r="G32" s="274"/>
      <c r="H32" s="274"/>
      <c r="I32" s="274"/>
      <c r="J32" s="274"/>
      <c r="K32" s="407"/>
    </row>
    <row r="33" spans="1:11" x14ac:dyDescent="0.25">
      <c r="A33" s="15"/>
      <c r="B33" s="406"/>
      <c r="C33" s="274"/>
      <c r="D33" s="274"/>
      <c r="E33" s="274"/>
      <c r="F33" s="274"/>
      <c r="G33" s="274"/>
      <c r="H33" s="274"/>
      <c r="I33" s="274"/>
      <c r="J33" s="274"/>
      <c r="K33" s="407"/>
    </row>
    <row r="34" spans="1:11" x14ac:dyDescent="0.25">
      <c r="A34" s="15"/>
      <c r="B34" s="406"/>
      <c r="C34" s="274"/>
      <c r="D34" s="274"/>
      <c r="E34" s="274"/>
      <c r="F34" s="274"/>
      <c r="G34" s="274"/>
      <c r="H34" s="274"/>
      <c r="I34" s="274"/>
      <c r="J34" s="274"/>
      <c r="K34" s="407"/>
    </row>
    <row r="35" spans="1:11" x14ac:dyDescent="0.25">
      <c r="A35" s="15"/>
      <c r="B35" s="406"/>
      <c r="C35" s="274"/>
      <c r="D35" s="274"/>
      <c r="E35" s="274"/>
      <c r="F35" s="274"/>
      <c r="G35" s="274"/>
      <c r="H35" s="274"/>
      <c r="I35" s="274"/>
      <c r="J35" s="274"/>
      <c r="K35" s="407"/>
    </row>
    <row r="36" spans="1:11" x14ac:dyDescent="0.25">
      <c r="A36" s="15"/>
      <c r="B36" s="406"/>
      <c r="C36" s="274"/>
      <c r="D36" s="274"/>
      <c r="E36" s="274"/>
      <c r="F36" s="274"/>
      <c r="G36" s="274"/>
      <c r="H36" s="274"/>
      <c r="I36" s="274"/>
      <c r="J36" s="274"/>
      <c r="K36" s="407"/>
    </row>
    <row r="37" spans="1:11" x14ac:dyDescent="0.25">
      <c r="A37" s="15"/>
      <c r="B37" s="406"/>
      <c r="C37" s="274"/>
      <c r="D37" s="274"/>
      <c r="E37" s="274"/>
      <c r="F37" s="274"/>
      <c r="G37" s="274"/>
      <c r="H37" s="274"/>
      <c r="I37" s="274"/>
      <c r="J37" s="274"/>
      <c r="K37" s="407"/>
    </row>
    <row r="38" spans="1:11" x14ac:dyDescent="0.25">
      <c r="A38" s="15"/>
      <c r="B38" s="406"/>
      <c r="C38" s="274"/>
      <c r="D38" s="274"/>
      <c r="E38" s="274"/>
      <c r="F38" s="274"/>
      <c r="G38" s="274"/>
      <c r="H38" s="274"/>
      <c r="I38" s="274"/>
      <c r="J38" s="274"/>
      <c r="K38" s="407"/>
    </row>
    <row r="39" spans="1:11" x14ac:dyDescent="0.25">
      <c r="A39" s="15"/>
      <c r="B39" s="406"/>
      <c r="C39" s="274"/>
      <c r="D39" s="274"/>
      <c r="E39" s="274"/>
      <c r="F39" s="274"/>
      <c r="G39" s="274"/>
      <c r="H39" s="274"/>
      <c r="I39" s="274"/>
      <c r="J39" s="274"/>
      <c r="K39" s="407"/>
    </row>
    <row r="40" spans="1:11" x14ac:dyDescent="0.25">
      <c r="A40" s="15"/>
      <c r="B40" s="288"/>
      <c r="C40" s="289"/>
      <c r="D40" s="289"/>
      <c r="E40" s="289"/>
      <c r="F40" s="289"/>
      <c r="G40" s="289"/>
      <c r="H40" s="289"/>
      <c r="I40" s="289"/>
      <c r="J40" s="289"/>
      <c r="K40" s="290"/>
    </row>
    <row r="41" spans="1:11" x14ac:dyDescent="0.25">
      <c r="A41" s="15"/>
      <c r="B41" s="15"/>
      <c r="C41" s="15"/>
      <c r="D41" s="15"/>
      <c r="E41" s="15"/>
      <c r="F41" s="15"/>
      <c r="G41" s="15"/>
      <c r="H41" s="15"/>
      <c r="I41" s="15"/>
      <c r="J41" s="15"/>
      <c r="K41" s="15"/>
    </row>
    <row r="42" spans="1:11" x14ac:dyDescent="0.25">
      <c r="A42" s="15"/>
      <c r="B42" s="15"/>
      <c r="C42" s="15"/>
      <c r="D42" s="15"/>
      <c r="E42" s="15"/>
      <c r="F42" s="15"/>
      <c r="G42" s="15"/>
      <c r="H42" s="15"/>
      <c r="I42" s="15"/>
      <c r="J42" s="15"/>
      <c r="K42" s="15"/>
    </row>
    <row r="43" spans="1:11" x14ac:dyDescent="0.25">
      <c r="A43" s="15"/>
      <c r="B43" s="15"/>
      <c r="C43" s="15"/>
      <c r="D43" s="15"/>
      <c r="E43" s="15"/>
      <c r="F43" s="15"/>
      <c r="G43" s="15"/>
      <c r="H43" s="15"/>
      <c r="I43" s="15"/>
      <c r="J43" s="15"/>
      <c r="K43" s="15"/>
    </row>
    <row r="44" spans="1:11" x14ac:dyDescent="0.25">
      <c r="A44" s="15"/>
      <c r="B44" s="15"/>
      <c r="C44" s="15"/>
      <c r="D44" s="15"/>
      <c r="E44" s="15"/>
      <c r="F44" s="15"/>
      <c r="G44" s="15"/>
      <c r="H44" s="15"/>
      <c r="I44" s="15"/>
      <c r="J44" s="15"/>
      <c r="K44" s="15"/>
    </row>
    <row r="45" spans="1:11" x14ac:dyDescent="0.25">
      <c r="A45" s="15"/>
      <c r="B45" s="15"/>
      <c r="C45" s="15"/>
      <c r="D45" s="15"/>
      <c r="E45" s="15"/>
      <c r="F45" s="15"/>
      <c r="G45" s="15"/>
      <c r="H45" s="15"/>
      <c r="I45" s="15"/>
      <c r="J45" s="15"/>
      <c r="K45" s="15"/>
    </row>
    <row r="46" spans="1:11" x14ac:dyDescent="0.25">
      <c r="A46" s="15"/>
      <c r="B46" s="15"/>
      <c r="C46" s="15"/>
      <c r="D46" s="15"/>
      <c r="E46" s="15"/>
      <c r="F46" s="15"/>
      <c r="G46" s="15"/>
      <c r="H46" s="15"/>
      <c r="I46" s="15"/>
      <c r="J46" s="15"/>
      <c r="K46" s="15"/>
    </row>
    <row r="47" spans="1:11" x14ac:dyDescent="0.25">
      <c r="A47" s="15"/>
      <c r="B47" s="15"/>
      <c r="C47" s="15"/>
      <c r="D47" s="15"/>
      <c r="E47" s="15"/>
      <c r="F47" s="15"/>
      <c r="G47" s="15"/>
      <c r="H47" s="15"/>
      <c r="I47" s="15"/>
      <c r="J47" s="15"/>
      <c r="K47" s="15"/>
    </row>
    <row r="48" spans="1:11" x14ac:dyDescent="0.25">
      <c r="A48" s="15"/>
      <c r="B48" s="15"/>
      <c r="C48" s="15"/>
      <c r="D48" s="15"/>
      <c r="E48" s="15"/>
      <c r="F48" s="15"/>
      <c r="G48" s="15"/>
      <c r="H48" s="15"/>
      <c r="I48" s="15"/>
      <c r="J48" s="15"/>
      <c r="K48" s="15"/>
    </row>
    <row r="49" spans="1:13" x14ac:dyDescent="0.25">
      <c r="A49" s="15"/>
      <c r="B49" s="15"/>
      <c r="C49" s="15"/>
      <c r="D49" s="15"/>
      <c r="E49" s="15"/>
      <c r="F49" s="15"/>
      <c r="G49" s="15"/>
      <c r="H49" s="15"/>
      <c r="I49" s="15"/>
      <c r="J49" s="15"/>
      <c r="K49" s="15"/>
    </row>
    <row r="50" spans="1:13" x14ac:dyDescent="0.25">
      <c r="A50" s="15"/>
      <c r="B50" s="15"/>
      <c r="C50" s="15"/>
      <c r="D50" s="15"/>
      <c r="E50" s="15"/>
      <c r="F50" s="15"/>
      <c r="G50" s="15"/>
      <c r="H50" s="15"/>
      <c r="I50" s="15"/>
      <c r="J50" s="15"/>
      <c r="K50" s="15"/>
    </row>
    <row r="51" spans="1:13" x14ac:dyDescent="0.25">
      <c r="A51" s="15"/>
      <c r="B51" s="15"/>
      <c r="C51" s="15"/>
      <c r="D51" s="15"/>
      <c r="E51" s="15"/>
      <c r="F51" s="15"/>
      <c r="G51" s="15"/>
      <c r="H51" s="15"/>
      <c r="I51" s="15"/>
      <c r="J51" s="15"/>
      <c r="K51" s="15"/>
    </row>
    <row r="52" spans="1:13" x14ac:dyDescent="0.25">
      <c r="A52" s="15"/>
      <c r="B52" s="15"/>
      <c r="C52" s="15"/>
      <c r="D52" s="15"/>
      <c r="E52" s="15"/>
      <c r="F52" s="15"/>
      <c r="G52" s="15"/>
      <c r="H52" s="15"/>
      <c r="I52" s="15"/>
      <c r="J52" s="15"/>
      <c r="K52" s="15"/>
    </row>
    <row r="53" spans="1:13" x14ac:dyDescent="0.25">
      <c r="A53" s="15"/>
      <c r="B53" s="15"/>
      <c r="C53" s="15"/>
      <c r="D53" s="15"/>
      <c r="E53" s="15"/>
      <c r="F53" s="15"/>
      <c r="G53" s="15"/>
      <c r="H53" s="15"/>
      <c r="I53" s="15"/>
      <c r="J53" s="15"/>
      <c r="K53" s="15"/>
    </row>
    <row r="54" spans="1:13" x14ac:dyDescent="0.25">
      <c r="A54" s="15"/>
      <c r="B54" s="15"/>
      <c r="C54" s="15"/>
      <c r="D54" s="15"/>
      <c r="E54" s="15"/>
      <c r="F54" s="15"/>
      <c r="G54" s="15"/>
      <c r="H54" s="15"/>
      <c r="I54" s="15"/>
      <c r="J54" s="15"/>
      <c r="K54" s="15"/>
    </row>
    <row r="55" spans="1:13" x14ac:dyDescent="0.25">
      <c r="A55" s="15"/>
      <c r="B55" s="15"/>
      <c r="C55" s="15"/>
      <c r="D55" s="15"/>
      <c r="E55" s="15"/>
      <c r="F55" s="15"/>
      <c r="G55" s="15"/>
      <c r="H55" s="15"/>
      <c r="I55" s="15"/>
      <c r="J55" s="15"/>
      <c r="K55" s="15"/>
    </row>
    <row r="56" spans="1:13" x14ac:dyDescent="0.25">
      <c r="A56" s="15"/>
      <c r="B56" s="15"/>
      <c r="C56" s="15"/>
      <c r="D56" s="15"/>
      <c r="E56" s="15"/>
      <c r="F56" s="15"/>
      <c r="G56" s="15"/>
      <c r="H56" s="15"/>
      <c r="I56" s="15"/>
      <c r="J56" s="15"/>
      <c r="K56" s="15"/>
    </row>
    <row r="57" spans="1:13" ht="15.6" customHeight="1" x14ac:dyDescent="0.25">
      <c r="A57" s="15"/>
      <c r="B57" s="15"/>
      <c r="C57" s="15"/>
      <c r="D57" s="15"/>
      <c r="E57" s="15"/>
      <c r="F57" s="15"/>
      <c r="G57" s="15"/>
      <c r="H57" s="15"/>
      <c r="I57" s="15"/>
      <c r="J57" s="15"/>
      <c r="K57" s="15"/>
      <c r="M57" s="44"/>
    </row>
    <row r="58" spans="1:13" x14ac:dyDescent="0.25">
      <c r="A58" s="15"/>
      <c r="B58" s="15"/>
      <c r="C58" s="15"/>
      <c r="D58" s="15"/>
      <c r="E58" s="15"/>
      <c r="F58" s="15"/>
      <c r="G58" s="15"/>
      <c r="H58" s="15"/>
      <c r="I58" s="15"/>
      <c r="J58" s="15"/>
      <c r="K58" s="15"/>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S25"/>
  <sheetViews>
    <sheetView showGridLines="0" zoomScaleNormal="100" zoomScaleSheetLayoutView="100" workbookViewId="0">
      <selection activeCell="V6" sqref="V6"/>
    </sheetView>
  </sheetViews>
  <sheetFormatPr defaultColWidth="8.85546875" defaultRowHeight="15" x14ac:dyDescent="0.25"/>
  <cols>
    <col min="1" max="1" width="1.140625" style="42" customWidth="1"/>
    <col min="2" max="10" width="8.85546875" style="42"/>
    <col min="11" max="11" width="16.140625" style="42" customWidth="1"/>
    <col min="12" max="16384" width="8.85546875" style="42"/>
  </cols>
  <sheetData>
    <row r="1" spans="1:19" ht="19.5" customHeight="1" x14ac:dyDescent="0.25">
      <c r="A1" s="129"/>
      <c r="B1" s="129"/>
      <c r="C1" s="129"/>
      <c r="D1" s="129"/>
      <c r="E1" s="129"/>
      <c r="F1" s="129"/>
      <c r="G1" s="129"/>
      <c r="H1" s="129"/>
      <c r="I1" s="129"/>
      <c r="J1" s="129"/>
      <c r="K1" s="129"/>
      <c r="L1" s="129"/>
      <c r="M1" s="129"/>
      <c r="N1" s="129"/>
      <c r="O1" s="129"/>
      <c r="P1" s="129"/>
      <c r="Q1" s="129"/>
      <c r="R1" s="129"/>
      <c r="S1" s="129"/>
    </row>
    <row r="2" spans="1:19" ht="17.100000000000001" customHeight="1" x14ac:dyDescent="0.25">
      <c r="A2" s="129"/>
      <c r="B2" s="443" t="s">
        <v>493</v>
      </c>
      <c r="C2" s="274"/>
      <c r="D2" s="274"/>
      <c r="E2" s="274"/>
      <c r="F2" s="274"/>
      <c r="G2" s="274"/>
      <c r="H2" s="274"/>
      <c r="I2" s="274"/>
      <c r="J2" s="274"/>
      <c r="K2" s="274"/>
      <c r="L2" s="274"/>
      <c r="M2" s="274"/>
      <c r="N2" s="274"/>
      <c r="O2" s="274"/>
      <c r="P2" s="274"/>
      <c r="Q2" s="129"/>
      <c r="R2" s="129"/>
      <c r="S2" s="129"/>
    </row>
    <row r="3" spans="1:19" ht="17.100000000000001" customHeight="1" x14ac:dyDescent="0.25">
      <c r="A3" s="129"/>
      <c r="B3" s="509"/>
      <c r="C3" s="274"/>
      <c r="D3" s="274"/>
      <c r="E3" s="274"/>
      <c r="F3" s="274"/>
      <c r="G3" s="274"/>
      <c r="H3" s="274"/>
      <c r="I3" s="274"/>
      <c r="J3" s="274"/>
      <c r="K3" s="274"/>
      <c r="L3" s="274"/>
      <c r="M3" s="274"/>
      <c r="N3" s="274"/>
      <c r="O3" s="274"/>
      <c r="P3" s="274"/>
      <c r="Q3" s="129"/>
      <c r="R3" s="129"/>
      <c r="S3" s="129"/>
    </row>
    <row r="4" spans="1:19" ht="14.45" customHeight="1" x14ac:dyDescent="0.25">
      <c r="A4" s="129"/>
      <c r="B4" s="510" t="s">
        <v>494</v>
      </c>
      <c r="C4" s="287"/>
      <c r="D4" s="510" t="s">
        <v>495</v>
      </c>
      <c r="E4" s="286"/>
      <c r="F4" s="286"/>
      <c r="G4" s="286"/>
      <c r="H4" s="287"/>
      <c r="I4" s="510" t="s">
        <v>496</v>
      </c>
      <c r="J4" s="287"/>
      <c r="K4" s="510" t="s">
        <v>497</v>
      </c>
      <c r="L4" s="286"/>
      <c r="M4" s="287"/>
      <c r="N4" s="510" t="s">
        <v>498</v>
      </c>
      <c r="O4" s="286"/>
      <c r="P4" s="287"/>
      <c r="Q4" s="129"/>
      <c r="R4" s="129"/>
      <c r="S4" s="129"/>
    </row>
    <row r="5" spans="1:19" ht="51.75" customHeight="1" x14ac:dyDescent="0.25">
      <c r="A5" s="129"/>
      <c r="B5" s="288"/>
      <c r="C5" s="290"/>
      <c r="D5" s="288"/>
      <c r="E5" s="289"/>
      <c r="F5" s="289"/>
      <c r="G5" s="289"/>
      <c r="H5" s="290"/>
      <c r="I5" s="288"/>
      <c r="J5" s="290"/>
      <c r="K5" s="288"/>
      <c r="L5" s="289"/>
      <c r="M5" s="290"/>
      <c r="N5" s="288"/>
      <c r="O5" s="289"/>
      <c r="P5" s="290"/>
      <c r="Q5" s="129"/>
      <c r="R5" s="129"/>
      <c r="S5" s="129"/>
    </row>
    <row r="6" spans="1:19" ht="17.100000000000001" customHeight="1" x14ac:dyDescent="0.25">
      <c r="A6" s="129"/>
      <c r="B6" s="445" t="s">
        <v>750</v>
      </c>
      <c r="C6" s="255"/>
      <c r="D6" s="445" t="s">
        <v>500</v>
      </c>
      <c r="E6" s="254"/>
      <c r="F6" s="254"/>
      <c r="G6" s="254"/>
      <c r="H6" s="255"/>
      <c r="I6" s="445" t="s">
        <v>499</v>
      </c>
      <c r="J6" s="255"/>
      <c r="K6" s="511">
        <v>2699500</v>
      </c>
      <c r="L6" s="512"/>
      <c r="M6" s="513"/>
      <c r="N6" s="507">
        <v>900000</v>
      </c>
      <c r="O6" s="254"/>
      <c r="P6" s="255"/>
      <c r="Q6" s="129"/>
      <c r="R6" s="129"/>
      <c r="S6" s="129"/>
    </row>
    <row r="7" spans="1:19" ht="17.100000000000001" customHeight="1" x14ac:dyDescent="0.25">
      <c r="A7" s="129"/>
      <c r="B7" s="445" t="s">
        <v>750</v>
      </c>
      <c r="C7" s="255"/>
      <c r="D7" s="445" t="s">
        <v>696</v>
      </c>
      <c r="E7" s="254"/>
      <c r="F7" s="254"/>
      <c r="G7" s="254"/>
      <c r="H7" s="255"/>
      <c r="I7" s="445" t="s">
        <v>501</v>
      </c>
      <c r="J7" s="255"/>
      <c r="K7" s="511">
        <v>295000</v>
      </c>
      <c r="L7" s="512"/>
      <c r="M7" s="513"/>
      <c r="N7" s="507">
        <v>200000</v>
      </c>
      <c r="O7" s="254"/>
      <c r="P7" s="255"/>
      <c r="Q7" s="129"/>
      <c r="R7" s="129"/>
      <c r="S7" s="129"/>
    </row>
    <row r="8" spans="1:19" ht="17.100000000000001" customHeight="1" x14ac:dyDescent="0.25">
      <c r="A8" s="129"/>
      <c r="B8" s="445"/>
      <c r="C8" s="255"/>
      <c r="D8" s="306"/>
      <c r="E8" s="254"/>
      <c r="F8" s="254"/>
      <c r="G8" s="254"/>
      <c r="H8" s="254"/>
      <c r="I8" s="445"/>
      <c r="J8" s="255"/>
      <c r="K8" s="517"/>
      <c r="L8" s="254"/>
      <c r="M8" s="254"/>
      <c r="N8" s="508"/>
      <c r="O8" s="254"/>
      <c r="P8" s="255"/>
      <c r="Q8" s="129"/>
      <c r="R8" s="129"/>
      <c r="S8" s="129"/>
    </row>
    <row r="9" spans="1:19" ht="17.100000000000001" customHeight="1" x14ac:dyDescent="0.25">
      <c r="A9" s="129"/>
      <c r="B9" s="445"/>
      <c r="C9" s="255"/>
      <c r="D9" s="306"/>
      <c r="E9" s="254"/>
      <c r="F9" s="254"/>
      <c r="G9" s="254"/>
      <c r="H9" s="254"/>
      <c r="I9" s="445"/>
      <c r="J9" s="255"/>
      <c r="K9" s="517"/>
      <c r="L9" s="254"/>
      <c r="M9" s="254"/>
      <c r="N9" s="508"/>
      <c r="O9" s="254"/>
      <c r="P9" s="255"/>
      <c r="Q9" s="129"/>
      <c r="R9" s="129"/>
      <c r="S9" s="129"/>
    </row>
    <row r="10" spans="1:19" ht="17.100000000000001" customHeight="1" x14ac:dyDescent="0.25">
      <c r="A10" s="129"/>
      <c r="B10" s="445"/>
      <c r="C10" s="255"/>
      <c r="D10" s="445"/>
      <c r="E10" s="254"/>
      <c r="F10" s="254"/>
      <c r="G10" s="254"/>
      <c r="H10" s="255"/>
      <c r="I10" s="445"/>
      <c r="J10" s="255"/>
      <c r="K10" s="508"/>
      <c r="L10" s="254"/>
      <c r="M10" s="255"/>
      <c r="N10" s="508"/>
      <c r="O10" s="254"/>
      <c r="P10" s="255"/>
      <c r="Q10" s="129"/>
      <c r="R10" s="129"/>
      <c r="S10" s="129"/>
    </row>
    <row r="11" spans="1:19" ht="17.100000000000001" customHeight="1" x14ac:dyDescent="0.25">
      <c r="A11" s="129"/>
      <c r="B11" s="445"/>
      <c r="C11" s="255"/>
      <c r="D11" s="445"/>
      <c r="E11" s="254"/>
      <c r="F11" s="254"/>
      <c r="G11" s="254"/>
      <c r="H11" s="255"/>
      <c r="I11" s="445"/>
      <c r="J11" s="255"/>
      <c r="K11" s="508"/>
      <c r="L11" s="254"/>
      <c r="M11" s="255"/>
      <c r="N11" s="508"/>
      <c r="O11" s="254"/>
      <c r="P11" s="255"/>
      <c r="Q11" s="129"/>
      <c r="R11" s="129"/>
      <c r="S11" s="129"/>
    </row>
    <row r="12" spans="1:19" ht="17.100000000000001" customHeight="1" x14ac:dyDescent="0.25">
      <c r="A12" s="129"/>
      <c r="B12" s="519" t="s">
        <v>502</v>
      </c>
      <c r="C12" s="255"/>
      <c r="D12" s="445"/>
      <c r="E12" s="254"/>
      <c r="F12" s="254"/>
      <c r="G12" s="254"/>
      <c r="H12" s="255"/>
      <c r="I12" s="515" t="s">
        <v>502</v>
      </c>
      <c r="J12" s="255"/>
      <c r="K12" s="518">
        <f>SUM(K6:K11)</f>
        <v>2994500</v>
      </c>
      <c r="L12" s="254"/>
      <c r="M12" s="255"/>
      <c r="N12" s="518">
        <f>SUM(N6:N11)</f>
        <v>1100000</v>
      </c>
      <c r="O12" s="254"/>
      <c r="P12" s="255"/>
      <c r="Q12" s="129"/>
      <c r="R12" s="129"/>
      <c r="S12" s="129"/>
    </row>
    <row r="13" spans="1:19" ht="17.100000000000001" customHeight="1" x14ac:dyDescent="0.25">
      <c r="A13" s="129"/>
      <c r="B13" s="503"/>
      <c r="C13" s="286"/>
      <c r="D13" s="286"/>
      <c r="E13" s="286"/>
      <c r="F13" s="286"/>
      <c r="G13" s="286"/>
      <c r="H13" s="286"/>
      <c r="I13" s="286"/>
      <c r="J13" s="286"/>
      <c r="K13" s="286"/>
      <c r="L13" s="286"/>
      <c r="M13" s="286"/>
      <c r="N13" s="286"/>
      <c r="O13" s="286"/>
      <c r="P13" s="286"/>
      <c r="Q13" s="129"/>
      <c r="R13" s="129"/>
      <c r="S13" s="129"/>
    </row>
    <row r="14" spans="1:19" ht="17.100000000000001" customHeight="1" x14ac:dyDescent="0.25">
      <c r="A14" s="129"/>
      <c r="B14" s="406"/>
      <c r="C14" s="274"/>
      <c r="D14" s="274"/>
      <c r="E14" s="274"/>
      <c r="F14" s="274"/>
      <c r="G14" s="274"/>
      <c r="H14" s="274"/>
      <c r="I14" s="274"/>
      <c r="J14" s="274"/>
      <c r="K14" s="274"/>
      <c r="L14" s="274"/>
      <c r="M14" s="274"/>
      <c r="N14" s="274"/>
      <c r="O14" s="274"/>
      <c r="P14" s="274"/>
      <c r="Q14" s="129"/>
      <c r="R14" s="129"/>
      <c r="S14" s="129"/>
    </row>
    <row r="15" spans="1:19" ht="17.100000000000001" customHeight="1" x14ac:dyDescent="0.25">
      <c r="A15" s="129"/>
      <c r="B15" s="516" t="s">
        <v>503</v>
      </c>
      <c r="C15" s="274"/>
      <c r="D15" s="274"/>
      <c r="E15" s="274"/>
      <c r="F15" s="274"/>
      <c r="G15" s="274"/>
      <c r="H15" s="274"/>
      <c r="I15" s="274"/>
      <c r="J15" s="274"/>
      <c r="K15" s="274"/>
      <c r="L15" s="274"/>
      <c r="M15" s="274"/>
      <c r="N15" s="274"/>
      <c r="O15" s="274"/>
      <c r="P15" s="274"/>
      <c r="Q15" s="129"/>
      <c r="R15" s="129"/>
      <c r="S15" s="129"/>
    </row>
    <row r="16" spans="1:19" ht="17.100000000000001" customHeight="1" x14ac:dyDescent="0.25">
      <c r="A16" s="129"/>
      <c r="B16" s="406"/>
      <c r="C16" s="274"/>
      <c r="D16" s="274"/>
      <c r="E16" s="274"/>
      <c r="F16" s="274"/>
      <c r="G16" s="274"/>
      <c r="H16" s="274"/>
      <c r="I16" s="274"/>
      <c r="J16" s="274"/>
      <c r="K16" s="274"/>
      <c r="L16" s="274"/>
      <c r="M16" s="274"/>
      <c r="N16" s="274"/>
      <c r="O16" s="274"/>
      <c r="P16" s="274"/>
      <c r="Q16" s="129"/>
      <c r="R16" s="129"/>
      <c r="S16" s="129"/>
    </row>
    <row r="17" spans="1:19" ht="17.100000000000001" customHeight="1" x14ac:dyDescent="0.25">
      <c r="A17" s="129"/>
      <c r="B17" s="406"/>
      <c r="C17" s="274"/>
      <c r="D17" s="274"/>
      <c r="E17" s="274"/>
      <c r="F17" s="274"/>
      <c r="G17" s="274"/>
      <c r="H17" s="274"/>
      <c r="I17" s="274"/>
      <c r="J17" s="274"/>
      <c r="K17" s="274"/>
      <c r="L17" s="274"/>
      <c r="M17" s="274"/>
      <c r="N17" s="274"/>
      <c r="O17" s="274"/>
      <c r="P17" s="274"/>
      <c r="Q17" s="129"/>
      <c r="R17" s="129"/>
      <c r="S17" s="129"/>
    </row>
    <row r="18" spans="1:19" ht="17.100000000000001" customHeight="1" x14ac:dyDescent="0.25">
      <c r="A18" s="129"/>
      <c r="B18" s="406"/>
      <c r="C18" s="274"/>
      <c r="D18" s="274"/>
      <c r="E18" s="274"/>
      <c r="F18" s="274"/>
      <c r="G18" s="274"/>
      <c r="H18" s="274"/>
      <c r="I18" s="274"/>
      <c r="J18" s="274"/>
      <c r="K18" s="274"/>
      <c r="L18" s="274"/>
      <c r="M18" s="274"/>
      <c r="N18" s="274"/>
      <c r="O18" s="274"/>
      <c r="P18" s="274"/>
      <c r="Q18" s="129"/>
      <c r="R18" s="129"/>
      <c r="S18" s="129"/>
    </row>
    <row r="19" spans="1:19" ht="17.100000000000001" customHeight="1" x14ac:dyDescent="0.25">
      <c r="A19" s="129"/>
      <c r="B19" s="514" t="s">
        <v>504</v>
      </c>
      <c r="C19" s="274"/>
      <c r="D19" s="274"/>
      <c r="E19" s="274"/>
      <c r="F19" s="274"/>
      <c r="G19" s="274"/>
      <c r="H19" s="274"/>
      <c r="I19" s="274"/>
      <c r="J19" s="274"/>
      <c r="K19" s="274"/>
      <c r="L19" s="274"/>
      <c r="M19" s="274"/>
      <c r="N19" s="274"/>
      <c r="O19" s="274"/>
      <c r="P19" s="274"/>
      <c r="Q19" s="129"/>
      <c r="R19" s="129"/>
      <c r="S19" s="129"/>
    </row>
    <row r="20" spans="1:19" ht="17.100000000000001" customHeight="1" x14ac:dyDescent="0.25">
      <c r="A20" s="129"/>
      <c r="B20" s="274"/>
      <c r="C20" s="274"/>
      <c r="D20" s="274"/>
      <c r="E20" s="274"/>
      <c r="F20" s="274"/>
      <c r="G20" s="274"/>
      <c r="H20" s="274"/>
      <c r="I20" s="274"/>
      <c r="J20" s="274"/>
      <c r="K20" s="274"/>
      <c r="L20" s="274"/>
      <c r="M20" s="274"/>
      <c r="N20" s="274"/>
      <c r="O20" s="274"/>
      <c r="P20" s="274"/>
      <c r="Q20" s="129"/>
      <c r="R20" s="129"/>
      <c r="S20" s="129"/>
    </row>
    <row r="21" spans="1:19" ht="17.100000000000001" customHeight="1" x14ac:dyDescent="0.25">
      <c r="A21" s="129"/>
      <c r="B21" s="274"/>
      <c r="C21" s="274"/>
      <c r="D21" s="274"/>
      <c r="E21" s="274"/>
      <c r="F21" s="274"/>
      <c r="G21" s="274"/>
      <c r="H21" s="274"/>
      <c r="I21" s="274"/>
      <c r="J21" s="274"/>
      <c r="K21" s="274"/>
      <c r="L21" s="274"/>
      <c r="M21" s="274"/>
      <c r="N21" s="274"/>
      <c r="O21" s="274"/>
      <c r="P21" s="274"/>
      <c r="Q21" s="129"/>
      <c r="R21" s="129"/>
      <c r="S21" s="129"/>
    </row>
    <row r="22" spans="1:19" ht="17.100000000000001" customHeight="1" x14ac:dyDescent="0.25"/>
    <row r="23" spans="1:19" ht="17.100000000000001" customHeight="1" x14ac:dyDescent="0.25"/>
    <row r="24" spans="1:19" ht="17.100000000000001" customHeight="1" x14ac:dyDescent="0.25"/>
    <row r="25" spans="1:19" ht="17.100000000000001" customHeight="1" x14ac:dyDescent="0.25"/>
  </sheetData>
  <sheetProtection sheet="1" objects="1" scenarios="1" formatColumns="0" formatRows="0"/>
  <mergeCells count="45">
    <mergeCell ref="D12:H12"/>
    <mergeCell ref="N10:P10"/>
    <mergeCell ref="N12:P12"/>
    <mergeCell ref="I9:J9"/>
    <mergeCell ref="B12:C12"/>
    <mergeCell ref="K12:M12"/>
    <mergeCell ref="K10:M10"/>
    <mergeCell ref="I11:J11"/>
    <mergeCell ref="B11:C11"/>
    <mergeCell ref="D11:H11"/>
    <mergeCell ref="N9:P9"/>
    <mergeCell ref="D10:H10"/>
    <mergeCell ref="K11:M11"/>
    <mergeCell ref="I10:J10"/>
    <mergeCell ref="N11:P11"/>
    <mergeCell ref="B19:P21"/>
    <mergeCell ref="B6:C6"/>
    <mergeCell ref="B8:C8"/>
    <mergeCell ref="I12:J12"/>
    <mergeCell ref="B7:C7"/>
    <mergeCell ref="B13:P14"/>
    <mergeCell ref="B15:P18"/>
    <mergeCell ref="B10:C10"/>
    <mergeCell ref="D7:H7"/>
    <mergeCell ref="I7:J7"/>
    <mergeCell ref="K7:M7"/>
    <mergeCell ref="B9:C9"/>
    <mergeCell ref="K9:M9"/>
    <mergeCell ref="K8:M8"/>
    <mergeCell ref="D9:H9"/>
    <mergeCell ref="I8:J8"/>
    <mergeCell ref="B2:P2"/>
    <mergeCell ref="N4:P5"/>
    <mergeCell ref="D6:H6"/>
    <mergeCell ref="B4:C5"/>
    <mergeCell ref="I4:J5"/>
    <mergeCell ref="I6:J6"/>
    <mergeCell ref="D4:H5"/>
    <mergeCell ref="K6:M6"/>
    <mergeCell ref="N6:P6"/>
    <mergeCell ref="N8:P8"/>
    <mergeCell ref="N7:P7"/>
    <mergeCell ref="D8:H8"/>
    <mergeCell ref="B3:P3"/>
    <mergeCell ref="K4:M5"/>
  </mergeCells>
  <dataValidations count="4">
    <dataValidation type="list" allowBlank="1" showInputMessage="1" showErrorMessage="1" prompt="Select source of co-financing" sqref="B6:C11"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1" xr:uid="{00000000-0002-0000-1100-000001000000}">
      <formula1>"Grant, Loan, Guarantee, Equity Investment, In-kind, Public Investment, Other "</formula1>
    </dataValidation>
    <dataValidation type="list" allowBlank="1" sqref="B6:B11" xr:uid="{00000000-0002-0000-1100-000002000000}">
      <formula1>"Recipient Country Government,GEF Agency,Donor Agency,Private Sector,Civil Society Organization,Beneficiaries,Others"</formula1>
    </dataValidation>
    <dataValidation type="list" allowBlank="1" sqref="I6:I11" xr:uid="{00000000-0002-0000-1100-000003000000}">
      <formula1>"Grant,Loan,Guarantee,Equity Investment,In-kind,Public Investment,Other"</formula1>
    </dataValidation>
  </dataValidations>
  <hyperlinks>
    <hyperlink ref="B19"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rgb="FFFF0000"/>
  </sheetPr>
  <dimension ref="A1:AA16"/>
  <sheetViews>
    <sheetView showGridLines="0" topLeftCell="A4" zoomScale="110" zoomScaleNormal="110" zoomScaleSheetLayoutView="110" workbookViewId="0">
      <selection activeCell="Q8" sqref="Q8"/>
    </sheetView>
  </sheetViews>
  <sheetFormatPr defaultColWidth="8.85546875" defaultRowHeight="15" x14ac:dyDescent="0.25"/>
  <cols>
    <col min="1" max="1" width="1.42578125" customWidth="1"/>
    <col min="20" max="20" width="23.7109375" customWidth="1"/>
  </cols>
  <sheetData>
    <row r="1" spans="1:27" ht="17.100000000000001" customHeight="1" x14ac:dyDescent="0.3">
      <c r="A1" s="15"/>
      <c r="B1" s="536"/>
      <c r="C1" s="250"/>
      <c r="D1" s="250"/>
      <c r="E1" s="250"/>
      <c r="F1" s="250"/>
      <c r="G1" s="250"/>
      <c r="H1" s="250"/>
      <c r="I1" s="250"/>
      <c r="J1" s="250"/>
      <c r="K1" s="250"/>
      <c r="L1" s="250"/>
      <c r="M1" s="250"/>
      <c r="N1" s="250"/>
      <c r="O1" s="250"/>
      <c r="P1" s="15"/>
      <c r="Q1" s="15"/>
      <c r="R1" s="15"/>
      <c r="T1" s="39"/>
    </row>
    <row r="2" spans="1:27" ht="19.5" customHeight="1" x14ac:dyDescent="0.3">
      <c r="A2" s="15"/>
      <c r="B2" s="467" t="s">
        <v>505</v>
      </c>
      <c r="C2" s="250"/>
      <c r="D2" s="250"/>
      <c r="E2" s="250"/>
      <c r="F2" s="250"/>
      <c r="G2" s="250"/>
      <c r="H2" s="250"/>
      <c r="I2" s="250"/>
      <c r="J2" s="250"/>
      <c r="K2" s="250"/>
      <c r="L2" s="250"/>
      <c r="M2" s="250"/>
      <c r="N2" s="250"/>
      <c r="O2" s="250"/>
      <c r="P2" s="15"/>
      <c r="Q2" s="15"/>
      <c r="R2" s="15"/>
      <c r="T2" s="136"/>
    </row>
    <row r="3" spans="1:27" x14ac:dyDescent="0.25">
      <c r="A3" s="15"/>
      <c r="B3" s="536"/>
      <c r="C3" s="250"/>
      <c r="D3" s="250"/>
      <c r="E3" s="250"/>
      <c r="F3" s="250"/>
      <c r="G3" s="250"/>
      <c r="H3" s="250"/>
      <c r="I3" s="250"/>
      <c r="J3" s="250"/>
      <c r="K3" s="250"/>
      <c r="L3" s="250"/>
      <c r="M3" s="250"/>
      <c r="N3" s="250"/>
      <c r="O3" s="250"/>
      <c r="P3" s="15"/>
      <c r="Q3" s="15"/>
      <c r="R3" s="15"/>
    </row>
    <row r="4" spans="1:27" ht="14.45" customHeight="1" x14ac:dyDescent="0.3">
      <c r="A4" s="15"/>
      <c r="B4" s="540" t="s">
        <v>506</v>
      </c>
      <c r="C4" s="274"/>
      <c r="D4" s="274"/>
      <c r="E4" s="274"/>
      <c r="F4" s="274"/>
      <c r="G4" s="274"/>
      <c r="H4" s="274"/>
      <c r="I4" s="274"/>
      <c r="J4" s="274"/>
      <c r="K4" s="274"/>
      <c r="L4" s="274"/>
      <c r="M4" s="274"/>
      <c r="N4" s="274"/>
      <c r="O4" s="274"/>
      <c r="P4" s="15"/>
      <c r="Q4" s="15"/>
      <c r="R4" s="15"/>
      <c r="T4" s="40"/>
    </row>
    <row r="5" spans="1:27" ht="17.100000000000001" customHeight="1" x14ac:dyDescent="0.3">
      <c r="A5" s="15"/>
      <c r="B5" s="274"/>
      <c r="C5" s="274"/>
      <c r="D5" s="274"/>
      <c r="E5" s="274"/>
      <c r="F5" s="274"/>
      <c r="G5" s="274"/>
      <c r="H5" s="274"/>
      <c r="I5" s="274"/>
      <c r="J5" s="274"/>
      <c r="K5" s="274"/>
      <c r="L5" s="274"/>
      <c r="M5" s="274"/>
      <c r="N5" s="274"/>
      <c r="O5" s="274"/>
      <c r="P5" s="15"/>
      <c r="Q5" s="15"/>
      <c r="R5" s="15"/>
      <c r="T5" s="40"/>
    </row>
    <row r="6" spans="1:27" ht="17.100000000000001" customHeight="1" x14ac:dyDescent="0.3">
      <c r="A6" s="15"/>
      <c r="B6" s="538" t="s">
        <v>507</v>
      </c>
      <c r="C6" s="274"/>
      <c r="D6" s="274"/>
      <c r="E6" s="274"/>
      <c r="F6" s="274"/>
      <c r="G6" s="274"/>
      <c r="H6" s="274"/>
      <c r="I6" s="274"/>
      <c r="J6" s="274"/>
      <c r="K6" s="130" t="s">
        <v>687</v>
      </c>
      <c r="L6" s="129"/>
      <c r="M6" s="248" t="s">
        <v>748</v>
      </c>
      <c r="N6" s="129"/>
      <c r="O6" s="129"/>
      <c r="P6" s="15"/>
      <c r="Q6" s="15"/>
      <c r="R6" s="15"/>
      <c r="T6" s="40"/>
    </row>
    <row r="7" spans="1:27" ht="17.100000000000001" customHeight="1" x14ac:dyDescent="0.3">
      <c r="A7" s="15"/>
      <c r="B7" s="9"/>
      <c r="C7" s="9"/>
      <c r="D7" s="9"/>
      <c r="E7" s="9"/>
      <c r="F7" s="9"/>
      <c r="G7" s="9"/>
      <c r="H7" s="9"/>
      <c r="I7" s="9"/>
      <c r="J7" s="9"/>
      <c r="K7" s="15"/>
      <c r="L7" s="15"/>
      <c r="M7" s="15"/>
      <c r="N7" s="15"/>
      <c r="O7" s="15"/>
      <c r="P7" s="15"/>
      <c r="Q7" s="15"/>
      <c r="R7" s="15"/>
      <c r="T7" s="40"/>
    </row>
    <row r="8" spans="1:27" ht="17.100000000000001" customHeight="1" x14ac:dyDescent="0.3">
      <c r="A8" s="15"/>
      <c r="B8" s="15"/>
      <c r="C8" s="15"/>
      <c r="D8" s="15"/>
      <c r="E8" s="15"/>
      <c r="F8" s="15"/>
      <c r="G8" s="15"/>
      <c r="H8" s="15"/>
      <c r="I8" s="15"/>
      <c r="J8" s="15"/>
      <c r="K8" s="15"/>
      <c r="L8" s="15"/>
      <c r="M8" s="15"/>
      <c r="N8" s="15"/>
      <c r="O8" s="15"/>
      <c r="P8" s="15"/>
      <c r="Q8" s="15"/>
      <c r="R8" s="15"/>
      <c r="T8" s="40"/>
    </row>
    <row r="9" spans="1:27" ht="25.9" customHeight="1" x14ac:dyDescent="0.25">
      <c r="A9" s="15"/>
      <c r="B9" s="537" t="s">
        <v>508</v>
      </c>
      <c r="C9" s="266"/>
      <c r="D9" s="267"/>
      <c r="E9" s="537" t="s">
        <v>509</v>
      </c>
      <c r="F9" s="267"/>
      <c r="G9" s="537" t="s">
        <v>510</v>
      </c>
      <c r="H9" s="267"/>
      <c r="I9" s="537" t="s">
        <v>511</v>
      </c>
      <c r="J9" s="266"/>
      <c r="K9" s="267"/>
      <c r="L9" s="537" t="s">
        <v>512</v>
      </c>
      <c r="M9" s="266"/>
      <c r="N9" s="266"/>
      <c r="O9" s="267"/>
      <c r="P9" s="15"/>
      <c r="Q9" s="15"/>
      <c r="R9" s="15"/>
    </row>
    <row r="10" spans="1:27" ht="17.45" customHeight="1" x14ac:dyDescent="0.25">
      <c r="A10" s="15"/>
      <c r="B10" s="526" t="s">
        <v>752</v>
      </c>
      <c r="C10" s="527"/>
      <c r="D10" s="521"/>
      <c r="E10" s="520">
        <v>-17.7495069775823</v>
      </c>
      <c r="F10" s="521"/>
      <c r="G10" s="520" t="s">
        <v>753</v>
      </c>
      <c r="H10" s="524"/>
      <c r="I10" s="530"/>
      <c r="J10" s="531"/>
      <c r="K10" s="532"/>
      <c r="L10" s="520" t="s">
        <v>751</v>
      </c>
      <c r="M10" s="527"/>
      <c r="N10" s="527"/>
      <c r="O10" s="524"/>
      <c r="P10" s="15"/>
      <c r="Q10" s="15"/>
      <c r="R10" s="15"/>
    </row>
    <row r="11" spans="1:27" ht="135" customHeight="1" x14ac:dyDescent="0.3">
      <c r="A11" s="15"/>
      <c r="B11" s="528"/>
      <c r="C11" s="529"/>
      <c r="D11" s="523"/>
      <c r="E11" s="522"/>
      <c r="F11" s="523"/>
      <c r="G11" s="522"/>
      <c r="H11" s="525"/>
      <c r="I11" s="533"/>
      <c r="J11" s="534"/>
      <c r="K11" s="535"/>
      <c r="L11" s="522"/>
      <c r="M11" s="529"/>
      <c r="N11" s="529"/>
      <c r="O11" s="525"/>
      <c r="P11" s="15"/>
      <c r="Q11" s="15"/>
      <c r="R11" s="15"/>
      <c r="T11" s="40"/>
    </row>
    <row r="12" spans="1:27" ht="17.100000000000001" customHeight="1" x14ac:dyDescent="0.3">
      <c r="A12" s="15"/>
      <c r="B12" s="257"/>
      <c r="C12" s="266"/>
      <c r="D12" s="267"/>
      <c r="E12" s="257"/>
      <c r="F12" s="267"/>
      <c r="G12" s="257"/>
      <c r="H12" s="267"/>
      <c r="I12" s="257"/>
      <c r="J12" s="266"/>
      <c r="K12" s="267"/>
      <c r="L12" s="257"/>
      <c r="M12" s="266"/>
      <c r="N12" s="266"/>
      <c r="O12" s="267"/>
      <c r="P12" s="15"/>
      <c r="Q12" s="15"/>
      <c r="R12" s="15"/>
      <c r="T12" s="40"/>
      <c r="U12" s="1"/>
      <c r="V12" s="1"/>
      <c r="W12" s="1"/>
      <c r="X12" s="1"/>
      <c r="Y12" s="1"/>
      <c r="Z12" s="1"/>
      <c r="AA12" s="1"/>
    </row>
    <row r="13" spans="1:27" ht="17.100000000000001" customHeight="1" x14ac:dyDescent="0.3">
      <c r="A13" s="15"/>
      <c r="B13" s="257"/>
      <c r="C13" s="266"/>
      <c r="D13" s="267"/>
      <c r="E13" s="257"/>
      <c r="F13" s="267"/>
      <c r="G13" s="257"/>
      <c r="H13" s="267"/>
      <c r="I13" s="257"/>
      <c r="J13" s="266"/>
      <c r="K13" s="267"/>
      <c r="L13" s="257"/>
      <c r="M13" s="266"/>
      <c r="N13" s="266"/>
      <c r="O13" s="267"/>
      <c r="P13" s="15"/>
      <c r="Q13" s="15"/>
      <c r="R13" s="15"/>
      <c r="T13" s="40"/>
      <c r="U13" s="1"/>
      <c r="V13" s="1"/>
      <c r="W13" s="1"/>
      <c r="X13" s="1"/>
      <c r="Y13" s="1"/>
      <c r="Z13" s="1"/>
      <c r="AA13" s="1"/>
    </row>
    <row r="14" spans="1:27" x14ac:dyDescent="0.25">
      <c r="A14" s="15"/>
      <c r="B14" s="15"/>
      <c r="C14" s="15"/>
      <c r="D14" s="15"/>
      <c r="E14" s="15"/>
      <c r="F14" s="15"/>
      <c r="G14" s="15"/>
      <c r="H14" s="15"/>
      <c r="I14" s="15"/>
      <c r="J14" s="15"/>
      <c r="K14" s="15"/>
      <c r="L14" s="15"/>
      <c r="M14" s="15"/>
      <c r="N14" s="15"/>
      <c r="O14" s="15"/>
      <c r="P14" s="15"/>
      <c r="Q14" s="15"/>
      <c r="R14" s="15"/>
    </row>
    <row r="15" spans="1:27" x14ac:dyDescent="0.25">
      <c r="A15" s="15"/>
      <c r="B15" s="539"/>
      <c r="C15" s="250"/>
      <c r="D15" s="250"/>
      <c r="E15" s="250"/>
      <c r="F15" s="250"/>
      <c r="G15" s="250"/>
      <c r="H15" s="250"/>
      <c r="I15" s="250"/>
      <c r="J15" s="250"/>
      <c r="K15" s="250"/>
      <c r="L15" s="250"/>
      <c r="M15" s="250"/>
      <c r="N15" s="250"/>
      <c r="O15" s="250"/>
      <c r="P15" s="15"/>
      <c r="Q15" s="15"/>
      <c r="R15" s="15"/>
      <c r="T15" s="137"/>
    </row>
    <row r="16" spans="1:27" ht="17.100000000000001" customHeight="1" x14ac:dyDescent="0.25">
      <c r="A16" s="15"/>
      <c r="B16" s="250"/>
      <c r="C16" s="250"/>
      <c r="D16" s="250"/>
      <c r="E16" s="250"/>
      <c r="F16" s="250"/>
      <c r="G16" s="250"/>
      <c r="H16" s="250"/>
      <c r="I16" s="250"/>
      <c r="J16" s="250"/>
      <c r="K16" s="250"/>
      <c r="L16" s="250"/>
      <c r="M16" s="250"/>
      <c r="N16" s="250"/>
      <c r="O16" s="250"/>
      <c r="P16" s="15"/>
      <c r="Q16" s="15"/>
      <c r="R16" s="15"/>
      <c r="T16" s="43"/>
    </row>
  </sheetData>
  <sheetProtection sheet="1" objects="1" scenarios="1" formatColumns="0" formatRows="0"/>
  <mergeCells count="26">
    <mergeCell ref="B15:O16"/>
    <mergeCell ref="B2:O2"/>
    <mergeCell ref="B4:O5"/>
    <mergeCell ref="L12:O12"/>
    <mergeCell ref="B3:O3"/>
    <mergeCell ref="E12:F12"/>
    <mergeCell ref="G12:H12"/>
    <mergeCell ref="I13:K13"/>
    <mergeCell ref="B1:O1"/>
    <mergeCell ref="L13:O13"/>
    <mergeCell ref="I9:K9"/>
    <mergeCell ref="E9:F9"/>
    <mergeCell ref="L9:O9"/>
    <mergeCell ref="G9:H9"/>
    <mergeCell ref="B13:D13"/>
    <mergeCell ref="E13:F13"/>
    <mergeCell ref="B9:D9"/>
    <mergeCell ref="I12:K12"/>
    <mergeCell ref="B6:J6"/>
    <mergeCell ref="G13:H13"/>
    <mergeCell ref="B12:D12"/>
    <mergeCell ref="E10:F11"/>
    <mergeCell ref="G10:H11"/>
    <mergeCell ref="B10:D11"/>
    <mergeCell ref="L10:O11"/>
    <mergeCell ref="I10:K11"/>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B32"/>
  <sheetViews>
    <sheetView showGridLines="0" view="pageBreakPreview" zoomScale="140" zoomScaleNormal="100" zoomScaleSheetLayoutView="140" workbookViewId="0">
      <selection activeCell="D5" sqref="D5"/>
    </sheetView>
  </sheetViews>
  <sheetFormatPr defaultColWidth="8.85546875" defaultRowHeight="15" x14ac:dyDescent="0.25"/>
  <cols>
    <col min="1" max="1" width="1.42578125" customWidth="1"/>
    <col min="2" max="2" width="104.28515625" customWidth="1"/>
  </cols>
  <sheetData>
    <row r="1" spans="1:2" x14ac:dyDescent="0.25">
      <c r="A1" s="2"/>
      <c r="B1" s="2"/>
    </row>
    <row r="2" spans="1:2" x14ac:dyDescent="0.25">
      <c r="A2" s="2"/>
      <c r="B2" s="31" t="s">
        <v>513</v>
      </c>
    </row>
    <row r="3" spans="1:2" x14ac:dyDescent="0.25">
      <c r="A3" s="2"/>
      <c r="B3" s="22"/>
    </row>
    <row r="4" spans="1:2" ht="84" customHeight="1" x14ac:dyDescent="0.25">
      <c r="A4" s="2"/>
      <c r="B4" s="32" t="s">
        <v>514</v>
      </c>
    </row>
    <row r="5" spans="1:2" x14ac:dyDescent="0.25">
      <c r="A5" s="2"/>
      <c r="B5" s="33" t="s">
        <v>515</v>
      </c>
    </row>
    <row r="6" spans="1:2" x14ac:dyDescent="0.25">
      <c r="A6" s="2"/>
      <c r="B6" s="30" t="s">
        <v>516</v>
      </c>
    </row>
    <row r="7" spans="1:2" ht="15" customHeight="1" x14ac:dyDescent="0.25">
      <c r="A7" s="2"/>
      <c r="B7" s="30" t="s">
        <v>517</v>
      </c>
    </row>
    <row r="8" spans="1:2" ht="15.75" customHeight="1" x14ac:dyDescent="0.25">
      <c r="A8" s="2"/>
      <c r="B8" s="30" t="s">
        <v>518</v>
      </c>
    </row>
    <row r="9" spans="1:2" x14ac:dyDescent="0.25">
      <c r="A9" s="2"/>
      <c r="B9" s="30" t="s">
        <v>519</v>
      </c>
    </row>
    <row r="10" spans="1:2" x14ac:dyDescent="0.25">
      <c r="A10" s="2"/>
      <c r="B10" s="7"/>
    </row>
    <row r="11" spans="1:2" x14ac:dyDescent="0.25">
      <c r="A11" s="2"/>
      <c r="B11" s="7"/>
    </row>
    <row r="12" spans="1:2" x14ac:dyDescent="0.25">
      <c r="A12" s="2"/>
      <c r="B12" s="7"/>
    </row>
    <row r="13" spans="1:2" x14ac:dyDescent="0.25">
      <c r="A13" s="2"/>
      <c r="B13" s="7"/>
    </row>
    <row r="14" spans="1:2" x14ac:dyDescent="0.25">
      <c r="A14" s="2"/>
      <c r="B14" s="2"/>
    </row>
    <row r="15" spans="1:2" x14ac:dyDescent="0.25">
      <c r="A15" s="2"/>
      <c r="B15" s="2"/>
    </row>
    <row r="16" spans="1:2" x14ac:dyDescent="0.25">
      <c r="A16" s="2"/>
      <c r="B16" s="2"/>
    </row>
    <row r="17" spans="1:2" x14ac:dyDescent="0.25">
      <c r="A17" s="2"/>
      <c r="B17" s="2"/>
    </row>
    <row r="18" spans="1:2" x14ac:dyDescent="0.25">
      <c r="A18" s="2"/>
      <c r="B18" s="2"/>
    </row>
    <row r="19" spans="1:2" x14ac:dyDescent="0.25">
      <c r="A19" s="2"/>
      <c r="B19" s="2"/>
    </row>
    <row r="20" spans="1:2" x14ac:dyDescent="0.25">
      <c r="A20" s="2"/>
      <c r="B20" s="2"/>
    </row>
    <row r="21" spans="1:2" x14ac:dyDescent="0.25">
      <c r="A21" s="2"/>
      <c r="B21" s="2"/>
    </row>
    <row r="22" spans="1:2" x14ac:dyDescent="0.25">
      <c r="A22" s="2"/>
      <c r="B22" s="2"/>
    </row>
    <row r="23" spans="1:2" x14ac:dyDescent="0.25">
      <c r="A23" s="2"/>
      <c r="B23" s="2"/>
    </row>
    <row r="24" spans="1:2" ht="16.5" customHeight="1" x14ac:dyDescent="0.25">
      <c r="A24" s="2"/>
      <c r="B24" s="457" t="s">
        <v>520</v>
      </c>
    </row>
    <row r="25" spans="1:2" x14ac:dyDescent="0.25">
      <c r="A25" s="2"/>
      <c r="B25" s="250"/>
    </row>
    <row r="26" spans="1:2" x14ac:dyDescent="0.25">
      <c r="A26" s="2"/>
      <c r="B26" s="250"/>
    </row>
    <row r="27" spans="1:2" x14ac:dyDescent="0.25">
      <c r="A27" s="2"/>
      <c r="B27" s="250"/>
    </row>
    <row r="28" spans="1:2" x14ac:dyDescent="0.25">
      <c r="A28" s="2"/>
      <c r="B28" s="250"/>
    </row>
    <row r="29" spans="1:2" x14ac:dyDescent="0.25">
      <c r="A29" s="2"/>
      <c r="B29" s="250"/>
    </row>
    <row r="30" spans="1:2" x14ac:dyDescent="0.25">
      <c r="A30" s="2"/>
      <c r="B30" s="250"/>
    </row>
    <row r="31" spans="1:2" x14ac:dyDescent="0.25">
      <c r="A31" s="2"/>
      <c r="B31" s="250"/>
    </row>
    <row r="32" spans="1:2" x14ac:dyDescent="0.25">
      <c r="A32" s="2"/>
      <c r="B32" s="2"/>
    </row>
  </sheetData>
  <mergeCells count="1">
    <mergeCell ref="B24:B31"/>
  </mergeCells>
  <hyperlinks>
    <hyperlink ref="B6" r:id="rId1" xr:uid="{00000000-0004-0000-1500-000000000000}"/>
    <hyperlink ref="B7" r:id="rId2" xr:uid="{00000000-0004-0000-1500-000001000000}"/>
    <hyperlink ref="B8" r:id="rId3" xr:uid="{00000000-0004-0000-1500-000002000000}"/>
    <hyperlink ref="B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f57b53f-0493-42a0-86f6-b9b1333ab06d">
      <Terms xmlns="http://schemas.microsoft.com/office/infopath/2007/PartnerControls"/>
    </lcf76f155ced4ddcb4097134ff3c332f>
    <TaxCatchAll xmlns="3e02667f-0271-471b-bd6e-11a2e16def1d" xsi:nil="true"/>
    <ProjectTypeSubType2 xmlns="b8caa731-411c-4ce8-a2a6-5b517e250d33" xsi:nil="true"/>
    <Phase xmlns="b8caa731-411c-4ce8-a2a6-5b517e250d33">GEF - 7</Phase>
    <ProjectTitle xmlns="b8caa731-411c-4ce8-a2a6-5b517e250d33" xsi:nil="true"/>
    <ProjectTypeSubType1 xmlns="b8caa731-411c-4ce8-a2a6-5b517e250d33">MSP PIF (2-Step MSP)</ProjectTypeSubType1>
    <DocClassification xmlns="b8caa731-411c-4ce8-a2a6-5b517e250d33">Public</DocClassification>
    <ProjectType xmlns="b8caa731-411c-4ce8-a2a6-5b517e250d33" xsi:nil="true"/>
    <GEFCountry xmlns="ceb00776-aa5c-4fc8-b6fe-5f035152e4b6">Vanuatu</GEFCountry>
    <Classification xmlns="ceb00776-aa5c-4fc8-b6fe-5f035152e4b6">Public</Classification>
    <Country1 xmlns="ceb00776-aa5c-4fc8-b6fe-5f035152e4b6" xsi:nil="true"/>
    <DocPrefix xmlns="ceb00776-aa5c-4fc8-b6fe-5f035152e4b6">Project Implementation Report (PIR)</DocPrefix>
    <GEFID xmlns="ceb00776-aa5c-4fc8-b6fe-5f035152e4b6">10761</GEFID>
    <ProjectType xmlns="ceb00776-aa5c-4fc8-b6fe-5f035152e4b6">MSP</ProjectType>
    <DocCategory xmlns="b8caa731-411c-4ce8-a2a6-5b517e250d33" xsi:nil="true"/>
    <GEFProjectID xmlns="ceb00776-aa5c-4fc8-b6fe-5f035152e4b6">f20d27bf-3c61-eb11-a812-000d3a3225e0</GEFProjectID>
    <DocActive xmlns="ceb00776-aa5c-4fc8-b6fe-5f035152e4b6">Active</DocActive>
    <DocCategory xmlns="ceb00776-aa5c-4fc8-b6fe-5f035152e4b6">M and E Document</DocCategory>
    <FocalArea xmlns="b8caa731-411c-4ce8-a2a6-5b517e250d33" xsi:nil="true"/>
    <FocalArea xmlns="ceb00776-aa5c-4fc8-b6fe-5f035152e4b6">Climate Change</FocalArea>
    <ProjectStatus xmlns="b8caa731-411c-4ce8-a2a6-5b517e250d33">Under Implementation</ProjectStatus>
    <DocType xmlns="ceb00776-aa5c-4fc8-b6fe-5f035152e4b6">PIR 1</DocType>
    <ProjectTitle xmlns="ceb00776-aa5c-4fc8-b6fe-5f035152e4b6">Strengthening capacity in the Energy, Agriculture, Forestry, and other Land-use Sectors for Enhanced Transparency in the Implementation and Monitoring of Vanuatu’s Nationally Determined Contribution</ProjectTitle>
    <RecordStatus xmlns="b8caa731-411c-4ce8-a2a6-5b517e250d33">Active</RecordStatus>
    <TrustFundType xmlns="ceb00776-aa5c-4fc8-b6fe-5f035152e4b6">GET</TrustFundType>
    <DocumentTitle xmlns="ceb00776-aa5c-4fc8-b6fe-5f035152e4b6">GEFID10761_2025PIR_FAO_Vanuatu</DocumentTitle>
    <GEFID xmlns="b8caa731-411c-4ce8-a2a6-5b517e250d33" xsi:nil="true"/>
    <TrustFund xmlns="b8caa731-411c-4ce8-a2a6-5b517e250d33">GET</TrustFund>
  </documentManagement>
</p:properti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A62D1C-DD73-4BA0-AE1F-78A83627248A}">
  <ds:schemaRefs>
    <ds:schemaRef ds:uri="http://schemas.microsoft.com/office/2006/metadata/properties"/>
    <ds:schemaRef ds:uri="http://purl.org/dc/elements/1.1/"/>
    <ds:schemaRef ds:uri="http://purl.org/dc/dcmitype/"/>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52313005-1620-4beb-afbc-af35b691e94c"/>
    <ds:schemaRef ds:uri="http://www.w3.org/XML/1998/namespace"/>
    <ds:schemaRef ds:uri="8ee1b74e-7669-4501-94fc-6efbadb3f685"/>
    <ds:schemaRef ds:uri="6c30f3ca-50f9-4980-896e-351f90903128"/>
  </ds:schemaRefs>
</ds:datastoreItem>
</file>

<file path=customXml/itemProps2.xml><?xml version="1.0" encoding="utf-8"?>
<ds:datastoreItem xmlns:ds="http://schemas.openxmlformats.org/officeDocument/2006/customXml" ds:itemID="{B2283E6E-3682-4DC0-A379-D547A135C613}"/>
</file>

<file path=customXml/itemProps3.xml><?xml version="1.0" encoding="utf-8"?>
<ds:datastoreItem xmlns:ds="http://schemas.openxmlformats.org/officeDocument/2006/customXml" ds:itemID="{DD1BDD41-EB0E-4E89-9E9C-91B636D281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26</vt:i4>
      </vt:variant>
    </vt:vector>
  </HeadingPairs>
  <TitlesOfParts>
    <vt:vector size="46" baseType="lpstr">
      <vt:lpstr>_Calc</vt:lpstr>
      <vt:lpstr>Table of Contents</vt:lpstr>
      <vt:lpstr>1. Basic project data</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'9. Stakeholders'' Engagement'!_ftnref1</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Wulseh, Chancelyne (OCBD)</dc:creator>
  <cp:lastModifiedBy>Brentan, Emilia (OCB)</cp:lastModifiedBy>
  <dcterms:created xsi:type="dcterms:W3CDTF">2025-03-28T08:41:42Z</dcterms:created>
  <dcterms:modified xsi:type="dcterms:W3CDTF">2025-09-10T10:28:07Z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9428800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