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Users/mbeattie/Downloads/"/>
    </mc:Choice>
  </mc:AlternateContent>
  <xr:revisionPtr revIDLastSave="0" documentId="8_{AD57B185-B34D-384C-B6CC-265CCFBB80A4}" xr6:coauthVersionLast="47" xr6:coauthVersionMax="47" xr10:uidLastSave="{00000000-0000-0000-0000-000000000000}"/>
  <bookViews>
    <workbookView xWindow="-34220" yWindow="-1320" windowWidth="23100" windowHeight="18840" xr2:uid="{3D72E5B2-7D49-46D0-905B-3A08C97D61FA}"/>
  </bookViews>
  <sheets>
    <sheet name="CI Worksheet" sheetId="1" r:id="rId1"/>
    <sheet name="Lists" sheetId="2" state="hidden" r:id="rId2"/>
  </sheets>
  <definedNames>
    <definedName name="F_GEB_BD_target" localSheetId="0">'CI Worksheet'!#REF!</definedName>
    <definedName name="GEF_IA_01" localSheetId="0">'CI Worksheet'!#REF!</definedName>
    <definedName name="IUCN_category">Lists!$B$3:$B$12</definedName>
    <definedName name="POPS">Lists!$B$26:$B$51</definedName>
    <definedName name="POPS_Type">Lists!$B$26:$B$51</definedName>
    <definedName name="PPG_fa_01" localSheetId="0">'CI Worksheet'!#REF!</definedName>
    <definedName name="technology">Lists!$B$14:$B$24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6" i="1" l="1"/>
  <c r="J526" i="1"/>
  <c r="H36" i="1"/>
  <c r="J293" i="1"/>
  <c r="J99" i="1"/>
  <c r="G31" i="1"/>
  <c r="H31" i="1"/>
  <c r="I31" i="1"/>
  <c r="J31" i="1"/>
  <c r="K31" i="1"/>
  <c r="L31" i="1"/>
  <c r="M31" i="1"/>
  <c r="N31" i="1"/>
  <c r="G388" i="1"/>
  <c r="G387" i="1"/>
  <c r="G345" i="1"/>
  <c r="J36" i="1" l="1"/>
  <c r="I36" i="1"/>
  <c r="G36" i="1"/>
  <c r="G386" i="1"/>
  <c r="J345" i="1"/>
  <c r="I345" i="1"/>
  <c r="H345" i="1"/>
  <c r="H329" i="1"/>
  <c r="I329" i="1"/>
  <c r="J329" i="1"/>
  <c r="G329" i="1"/>
  <c r="H388" i="1"/>
  <c r="I388" i="1"/>
  <c r="J388" i="1"/>
  <c r="H387" i="1"/>
  <c r="I387" i="1"/>
  <c r="J387" i="1"/>
  <c r="J322" i="1"/>
  <c r="I322" i="1"/>
  <c r="H322" i="1"/>
  <c r="G322" i="1"/>
  <c r="J316" i="1"/>
  <c r="I316" i="1"/>
  <c r="H316" i="1"/>
  <c r="G316" i="1"/>
  <c r="G378" i="1"/>
  <c r="I386" i="1" l="1"/>
  <c r="H386" i="1"/>
  <c r="J386" i="1"/>
  <c r="G16" i="1" l="1"/>
  <c r="J467" i="1"/>
  <c r="J460" i="1" s="1"/>
  <c r="I467" i="1"/>
  <c r="I460" i="1" s="1"/>
  <c r="H467" i="1"/>
  <c r="H460" i="1" s="1"/>
  <c r="G467" i="1"/>
  <c r="G460" i="1" s="1"/>
  <c r="H16" i="1" l="1"/>
  <c r="I16" i="1"/>
  <c r="J16" i="1"/>
  <c r="G526" i="1"/>
  <c r="J310" i="1"/>
  <c r="I310" i="1"/>
  <c r="H310" i="1"/>
  <c r="G310" i="1"/>
  <c r="J304" i="1"/>
  <c r="I304" i="1"/>
  <c r="H304" i="1"/>
  <c r="G304" i="1"/>
  <c r="G298" i="1" s="1"/>
  <c r="H378" i="1"/>
  <c r="G372" i="1"/>
  <c r="J378" i="1"/>
  <c r="I378" i="1"/>
  <c r="J372" i="1"/>
  <c r="I372" i="1"/>
  <c r="H372" i="1"/>
  <c r="J366" i="1"/>
  <c r="I366" i="1"/>
  <c r="H366" i="1"/>
  <c r="G366" i="1"/>
  <c r="J360" i="1"/>
  <c r="I360" i="1"/>
  <c r="H360" i="1"/>
  <c r="G360" i="1"/>
  <c r="H298" i="1" l="1"/>
  <c r="I298" i="1"/>
  <c r="J298" i="1"/>
  <c r="G354" i="1"/>
  <c r="H354" i="1"/>
  <c r="I354" i="1"/>
  <c r="J354" i="1"/>
</calcChain>
</file>

<file path=xl/sharedStrings.xml><?xml version="1.0" encoding="utf-8"?>
<sst xmlns="http://schemas.openxmlformats.org/spreadsheetml/2006/main" count="1186" uniqueCount="493">
  <si>
    <t>GEF-8 Results Measurement Framework Worksheet</t>
  </si>
  <si>
    <t>Table of Content</t>
  </si>
  <si>
    <t>Please complete relevant indicators and provide justifications in the textbox at the bottom.</t>
  </si>
  <si>
    <t>Conserving and Sustainably Using Biodiversity</t>
  </si>
  <si>
    <t>Sustainably Managing and Restoring Land</t>
  </si>
  <si>
    <t>GEF ID:</t>
  </si>
  <si>
    <t>Reducing GHG Emissions</t>
  </si>
  <si>
    <t>Agency ID:</t>
  </si>
  <si>
    <t>Strengthening Transboundary Water Management</t>
  </si>
  <si>
    <t>Reported by:</t>
  </si>
  <si>
    <t>Madeline Beattie</t>
  </si>
  <si>
    <t>Reducing Chemicals and Waste</t>
  </si>
  <si>
    <t>Date:</t>
  </si>
  <si>
    <t>Direct Beneficiaries</t>
  </si>
  <si>
    <t>CONSERVING &amp; SUSTAINABLY USING BIODIVERSITY</t>
  </si>
  <si>
    <t>Core Indicator 1</t>
  </si>
  <si>
    <t>Terrestrial protected areas created or under improved management</t>
  </si>
  <si>
    <t>TOTAL HECTARES (1.1 + 1.2)</t>
  </si>
  <si>
    <t>Expected</t>
  </si>
  <si>
    <t>Achieved</t>
  </si>
  <si>
    <t>PIF Stage</t>
  </si>
  <si>
    <t>Endorsement</t>
  </si>
  <si>
    <t>FY24</t>
  </si>
  <si>
    <t>FY25</t>
  </si>
  <si>
    <t>Indicator 1.1</t>
  </si>
  <si>
    <t>Terrestrial protected areas newly created</t>
  </si>
  <si>
    <t>Name of Protected Area</t>
  </si>
  <si>
    <t>WDPA ID</t>
  </si>
  <si>
    <r>
      <t xml:space="preserve">IUCN Category </t>
    </r>
    <r>
      <rPr>
        <b/>
        <i/>
        <sz val="11"/>
        <color rgb="FF595959"/>
        <rFont val="Calibri"/>
        <family val="2"/>
        <scheme val="minor"/>
      </rPr>
      <t>(please select from the dropdown list)</t>
    </r>
  </si>
  <si>
    <r>
      <t xml:space="preserve">Expected </t>
    </r>
    <r>
      <rPr>
        <b/>
        <i/>
        <sz val="11"/>
        <color rgb="FF595959"/>
        <rFont val="Calibri"/>
        <family val="2"/>
        <scheme val="minor"/>
      </rPr>
      <t>(hectares)</t>
    </r>
  </si>
  <si>
    <r>
      <t xml:space="preserve">Achieved </t>
    </r>
    <r>
      <rPr>
        <b/>
        <i/>
        <sz val="11"/>
        <color rgb="FF595959"/>
        <rFont val="Calibri"/>
        <family val="2"/>
        <scheme val="minor"/>
      </rPr>
      <t>(hectares)</t>
    </r>
  </si>
  <si>
    <t>&lt;pls select&gt;</t>
  </si>
  <si>
    <t xml:space="preserve">Sum &gt;&gt;&gt;  </t>
  </si>
  <si>
    <t>Indicator 1.2</t>
  </si>
  <si>
    <t>Terrestrial protected areas under improved management effectiveness</t>
  </si>
  <si>
    <r>
      <t xml:space="preserve">IUCN Category
</t>
    </r>
    <r>
      <rPr>
        <b/>
        <i/>
        <sz val="11"/>
        <color rgb="FF595959"/>
        <rFont val="Calibri"/>
        <family val="2"/>
        <scheme val="minor"/>
      </rPr>
      <t>(please select from the dropdown list)</t>
    </r>
  </si>
  <si>
    <t>Hectares</t>
  </si>
  <si>
    <t>METT Score</t>
  </si>
  <si>
    <t>Baseline</t>
  </si>
  <si>
    <t>     </t>
  </si>
  <si>
    <t>Core Indicator 2</t>
  </si>
  <si>
    <t>Marine protected areas created or under improved management</t>
  </si>
  <si>
    <t>Total Hectares (2.1 + 2.2)</t>
  </si>
  <si>
    <t>Indicator 2.1</t>
  </si>
  <si>
    <t>Marine protected areas newly created</t>
  </si>
  <si>
    <t>Name of 
Protected Area</t>
  </si>
  <si>
    <r>
      <t xml:space="preserve">IUCN Category 
</t>
    </r>
    <r>
      <rPr>
        <b/>
        <i/>
        <sz val="11"/>
        <color rgb="FF595959"/>
        <rFont val="Calibri"/>
        <family val="2"/>
        <scheme val="minor"/>
      </rPr>
      <t>(please select from the dropdown list)</t>
    </r>
  </si>
  <si>
    <t>Albert of Monaco Marine Protected Area</t>
  </si>
  <si>
    <t/>
  </si>
  <si>
    <t>IV Habitat/Species Mgt. Area</t>
  </si>
  <si>
    <t>Baie de Loango</t>
  </si>
  <si>
    <t>Banco Volcan</t>
  </si>
  <si>
    <t>VI PA with Sustainable Use of Natural Resources</t>
  </si>
  <si>
    <t>Bancos de La Plata y La Navidad</t>
  </si>
  <si>
    <t>Ia  Strict Nature Reserve</t>
  </si>
  <si>
    <t>Banks Marine Refuge</t>
  </si>
  <si>
    <t>Bruine Bank</t>
  </si>
  <si>
    <t>Cachalote Natural Marine Reserve</t>
  </si>
  <si>
    <t>Canal de Ibiza</t>
  </si>
  <si>
    <t xml:space="preserve">Colinas y Lomas Submarinas de la Cuenca Pacífico Norte </t>
  </si>
  <si>
    <t>Conkouati-Douli</t>
  </si>
  <si>
    <t>II  National Park</t>
  </si>
  <si>
    <t>Cordillera Beata Natural Reserve</t>
  </si>
  <si>
    <t>Cordillera de Coiba Managed Resources Area</t>
  </si>
  <si>
    <t>Diogo de Teive Natural Marine Reserve</t>
  </si>
  <si>
    <t>East Azores Marine Protected Area</t>
  </si>
  <si>
    <t>Eastern Canyons Conservation Area</t>
  </si>
  <si>
    <t>Espacio marino Cañones de Alicante</t>
  </si>
  <si>
    <t>Espacio marino del Baix Llobregat-Garraf</t>
  </si>
  <si>
    <t>Espacio Marino Jaizkibel-Capbretón</t>
  </si>
  <si>
    <t>Gambier Islands MPA</t>
  </si>
  <si>
    <t>Gigante Marine Protected Area</t>
  </si>
  <si>
    <t>Gitdisdzu Lugyeks</t>
  </si>
  <si>
    <t>Gwaxdlala/Nalaxdlala Marine Refuge Land Act Section 17 withdrawal &amp; IPCA</t>
  </si>
  <si>
    <t>Heard and McDonald Islands</t>
  </si>
  <si>
    <t>Isla de Lobos</t>
  </si>
  <si>
    <t>Jorge Orlando Mero Marine Sanctuary</t>
  </si>
  <si>
    <t>Macquarie Island Marine Park</t>
  </si>
  <si>
    <t>Malpelo Flora and Fauna Sanctuary</t>
  </si>
  <si>
    <t>Montes submarinos del noreste de Canarias</t>
  </si>
  <si>
    <t>Montes submarinos del suroeste de Canarias</t>
  </si>
  <si>
    <t>MPAs B, G, I, K, M, W</t>
  </si>
  <si>
    <t>Mvassa</t>
  </si>
  <si>
    <t>Natural Park of the Coral Sea</t>
  </si>
  <si>
    <t xml:space="preserve">North Azores Natural Marine Reserve </t>
  </si>
  <si>
    <t>North Bugio Marine Protected Area</t>
  </si>
  <si>
    <t>Northeast Azores Marine Protected Area</t>
  </si>
  <si>
    <t>Northwest Irish Sea SPA</t>
  </si>
  <si>
    <t>Óscar Marine Protected Area</t>
  </si>
  <si>
    <t>Páirc Náisiúnta na Mara Ciarraí</t>
  </si>
  <si>
    <t>Pedra do Valado - Algarve Reef Marine Natural Park</t>
  </si>
  <si>
    <t>Porcupine Shelf SAC</t>
  </si>
  <si>
    <t>Seas off Wexford SPA</t>
  </si>
  <si>
    <t>Society Islands MPA</t>
  </si>
  <si>
    <t>South Azores Marine Protected Area</t>
  </si>
  <si>
    <t>South Georgia and South Sandwich Islands Marine Protected Area</t>
  </si>
  <si>
    <t>South Prata Sea</t>
  </si>
  <si>
    <t>Southeast Pico Marine Protected Area</t>
  </si>
  <si>
    <t>Southern Canyons SAC</t>
  </si>
  <si>
    <t>Southern North Sea</t>
  </si>
  <si>
    <t xml:space="preserve">Southwest Azores Marine Protected Area (EEZ) </t>
  </si>
  <si>
    <t>Tainui Atea</t>
  </si>
  <si>
    <t>Toro and Malgrats</t>
  </si>
  <si>
    <t>Tridente Marine Protected Area</t>
  </si>
  <si>
    <t>Tristan da Cunha</t>
  </si>
  <si>
    <t>Voador Marine Protected Area</t>
  </si>
  <si>
    <t>West Azores Marine Protected Area</t>
  </si>
  <si>
    <t>Western Galician-Cantabrian Migratory Corridor</t>
  </si>
  <si>
    <t>Western Strait</t>
  </si>
  <si>
    <t>X̲aana K̲aahlii (Skidegate Inlet) and G̱aw Ḵáahlii (Masset Inlet) Marine Refuges</t>
  </si>
  <si>
    <t>Yurupari - Malpelo National Integrated Management District</t>
  </si>
  <si>
    <t>Indicator 2.2</t>
  </si>
  <si>
    <t>Marine protected areas under improved management effectiveness</t>
  </si>
  <si>
    <t>Addo Elephant National Park</t>
  </si>
  <si>
    <t>Adlergrund</t>
  </si>
  <si>
    <t>Amathole</t>
  </si>
  <si>
    <t>Ambatoatsinanana</t>
  </si>
  <si>
    <t>V  Protected Landscape/Seascape</t>
  </si>
  <si>
    <t>Ambodivahibe MPA</t>
  </si>
  <si>
    <t>AMP îles Barrens, Maintirano</t>
  </si>
  <si>
    <t>Ankarea MPA</t>
  </si>
  <si>
    <t>Ankivonjy MPA</t>
  </si>
  <si>
    <t>Antrema</t>
  </si>
  <si>
    <t>Ay Island and Rhun Island Marine Conservation Area in Maluku Province</t>
  </si>
  <si>
    <t>Babar Islands Conservation Area</t>
  </si>
  <si>
    <t>Balaclava Marine Park</t>
  </si>
  <si>
    <t>Bazaruto Archipelago National Park</t>
  </si>
  <si>
    <t>Benoa Bay Maritime Conservation Area in Bali Province</t>
  </si>
  <si>
    <t xml:space="preserve">Blue Bay Marine Park </t>
  </si>
  <si>
    <t>Bongoyo Island Marine Reserve</t>
  </si>
  <si>
    <t>Borkum Riffgrund</t>
  </si>
  <si>
    <t>Buano Island Marine Conservation Area in Maluku Province</t>
  </si>
  <si>
    <t>Buruway, Arguni, Kaimana, Etna Bay, and Surrounding Waters Marine Conservation Area in West Papua Province</t>
  </si>
  <si>
    <t>Cap Lopez</t>
  </si>
  <si>
    <t>Cempi Bay and Surrounding Waters Marine Conservation Area in West Nusa Tenggara Province</t>
  </si>
  <si>
    <t>Cenderawasih Bay National Park</t>
  </si>
  <si>
    <t>Changu-Bawe Marine Conservation Area</t>
  </si>
  <si>
    <t>Chumbe Island Coral Park/Sanctuary</t>
  </si>
  <si>
    <t>Coastal and Small Islands Conservation Area of Banggai, Banggai Laut, Banggai Islands, and Surrounding Waters in Central Sulawesi Province</t>
  </si>
  <si>
    <t>Coastal and Small Islands Conservation Area of Berau Bay and Nusalasi-Van Den Bosch Bay in West Papua Province</t>
  </si>
  <si>
    <t>Coastal and Small Islands Conservation Area of Jeen Womom, Tambrauw Regency, and Surrounding Waters in West Papua Province</t>
  </si>
  <si>
    <t>Coastal and Small Islands Conservation Area of Kei Kecil Island, Islands, and Surrounding Waters in Southeast Maluku Regency, Maluku Province</t>
  </si>
  <si>
    <t>Coastal and Small Islands Conservation Area of Koon Island, Gorogos Island, Nukus Island, Neden Island, and Surrounding Waters in Maluku Province</t>
  </si>
  <si>
    <t>Coastal and Small Islands Conservation Area of Morowali, North Morowali, and Surrounding Waters in Central Sulawesi Province</t>
  </si>
  <si>
    <t>Coastal and Small Islands Conservation Area of Sula Islands and Surrounding Waters in North Maluku Province</t>
  </si>
  <si>
    <t>Cocos Island National Park</t>
  </si>
  <si>
    <t>Condor Seamount Natural Marine Reserve</t>
  </si>
  <si>
    <t>Damer Islands Conservation Area</t>
  </si>
  <si>
    <t>Diani-Chale Marine Reserve</t>
  </si>
  <si>
    <t>Dom João de Castro Seamount</t>
  </si>
  <si>
    <t>Ib  Wilderness Area</t>
  </si>
  <si>
    <t>Dundalk Bay SAC</t>
  </si>
  <si>
    <t>East Flores Marine Conservation Area in East Nusa Tenggara Province</t>
  </si>
  <si>
    <t>Fehmarnbelt</t>
  </si>
  <si>
    <t>Fladen</t>
  </si>
  <si>
    <t>Formigas Islets Natural Marine Reserve</t>
  </si>
  <si>
    <t>Friese Front</t>
  </si>
  <si>
    <t>Fungu-Yasini Marine Reserve</t>
  </si>
  <si>
    <t>Gili Balu Conservation Area</t>
  </si>
  <si>
    <t>Gili Banta and Surrounding Waters Marine Conservation Area in West Nusa Tenggara Province</t>
  </si>
  <si>
    <t>Gili Sulat, Gili Lawang, and Surrounding Waters Marine Conservation Area in West Nusa Tenggara Province</t>
  </si>
  <si>
    <t>Gili Tangkong, Gili Nanggu, Gili Sudak, and Surrounding Waters Marine Conservation Area in West Nusa Tenggara Province</t>
  </si>
  <si>
    <t>Great Bear Sea MPA Network</t>
  </si>
  <si>
    <t>Hoburgs bank och Midsjöbankarna</t>
  </si>
  <si>
    <t>Jutten Island</t>
  </si>
  <si>
    <t>Kadetrinne</t>
  </si>
  <si>
    <t>Kasa Island Nature Tourism Park</t>
  </si>
  <si>
    <t>Kendwa Island Marine Reserve</t>
  </si>
  <si>
    <t>Kirindy Mite National Park</t>
  </si>
  <si>
    <t>Kirui Island Marine Reserve</t>
  </si>
  <si>
    <t>Kisite Marine Park</t>
  </si>
  <si>
    <t>Klaverbank</t>
  </si>
  <si>
    <t>Komodo National Park</t>
  </si>
  <si>
    <t>Kupang Bay Nature Tourism Park</t>
  </si>
  <si>
    <t>Kwale Island Marine Reserve</t>
  </si>
  <si>
    <t>Langebaan Lagoon</t>
  </si>
  <si>
    <t>Lasolo Bay Nature Tourism Park</t>
  </si>
  <si>
    <t>Lease Islands Marine Conservation Area in Maluku Province</t>
  </si>
  <si>
    <t>Lembata Marine Conservation Area in East Nusa Tenggara Province</t>
  </si>
  <si>
    <t>Liang Island, Ngali Island, and Surrounding Waters Marine Conservation Area in West Nusa Tenggara Province</t>
  </si>
  <si>
    <t>Lilla Middelgrund </t>
  </si>
  <si>
    <t>Liukang Tangaya Conservation Area</t>
  </si>
  <si>
    <t>Lokobe National Park</t>
  </si>
  <si>
    <t>Loky Manambato MPA</t>
  </si>
  <si>
    <t>Mafia Island Marine Park</t>
  </si>
  <si>
    <t>Mahavavy Kinkony</t>
  </si>
  <si>
    <t>Makatube Island Marine Reserve</t>
  </si>
  <si>
    <t>Malgas Island</t>
  </si>
  <si>
    <t>Malindi Marine Park</t>
  </si>
  <si>
    <t>Malpelo Fauna and Flora Sanctuary</t>
  </si>
  <si>
    <t>Mananara Nord National Park</t>
  </si>
  <si>
    <t>Mar de Juan Fernandez Coastal Marine Protected Area of Multiple Uses</t>
  </si>
  <si>
    <t>Marcus Island</t>
  </si>
  <si>
    <t>Marsegu Island Nature Tourism Park</t>
  </si>
  <si>
    <t>Masoala National Park</t>
  </si>
  <si>
    <t>Maumere Bay Nature Tourism Park</t>
  </si>
  <si>
    <t>Maziwe Island Marine Reserve</t>
  </si>
  <si>
    <t>Mbarakuni Island Marine Reserve</t>
  </si>
  <si>
    <t>M'Bouzi Nature Reserve</t>
  </si>
  <si>
    <t>Mbudya Island Marine Reserve</t>
  </si>
  <si>
    <t>Mdona Hiera, Lakor, Moa, and Letti Islands Conservation Area</t>
  </si>
  <si>
    <t>Menabe Antimena Protected Area</t>
  </si>
  <si>
    <t>Menai Bay Conservation Area</t>
  </si>
  <si>
    <t>Meteor Marine Protected Area (EEZ)</t>
  </si>
  <si>
    <t>Mnazi Bay Ruvuma Estuary Marine Park</t>
  </si>
  <si>
    <t>Mnemba Island Marine Conservation Area</t>
  </si>
  <si>
    <t>Mombasa Marine Park</t>
  </si>
  <si>
    <t>Moramo Bay Marine Conservation Area in Southeast Sulawesi Province</t>
  </si>
  <si>
    <t>Morups bank</t>
  </si>
  <si>
    <t>Moyo Island Nature Tourism Park</t>
  </si>
  <si>
    <t>MPAs A, B, C, D, E, F, G, H, J, K, M, N, O , P, Q, R, S, T</t>
  </si>
  <si>
    <t>Mpunguti Marine Park</t>
  </si>
  <si>
    <t>MSFD-MPA U,  Ø, V, X, Z, Æ, Y, Å, L</t>
  </si>
  <si>
    <t>Mwewe Island Marine Reserve</t>
  </si>
  <si>
    <t>National Marine Conservation Area of Banda Sea in Maluku Province</t>
  </si>
  <si>
    <t>National Marine Conservation Area of Gili Ayer, Gili Meno, and Gili Trawangan Islands in West Nusa Tenggara Province</t>
  </si>
  <si>
    <t>National Marine Conservation Area of Padaido Islands and Surrounding Sea in Papua Province</t>
  </si>
  <si>
    <t>National Marine Conservation Area of Raja Ampat Islands and Surrounding Sea in West Papua Province</t>
  </si>
  <si>
    <t>National Marine Conservation Area of Sawu Sea and Surrounding Waters in East Nusa Tenggara Province</t>
  </si>
  <si>
    <t>National Marine Conservation Area of West Waigeo Islands and Surrounding Sea in West Papua Province</t>
  </si>
  <si>
    <t>Nazca-Desventuradas Marine Park</t>
  </si>
  <si>
    <t>Noordzeekustzone</t>
  </si>
  <si>
    <t>North Atlantic Current and Evlanov Basin</t>
  </si>
  <si>
    <t>North Azores Natural Marine Reserve</t>
  </si>
  <si>
    <t>North Misool Marine Conservation Area</t>
  </si>
  <si>
    <t>North Seram and North West Seram Marine Conservation Area in Maluku Province</t>
  </si>
  <si>
    <t>Nosy Antsoha National Park</t>
  </si>
  <si>
    <t>Nosy Hara National Park</t>
  </si>
  <si>
    <t>Nosy Mangabe National Park</t>
  </si>
  <si>
    <t>Nosy Tanikely National Park</t>
  </si>
  <si>
    <t>Nosy Ve Androka National Park</t>
  </si>
  <si>
    <t>Nusa Penida Marine Conservation Area in Bali Province</t>
  </si>
  <si>
    <t>Nyororo Island Marine Reserve</t>
  </si>
  <si>
    <t>Oestergronden</t>
  </si>
  <si>
    <t>Padamarang Nature Tourism Park</t>
  </si>
  <si>
    <t>Pangavini Island Marine Reserve</t>
  </si>
  <si>
    <t>Pantar Strait and Surrounding Sea Marine Conservation Area in Alor Regency, East Nusa Tenggara Province</t>
  </si>
  <si>
    <t>Parc marin de la Pointe Denis</t>
  </si>
  <si>
    <t>Parc marin de l'embouchure de la Banio</t>
  </si>
  <si>
    <t>Parc marin de l'embouchure de la Nyanga</t>
  </si>
  <si>
    <t>Parc marin de l'embouchure de Sette Cama</t>
  </si>
  <si>
    <t>Parc marin de l'embouchure d'Iguela</t>
  </si>
  <si>
    <t>Parc marin de l'embouchure d'Olende</t>
  </si>
  <si>
    <t>Parc marin de l'embouchure d'Ozouri</t>
  </si>
  <si>
    <t>Parc marin de l'Ile Mbanie</t>
  </si>
  <si>
    <t>Parc National Akanda</t>
  </si>
  <si>
    <t>Parc national de Loango</t>
  </si>
  <si>
    <t>Parc national de Mayumba</t>
  </si>
  <si>
    <t>Parc national de Pongara</t>
  </si>
  <si>
    <t>Parc National Mitsamiouli-Ndroudé</t>
  </si>
  <si>
    <t>Pemba Channel Conservation Area</t>
  </si>
  <si>
    <t>Pombo Island Nature Tourism Park</t>
  </si>
  <si>
    <t>Pommersche Bucht mit Oderbank</t>
  </si>
  <si>
    <t>Pondoland</t>
  </si>
  <si>
    <t>Primeiras and Segundas Islands Environmental Protection Area</t>
  </si>
  <si>
    <t>Princess Alice Seamount Natural Marine</t>
  </si>
  <si>
    <t>Raja Ampat Islands Marine Conservation Area in West Papua Province</t>
  </si>
  <si>
    <t>Ranobe Bay MPA</t>
  </si>
  <si>
    <t>Reserve aquatique de Caillou</t>
  </si>
  <si>
    <t>Reserve aquatique de Cap Esterias</t>
  </si>
  <si>
    <t>Reserve aquatique de Gamba</t>
  </si>
  <si>
    <t>Reserve aquatique de Koumandji</t>
  </si>
  <si>
    <t>Reserve Aquatique de l'Abysse Bleu</t>
  </si>
  <si>
    <t>Reserve aquatique de Mandji-Etimboue</t>
  </si>
  <si>
    <t>Reserve aquatique de Tchatamba</t>
  </si>
  <si>
    <t>Reserve aquatique d'Olowi</t>
  </si>
  <si>
    <t>Reserve Aquatique du Delta de l'Ogooue</t>
  </si>
  <si>
    <t>Reserve aquatique du Grand Sud du Gabon</t>
  </si>
  <si>
    <t>Reunion Island National Marine Reserve</t>
  </si>
  <si>
    <t>Revillagigedo</t>
  </si>
  <si>
    <t>Riung Nature Reserve</t>
  </si>
  <si>
    <t>Romang Islands Conservation Area</t>
  </si>
  <si>
    <t>Sabuda Tuturuga Wildlife Reserve</t>
  </si>
  <si>
    <t>Sahamalaza Iles Radama National Park</t>
  </si>
  <si>
    <t>Satonda Island Nature Tourism Park</t>
  </si>
  <si>
    <t>Seventeen Islands Nature Tourism Park</t>
  </si>
  <si>
    <t>Shungumbili Island Marine Reserve</t>
  </si>
  <si>
    <t>Sikka Marine Conservation Area in East Nusa Tenggara Province</t>
  </si>
  <si>
    <t>Sinda Island Marine Reserve</t>
  </si>
  <si>
    <t>Sixteen Mile Beach</t>
  </si>
  <si>
    <t>Soariake MPA</t>
  </si>
  <si>
    <t>South East Marine Protected Area</t>
  </si>
  <si>
    <t>South Sorong Marine Conservation Area in West Papua Province</t>
  </si>
  <si>
    <t>Southwest Azores Marine Protected Area (EEZ)</t>
  </si>
  <si>
    <t>Stora Middelgrund och Röde bank</t>
  </si>
  <si>
    <t>Sydlige Nordsø</t>
  </si>
  <si>
    <t>Table Mountain National Park</t>
  </si>
  <si>
    <t>Taka Bonerate National Park</t>
  </si>
  <si>
    <t>Tanga Coelacanth Marine Park</t>
  </si>
  <si>
    <t>Tsimembo Manambolomaty</t>
  </si>
  <si>
    <t>Tsitsikamma</t>
  </si>
  <si>
    <t>Tumbatu Marine Conservation Area</t>
  </si>
  <si>
    <t>Ulenge Island Marine Reserve</t>
  </si>
  <si>
    <t>Velondriake MPA</t>
  </si>
  <si>
    <t>Vlakte van de Raan</t>
  </si>
  <si>
    <t>Voordelta</t>
  </si>
  <si>
    <t>Wakatobi National Park</t>
  </si>
  <si>
    <t>Watamu Marine Park</t>
  </si>
  <si>
    <t>Wawonii Island Marine Conservation Area in Southeast Sulawesi Province</t>
  </si>
  <si>
    <t>Westliche Rönnebank</t>
  </si>
  <si>
    <t>Yamdena Conservation Area</t>
  </si>
  <si>
    <t>Core Indicator 4</t>
  </si>
  <si>
    <t>Area of landscapes under improved practices</t>
  </si>
  <si>
    <t>Note: The sub-indicator 'Area of landscapes under sustainable land management in production systems' is available under the group of indicators titled 'Sustainably managing and restoring land'</t>
  </si>
  <si>
    <t>TOTAL HECTARES (4.1 + 4.2 + 4.3 + 4.4)</t>
  </si>
  <si>
    <t>Indicator 4.1</t>
  </si>
  <si>
    <t>Area of landscapes under improved management to benefit biodiversity</t>
  </si>
  <si>
    <t>Indicator 4.2</t>
  </si>
  <si>
    <t>Area of landscapes under third-party certification incorporating biodiversity considerations</t>
  </si>
  <si>
    <t>Third party certification(s):        </t>
  </si>
  <si>
    <t>Indicator 4.3*</t>
  </si>
  <si>
    <t>Area of landscapes under sustainable land management in production systems</t>
  </si>
  <si>
    <t>* This indicator is placed here for ease of reference, while it is formally located under the grouping of indicators named 'Sustainably managing and restoring land' for public reporting on the GEF-8 RMF.</t>
  </si>
  <si>
    <t>Sum &gt;&gt;&gt;</t>
  </si>
  <si>
    <t>Indicator 4.4</t>
  </si>
  <si>
    <t>Area of High Conservation Value Forest (HCVF) or other forest loss avoided (please select the drop-down menu)</t>
  </si>
  <si>
    <t xml:space="preserve">Indicate the names and areas of forests targeted. A counterfactual is needed to estimate the loss avoided, such as against the baseline or to the “business as usual” scenario. In the case of HCVF, Agencies should justify how forests met one or more of the High Conservation Value criteria if the forest has yet to be recognized by the related network. </t>
  </si>
  <si>
    <t>Indicator 4.5</t>
  </si>
  <si>
    <t>Terrestrial OECMs supported</t>
  </si>
  <si>
    <t>Name of OECM</t>
  </si>
  <si>
    <t>Core Indicator 5</t>
  </si>
  <si>
    <t>Area of marine habitat under improved practices to benefit biodiversity</t>
  </si>
  <si>
    <t>Indicator 5.1</t>
  </si>
  <si>
    <t>Fisheries under third-party certification that incorporates biodiversity considerations</t>
  </si>
  <si>
    <t xml:space="preserve">Third party certification(s):  </t>
  </si>
  <si>
    <r>
      <t xml:space="preserve">Expected </t>
    </r>
    <r>
      <rPr>
        <b/>
        <i/>
        <sz val="11"/>
        <color rgb="FF595959"/>
        <rFont val="Calibri"/>
        <family val="2"/>
        <scheme val="minor"/>
      </rPr>
      <t>(number)</t>
    </r>
  </si>
  <si>
    <r>
      <t xml:space="preserve">Achieved </t>
    </r>
    <r>
      <rPr>
        <b/>
        <i/>
        <sz val="11"/>
        <color rgb="FF595959"/>
        <rFont val="Calibri"/>
        <family val="2"/>
        <scheme val="minor"/>
      </rPr>
      <t>(number)</t>
    </r>
  </si>
  <si>
    <t>Indicator 5.4</t>
  </si>
  <si>
    <t>Marine OECMs supported</t>
  </si>
  <si>
    <t>SUSTAINABLY MANAGING AND RESTORING LAND</t>
  </si>
  <si>
    <t>Core Indicator 3</t>
  </si>
  <si>
    <t>Area of land and ecosystems under restoration</t>
  </si>
  <si>
    <t>TOTAL HECTARES (3.1 + 3.2 + 3.3 + 3.4)</t>
  </si>
  <si>
    <t xml:space="preserve">Expected </t>
  </si>
  <si>
    <t>Indicator 3.1</t>
  </si>
  <si>
    <t>Area of degraded agricultural lands under restoration (choose from drop-down menu)</t>
  </si>
  <si>
    <t>Indicator 3.2</t>
  </si>
  <si>
    <t>Area of forest and forest land under restoration</t>
  </si>
  <si>
    <r>
      <t xml:space="preserve">Achieved  </t>
    </r>
    <r>
      <rPr>
        <b/>
        <i/>
        <sz val="11"/>
        <color rgb="FF595959"/>
        <rFont val="Calibri"/>
        <family val="2"/>
        <scheme val="minor"/>
      </rPr>
      <t>(hectares)</t>
    </r>
  </si>
  <si>
    <t>Indicator 3.3</t>
  </si>
  <si>
    <t>Area of natural grass and woodlands under restoration  (choose from drop-down menu)</t>
  </si>
  <si>
    <t>Indicator 3.4</t>
  </si>
  <si>
    <t>Area of wetlands (including estuaries and mangroves) under restoration</t>
  </si>
  <si>
    <t>REDUCING GHG EMISSIONS</t>
  </si>
  <si>
    <t>Core Indicator 6</t>
  </si>
  <si>
    <t>Greenhouse gas emission mitigated</t>
  </si>
  <si>
    <t>Expected metric tons of CO2e (6.1 + 6.2)</t>
  </si>
  <si>
    <t>6. Greenhouse gas emission mitigated (direct+indirect) (6.1+6.2)</t>
  </si>
  <si>
    <t>6.1 Greenhouse gas emission mitigated in the AFOLU sector (direct+indirect) (6.5+6.6)</t>
  </si>
  <si>
    <t>6.2 Greenhouse gas emission mitigated outside AFOLU sector (direct+indirect) (6.7+6.8)</t>
  </si>
  <si>
    <t>Indicator 6.5</t>
  </si>
  <si>
    <t>Carbon sequestered or emissions avoided in the sector of Agriculture, Forestry, and Other Land Use (direct)</t>
  </si>
  <si>
    <t>Anticipated start year of accounting</t>
  </si>
  <si>
    <r>
      <t xml:space="preserve">Expected </t>
    </r>
    <r>
      <rPr>
        <b/>
        <i/>
        <sz val="11"/>
        <color rgb="FF595959"/>
        <rFont val="Calibri"/>
        <family val="2"/>
        <scheme val="minor"/>
      </rPr>
      <t>(metric tons of CO2e)</t>
    </r>
  </si>
  <si>
    <r>
      <t xml:space="preserve">Achieved </t>
    </r>
    <r>
      <rPr>
        <b/>
        <i/>
        <sz val="11"/>
        <color rgb="FF595959"/>
        <rFont val="Calibri"/>
        <family val="2"/>
        <scheme val="minor"/>
      </rPr>
      <t>(metric tons of CO2e)</t>
    </r>
  </si>
  <si>
    <t>Duration of accounting</t>
  </si>
  <si>
    <t>Indicator 6.6</t>
  </si>
  <si>
    <t>Carbon sequestered or emissions avoided in the sector of Agriculture, Forestry, and Other Land Use (indirect)</t>
  </si>
  <si>
    <t>Indicator 6.7</t>
  </si>
  <si>
    <t>Emissions avoided outside AFOLU sector (direct)</t>
  </si>
  <si>
    <t>Indicator 6.8</t>
  </si>
  <si>
    <t>Emissions avoided outside AFOLU sector (indirect)</t>
  </si>
  <si>
    <t>Indicator 6.3</t>
  </si>
  <si>
    <t>Energy saved (in megajoule)</t>
  </si>
  <si>
    <r>
      <t xml:space="preserve">Expected </t>
    </r>
    <r>
      <rPr>
        <b/>
        <i/>
        <sz val="11"/>
        <color rgb="FF595959"/>
        <rFont val="Calibri"/>
        <family val="2"/>
        <scheme val="minor"/>
      </rPr>
      <t>(megajoule)</t>
    </r>
  </si>
  <si>
    <r>
      <t xml:space="preserve">Achieved </t>
    </r>
    <r>
      <rPr>
        <b/>
        <i/>
        <sz val="11"/>
        <color rgb="FF595959"/>
        <rFont val="Calibri"/>
        <family val="2"/>
        <scheme val="minor"/>
      </rPr>
      <t>(megajoule)</t>
    </r>
  </si>
  <si>
    <t>Indicator 6.4</t>
  </si>
  <si>
    <r>
      <t xml:space="preserve">Increase in installed renewable energy capacity per technology </t>
    </r>
    <r>
      <rPr>
        <b/>
        <i/>
        <sz val="11"/>
        <rFont val="Calibri"/>
        <family val="2"/>
        <scheme val="minor"/>
      </rPr>
      <t>(in MW)</t>
    </r>
  </si>
  <si>
    <r>
      <t xml:space="preserve">Technology
</t>
    </r>
    <r>
      <rPr>
        <b/>
        <i/>
        <sz val="11"/>
        <rFont val="Calibri"/>
        <family val="2"/>
        <scheme val="minor"/>
      </rPr>
      <t>(please select from the dropdown list)</t>
    </r>
  </si>
  <si>
    <r>
      <t xml:space="preserve">Expected </t>
    </r>
    <r>
      <rPr>
        <b/>
        <i/>
        <sz val="11"/>
        <color rgb="FF595959"/>
        <rFont val="Calibri"/>
        <family val="2"/>
        <scheme val="minor"/>
      </rPr>
      <t>(Capacity - MW)</t>
    </r>
  </si>
  <si>
    <r>
      <t xml:space="preserve">Achieved  </t>
    </r>
    <r>
      <rPr>
        <b/>
        <i/>
        <sz val="11"/>
        <color rgb="FF595959"/>
        <rFont val="Calibri"/>
        <family val="2"/>
        <scheme val="minor"/>
      </rPr>
      <t>(Capacity - MW)</t>
    </r>
  </si>
  <si>
    <t>STRENGTHENING TRANSBOUNDARY WATER MANAGEMENT</t>
  </si>
  <si>
    <t>Core Indicator 7</t>
  </si>
  <si>
    <t>Shared water ecosystems under new or improved cooperative management</t>
  </si>
  <si>
    <t>Number</t>
  </si>
  <si>
    <t>Indicator 7.1</t>
  </si>
  <si>
    <t>Level of Transboundary Diagnostic Analysis and Strategic Action Program (TDA/SAP) formulation and implementation</t>
  </si>
  <si>
    <t>Rating (Scale 1-4)</t>
  </si>
  <si>
    <t>Indicator 7.2</t>
  </si>
  <si>
    <t>Level of Regional Legal Agreements and Regional Management Institutions to support its implementation</t>
  </si>
  <si>
    <t>Indicator 7.3</t>
  </si>
  <si>
    <t>Level of National/Local reforms and active participation of Inter-Ministerial Committees</t>
  </si>
  <si>
    <t>Indicator 7.4</t>
  </si>
  <si>
    <t>Level of engagement in IW: LEARN through participation and delivery of key products</t>
  </si>
  <si>
    <t>Core Indicator 8</t>
  </si>
  <si>
    <r>
      <t>Globally over-exploited marine fisheries moved to more sustainable levels</t>
    </r>
    <r>
      <rPr>
        <b/>
        <i/>
        <sz val="11"/>
        <color theme="5" tint="-0.499984740745262"/>
        <rFont val="Calibri"/>
        <family val="2"/>
        <scheme val="minor"/>
      </rPr>
      <t xml:space="preserve"> </t>
    </r>
  </si>
  <si>
    <t>Fishery Details: Include here the name of the fishery targeted, the source for the estimate of tonnage, and the initial
justification for considering the fishery to be overexploited.</t>
  </si>
  <si>
    <t>Metric Tons</t>
  </si>
  <si>
    <t>Indicator 5.2</t>
  </si>
  <si>
    <t>Large marine ecosystems with reduced pollution and hypoxia</t>
  </si>
  <si>
    <t>Indicate here the names of the LMEs, as well as the type and extent (qualitative or quantitative) of pollution reduction achieved through policy and infrastructure investments to address point and non-point sources.</t>
  </si>
  <si>
    <r>
      <t xml:space="preserve">Expected
</t>
    </r>
    <r>
      <rPr>
        <b/>
        <i/>
        <sz val="11"/>
        <color rgb="FF595959"/>
        <rFont val="Calibri"/>
        <family val="2"/>
        <scheme val="minor"/>
      </rPr>
      <t>(number)</t>
    </r>
  </si>
  <si>
    <r>
      <t xml:space="preserve">Achieved
</t>
    </r>
    <r>
      <rPr>
        <b/>
        <i/>
        <sz val="11"/>
        <color rgb="FF595959"/>
        <rFont val="Calibri"/>
        <family val="2"/>
        <scheme val="minor"/>
      </rPr>
      <t>(number)</t>
    </r>
  </si>
  <si>
    <t>REDUCING CHEMICALS AND WASTE</t>
  </si>
  <si>
    <t>Core Indicator 9</t>
  </si>
  <si>
    <t>Chemicals of global concern and their waste reduced</t>
  </si>
  <si>
    <t>Metric Tons (9.1 + 9.2 + 9.3+9.7)</t>
  </si>
  <si>
    <r>
      <t xml:space="preserve">Expected </t>
    </r>
    <r>
      <rPr>
        <b/>
        <i/>
        <sz val="11"/>
        <color rgb="FF595959"/>
        <rFont val="Calibri"/>
        <family val="2"/>
        <scheme val="minor"/>
      </rPr>
      <t>(metric tons)</t>
    </r>
  </si>
  <si>
    <r>
      <t xml:space="preserve">Achieved </t>
    </r>
    <r>
      <rPr>
        <b/>
        <i/>
        <sz val="11"/>
        <color rgb="FF595959"/>
        <rFont val="Calibri"/>
        <family val="2"/>
        <scheme val="minor"/>
      </rPr>
      <t>(metric tons)</t>
    </r>
  </si>
  <si>
    <t>Indicator 9.1</t>
  </si>
  <si>
    <r>
      <t xml:space="preserve">Persistent Organic Pollutants (POPs) removed or disposed (POPs type) </t>
    </r>
    <r>
      <rPr>
        <b/>
        <i/>
        <sz val="11"/>
        <rFont val="Calibri"/>
        <family val="2"/>
        <scheme val="minor"/>
      </rPr>
      <t>(in metric tons)</t>
    </r>
  </si>
  <si>
    <t>POPs Type to choose from:</t>
  </si>
  <si>
    <t>Indicator 9.2</t>
  </si>
  <si>
    <t xml:space="preserve">Quantity of mercury reduced </t>
  </si>
  <si>
    <t>Indicator 9.3</t>
  </si>
  <si>
    <t>Hydrochlorofluorocarbons reduced/phased out</t>
  </si>
  <si>
    <t>Provide information by HCFC, such as HCFC22, HCFC-141b, HCFC-142b, HCFC-123, HCFC-124, HCFC-225ca and 225cb, and HCFC-21.</t>
  </si>
  <si>
    <r>
      <t xml:space="preserve">Expected
</t>
    </r>
    <r>
      <rPr>
        <b/>
        <i/>
        <sz val="11"/>
        <color rgb="FF595959"/>
        <rFont val="Calibri"/>
        <family val="2"/>
        <scheme val="minor"/>
      </rPr>
      <t>(metric tons)</t>
    </r>
  </si>
  <si>
    <r>
      <t xml:space="preserve">Achieved
</t>
    </r>
    <r>
      <rPr>
        <b/>
        <i/>
        <sz val="11"/>
        <color rgb="FF595959"/>
        <rFont val="Calibri"/>
        <family val="2"/>
        <scheme val="minor"/>
      </rPr>
      <t>(metric tons)</t>
    </r>
  </si>
  <si>
    <t>Indicator 9.4</t>
  </si>
  <si>
    <t>Countries with legislation and policy implemented to control chemicals and waste</t>
  </si>
  <si>
    <t>Number of Countries</t>
  </si>
  <si>
    <t>Indicator 9.5</t>
  </si>
  <si>
    <t>Low-chemical/non-chemical systems implemented particularly in food production, manufacturing and cities</t>
  </si>
  <si>
    <t>Technology used to be listed here:</t>
  </si>
  <si>
    <t>Indicator 9.6</t>
  </si>
  <si>
    <t>POPs/Mercury containing materials and products directly avoided (in metric tons)</t>
  </si>
  <si>
    <t>Indicator 9.7</t>
  </si>
  <si>
    <t>Highly Hazardous Pesticides eliminated</t>
  </si>
  <si>
    <t>Indicator 9.8</t>
  </si>
  <si>
    <t>Avoided residual plastic waste</t>
  </si>
  <si>
    <t>Core Indicator 10</t>
  </si>
  <si>
    <t>Persistent organic pollutants to air reduced</t>
  </si>
  <si>
    <r>
      <t xml:space="preserve">Expected </t>
    </r>
    <r>
      <rPr>
        <b/>
        <i/>
        <sz val="11"/>
        <color rgb="FF595959"/>
        <rFont val="Calibri"/>
        <family val="2"/>
        <scheme val="minor"/>
      </rPr>
      <t>(grams of toxic equivalent)</t>
    </r>
  </si>
  <si>
    <t>Achieved (grams of toxic equivalent)</t>
  </si>
  <si>
    <t>Indicator 10.1</t>
  </si>
  <si>
    <t>Countries with legislation and policy implemented to control emissions of POPs to air</t>
  </si>
  <si>
    <t xml:space="preserve">Achieved
</t>
  </si>
  <si>
    <t>Indicator 10.2</t>
  </si>
  <si>
    <t>Emission control technologies/practices implemented</t>
  </si>
  <si>
    <t>CROSS-CUTTING STRATEGIC AREAS</t>
  </si>
  <si>
    <t>Core Indicator 11</t>
  </si>
  <si>
    <t>People benefiting from GEF-financed investments</t>
  </si>
  <si>
    <t>Female</t>
  </si>
  <si>
    <t>~ 10,000</t>
  </si>
  <si>
    <t>Male</t>
  </si>
  <si>
    <t>Unknown</t>
  </si>
  <si>
    <t>Total</t>
  </si>
  <si>
    <t>~ 20,000</t>
  </si>
  <si>
    <t>COMMENTS (explain the methodological approach and underlying logic to justify target levels for Core and Sub-Indicators):</t>
  </si>
  <si>
    <t>&lt;type here&gt;</t>
  </si>
  <si>
    <t>IUCN Category</t>
  </si>
  <si>
    <t>III National Monument or Feature</t>
  </si>
  <si>
    <t>Other</t>
  </si>
  <si>
    <t>TECHNOLOGY</t>
  </si>
  <si>
    <t>Biomass</t>
  </si>
  <si>
    <t>Geothermal</t>
  </si>
  <si>
    <t>Ocean Energy</t>
  </si>
  <si>
    <t>Small Hydropower</t>
  </si>
  <si>
    <t>Solar Photovoltaic</t>
  </si>
  <si>
    <t>Solar Thermal</t>
  </si>
  <si>
    <t>Wind Power</t>
  </si>
  <si>
    <t>Energy Storage</t>
  </si>
  <si>
    <t>POPS Type</t>
  </si>
  <si>
    <t>Aldrin</t>
  </si>
  <si>
    <t>Alpha hexachlorocyclohexane</t>
  </si>
  <si>
    <t>Beta hexachlorocyclohexane</t>
  </si>
  <si>
    <t>Chlordane</t>
  </si>
  <si>
    <t>Chlordecone</t>
  </si>
  <si>
    <t>DDT</t>
  </si>
  <si>
    <t>Decabromodiphenyl ether</t>
  </si>
  <si>
    <t>Dieldrin</t>
  </si>
  <si>
    <t>Endrin</t>
  </si>
  <si>
    <t>Heptachlor</t>
  </si>
  <si>
    <t>Hexabromobiphenyl</t>
  </si>
  <si>
    <t>Hexabromocyclododecane (HBCDD)</t>
  </si>
  <si>
    <t>Hexabromodiphenyl</t>
  </si>
  <si>
    <t>Hexachlorobenzene</t>
  </si>
  <si>
    <t>Hexachlorobutadiene (HCBD)</t>
  </si>
  <si>
    <t>Hexachlorobutadiene</t>
  </si>
  <si>
    <t>Lindane</t>
  </si>
  <si>
    <t>Mirex</t>
  </si>
  <si>
    <t>Pentachlorobenzene</t>
  </si>
  <si>
    <t>Pentachlorophenol</t>
  </si>
  <si>
    <t>Perfluorooctane</t>
  </si>
  <si>
    <t>PCB</t>
  </si>
  <si>
    <t>PCDF</t>
  </si>
  <si>
    <t>PCDD</t>
  </si>
  <si>
    <t>Polychlorinated naphthalenes</t>
  </si>
  <si>
    <t>SCCPs</t>
  </si>
  <si>
    <t>Technical endosulfan</t>
  </si>
  <si>
    <t>Tetrabromodiphenyl</t>
  </si>
  <si>
    <t>Toxaphene</t>
  </si>
  <si>
    <t>Area of High Conservation Value Forest (HCVF) loss avoided</t>
  </si>
  <si>
    <t>High Conservation Value Forest</t>
  </si>
  <si>
    <t>Other forest</t>
  </si>
  <si>
    <t>Area of degraded agricultural lands under restoration</t>
  </si>
  <si>
    <t>Cropland</t>
  </si>
  <si>
    <t>Rangeland and pasture</t>
  </si>
  <si>
    <t>Area of natural grass and woodlands under restoration</t>
  </si>
  <si>
    <t>Woodlands</t>
  </si>
  <si>
    <t>Natural grass</t>
  </si>
  <si>
    <t>Rating 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</si>
</sst>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28">
    <font>
      <sz val="11"/>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
      <sz val="11"/>
      <color rgb="FF000000"/>
      <name val="Calibri"/>
      <family val="2"/>
      <scheme val="minor"/>
    </font>
    <font>
      <b/>
      <sz val="11"/>
      <color theme="4" tint="-0.499984740745262"/>
      <name val="Calibri"/>
      <family val="2"/>
      <scheme val="minor"/>
    </font>
    <font>
      <b/>
      <sz val="11"/>
      <color rgb="FF000000"/>
      <name val="Calibri"/>
      <family val="2"/>
      <scheme val="minor"/>
    </font>
    <font>
      <sz val="8"/>
      <name val="Calibri"/>
      <family val="2"/>
      <scheme val="minor"/>
    </font>
    <font>
      <b/>
      <sz val="16"/>
      <color theme="1"/>
      <name val="Calibri"/>
      <family val="2"/>
      <scheme val="minor"/>
    </font>
    <font>
      <sz val="11"/>
      <name val="Calibri"/>
      <family val="2"/>
      <scheme val="minor"/>
    </font>
    <font>
      <b/>
      <i/>
      <sz val="11"/>
      <name val="Calibri"/>
      <family val="2"/>
      <scheme val="minor"/>
    </font>
    <font>
      <b/>
      <sz val="11"/>
      <name val="Calibri"/>
      <family val="2"/>
      <scheme val="minor"/>
    </font>
    <font>
      <sz val="11"/>
      <color rgb="FFFF0000"/>
      <name val="Calibri"/>
      <family val="2"/>
      <scheme val="minor"/>
    </font>
    <font>
      <b/>
      <sz val="14"/>
      <color rgb="FFFF0000"/>
      <name val="Calibri"/>
      <family val="2"/>
      <scheme val="minor"/>
    </font>
    <font>
      <u/>
      <sz val="11"/>
      <color theme="10"/>
      <name val="Calibri"/>
      <family val="2"/>
      <scheme val="minor"/>
    </font>
    <font>
      <sz val="12"/>
      <color theme="1"/>
      <name val="Calibri"/>
      <family val="2"/>
      <scheme val="minor"/>
    </font>
    <font>
      <sz val="12"/>
      <color rgb="FFFF0000"/>
      <name val="Calibri"/>
      <family val="2"/>
      <scheme val="minor"/>
    </font>
    <font>
      <i/>
      <sz val="11"/>
      <color rgb="FF000000"/>
      <name val="Calibri"/>
      <family val="2"/>
      <scheme val="minor"/>
    </font>
    <font>
      <i/>
      <sz val="11"/>
      <color theme="1"/>
      <name val="Calibri"/>
      <family val="2"/>
      <scheme val="minor"/>
    </font>
    <font>
      <b/>
      <i/>
      <sz val="11"/>
      <color theme="1"/>
      <name val="Calibri"/>
      <family val="2"/>
      <scheme val="minor"/>
    </font>
    <font>
      <b/>
      <sz val="11"/>
      <color theme="0"/>
      <name val="Calibri"/>
      <family val="2"/>
      <scheme val="minor"/>
    </font>
    <font>
      <b/>
      <i/>
      <sz val="11"/>
      <color theme="5" tint="-0.499984740745262"/>
      <name val="Calibri"/>
      <family val="2"/>
      <scheme val="minor"/>
    </font>
    <font>
      <b/>
      <sz val="13"/>
      <color theme="0"/>
      <name val="Calibri"/>
      <family val="2"/>
      <scheme val="minor"/>
    </font>
    <font>
      <b/>
      <sz val="11"/>
      <color rgb="FF595959"/>
      <name val="Calibri"/>
      <family val="2"/>
      <scheme val="minor"/>
    </font>
    <font>
      <b/>
      <i/>
      <sz val="11"/>
      <color rgb="FF595959"/>
      <name val="Calibri"/>
      <family val="2"/>
      <scheme val="minor"/>
    </font>
    <font>
      <sz val="11"/>
      <color rgb="FF595959"/>
      <name val="Calibri"/>
      <family val="2"/>
      <scheme val="minor"/>
    </font>
    <font>
      <i/>
      <sz val="11"/>
      <color rgb="FF595959"/>
      <name val="Calibri"/>
      <family val="2"/>
      <scheme val="minor"/>
    </font>
    <font>
      <sz val="10"/>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4" fillId="0" borderId="0" applyNumberFormat="0" applyFill="0" applyBorder="0" applyAlignment="0" applyProtection="0"/>
  </cellStyleXfs>
  <cellXfs count="387">
    <xf numFmtId="0" fontId="0" fillId="0" borderId="0" xfId="0"/>
    <xf numFmtId="0" fontId="3" fillId="0" borderId="0" xfId="0" applyFont="1"/>
    <xf numFmtId="0" fontId="2" fillId="0" borderId="0" xfId="0" applyFont="1"/>
    <xf numFmtId="165" fontId="0" fillId="0" borderId="1" xfId="1" applyNumberFormat="1" applyFont="1" applyBorder="1" applyAlignment="1" applyProtection="1">
      <protection locked="0"/>
    </xf>
    <xf numFmtId="164" fontId="0" fillId="0" borderId="1" xfId="1" applyNumberFormat="1" applyFont="1" applyBorder="1" applyAlignment="1" applyProtection="1">
      <protection locked="0"/>
    </xf>
    <xf numFmtId="0" fontId="0" fillId="0" borderId="1" xfId="0" applyBorder="1" applyProtection="1">
      <protection locked="0"/>
    </xf>
    <xf numFmtId="164" fontId="0" fillId="0" borderId="1" xfId="1" applyNumberFormat="1" applyFont="1" applyBorder="1" applyProtection="1">
      <protection locked="0"/>
    </xf>
    <xf numFmtId="0" fontId="0" fillId="2" borderId="1" xfId="0" applyFill="1" applyBorder="1" applyAlignment="1" applyProtection="1">
      <alignment horizontal="center" vertical="center"/>
      <protection locked="0"/>
    </xf>
    <xf numFmtId="165" fontId="0" fillId="0" borderId="1" xfId="1" applyNumberFormat="1" applyFont="1" applyBorder="1" applyProtection="1">
      <protection locked="0"/>
    </xf>
    <xf numFmtId="0" fontId="2" fillId="5" borderId="1" xfId="0" applyFont="1" applyFill="1" applyBorder="1" applyAlignment="1">
      <alignment horizontal="center"/>
    </xf>
    <xf numFmtId="164" fontId="0" fillId="4" borderId="1" xfId="1" applyNumberFormat="1" applyFont="1" applyFill="1" applyBorder="1"/>
    <xf numFmtId="164" fontId="2" fillId="0" borderId="1" xfId="1" applyNumberFormat="1" applyFont="1" applyFill="1" applyBorder="1" applyAlignment="1" applyProtection="1">
      <alignment horizontal="center"/>
      <protection locked="0"/>
    </xf>
    <xf numFmtId="0" fontId="8" fillId="0" borderId="0" xfId="0" applyFont="1" applyAlignment="1">
      <alignment vertical="center"/>
    </xf>
    <xf numFmtId="0" fontId="0" fillId="5" borderId="0" xfId="0" applyFill="1"/>
    <xf numFmtId="0" fontId="0" fillId="5" borderId="1" xfId="0" applyFill="1" applyBorder="1" applyAlignment="1">
      <alignment horizontal="left" vertical="center"/>
    </xf>
    <xf numFmtId="0" fontId="0" fillId="0" borderId="9" xfId="0" applyBorder="1" applyProtection="1">
      <protection locked="0"/>
    </xf>
    <xf numFmtId="0" fontId="0" fillId="0" borderId="5" xfId="0" applyBorder="1" applyAlignment="1" applyProtection="1">
      <alignment vertical="center"/>
      <protection locked="0"/>
    </xf>
    <xf numFmtId="0" fontId="4" fillId="0" borderId="5"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0" fillId="0" borderId="11" xfId="0" applyBorder="1" applyProtection="1">
      <protection locked="0"/>
    </xf>
    <xf numFmtId="0" fontId="12" fillId="0" borderId="0" xfId="0" applyFont="1"/>
    <xf numFmtId="0" fontId="13" fillId="5" borderId="0" xfId="0" applyFont="1" applyFill="1" applyAlignment="1">
      <alignment vertical="center"/>
    </xf>
    <xf numFmtId="0" fontId="0" fillId="0" borderId="7" xfId="0" applyBorder="1" applyProtection="1">
      <protection locked="0"/>
    </xf>
    <xf numFmtId="0" fontId="0" fillId="0" borderId="14" xfId="0" applyBorder="1" applyProtection="1">
      <protection locked="0"/>
    </xf>
    <xf numFmtId="0" fontId="15" fillId="0" borderId="0" xfId="0" applyFont="1"/>
    <xf numFmtId="0" fontId="16" fillId="0" borderId="0" xfId="0" applyFont="1"/>
    <xf numFmtId="0" fontId="0" fillId="0" borderId="10" xfId="0" applyBorder="1" applyProtection="1">
      <protection locked="0"/>
    </xf>
    <xf numFmtId="0" fontId="14" fillId="0" borderId="0" xfId="2" applyAlignment="1">
      <alignment horizontal="left" indent="1"/>
    </xf>
    <xf numFmtId="0" fontId="0" fillId="0" borderId="3" xfId="0" applyBorder="1" applyAlignment="1" applyProtection="1">
      <alignment vertical="center" wrapText="1"/>
      <protection locked="0"/>
    </xf>
    <xf numFmtId="0" fontId="0" fillId="0" borderId="1" xfId="0" applyBorder="1" applyAlignment="1">
      <alignment vertical="center" wrapText="1"/>
    </xf>
    <xf numFmtId="0" fontId="5" fillId="5" borderId="4" xfId="0" applyFont="1" applyFill="1" applyBorder="1" applyAlignment="1">
      <alignment horizontal="left" vertical="center" wrapText="1"/>
    </xf>
    <xf numFmtId="0" fontId="4" fillId="5" borderId="0" xfId="0" applyFont="1" applyFill="1" applyAlignment="1">
      <alignment horizontal="left" vertical="center"/>
    </xf>
    <xf numFmtId="164" fontId="2" fillId="5" borderId="1" xfId="1" applyNumberFormat="1" applyFont="1" applyFill="1" applyBorder="1" applyAlignment="1" applyProtection="1">
      <protection locked="0"/>
    </xf>
    <xf numFmtId="164" fontId="2" fillId="4" borderId="1" xfId="1" applyNumberFormat="1" applyFont="1" applyFill="1" applyBorder="1"/>
    <xf numFmtId="165" fontId="2" fillId="4" borderId="1" xfId="1" applyNumberFormat="1" applyFont="1" applyFill="1" applyBorder="1" applyAlignment="1"/>
    <xf numFmtId="0" fontId="4" fillId="0" borderId="0" xfId="0" applyFont="1" applyAlignment="1" applyProtection="1">
      <alignment vertical="center" wrapText="1"/>
      <protection locked="0"/>
    </xf>
    <xf numFmtId="0" fontId="0" fillId="0" borderId="7" xfId="0" applyBorder="1"/>
    <xf numFmtId="0" fontId="6" fillId="0" borderId="7" xfId="0" applyFont="1" applyBorder="1" applyAlignment="1">
      <alignment vertical="center" wrapText="1"/>
    </xf>
    <xf numFmtId="0" fontId="6" fillId="5" borderId="0" xfId="0" applyFont="1" applyFill="1" applyAlignment="1">
      <alignment vertical="center" wrapText="1"/>
    </xf>
    <xf numFmtId="164" fontId="0" fillId="6" borderId="1" xfId="1" applyNumberFormat="1" applyFont="1" applyFill="1" applyBorder="1" applyAlignment="1"/>
    <xf numFmtId="164" fontId="2" fillId="6" borderId="1" xfId="0" applyNumberFormat="1" applyFont="1" applyFill="1" applyBorder="1" applyAlignment="1">
      <alignment horizontal="center"/>
    </xf>
    <xf numFmtId="0" fontId="2" fillId="5" borderId="0" xfId="0" applyFont="1" applyFill="1" applyAlignment="1">
      <alignment vertical="center" wrapText="1"/>
    </xf>
    <xf numFmtId="0" fontId="0" fillId="5" borderId="0" xfId="0" applyFill="1" applyAlignment="1">
      <alignment horizontal="left" vertical="center" wrapText="1"/>
    </xf>
    <xf numFmtId="0" fontId="2" fillId="5" borderId="1" xfId="0" applyFont="1" applyFill="1" applyBorder="1" applyAlignment="1">
      <alignment vertical="center"/>
    </xf>
    <xf numFmtId="0" fontId="2" fillId="5" borderId="0" xfId="0" applyFont="1" applyFill="1" applyAlignment="1">
      <alignment vertical="center"/>
    </xf>
    <xf numFmtId="0" fontId="0" fillId="5" borderId="7" xfId="0" applyFill="1" applyBorder="1" applyAlignment="1">
      <alignment horizontal="left" vertical="center"/>
    </xf>
    <xf numFmtId="0" fontId="2" fillId="0" borderId="1" xfId="0" applyFont="1" applyBorder="1" applyAlignment="1">
      <alignment vertical="center"/>
    </xf>
    <xf numFmtId="0" fontId="0" fillId="0" borderId="4"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8" xfId="0" applyBorder="1" applyAlignment="1" applyProtection="1">
      <alignment horizontal="right" vertical="center" wrapText="1"/>
      <protection locked="0"/>
    </xf>
    <xf numFmtId="0" fontId="0" fillId="0" borderId="7" xfId="0" applyBorder="1" applyAlignment="1" applyProtection="1">
      <alignment horizontal="right" vertical="center" wrapText="1"/>
      <protection locked="0"/>
    </xf>
    <xf numFmtId="0" fontId="0" fillId="4" borderId="5" xfId="0" applyFill="1" applyBorder="1" applyAlignment="1">
      <alignment vertical="top" wrapText="1"/>
    </xf>
    <xf numFmtId="0" fontId="17" fillId="4" borderId="6" xfId="0" applyFont="1" applyFill="1" applyBorder="1" applyAlignment="1">
      <alignment horizontal="right" vertical="center" wrapText="1"/>
    </xf>
    <xf numFmtId="0" fontId="0" fillId="4" borderId="5" xfId="0" applyFill="1" applyBorder="1" applyAlignment="1">
      <alignment horizontal="right" vertical="center" wrapText="1"/>
    </xf>
    <xf numFmtId="0" fontId="0" fillId="4" borderId="6" xfId="0" applyFill="1" applyBorder="1" applyAlignment="1">
      <alignment horizontal="right" vertical="center" wrapText="1"/>
    </xf>
    <xf numFmtId="0" fontId="11" fillId="5" borderId="2" xfId="0" applyFont="1" applyFill="1" applyBorder="1" applyAlignment="1">
      <alignment vertical="center" wrapText="1"/>
    </xf>
    <xf numFmtId="0" fontId="0" fillId="5" borderId="2" xfId="0" applyFill="1" applyBorder="1" applyAlignment="1">
      <alignment vertical="center" wrapText="1"/>
    </xf>
    <xf numFmtId="0" fontId="0" fillId="5" borderId="3" xfId="0" applyFill="1" applyBorder="1" applyAlignment="1">
      <alignment vertical="center" wrapText="1"/>
    </xf>
    <xf numFmtId="0" fontId="0" fillId="0" borderId="6"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0" xfId="0" applyAlignment="1">
      <alignment horizontal="left" vertical="center" wrapText="1"/>
    </xf>
    <xf numFmtId="0" fontId="4" fillId="0" borderId="8"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right" vertical="center" wrapText="1"/>
      <protection locked="0"/>
    </xf>
    <xf numFmtId="0" fontId="0" fillId="0" borderId="6" xfId="0" applyBorder="1" applyAlignment="1" applyProtection="1">
      <alignment horizontal="right" vertical="center" wrapText="1"/>
      <protection locked="0"/>
    </xf>
    <xf numFmtId="164" fontId="0" fillId="6" borderId="1" xfId="1" applyNumberFormat="1" applyFont="1" applyFill="1" applyBorder="1"/>
    <xf numFmtId="0" fontId="0" fillId="0" borderId="8" xfId="0" applyBorder="1" applyAlignment="1" applyProtection="1">
      <alignment vertical="center" wrapText="1"/>
      <protection locked="0"/>
    </xf>
    <xf numFmtId="0" fontId="0" fillId="0" borderId="7" xfId="0" applyBorder="1" applyAlignment="1" applyProtection="1">
      <alignment vertical="center"/>
      <protection locked="0"/>
    </xf>
    <xf numFmtId="0" fontId="0" fillId="0" borderId="7" xfId="0" applyBorder="1" applyAlignment="1" applyProtection="1">
      <alignment vertical="center" wrapText="1"/>
      <protection locked="0"/>
    </xf>
    <xf numFmtId="0" fontId="0" fillId="0" borderId="0" xfId="0" applyAlignment="1" applyProtection="1">
      <alignment vertical="center"/>
      <protection locked="0"/>
    </xf>
    <xf numFmtId="0" fontId="0" fillId="5" borderId="4" xfId="0" applyFill="1" applyBorder="1" applyAlignment="1">
      <alignment vertical="center" wrapText="1"/>
    </xf>
    <xf numFmtId="0" fontId="0" fillId="5" borderId="13" xfId="0" applyFill="1" applyBorder="1" applyAlignment="1">
      <alignment vertical="center" wrapText="1"/>
    </xf>
    <xf numFmtId="0" fontId="4" fillId="0" borderId="4" xfId="0" applyFont="1" applyBorder="1" applyAlignment="1" applyProtection="1">
      <alignment vertical="center" wrapText="1"/>
      <protection locked="0"/>
    </xf>
    <xf numFmtId="0" fontId="0" fillId="4" borderId="0" xfId="0" applyFill="1"/>
    <xf numFmtId="0" fontId="0" fillId="4" borderId="6" xfId="0" applyFill="1" applyBorder="1"/>
    <xf numFmtId="164" fontId="0" fillId="4" borderId="12" xfId="1" applyNumberFormat="1" applyFont="1" applyFill="1" applyBorder="1"/>
    <xf numFmtId="164" fontId="0" fillId="6" borderId="12" xfId="1" applyNumberFormat="1" applyFont="1" applyFill="1" applyBorder="1"/>
    <xf numFmtId="0" fontId="2" fillId="0" borderId="0" xfId="0" applyFont="1" applyAlignment="1">
      <alignment vertical="center"/>
    </xf>
    <xf numFmtId="0" fontId="2" fillId="5" borderId="0" xfId="0" applyFont="1" applyFill="1" applyAlignment="1">
      <alignment horizontal="left" vertical="center"/>
    </xf>
    <xf numFmtId="0" fontId="5" fillId="7" borderId="5" xfId="0" applyFont="1" applyFill="1" applyBorder="1" applyAlignment="1">
      <alignment vertical="center" wrapText="1"/>
    </xf>
    <xf numFmtId="0" fontId="6" fillId="7" borderId="6" xfId="0" applyFont="1" applyFill="1" applyBorder="1" applyAlignment="1">
      <alignment vertical="center"/>
    </xf>
    <xf numFmtId="0" fontId="0" fillId="7" borderId="6" xfId="0" applyFill="1" applyBorder="1"/>
    <xf numFmtId="0" fontId="0" fillId="7" borderId="9" xfId="0" applyFill="1" applyBorder="1"/>
    <xf numFmtId="0" fontId="2" fillId="7" borderId="9" xfId="0" applyFont="1" applyFill="1" applyBorder="1"/>
    <xf numFmtId="0" fontId="6" fillId="7" borderId="9" xfId="0" applyFont="1" applyFill="1" applyBorder="1" applyAlignment="1">
      <alignment vertical="center"/>
    </xf>
    <xf numFmtId="0" fontId="4" fillId="7" borderId="1" xfId="0" applyFont="1" applyFill="1" applyBorder="1" applyAlignment="1">
      <alignment vertical="center"/>
    </xf>
    <xf numFmtId="0" fontId="0" fillId="7" borderId="1" xfId="0" applyFill="1" applyBorder="1"/>
    <xf numFmtId="0" fontId="0" fillId="7" borderId="5" xfId="0" applyFill="1" applyBorder="1"/>
    <xf numFmtId="0" fontId="4" fillId="7" borderId="5" xfId="0" applyFont="1" applyFill="1" applyBorder="1" applyAlignment="1">
      <alignment vertical="center"/>
    </xf>
    <xf numFmtId="0" fontId="4" fillId="7" borderId="6" xfId="0" applyFont="1" applyFill="1" applyBorder="1" applyAlignment="1">
      <alignment vertical="center"/>
    </xf>
    <xf numFmtId="0" fontId="2" fillId="7" borderId="5" xfId="0" applyFont="1" applyFill="1" applyBorder="1" applyAlignment="1">
      <alignment horizontal="left" vertical="top" wrapText="1"/>
    </xf>
    <xf numFmtId="0" fontId="2" fillId="7" borderId="1" xfId="0" applyFont="1" applyFill="1" applyBorder="1" applyAlignment="1">
      <alignment vertical="center"/>
    </xf>
    <xf numFmtId="0" fontId="2" fillId="7" borderId="1" xfId="0" applyFont="1" applyFill="1" applyBorder="1" applyAlignment="1">
      <alignment vertical="center" wrapText="1"/>
    </xf>
    <xf numFmtId="164" fontId="2" fillId="7" borderId="1" xfId="1" applyNumberFormat="1" applyFont="1" applyFill="1" applyBorder="1" applyAlignment="1" applyProtection="1">
      <protection locked="0"/>
    </xf>
    <xf numFmtId="0" fontId="2" fillId="7" borderId="5" xfId="0" applyFont="1" applyFill="1" applyBorder="1" applyAlignment="1">
      <alignment vertical="center" wrapText="1"/>
    </xf>
    <xf numFmtId="0" fontId="11" fillId="7" borderId="9" xfId="0" applyFont="1" applyFill="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xf numFmtId="0" fontId="0" fillId="0" borderId="1" xfId="0" applyBorder="1" applyAlignment="1" applyProtection="1">
      <alignment vertical="top" wrapText="1"/>
      <protection locked="0"/>
    </xf>
    <xf numFmtId="0" fontId="0" fillId="0" borderId="1" xfId="0" applyBorder="1" applyAlignment="1" applyProtection="1">
      <alignment vertical="center" wrapText="1"/>
      <protection locked="0"/>
    </xf>
    <xf numFmtId="0" fontId="17" fillId="0" borderId="1" xfId="0" applyFont="1" applyBorder="1" applyAlignment="1" applyProtection="1">
      <alignment horizontal="right" vertical="center" wrapText="1"/>
      <protection locked="0"/>
    </xf>
    <xf numFmtId="0" fontId="0" fillId="4" borderId="13" xfId="0" applyFill="1" applyBorder="1" applyAlignment="1">
      <alignment vertical="top" wrapText="1"/>
    </xf>
    <xf numFmtId="0" fontId="17" fillId="4" borderId="14" xfId="0" applyFont="1" applyFill="1" applyBorder="1" applyAlignment="1">
      <alignment horizontal="right" vertical="center" wrapText="1"/>
    </xf>
    <xf numFmtId="0" fontId="17" fillId="0" borderId="1" xfId="0" applyFont="1" applyBorder="1" applyAlignment="1" applyProtection="1">
      <alignment horizontal="left" vertical="center" wrapText="1"/>
      <protection locked="0"/>
    </xf>
    <xf numFmtId="0" fontId="6" fillId="4" borderId="6" xfId="0" applyFont="1" applyFill="1" applyBorder="1" applyAlignment="1">
      <alignment horizontal="right" vertical="center" wrapText="1"/>
    </xf>
    <xf numFmtId="0" fontId="4" fillId="7" borderId="5" xfId="0" applyFont="1" applyFill="1" applyBorder="1" applyAlignment="1">
      <alignment vertical="center" wrapText="1"/>
    </xf>
    <xf numFmtId="0" fontId="4" fillId="7" borderId="6" xfId="0" applyFont="1" applyFill="1" applyBorder="1" applyAlignment="1">
      <alignment vertical="center" wrapText="1"/>
    </xf>
    <xf numFmtId="0" fontId="11" fillId="0" borderId="13" xfId="0" applyFont="1" applyBorder="1" applyAlignment="1">
      <alignmen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11" fillId="0" borderId="4" xfId="0" applyFont="1" applyBorder="1" applyAlignment="1">
      <alignmen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0" fillId="0" borderId="14" xfId="0" applyBorder="1" applyAlignment="1" applyProtection="1">
      <alignment horizontal="right" vertical="center" wrapText="1"/>
      <protection locked="0"/>
    </xf>
    <xf numFmtId="0" fontId="6" fillId="0" borderId="8" xfId="0" applyFont="1" applyBorder="1" applyAlignment="1">
      <alignment vertical="center" wrapText="1"/>
    </xf>
    <xf numFmtId="0" fontId="2" fillId="2" borderId="13" xfId="0" applyFont="1" applyFill="1" applyBorder="1" applyAlignment="1">
      <alignment vertical="center"/>
    </xf>
    <xf numFmtId="0" fontId="11" fillId="2" borderId="5" xfId="0" applyFont="1" applyFill="1" applyBorder="1" applyAlignment="1">
      <alignment vertical="center" wrapText="1"/>
    </xf>
    <xf numFmtId="0" fontId="2" fillId="2" borderId="5" xfId="0" applyFont="1" applyFill="1" applyBorder="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left" vertical="center"/>
    </xf>
    <xf numFmtId="0" fontId="0" fillId="2" borderId="6" xfId="0" applyFill="1" applyBorder="1"/>
    <xf numFmtId="0" fontId="0" fillId="2" borderId="9" xfId="0" applyFill="1" applyBorder="1"/>
    <xf numFmtId="0" fontId="2" fillId="2" borderId="8" xfId="0" applyFont="1" applyFill="1" applyBorder="1" applyAlignment="1">
      <alignment horizontal="left" vertical="center"/>
    </xf>
    <xf numFmtId="0" fontId="0" fillId="2" borderId="7" xfId="0" applyFill="1" applyBorder="1"/>
    <xf numFmtId="0" fontId="0" fillId="2" borderId="5" xfId="0" applyFill="1" applyBorder="1"/>
    <xf numFmtId="0" fontId="2" fillId="2" borderId="6" xfId="0" applyFont="1" applyFill="1" applyBorder="1" applyAlignment="1">
      <alignment vertical="center" wrapText="1"/>
    </xf>
    <xf numFmtId="0" fontId="19" fillId="2" borderId="9" xfId="0" applyFont="1" applyFill="1" applyBorder="1" applyAlignment="1">
      <alignment horizontal="right" vertical="center"/>
    </xf>
    <xf numFmtId="0" fontId="0" fillId="0" borderId="0" xfId="0" applyAlignment="1">
      <alignment horizontal="left"/>
    </xf>
    <xf numFmtId="0" fontId="5" fillId="7" borderId="5" xfId="0" applyFont="1" applyFill="1" applyBorder="1" applyAlignment="1">
      <alignment horizontal="left" wrapText="1"/>
    </xf>
    <xf numFmtId="0" fontId="0" fillId="7" borderId="6" xfId="0" applyFill="1" applyBorder="1" applyAlignment="1">
      <alignment horizontal="left"/>
    </xf>
    <xf numFmtId="0" fontId="0" fillId="7" borderId="9" xfId="0" applyFill="1" applyBorder="1" applyAlignment="1">
      <alignment horizontal="left"/>
    </xf>
    <xf numFmtId="0" fontId="2" fillId="7" borderId="6" xfId="0" applyFont="1" applyFill="1" applyBorder="1" applyAlignment="1">
      <alignment horizontal="left" vertical="top" wrapText="1"/>
    </xf>
    <xf numFmtId="165" fontId="0" fillId="0" borderId="0" xfId="1" applyNumberFormat="1" applyFont="1" applyBorder="1" applyProtection="1">
      <protection locked="0"/>
    </xf>
    <xf numFmtId="0" fontId="0" fillId="0" borderId="0" xfId="0" applyAlignment="1" applyProtection="1">
      <alignment horizontal="right" vertical="center" wrapText="1"/>
      <protection locked="0"/>
    </xf>
    <xf numFmtId="0" fontId="0" fillId="0" borderId="0" xfId="0" applyProtection="1">
      <protection locked="0"/>
    </xf>
    <xf numFmtId="0" fontId="23" fillId="5" borderId="3" xfId="0" applyFont="1" applyFill="1" applyBorder="1" applyAlignment="1">
      <alignment horizontal="centerContinuous" vertical="center"/>
    </xf>
    <xf numFmtId="0" fontId="23" fillId="5" borderId="3" xfId="0" applyFont="1" applyFill="1" applyBorder="1" applyAlignment="1">
      <alignment horizontal="centerContinuous"/>
    </xf>
    <xf numFmtId="0" fontId="23" fillId="5" borderId="1" xfId="0" applyFont="1" applyFill="1" applyBorder="1" applyAlignment="1">
      <alignment horizontal="centerContinuous"/>
    </xf>
    <xf numFmtId="0" fontId="23" fillId="5" borderId="1" xfId="0" applyFont="1" applyFill="1" applyBorder="1" applyAlignment="1">
      <alignment horizontal="center"/>
    </xf>
    <xf numFmtId="0" fontId="23" fillId="5" borderId="3" xfId="0" applyFont="1" applyFill="1" applyBorder="1" applyAlignment="1">
      <alignment horizontal="centerContinuous" wrapText="1"/>
    </xf>
    <xf numFmtId="0" fontId="23" fillId="5" borderId="1" xfId="0" applyFont="1" applyFill="1" applyBorder="1" applyAlignment="1">
      <alignment horizontal="centerContinuous" vertical="center"/>
    </xf>
    <xf numFmtId="0" fontId="23" fillId="5" borderId="1" xfId="0" applyFont="1" applyFill="1" applyBorder="1" applyAlignment="1">
      <alignment horizontal="centerContinuous" wrapText="1"/>
    </xf>
    <xf numFmtId="0" fontId="23" fillId="5" borderId="3" xfId="0" applyFont="1" applyFill="1" applyBorder="1" applyAlignment="1">
      <alignment horizontal="left" vertical="center"/>
    </xf>
    <xf numFmtId="0" fontId="25" fillId="5" borderId="3" xfId="0" applyFont="1" applyFill="1" applyBorder="1" applyAlignment="1">
      <alignment horizontal="center"/>
    </xf>
    <xf numFmtId="0" fontId="25" fillId="5" borderId="1" xfId="0" applyFont="1" applyFill="1" applyBorder="1" applyAlignment="1">
      <alignment horizontal="centerContinuous"/>
    </xf>
    <xf numFmtId="0" fontId="23" fillId="5" borderId="1" xfId="0" applyFont="1" applyFill="1" applyBorder="1" applyAlignment="1">
      <alignment horizontal="centerContinuous" vertical="center" wrapText="1"/>
    </xf>
    <xf numFmtId="0" fontId="23" fillId="4" borderId="9" xfId="0" applyFont="1" applyFill="1" applyBorder="1" applyAlignment="1">
      <alignment horizontal="right"/>
    </xf>
    <xf numFmtId="0" fontId="23" fillId="4" borderId="9" xfId="0" applyFont="1" applyFill="1" applyBorder="1" applyAlignment="1">
      <alignment horizontal="right" vertical="center" wrapText="1"/>
    </xf>
    <xf numFmtId="0" fontId="26" fillId="0" borderId="1" xfId="0" applyFont="1" applyBorder="1" applyAlignment="1">
      <alignment vertical="center"/>
    </xf>
    <xf numFmtId="0" fontId="23" fillId="5" borderId="1" xfId="0" applyFont="1" applyFill="1" applyBorder="1" applyAlignment="1">
      <alignment vertical="center" wrapText="1"/>
    </xf>
    <xf numFmtId="0" fontId="25" fillId="5" borderId="1" xfId="0" applyFont="1" applyFill="1" applyBorder="1" applyAlignment="1">
      <alignment horizontal="left" vertical="center" wrapText="1"/>
    </xf>
    <xf numFmtId="0" fontId="3" fillId="0" borderId="0" xfId="0" applyFont="1" applyAlignment="1">
      <alignment horizontal="left"/>
    </xf>
    <xf numFmtId="165" fontId="18" fillId="0" borderId="1" xfId="1" applyNumberFormat="1" applyFont="1" applyBorder="1" applyAlignment="1" applyProtection="1">
      <protection locked="0"/>
    </xf>
    <xf numFmtId="0" fontId="2" fillId="7" borderId="1" xfId="0" applyFont="1" applyFill="1" applyBorder="1" applyAlignment="1">
      <alignment horizontal="left" vertical="top" wrapText="1"/>
    </xf>
    <xf numFmtId="0" fontId="2" fillId="5" borderId="1" xfId="0" applyFont="1" applyFill="1" applyBorder="1" applyAlignment="1" applyProtection="1">
      <alignment horizontal="center"/>
      <protection locked="0"/>
    </xf>
    <xf numFmtId="0" fontId="2" fillId="5" borderId="12" xfId="0" applyFont="1" applyFill="1" applyBorder="1" applyAlignment="1" applyProtection="1">
      <alignment horizontal="center"/>
      <protection locked="0"/>
    </xf>
    <xf numFmtId="0" fontId="2" fillId="5" borderId="1" xfId="0" applyFont="1" applyFill="1" applyBorder="1" applyAlignment="1" applyProtection="1">
      <alignment vertical="center" wrapText="1"/>
      <protection locked="0"/>
    </xf>
    <xf numFmtId="0" fontId="0" fillId="5" borderId="1" xfId="0" applyFill="1" applyBorder="1" applyAlignment="1" applyProtection="1">
      <alignment horizontal="left" vertical="center" wrapText="1"/>
      <protection locked="0"/>
    </xf>
    <xf numFmtId="0" fontId="2" fillId="5" borderId="1" xfId="0" applyFont="1" applyFill="1" applyBorder="1" applyAlignment="1" applyProtection="1">
      <alignment vertical="center"/>
      <protection locked="0"/>
    </xf>
    <xf numFmtId="0" fontId="0" fillId="5" borderId="1" xfId="0" applyFill="1" applyBorder="1" applyAlignment="1" applyProtection="1">
      <alignment horizontal="left" vertical="center"/>
      <protection locked="0"/>
    </xf>
    <xf numFmtId="0" fontId="25" fillId="0" borderId="1" xfId="0" applyFont="1" applyBorder="1" applyAlignment="1">
      <alignment vertical="center" wrapText="1"/>
    </xf>
    <xf numFmtId="0" fontId="23" fillId="4" borderId="1" xfId="0" applyFont="1" applyFill="1" applyBorder="1" applyAlignment="1">
      <alignment vertical="center" wrapText="1"/>
    </xf>
    <xf numFmtId="0" fontId="23" fillId="5" borderId="1" xfId="0" applyFont="1" applyFill="1" applyBorder="1" applyAlignment="1">
      <alignment horizontal="center" vertical="center"/>
    </xf>
    <xf numFmtId="0" fontId="23" fillId="0" borderId="3" xfId="0" applyFont="1" applyBorder="1" applyAlignment="1">
      <alignment horizontal="center" vertical="center" wrapText="1"/>
    </xf>
    <xf numFmtId="0" fontId="23" fillId="5" borderId="3" xfId="0" applyFont="1" applyFill="1" applyBorder="1" applyAlignment="1">
      <alignment horizontal="center" vertical="center"/>
    </xf>
    <xf numFmtId="0" fontId="23" fillId="5" borderId="3" xfId="0" applyFont="1" applyFill="1" applyBorder="1" applyAlignment="1">
      <alignment horizontal="center"/>
    </xf>
    <xf numFmtId="0" fontId="0" fillId="0" borderId="1" xfId="0" applyBorder="1"/>
    <xf numFmtId="1" fontId="0" fillId="0" borderId="1" xfId="0" applyNumberFormat="1" applyBorder="1"/>
    <xf numFmtId="165" fontId="0" fillId="4" borderId="12" xfId="1" applyNumberFormat="1" applyFont="1" applyFill="1" applyBorder="1"/>
    <xf numFmtId="0" fontId="23" fillId="9" borderId="3" xfId="0" applyFont="1" applyFill="1" applyBorder="1" applyAlignment="1">
      <alignment horizontal="center" vertical="center"/>
    </xf>
    <xf numFmtId="0" fontId="23" fillId="9" borderId="3" xfId="0" applyFont="1" applyFill="1" applyBorder="1" applyAlignment="1">
      <alignment horizontal="center"/>
    </xf>
    <xf numFmtId="0" fontId="23" fillId="9" borderId="1" xfId="0" applyFont="1" applyFill="1" applyBorder="1" applyAlignment="1">
      <alignment horizontal="center"/>
    </xf>
    <xf numFmtId="165" fontId="0" fillId="4" borderId="1" xfId="1" applyNumberFormat="1" applyFont="1" applyFill="1" applyBorder="1"/>
    <xf numFmtId="14" fontId="0" fillId="2" borderId="1" xfId="0" applyNumberFormat="1" applyFill="1" applyBorder="1" applyAlignment="1" applyProtection="1">
      <alignment horizontal="center" vertical="center"/>
      <protection locked="0"/>
    </xf>
    <xf numFmtId="165" fontId="0" fillId="6" borderId="12" xfId="1" applyNumberFormat="1" applyFont="1" applyFill="1" applyBorder="1"/>
    <xf numFmtId="1" fontId="0" fillId="6" borderId="1" xfId="0" applyNumberFormat="1" applyFill="1" applyBorder="1"/>
    <xf numFmtId="0" fontId="27" fillId="0" borderId="1" xfId="0" applyFont="1" applyBorder="1" applyAlignment="1">
      <alignment horizontal="center"/>
    </xf>
    <xf numFmtId="3" fontId="27" fillId="0" borderId="1" xfId="0" applyNumberFormat="1" applyFont="1" applyBorder="1"/>
    <xf numFmtId="0" fontId="17" fillId="0" borderId="5" xfId="0" applyFont="1" applyBorder="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23" fillId="5" borderId="5" xfId="0" applyFont="1" applyFill="1" applyBorder="1" applyAlignment="1">
      <alignment horizontal="center"/>
    </xf>
    <xf numFmtId="0" fontId="23" fillId="5" borderId="9" xfId="0" applyFont="1" applyFill="1" applyBorder="1" applyAlignment="1">
      <alignment horizontal="center"/>
    </xf>
    <xf numFmtId="0" fontId="23" fillId="5" borderId="5" xfId="0" applyFont="1" applyFill="1" applyBorder="1" applyAlignment="1">
      <alignment horizontal="center" wrapText="1"/>
    </xf>
    <xf numFmtId="0" fontId="23" fillId="5" borderId="9" xfId="0" applyFont="1" applyFill="1" applyBorder="1" applyAlignment="1">
      <alignment horizontal="center" wrapText="1"/>
    </xf>
    <xf numFmtId="0" fontId="18" fillId="0" borderId="1" xfId="0" applyFont="1" applyBorder="1" applyAlignment="1" applyProtection="1">
      <alignment vertical="center" wrapText="1"/>
      <protection locked="0"/>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23" fillId="5" borderId="9" xfId="0" applyFont="1" applyFill="1" applyBorder="1" applyAlignment="1">
      <alignment horizontal="center" vertical="center"/>
    </xf>
    <xf numFmtId="0" fontId="18" fillId="0" borderId="5" xfId="0" applyFont="1" applyBorder="1" applyAlignment="1" applyProtection="1">
      <alignment vertical="center" wrapText="1"/>
      <protection locked="0"/>
    </xf>
    <xf numFmtId="0" fontId="18" fillId="0" borderId="6" xfId="0" applyFont="1" applyBorder="1" applyAlignment="1" applyProtection="1">
      <alignment vertical="center" wrapText="1"/>
      <protection locked="0"/>
    </xf>
    <xf numFmtId="0" fontId="18" fillId="0" borderId="9" xfId="0" applyFont="1" applyBorder="1" applyAlignment="1" applyProtection="1">
      <alignment vertical="center" wrapText="1"/>
      <protection locked="0"/>
    </xf>
    <xf numFmtId="0" fontId="2" fillId="3" borderId="5" xfId="0" applyFont="1" applyFill="1" applyBorder="1" applyAlignment="1">
      <alignment horizontal="left"/>
    </xf>
    <xf numFmtId="0" fontId="2" fillId="3" borderId="6" xfId="0" applyFont="1" applyFill="1" applyBorder="1" applyAlignment="1">
      <alignment horizontal="left"/>
    </xf>
    <xf numFmtId="0" fontId="2" fillId="3" borderId="9" xfId="0" applyFont="1" applyFill="1" applyBorder="1" applyAlignment="1">
      <alignment horizontal="left"/>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5" fillId="0" borderId="5" xfId="0" applyFont="1" applyBorder="1" applyAlignment="1">
      <alignment horizontal="left" vertical="center" wrapText="1"/>
    </xf>
    <xf numFmtId="0" fontId="5"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4" fillId="0" borderId="12" xfId="0" applyFont="1" applyBorder="1" applyAlignment="1">
      <alignment horizontal="left" vertical="center" wrapText="1"/>
    </xf>
    <xf numFmtId="0" fontId="5" fillId="5" borderId="5"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11" fillId="5" borderId="9" xfId="0" applyFont="1" applyFill="1" applyBorder="1" applyAlignment="1">
      <alignment horizontal="left" vertical="center"/>
    </xf>
    <xf numFmtId="0" fontId="11" fillId="5" borderId="1" xfId="0" applyFont="1" applyFill="1" applyBorder="1" applyAlignment="1">
      <alignment horizontal="left" vertical="center"/>
    </xf>
    <xf numFmtId="0" fontId="11" fillId="5" borderId="15" xfId="0" applyFont="1" applyFill="1" applyBorder="1" applyAlignment="1">
      <alignment horizontal="left" vertical="center"/>
    </xf>
    <xf numFmtId="0" fontId="11" fillId="5" borderId="12" xfId="0" applyFont="1" applyFill="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5" fillId="5" borderId="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23" fillId="5" borderId="1" xfId="0" applyFont="1" applyFill="1" applyBorder="1" applyAlignment="1">
      <alignment horizont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5" borderId="8"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horizontal="center" vertical="center"/>
    </xf>
    <xf numFmtId="0" fontId="23" fillId="5" borderId="1" xfId="0" applyFont="1" applyFill="1" applyBorder="1" applyAlignment="1">
      <alignment horizontal="center" vertical="top" wrapText="1"/>
    </xf>
    <xf numFmtId="0" fontId="2" fillId="5" borderId="9"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10"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3" fillId="0" borderId="1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2" fillId="8" borderId="5" xfId="0" applyFont="1" applyFill="1" applyBorder="1" applyAlignment="1">
      <alignment horizontal="center" vertical="center"/>
    </xf>
    <xf numFmtId="0" fontId="22" fillId="8" borderId="6" xfId="0" applyFont="1" applyFill="1" applyBorder="1" applyAlignment="1">
      <alignment horizontal="center" vertical="center"/>
    </xf>
    <xf numFmtId="0" fontId="22" fillId="8" borderId="9" xfId="0" applyFont="1" applyFill="1" applyBorder="1" applyAlignment="1">
      <alignment horizontal="center" vertical="center"/>
    </xf>
    <xf numFmtId="0" fontId="2" fillId="7" borderId="6" xfId="0" applyFont="1" applyFill="1" applyBorder="1" applyAlignment="1">
      <alignment horizontal="left" vertical="top" wrapText="1"/>
    </xf>
    <xf numFmtId="0" fontId="17" fillId="0" borderId="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6" fillId="5" borderId="9" xfId="0" applyFont="1" applyFill="1" applyBorder="1" applyAlignment="1">
      <alignment horizontal="left" vertical="center"/>
    </xf>
    <xf numFmtId="0" fontId="6" fillId="5" borderId="1" xfId="0" applyFont="1" applyFill="1" applyBorder="1" applyAlignment="1">
      <alignment horizontal="left" vertical="center"/>
    </xf>
    <xf numFmtId="0" fontId="6" fillId="5" borderId="15" xfId="0" applyFont="1" applyFill="1" applyBorder="1" applyAlignment="1">
      <alignment horizontal="left" vertical="center"/>
    </xf>
    <xf numFmtId="0" fontId="6" fillId="5" borderId="12" xfId="0" applyFont="1" applyFill="1" applyBorder="1" applyAlignment="1">
      <alignment horizontal="left" vertical="center"/>
    </xf>
    <xf numFmtId="0" fontId="6" fillId="5" borderId="9"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0" fillId="5" borderId="1" xfId="0" applyFill="1" applyBorder="1" applyAlignment="1">
      <alignment horizontal="left" vertical="center" wrapText="1"/>
    </xf>
    <xf numFmtId="0" fontId="11" fillId="5" borderId="1"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9" xfId="0" applyFont="1" applyFill="1" applyBorder="1" applyAlignment="1">
      <alignment horizontal="center" vertical="center"/>
    </xf>
    <xf numFmtId="0" fontId="5" fillId="0" borderId="4" xfId="0" applyFont="1" applyBorder="1" applyAlignment="1">
      <alignment horizontal="left"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5" borderId="13"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10"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4" borderId="6" xfId="0" applyFont="1" applyFill="1" applyBorder="1" applyAlignment="1">
      <alignment horizontal="right" vertical="center" wrapText="1"/>
    </xf>
    <xf numFmtId="0" fontId="23" fillId="4" borderId="9" xfId="0" applyFont="1" applyFill="1" applyBorder="1" applyAlignment="1">
      <alignment horizontal="right" vertical="center" wrapText="1"/>
    </xf>
    <xf numFmtId="0" fontId="11" fillId="0" borderId="8"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12" xfId="0" applyFont="1" applyBorder="1" applyAlignment="1">
      <alignment horizontal="left" vertical="center" wrapText="1"/>
    </xf>
    <xf numFmtId="0" fontId="23" fillId="5" borderId="12" xfId="0" applyFont="1" applyFill="1" applyBorder="1" applyAlignment="1">
      <alignment vertical="center" wrapText="1"/>
    </xf>
    <xf numFmtId="0" fontId="23" fillId="5" borderId="2" xfId="0" applyFont="1" applyFill="1" applyBorder="1" applyAlignment="1">
      <alignment vertical="center" wrapText="1"/>
    </xf>
    <xf numFmtId="0" fontId="23" fillId="5" borderId="3" xfId="0" applyFont="1" applyFill="1" applyBorder="1" applyAlignment="1">
      <alignment vertical="center" wrapText="1"/>
    </xf>
    <xf numFmtId="0" fontId="11" fillId="0" borderId="4" xfId="0" applyFont="1" applyBorder="1" applyAlignment="1">
      <alignmen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3" fillId="5" borderId="3" xfId="0" applyFont="1" applyFill="1" applyBorder="1" applyAlignment="1">
      <alignment horizontal="center" vertical="center" wrapText="1"/>
    </xf>
    <xf numFmtId="0" fontId="23" fillId="5" borderId="1" xfId="0" applyFont="1" applyFill="1" applyBorder="1" applyAlignment="1">
      <alignment horizontal="left" vertical="center"/>
    </xf>
    <xf numFmtId="0" fontId="23" fillId="5" borderId="1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 fillId="7" borderId="6" xfId="0" applyFont="1" applyFill="1" applyBorder="1" applyAlignment="1">
      <alignment horizontal="left"/>
    </xf>
    <xf numFmtId="0" fontId="6" fillId="5" borderId="11" xfId="0" applyFont="1" applyFill="1" applyBorder="1" applyAlignment="1">
      <alignment horizontal="left" vertical="center"/>
    </xf>
    <xf numFmtId="0" fontId="6" fillId="5" borderId="3" xfId="0" applyFont="1" applyFill="1" applyBorder="1" applyAlignment="1">
      <alignment horizontal="left" vertical="center"/>
    </xf>
    <xf numFmtId="0" fontId="25" fillId="5" borderId="1" xfId="0" applyFont="1" applyFill="1" applyBorder="1" applyAlignment="1">
      <alignment horizontal="left" vertical="center" wrapText="1"/>
    </xf>
    <xf numFmtId="0" fontId="23" fillId="4" borderId="1" xfId="0" applyFont="1" applyFill="1" applyBorder="1" applyAlignment="1">
      <alignment horizontal="right" vertical="center" wrapText="1"/>
    </xf>
    <xf numFmtId="0" fontId="11" fillId="5" borderId="4"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25" fillId="5" borderId="13" xfId="0" applyFont="1" applyFill="1" applyBorder="1" applyAlignment="1">
      <alignment horizontal="left" vertical="center" wrapText="1"/>
    </xf>
    <xf numFmtId="0" fontId="25" fillId="5" borderId="14" xfId="0" applyFont="1" applyFill="1" applyBorder="1" applyAlignment="1">
      <alignment horizontal="left" vertical="center" wrapText="1"/>
    </xf>
    <xf numFmtId="0" fontId="25" fillId="5" borderId="15" xfId="0" applyFont="1" applyFill="1" applyBorder="1" applyAlignment="1">
      <alignment horizontal="left" vertical="center" wrapText="1"/>
    </xf>
    <xf numFmtId="0" fontId="25" fillId="5" borderId="4"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10" xfId="0" applyFont="1" applyFill="1" applyBorder="1" applyAlignment="1">
      <alignment horizontal="left" vertical="center" wrapText="1"/>
    </xf>
    <xf numFmtId="0" fontId="23" fillId="5" borderId="3" xfId="0" applyFont="1" applyFill="1" applyBorder="1" applyAlignment="1">
      <alignment horizontal="center" wrapText="1"/>
    </xf>
    <xf numFmtId="0" fontId="18" fillId="0" borderId="1" xfId="0" applyFont="1" applyBorder="1" applyAlignment="1" applyProtection="1">
      <alignment horizontal="left" vertical="center"/>
      <protection locked="0"/>
    </xf>
    <xf numFmtId="0" fontId="25" fillId="5" borderId="1" xfId="0" applyFont="1" applyFill="1" applyBorder="1" applyAlignment="1">
      <alignment horizontal="left" vertical="center"/>
    </xf>
    <xf numFmtId="0" fontId="4" fillId="5" borderId="9" xfId="0" applyFont="1" applyFill="1" applyBorder="1" applyAlignment="1">
      <alignment horizontal="left" vertical="center"/>
    </xf>
    <xf numFmtId="0" fontId="4" fillId="5" borderId="1" xfId="0" applyFont="1" applyFill="1" applyBorder="1" applyAlignment="1">
      <alignment horizontal="left" vertical="center"/>
    </xf>
    <xf numFmtId="0" fontId="4" fillId="5" borderId="15" xfId="0" applyFont="1" applyFill="1" applyBorder="1" applyAlignment="1">
      <alignment horizontal="left" vertical="center"/>
    </xf>
    <xf numFmtId="0" fontId="4" fillId="5" borderId="12" xfId="0" applyFont="1" applyFill="1" applyBorder="1" applyAlignment="1">
      <alignment horizontal="left" vertical="center"/>
    </xf>
    <xf numFmtId="0" fontId="11" fillId="5" borderId="13" xfId="0" applyFont="1" applyFill="1" applyBorder="1" applyAlignment="1">
      <alignment horizontal="center" vertical="center" wrapText="1"/>
    </xf>
    <xf numFmtId="0" fontId="6" fillId="7" borderId="6" xfId="0" applyFont="1" applyFill="1" applyBorder="1" applyAlignment="1">
      <alignment horizontal="left" vertical="center" wrapText="1"/>
    </xf>
    <xf numFmtId="0" fontId="6" fillId="7" borderId="9" xfId="0" applyFont="1" applyFill="1" applyBorder="1" applyAlignment="1">
      <alignment horizontal="left" vertical="center" wrapText="1"/>
    </xf>
    <xf numFmtId="0" fontId="2" fillId="7" borderId="6" xfId="0" applyFont="1" applyFill="1" applyBorder="1" applyAlignment="1">
      <alignment horizontal="left" vertical="center"/>
    </xf>
    <xf numFmtId="0" fontId="2" fillId="7" borderId="9" xfId="0" applyFont="1" applyFill="1" applyBorder="1" applyAlignment="1">
      <alignment horizontal="left" vertical="center"/>
    </xf>
    <xf numFmtId="0" fontId="11" fillId="5" borderId="5" xfId="0" applyFont="1" applyFill="1" applyBorder="1" applyAlignment="1">
      <alignment vertical="center" wrapText="1"/>
    </xf>
    <xf numFmtId="0" fontId="11" fillId="5" borderId="13" xfId="0" applyFont="1" applyFill="1" applyBorder="1" applyAlignment="1">
      <alignment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7" borderId="6" xfId="0" applyFont="1" applyFill="1" applyBorder="1" applyAlignment="1">
      <alignment horizontal="left" vertical="center" wrapText="1"/>
    </xf>
    <xf numFmtId="0" fontId="2" fillId="7" borderId="9" xfId="0" applyFont="1" applyFill="1" applyBorder="1" applyAlignment="1">
      <alignment horizontal="left" vertical="center" wrapText="1"/>
    </xf>
    <xf numFmtId="0" fontId="25" fillId="5" borderId="8" xfId="0" applyFont="1" applyFill="1" applyBorder="1" applyAlignment="1">
      <alignment horizontal="left" vertical="center" wrapText="1"/>
    </xf>
    <xf numFmtId="0" fontId="25" fillId="5" borderId="7" xfId="0" applyFont="1" applyFill="1" applyBorder="1" applyAlignment="1">
      <alignment horizontal="left" vertical="center" wrapText="1"/>
    </xf>
    <xf numFmtId="0" fontId="25" fillId="5" borderId="11" xfId="0" applyFont="1" applyFill="1" applyBorder="1" applyAlignment="1">
      <alignment horizontal="left" vertical="center" wrapText="1"/>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2" fillId="7" borderId="1" xfId="0" applyFont="1" applyFill="1" applyBorder="1" applyAlignment="1">
      <alignment horizontal="left" vertical="center"/>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25" fillId="0" borderId="15" xfId="0" applyFont="1" applyBorder="1" applyAlignment="1">
      <alignment horizontal="left" vertical="center" wrapText="1"/>
    </xf>
    <xf numFmtId="0" fontId="25" fillId="0" borderId="4" xfId="0" applyFont="1" applyBorder="1" applyAlignment="1">
      <alignment horizontal="left" vertical="center" wrapText="1"/>
    </xf>
    <xf numFmtId="0" fontId="25" fillId="0" borderId="0" xfId="0" applyFont="1" applyAlignment="1">
      <alignment horizontal="left" vertical="center" wrapText="1"/>
    </xf>
    <xf numFmtId="0" fontId="25" fillId="0" borderId="10" xfId="0" applyFont="1" applyBorder="1" applyAlignment="1">
      <alignment horizontal="left" vertical="center" wrapText="1"/>
    </xf>
    <xf numFmtId="0" fontId="25" fillId="0" borderId="8" xfId="0" applyFont="1" applyBorder="1" applyAlignment="1">
      <alignment horizontal="left" vertical="center" wrapText="1"/>
    </xf>
    <xf numFmtId="0" fontId="25" fillId="0" borderId="7" xfId="0" applyFont="1" applyBorder="1" applyAlignment="1">
      <alignment horizontal="left" vertical="center" wrapText="1"/>
    </xf>
    <xf numFmtId="0" fontId="25" fillId="0" borderId="11" xfId="0" applyFont="1" applyBorder="1" applyAlignment="1">
      <alignment horizontal="left" vertical="center" wrapText="1"/>
    </xf>
    <xf numFmtId="0" fontId="6" fillId="2" borderId="6" xfId="0" applyFont="1" applyFill="1" applyBorder="1" applyAlignment="1">
      <alignment horizontal="left" vertical="center" wrapText="1"/>
    </xf>
    <xf numFmtId="0" fontId="6" fillId="2" borderId="9" xfId="0" applyFont="1" applyFill="1" applyBorder="1" applyAlignment="1">
      <alignment horizontal="left" vertical="center" wrapText="1"/>
    </xf>
    <xf numFmtId="0" fontId="2" fillId="7" borderId="6" xfId="0" applyFont="1" applyFill="1" applyBorder="1" applyAlignment="1" applyProtection="1">
      <alignment horizontal="left" vertical="center" wrapText="1"/>
      <protection locked="0"/>
    </xf>
    <xf numFmtId="0" fontId="2" fillId="7" borderId="9" xfId="0" applyFont="1" applyFill="1" applyBorder="1" applyAlignment="1" applyProtection="1">
      <alignment horizontal="left" vertical="center" wrapText="1"/>
      <protection locked="0"/>
    </xf>
    <xf numFmtId="0" fontId="25" fillId="0" borderId="13" xfId="0" applyFont="1" applyBorder="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4" xfId="0" applyFont="1" applyBorder="1" applyAlignment="1">
      <alignment horizontal="left" vertical="top" wrapText="1"/>
    </xf>
    <xf numFmtId="0" fontId="25" fillId="0" borderId="0" xfId="0" applyFont="1" applyAlignment="1">
      <alignment horizontal="left" vertical="top" wrapText="1"/>
    </xf>
    <xf numFmtId="0" fontId="25" fillId="0" borderId="10"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left" vertical="top" wrapText="1"/>
    </xf>
    <xf numFmtId="0" fontId="25" fillId="0" borderId="11" xfId="0" applyFont="1" applyBorder="1" applyAlignment="1">
      <alignment horizontal="left" vertical="top" wrapText="1"/>
    </xf>
    <xf numFmtId="0" fontId="4" fillId="0" borderId="8"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23" fillId="4" borderId="15" xfId="0" applyFont="1" applyFill="1" applyBorder="1" applyAlignment="1">
      <alignment horizontal="right" vertical="center" wrapText="1"/>
    </xf>
    <xf numFmtId="0" fontId="23" fillId="4" borderId="12" xfId="0" applyFont="1" applyFill="1" applyBorder="1" applyAlignment="1">
      <alignment horizontal="righ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393369</xdr:colOff>
      <xdr:row>1</xdr:row>
      <xdr:rowOff>109218</xdr:rowOff>
    </xdr:from>
    <xdr:to>
      <xdr:col>1</xdr:col>
      <xdr:colOff>1220652</xdr:colOff>
      <xdr:row>7</xdr:row>
      <xdr:rowOff>112805</xdr:rowOff>
    </xdr:to>
    <xdr:pic>
      <xdr:nvPicPr>
        <xdr:cNvPr id="3" name="Picture 1">
          <a:extLst>
            <a:ext uri="{FF2B5EF4-FFF2-40B4-BE49-F238E27FC236}">
              <a16:creationId xmlns:a16="http://schemas.microsoft.com/office/drawing/2014/main" id="{780D1969-B24C-4ADA-A2DD-67BB5D2E99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98169" y="141875"/>
          <a:ext cx="827283" cy="1103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F2EE-2C34-43EA-9CC3-D04C5325ED4D}">
  <sheetPr>
    <pageSetUpPr fitToPage="1"/>
  </sheetPr>
  <dimension ref="B1:N536"/>
  <sheetViews>
    <sheetView showGridLines="0" tabSelected="1" topLeftCell="B1" zoomScaleNormal="100" workbookViewId="0">
      <pane ySplit="9" topLeftCell="A10" activePane="bottomLeft" state="frozen"/>
      <selection pane="bottomLeft" activeCell="D5" sqref="D5"/>
    </sheetView>
  </sheetViews>
  <sheetFormatPr defaultColWidth="8.85546875" defaultRowHeight="15"/>
  <cols>
    <col min="1" max="1" width="4.42578125" customWidth="1"/>
    <col min="2" max="2" width="54.7109375" customWidth="1"/>
    <col min="3" max="3" width="18.42578125" customWidth="1"/>
    <col min="4" max="4" width="16.42578125" customWidth="1"/>
    <col min="5" max="5" width="13.140625" customWidth="1"/>
    <col min="6" max="6" width="26.42578125" customWidth="1"/>
    <col min="7" max="14" width="15.85546875" customWidth="1"/>
  </cols>
  <sheetData>
    <row r="1" spans="2:14" ht="2.4500000000000002" customHeight="1">
      <c r="F1" s="20"/>
      <c r="G1" s="20"/>
      <c r="H1" s="20"/>
      <c r="I1" s="20"/>
      <c r="J1" s="20"/>
    </row>
    <row r="2" spans="2:14" ht="18" customHeight="1">
      <c r="C2" s="12" t="s">
        <v>0</v>
      </c>
      <c r="F2" s="20"/>
      <c r="G2" s="20"/>
      <c r="H2" s="81" t="s">
        <v>1</v>
      </c>
      <c r="J2" s="21"/>
      <c r="K2" s="13"/>
    </row>
    <row r="3" spans="2:14" ht="14.25" customHeight="1">
      <c r="C3" s="80" t="s">
        <v>2</v>
      </c>
      <c r="F3" s="20"/>
      <c r="G3" s="20"/>
      <c r="H3" s="27" t="s">
        <v>3</v>
      </c>
      <c r="J3" s="20"/>
    </row>
    <row r="4" spans="2:14" ht="14.25" customHeight="1">
      <c r="C4" s="80"/>
      <c r="F4" s="20"/>
      <c r="G4" s="20"/>
      <c r="H4" s="27" t="s">
        <v>4</v>
      </c>
      <c r="J4" s="20"/>
    </row>
    <row r="5" spans="2:14" ht="14.25" customHeight="1">
      <c r="C5" s="46" t="s">
        <v>5</v>
      </c>
      <c r="D5" s="7">
        <v>10375</v>
      </c>
      <c r="F5" s="20"/>
      <c r="G5" s="20"/>
      <c r="H5" s="27" t="s">
        <v>6</v>
      </c>
      <c r="J5" s="25"/>
    </row>
    <row r="6" spans="2:14" ht="14.25" customHeight="1">
      <c r="C6" s="46" t="s">
        <v>7</v>
      </c>
      <c r="D6" s="7"/>
      <c r="F6" s="20"/>
      <c r="G6" s="20"/>
      <c r="H6" s="27" t="s">
        <v>8</v>
      </c>
      <c r="J6" s="25"/>
    </row>
    <row r="7" spans="2:14" ht="14.25" customHeight="1">
      <c r="C7" s="46" t="s">
        <v>9</v>
      </c>
      <c r="D7" s="7" t="s">
        <v>10</v>
      </c>
      <c r="F7" s="20"/>
      <c r="G7" s="20"/>
      <c r="H7" s="27" t="s">
        <v>11</v>
      </c>
      <c r="J7" s="25"/>
    </row>
    <row r="8" spans="2:14" ht="14.25" customHeight="1">
      <c r="C8" s="46" t="s">
        <v>12</v>
      </c>
      <c r="D8" s="182">
        <v>45868</v>
      </c>
      <c r="F8" s="20"/>
      <c r="G8" s="20"/>
      <c r="H8" s="27" t="s">
        <v>13</v>
      </c>
      <c r="J8" s="25"/>
    </row>
    <row r="9" spans="2:14" ht="4.5" customHeight="1">
      <c r="C9" s="24"/>
      <c r="D9" s="24"/>
      <c r="E9" s="24"/>
      <c r="F9" s="25"/>
      <c r="G9" s="25"/>
      <c r="H9" s="25"/>
      <c r="I9" s="25"/>
      <c r="J9" s="25"/>
    </row>
    <row r="10" spans="2:14" ht="24.75" customHeight="1"/>
    <row r="11" spans="2:14" ht="40.5" customHeight="1">
      <c r="B11" s="251" t="s">
        <v>14</v>
      </c>
      <c r="C11" s="252"/>
      <c r="D11" s="252"/>
      <c r="E11" s="252"/>
      <c r="F11" s="252"/>
      <c r="G11" s="252"/>
      <c r="H11" s="252"/>
      <c r="I11" s="252"/>
      <c r="J11" s="253"/>
    </row>
    <row r="12" spans="2:14" ht="29.25" customHeight="1">
      <c r="B12" s="131" t="s">
        <v>15</v>
      </c>
      <c r="C12" s="124" t="s">
        <v>16</v>
      </c>
      <c r="D12" s="132"/>
      <c r="E12" s="133"/>
      <c r="F12" s="129"/>
      <c r="G12" s="129"/>
      <c r="H12" s="129"/>
      <c r="I12" s="129"/>
      <c r="J12" s="129"/>
      <c r="K12" s="129"/>
      <c r="L12" s="129"/>
      <c r="M12" s="129"/>
      <c r="N12" s="130"/>
    </row>
    <row r="13" spans="2:14" ht="15.75" customHeight="1">
      <c r="B13" s="296"/>
      <c r="C13" s="299"/>
      <c r="D13" s="300"/>
      <c r="E13" s="301"/>
      <c r="F13" s="301"/>
      <c r="G13" s="144" t="s">
        <v>17</v>
      </c>
      <c r="H13" s="145"/>
      <c r="I13" s="145"/>
      <c r="J13" s="145"/>
    </row>
    <row r="14" spans="2:14" ht="15" customHeight="1">
      <c r="B14" s="297"/>
      <c r="C14" s="299"/>
      <c r="D14" s="300"/>
      <c r="E14" s="300"/>
      <c r="F14" s="300"/>
      <c r="G14" s="146" t="s">
        <v>18</v>
      </c>
      <c r="H14" s="146"/>
      <c r="I14" s="146" t="s">
        <v>19</v>
      </c>
      <c r="J14" s="146"/>
    </row>
    <row r="15" spans="2:14" ht="15.75" customHeight="1">
      <c r="B15" s="297"/>
      <c r="C15" s="299"/>
      <c r="D15" s="300"/>
      <c r="E15" s="300"/>
      <c r="F15" s="300"/>
      <c r="G15" s="147" t="s">
        <v>20</v>
      </c>
      <c r="H15" s="147" t="s">
        <v>21</v>
      </c>
      <c r="I15" s="147" t="s">
        <v>22</v>
      </c>
      <c r="J15" s="147" t="s">
        <v>23</v>
      </c>
    </row>
    <row r="16" spans="2:14" ht="15.75" customHeight="1">
      <c r="B16" s="298"/>
      <c r="C16" s="302"/>
      <c r="D16" s="303"/>
      <c r="E16" s="303"/>
      <c r="F16" s="303"/>
      <c r="G16" s="79">
        <f>+G23+G31</f>
        <v>0</v>
      </c>
      <c r="H16" s="79">
        <f>+H23+H31</f>
        <v>0</v>
      </c>
      <c r="I16" s="79">
        <f>+I23+I31</f>
        <v>0</v>
      </c>
      <c r="J16" s="79">
        <f>+J23+J31</f>
        <v>0</v>
      </c>
    </row>
    <row r="17" spans="2:14" s="136" customFormat="1" ht="15.75" customHeight="1">
      <c r="B17" s="137" t="s">
        <v>24</v>
      </c>
      <c r="C17" s="317" t="s">
        <v>25</v>
      </c>
      <c r="D17" s="317"/>
      <c r="E17" s="317"/>
      <c r="F17" s="317"/>
      <c r="G17" s="138"/>
      <c r="H17" s="138"/>
      <c r="I17" s="138"/>
      <c r="J17" s="138"/>
      <c r="K17" s="138"/>
      <c r="L17" s="138"/>
      <c r="M17" s="138"/>
      <c r="N17" s="139"/>
    </row>
    <row r="18" spans="2:14" ht="14.45" customHeight="1">
      <c r="B18" s="314" t="s">
        <v>26</v>
      </c>
      <c r="C18" s="233" t="s">
        <v>27</v>
      </c>
      <c r="D18" s="313" t="s">
        <v>28</v>
      </c>
      <c r="E18" s="313"/>
      <c r="F18" s="313"/>
      <c r="G18" s="148" t="s">
        <v>29</v>
      </c>
      <c r="H18" s="145"/>
      <c r="I18" s="148" t="s">
        <v>30</v>
      </c>
      <c r="J18" s="145"/>
    </row>
    <row r="19" spans="2:14" ht="14.45" customHeight="1">
      <c r="B19" s="314"/>
      <c r="C19" s="233"/>
      <c r="D19" s="233"/>
      <c r="E19" s="233"/>
      <c r="F19" s="233"/>
      <c r="G19" s="147" t="s">
        <v>20</v>
      </c>
      <c r="H19" s="147" t="s">
        <v>21</v>
      </c>
      <c r="I19" s="147" t="s">
        <v>22</v>
      </c>
      <c r="J19" s="147" t="s">
        <v>23</v>
      </c>
    </row>
    <row r="20" spans="2:14" ht="14.45" customHeight="1">
      <c r="B20" s="102"/>
      <c r="C20" s="103"/>
      <c r="D20" s="198" t="s">
        <v>31</v>
      </c>
      <c r="E20" s="199"/>
      <c r="F20" s="200"/>
      <c r="G20" s="147"/>
      <c r="H20" s="147"/>
      <c r="I20" s="147"/>
      <c r="J20" s="176"/>
    </row>
    <row r="21" spans="2:14" ht="14.45" customHeight="1">
      <c r="B21" s="102"/>
      <c r="C21" s="104"/>
      <c r="D21" s="198" t="s">
        <v>31</v>
      </c>
      <c r="E21" s="199"/>
      <c r="F21" s="200"/>
      <c r="G21" s="147"/>
      <c r="H21" s="147"/>
      <c r="I21" s="147"/>
      <c r="J21" s="176"/>
    </row>
    <row r="22" spans="2:14" ht="14.45" customHeight="1">
      <c r="B22" s="102"/>
      <c r="C22" s="104"/>
      <c r="D22" s="198" t="s">
        <v>31</v>
      </c>
      <c r="E22" s="199"/>
      <c r="F22" s="200"/>
      <c r="G22" s="147"/>
      <c r="H22" s="147"/>
      <c r="I22" s="147"/>
      <c r="J22" s="176"/>
    </row>
    <row r="23" spans="2:14" ht="15" customHeight="1">
      <c r="B23" s="105"/>
      <c r="C23" s="106"/>
      <c r="D23" s="294" t="s">
        <v>32</v>
      </c>
      <c r="E23" s="294"/>
      <c r="F23" s="295"/>
      <c r="G23" s="78"/>
      <c r="H23" s="177"/>
      <c r="I23" s="78"/>
      <c r="J23" s="177"/>
    </row>
    <row r="24" spans="2:14" ht="15.75" customHeight="1">
      <c r="B24" s="82" t="s">
        <v>33</v>
      </c>
      <c r="C24" s="83" t="s">
        <v>34</v>
      </c>
      <c r="D24" s="92"/>
      <c r="E24" s="92"/>
      <c r="F24" s="84"/>
      <c r="G24" s="84"/>
      <c r="H24" s="84"/>
      <c r="I24" s="84"/>
      <c r="J24" s="84"/>
      <c r="K24" s="84"/>
      <c r="L24" s="84"/>
      <c r="M24" s="84"/>
      <c r="N24" s="85"/>
    </row>
    <row r="25" spans="2:14" ht="14.45" customHeight="1">
      <c r="B25" s="304" t="s">
        <v>26</v>
      </c>
      <c r="C25" s="315" t="s">
        <v>27</v>
      </c>
      <c r="D25" s="285" t="s">
        <v>35</v>
      </c>
      <c r="E25" s="286"/>
      <c r="F25" s="287"/>
      <c r="G25" s="173" t="s">
        <v>36</v>
      </c>
      <c r="H25" s="174"/>
      <c r="I25" s="174"/>
      <c r="J25" s="174"/>
      <c r="K25" s="173" t="s">
        <v>37</v>
      </c>
      <c r="L25" s="174"/>
      <c r="M25" s="174"/>
      <c r="N25" s="174"/>
    </row>
    <row r="26" spans="2:14">
      <c r="B26" s="305"/>
      <c r="C26" s="316"/>
      <c r="D26" s="288"/>
      <c r="E26" s="289"/>
      <c r="F26" s="290"/>
      <c r="G26" s="147" t="s">
        <v>38</v>
      </c>
      <c r="H26" s="147"/>
      <c r="I26" s="147" t="s">
        <v>19</v>
      </c>
      <c r="J26" s="147"/>
      <c r="K26" s="147" t="s">
        <v>38</v>
      </c>
      <c r="L26" s="147"/>
      <c r="M26" s="147" t="s">
        <v>19</v>
      </c>
      <c r="N26" s="147"/>
    </row>
    <row r="27" spans="2:14">
      <c r="B27" s="306"/>
      <c r="C27" s="313"/>
      <c r="D27" s="291"/>
      <c r="E27" s="292"/>
      <c r="F27" s="293"/>
      <c r="G27" s="147" t="s">
        <v>20</v>
      </c>
      <c r="H27" s="147" t="s">
        <v>21</v>
      </c>
      <c r="I27" s="147" t="s">
        <v>22</v>
      </c>
      <c r="J27" s="147" t="s">
        <v>23</v>
      </c>
      <c r="K27" s="147" t="s">
        <v>20</v>
      </c>
      <c r="L27" s="147" t="s">
        <v>21</v>
      </c>
      <c r="M27" s="147" t="s">
        <v>22</v>
      </c>
      <c r="N27" s="147" t="s">
        <v>23</v>
      </c>
    </row>
    <row r="28" spans="2:14" ht="15" customHeight="1">
      <c r="B28" s="107"/>
      <c r="C28" s="107"/>
      <c r="D28" s="187" t="s">
        <v>31</v>
      </c>
      <c r="E28" s="188"/>
      <c r="F28" s="189"/>
      <c r="G28" s="6"/>
      <c r="H28" s="6"/>
      <c r="I28" s="6"/>
      <c r="J28" s="6"/>
      <c r="K28" s="6"/>
      <c r="L28" s="6"/>
      <c r="M28" s="6"/>
      <c r="N28" s="6"/>
    </row>
    <row r="29" spans="2:14" ht="15.95">
      <c r="B29" s="107" t="s">
        <v>39</v>
      </c>
      <c r="C29" s="107"/>
      <c r="D29" s="187" t="s">
        <v>31</v>
      </c>
      <c r="E29" s="188"/>
      <c r="F29" s="189"/>
      <c r="G29" s="6"/>
      <c r="H29" s="6"/>
      <c r="I29" s="6"/>
      <c r="J29" s="6"/>
      <c r="K29" s="6"/>
      <c r="L29" s="6"/>
      <c r="M29" s="6"/>
      <c r="N29" s="6"/>
    </row>
    <row r="30" spans="2:14" ht="15" customHeight="1">
      <c r="B30" s="65"/>
      <c r="C30" s="65"/>
      <c r="D30" s="187" t="s">
        <v>31</v>
      </c>
      <c r="E30" s="188"/>
      <c r="F30" s="189"/>
      <c r="G30" s="6"/>
      <c r="H30" s="6"/>
      <c r="I30" s="6"/>
      <c r="J30" s="6"/>
      <c r="K30" s="6"/>
      <c r="L30" s="6"/>
      <c r="M30" s="6"/>
      <c r="N30" s="6"/>
    </row>
    <row r="31" spans="2:14" ht="15.95">
      <c r="B31" s="51"/>
      <c r="C31" s="52"/>
      <c r="D31" s="108"/>
      <c r="E31" s="77"/>
      <c r="F31" s="156" t="s">
        <v>32</v>
      </c>
      <c r="G31" s="10">
        <f t="shared" ref="G31:N31" si="0">SUM(G28:G30)</f>
        <v>0</v>
      </c>
      <c r="H31" s="10">
        <f t="shared" si="0"/>
        <v>0</v>
      </c>
      <c r="I31" s="10">
        <f t="shared" si="0"/>
        <v>0</v>
      </c>
      <c r="J31" s="10">
        <f t="shared" si="0"/>
        <v>0</v>
      </c>
      <c r="K31" s="10">
        <f t="shared" si="0"/>
        <v>0</v>
      </c>
      <c r="L31" s="10">
        <f t="shared" si="0"/>
        <v>0</v>
      </c>
      <c r="M31" s="10">
        <f t="shared" si="0"/>
        <v>0</v>
      </c>
      <c r="N31" s="10">
        <f t="shared" si="0"/>
        <v>0</v>
      </c>
    </row>
    <row r="32" spans="2:14" ht="29.25" customHeight="1">
      <c r="B32" s="128" t="s">
        <v>40</v>
      </c>
      <c r="C32" s="124" t="s">
        <v>41</v>
      </c>
      <c r="D32" s="129"/>
      <c r="E32" s="129"/>
      <c r="F32" s="129"/>
      <c r="G32" s="129"/>
      <c r="H32" s="129"/>
      <c r="I32" s="129"/>
      <c r="J32" s="129"/>
      <c r="K32" s="129"/>
      <c r="L32" s="129"/>
      <c r="M32" s="129"/>
      <c r="N32" s="130"/>
    </row>
    <row r="33" spans="2:14" ht="16.5" customHeight="1">
      <c r="B33" s="298"/>
      <c r="C33" s="308"/>
      <c r="D33" s="308"/>
      <c r="E33" s="308"/>
      <c r="F33" s="302"/>
      <c r="G33" s="195" t="s">
        <v>42</v>
      </c>
      <c r="H33" s="196"/>
      <c r="I33" s="196"/>
      <c r="J33" s="197"/>
    </row>
    <row r="34" spans="2:14" ht="15.75" customHeight="1">
      <c r="B34" s="307"/>
      <c r="C34" s="309"/>
      <c r="D34" s="309"/>
      <c r="E34" s="309"/>
      <c r="F34" s="310"/>
      <c r="G34" s="190" t="s">
        <v>29</v>
      </c>
      <c r="H34" s="191"/>
      <c r="I34" s="190" t="s">
        <v>30</v>
      </c>
      <c r="J34" s="191"/>
    </row>
    <row r="35" spans="2:14" ht="15.75" customHeight="1">
      <c r="B35" s="307"/>
      <c r="C35" s="309"/>
      <c r="D35" s="309"/>
      <c r="E35" s="309"/>
      <c r="F35" s="310"/>
      <c r="G35" s="147" t="s">
        <v>20</v>
      </c>
      <c r="H35" s="147" t="s">
        <v>21</v>
      </c>
      <c r="I35" s="147" t="s">
        <v>22</v>
      </c>
      <c r="J35" s="147" t="s">
        <v>23</v>
      </c>
    </row>
    <row r="36" spans="2:14" ht="15.75" customHeight="1">
      <c r="B36" s="296"/>
      <c r="C36" s="311"/>
      <c r="D36" s="311"/>
      <c r="E36" s="311"/>
      <c r="F36" s="312"/>
      <c r="G36" s="79">
        <f>+G99+G293</f>
        <v>0</v>
      </c>
      <c r="H36" s="183">
        <f>H99+H293</f>
        <v>1250000000</v>
      </c>
      <c r="I36" s="79">
        <f>+I99+I293</f>
        <v>204252148</v>
      </c>
      <c r="J36" s="79">
        <f>+J99+J293</f>
        <v>889298610.4000001</v>
      </c>
    </row>
    <row r="37" spans="2:14" ht="15.95">
      <c r="B37" s="82" t="s">
        <v>43</v>
      </c>
      <c r="C37" s="86" t="s">
        <v>44</v>
      </c>
      <c r="D37" s="109"/>
      <c r="E37" s="110"/>
      <c r="F37" s="84"/>
      <c r="G37" s="84"/>
      <c r="H37" s="84"/>
      <c r="I37" s="84"/>
      <c r="J37" s="84"/>
      <c r="K37" s="84"/>
      <c r="L37" s="84"/>
      <c r="M37" s="84"/>
      <c r="N37" s="85"/>
    </row>
    <row r="38" spans="2:14" ht="15.95" customHeight="1">
      <c r="B38" s="315" t="s">
        <v>45</v>
      </c>
      <c r="C38" s="315" t="s">
        <v>27</v>
      </c>
      <c r="D38" s="285" t="s">
        <v>46</v>
      </c>
      <c r="E38" s="286"/>
      <c r="F38" s="287"/>
      <c r="G38" s="190" t="s">
        <v>29</v>
      </c>
      <c r="H38" s="191"/>
      <c r="I38" s="192" t="s">
        <v>30</v>
      </c>
      <c r="J38" s="193"/>
    </row>
    <row r="39" spans="2:14">
      <c r="B39" s="313"/>
      <c r="C39" s="313"/>
      <c r="D39" s="291"/>
      <c r="E39" s="292"/>
      <c r="F39" s="293"/>
      <c r="G39" s="147" t="s">
        <v>20</v>
      </c>
      <c r="H39" s="147" t="s">
        <v>21</v>
      </c>
      <c r="I39" s="147" t="s">
        <v>22</v>
      </c>
      <c r="J39" s="147" t="s">
        <v>23</v>
      </c>
    </row>
    <row r="40" spans="2:14">
      <c r="B40" s="175" t="s">
        <v>47</v>
      </c>
      <c r="C40" s="175" t="s">
        <v>48</v>
      </c>
      <c r="D40" s="194" t="s">
        <v>49</v>
      </c>
      <c r="E40" s="194"/>
      <c r="F40" s="194"/>
      <c r="G40" s="147"/>
      <c r="H40" s="147"/>
      <c r="I40" s="147"/>
      <c r="J40" s="176">
        <v>150490</v>
      </c>
    </row>
    <row r="41" spans="2:14">
      <c r="B41" s="175" t="s">
        <v>50</v>
      </c>
      <c r="C41" s="175" t="s">
        <v>48</v>
      </c>
      <c r="D41" s="194" t="s">
        <v>31</v>
      </c>
      <c r="E41" s="194"/>
      <c r="F41" s="194"/>
      <c r="G41" s="147"/>
      <c r="H41" s="147"/>
      <c r="I41" s="147"/>
      <c r="J41" s="176">
        <v>45880</v>
      </c>
    </row>
    <row r="42" spans="2:14">
      <c r="B42" s="175" t="s">
        <v>51</v>
      </c>
      <c r="C42" s="175">
        <v>555705295</v>
      </c>
      <c r="D42" s="194" t="s">
        <v>52</v>
      </c>
      <c r="E42" s="194"/>
      <c r="F42" s="194"/>
      <c r="G42" s="147"/>
      <c r="H42" s="147"/>
      <c r="I42" s="147"/>
      <c r="J42" s="176">
        <v>7918977</v>
      </c>
    </row>
    <row r="43" spans="2:14">
      <c r="B43" s="175" t="s">
        <v>53</v>
      </c>
      <c r="C43" s="175">
        <v>478071</v>
      </c>
      <c r="D43" s="194" t="s">
        <v>54</v>
      </c>
      <c r="E43" s="194"/>
      <c r="F43" s="194"/>
      <c r="G43" s="147"/>
      <c r="H43" s="147"/>
      <c r="I43" s="147"/>
      <c r="J43" s="176">
        <v>3117537</v>
      </c>
    </row>
    <row r="44" spans="2:14">
      <c r="B44" s="175" t="s">
        <v>55</v>
      </c>
      <c r="C44" s="175" t="s">
        <v>48</v>
      </c>
      <c r="D44" s="194" t="s">
        <v>31</v>
      </c>
      <c r="E44" s="194"/>
      <c r="F44" s="194"/>
      <c r="G44" s="147"/>
      <c r="H44" s="147"/>
      <c r="I44" s="147"/>
      <c r="J44" s="176">
        <v>43584</v>
      </c>
    </row>
    <row r="45" spans="2:14">
      <c r="B45" s="175" t="s">
        <v>56</v>
      </c>
      <c r="C45" s="175">
        <v>555742175</v>
      </c>
      <c r="D45" s="194" t="s">
        <v>52</v>
      </c>
      <c r="E45" s="194"/>
      <c r="F45" s="194"/>
      <c r="G45" s="147"/>
      <c r="H45" s="147"/>
      <c r="I45" s="147"/>
      <c r="J45" s="176">
        <v>127800</v>
      </c>
    </row>
    <row r="46" spans="2:14">
      <c r="B46" s="175" t="s">
        <v>57</v>
      </c>
      <c r="C46" s="175" t="s">
        <v>48</v>
      </c>
      <c r="D46" s="194" t="s">
        <v>54</v>
      </c>
      <c r="E46" s="194"/>
      <c r="F46" s="194"/>
      <c r="G46" s="147"/>
      <c r="H46" s="147"/>
      <c r="I46" s="147"/>
      <c r="J46" s="176">
        <v>21640</v>
      </c>
    </row>
    <row r="47" spans="2:14">
      <c r="B47" s="175" t="s">
        <v>58</v>
      </c>
      <c r="C47" s="175">
        <v>555790740</v>
      </c>
      <c r="D47" s="194" t="s">
        <v>31</v>
      </c>
      <c r="E47" s="194"/>
      <c r="F47" s="194"/>
      <c r="G47" s="147"/>
      <c r="H47" s="147"/>
      <c r="I47" s="147"/>
      <c r="J47" s="176">
        <v>539166</v>
      </c>
    </row>
    <row r="48" spans="2:14">
      <c r="B48" s="175" t="s">
        <v>59</v>
      </c>
      <c r="C48" s="175">
        <v>555783022</v>
      </c>
      <c r="D48" s="194" t="s">
        <v>52</v>
      </c>
      <c r="E48" s="194"/>
      <c r="F48" s="194"/>
      <c r="G48" s="147"/>
      <c r="H48" s="147"/>
      <c r="I48" s="147"/>
      <c r="J48" s="176">
        <v>2761115</v>
      </c>
    </row>
    <row r="49" spans="2:10">
      <c r="B49" s="175" t="s">
        <v>60</v>
      </c>
      <c r="C49" s="175">
        <v>313401</v>
      </c>
      <c r="D49" s="194" t="s">
        <v>61</v>
      </c>
      <c r="E49" s="194"/>
      <c r="F49" s="194"/>
      <c r="G49" s="147"/>
      <c r="H49" s="147"/>
      <c r="I49" s="147"/>
      <c r="J49" s="176">
        <v>307400</v>
      </c>
    </row>
    <row r="50" spans="2:10">
      <c r="B50" s="175" t="s">
        <v>62</v>
      </c>
      <c r="C50" s="175">
        <v>555783008</v>
      </c>
      <c r="D50" s="194" t="s">
        <v>54</v>
      </c>
      <c r="E50" s="194"/>
      <c r="F50" s="194"/>
      <c r="G50" s="147"/>
      <c r="H50" s="147"/>
      <c r="I50" s="147"/>
      <c r="J50" s="176">
        <v>3312547</v>
      </c>
    </row>
    <row r="51" spans="2:10">
      <c r="B51" s="175" t="s">
        <v>63</v>
      </c>
      <c r="C51" s="175">
        <v>555705293</v>
      </c>
      <c r="D51" s="194" t="s">
        <v>52</v>
      </c>
      <c r="E51" s="194"/>
      <c r="F51" s="194"/>
      <c r="G51" s="147"/>
      <c r="H51" s="147"/>
      <c r="I51" s="147"/>
      <c r="J51" s="176">
        <v>5059748</v>
      </c>
    </row>
    <row r="52" spans="2:10">
      <c r="B52" s="175" t="s">
        <v>64</v>
      </c>
      <c r="C52" s="175" t="s">
        <v>48</v>
      </c>
      <c r="D52" s="194" t="s">
        <v>54</v>
      </c>
      <c r="E52" s="194"/>
      <c r="F52" s="194"/>
      <c r="G52" s="147"/>
      <c r="H52" s="147"/>
      <c r="I52" s="147"/>
      <c r="J52" s="176">
        <v>76150</v>
      </c>
    </row>
    <row r="53" spans="2:10">
      <c r="B53" s="175" t="s">
        <v>65</v>
      </c>
      <c r="C53" s="175" t="s">
        <v>48</v>
      </c>
      <c r="D53" s="194" t="s">
        <v>49</v>
      </c>
      <c r="E53" s="194"/>
      <c r="F53" s="194"/>
      <c r="G53" s="147"/>
      <c r="H53" s="147"/>
      <c r="I53" s="147"/>
      <c r="J53" s="176">
        <v>1714130</v>
      </c>
    </row>
    <row r="54" spans="2:10">
      <c r="B54" s="175" t="s">
        <v>66</v>
      </c>
      <c r="C54" s="175" t="s">
        <v>48</v>
      </c>
      <c r="D54" s="194" t="s">
        <v>31</v>
      </c>
      <c r="E54" s="194"/>
      <c r="F54" s="194"/>
      <c r="G54" s="147"/>
      <c r="H54" s="147"/>
      <c r="I54" s="147"/>
      <c r="J54" s="176">
        <v>4397600</v>
      </c>
    </row>
    <row r="55" spans="2:10">
      <c r="B55" s="175" t="s">
        <v>67</v>
      </c>
      <c r="C55" s="175">
        <v>555790739</v>
      </c>
      <c r="D55" s="194" t="s">
        <v>31</v>
      </c>
      <c r="E55" s="194"/>
      <c r="F55" s="194"/>
      <c r="G55" s="147"/>
      <c r="H55" s="147"/>
      <c r="I55" s="147"/>
      <c r="J55" s="176">
        <v>474798</v>
      </c>
    </row>
    <row r="56" spans="2:10">
      <c r="B56" s="175" t="s">
        <v>68</v>
      </c>
      <c r="C56" s="175">
        <v>555593061</v>
      </c>
      <c r="D56" s="194" t="s">
        <v>31</v>
      </c>
      <c r="E56" s="194"/>
      <c r="F56" s="194"/>
      <c r="G56" s="147"/>
      <c r="H56" s="147"/>
      <c r="I56" s="147"/>
      <c r="J56" s="176">
        <v>2</v>
      </c>
    </row>
    <row r="57" spans="2:10">
      <c r="B57" s="175" t="s">
        <v>69</v>
      </c>
      <c r="C57" s="175">
        <v>555790737</v>
      </c>
      <c r="D57" s="194" t="s">
        <v>31</v>
      </c>
      <c r="E57" s="194"/>
      <c r="F57" s="194"/>
      <c r="G57" s="147"/>
      <c r="H57" s="147"/>
      <c r="I57" s="147"/>
      <c r="J57" s="176">
        <v>152500</v>
      </c>
    </row>
    <row r="58" spans="2:10">
      <c r="B58" s="175" t="s">
        <v>70</v>
      </c>
      <c r="C58" s="175" t="s">
        <v>48</v>
      </c>
      <c r="D58" s="194" t="s">
        <v>31</v>
      </c>
      <c r="E58" s="194"/>
      <c r="F58" s="194"/>
      <c r="G58" s="147"/>
      <c r="H58" s="147"/>
      <c r="I58" s="147"/>
      <c r="J58" s="176">
        <v>68000000</v>
      </c>
    </row>
    <row r="59" spans="2:10">
      <c r="B59" s="175" t="s">
        <v>71</v>
      </c>
      <c r="C59" s="175" t="s">
        <v>48</v>
      </c>
      <c r="D59" s="194" t="s">
        <v>49</v>
      </c>
      <c r="E59" s="194"/>
      <c r="F59" s="194"/>
      <c r="G59" s="147"/>
      <c r="H59" s="147"/>
      <c r="I59" s="147"/>
      <c r="J59" s="176">
        <v>674670</v>
      </c>
    </row>
    <row r="60" spans="2:10">
      <c r="B60" s="175" t="s">
        <v>72</v>
      </c>
      <c r="C60" s="175" t="s">
        <v>48</v>
      </c>
      <c r="D60" s="194" t="s">
        <v>31</v>
      </c>
      <c r="E60" s="194"/>
      <c r="F60" s="194"/>
      <c r="G60" s="147"/>
      <c r="H60" s="147"/>
      <c r="I60" s="147"/>
      <c r="J60" s="176">
        <v>3350</v>
      </c>
    </row>
    <row r="61" spans="2:10">
      <c r="B61" s="175" t="s">
        <v>73</v>
      </c>
      <c r="C61" s="175" t="s">
        <v>48</v>
      </c>
      <c r="D61" s="194" t="s">
        <v>31</v>
      </c>
      <c r="E61" s="194"/>
      <c r="F61" s="194"/>
      <c r="G61" s="147"/>
      <c r="H61" s="147"/>
      <c r="I61" s="147"/>
      <c r="J61" s="176">
        <v>2140</v>
      </c>
    </row>
    <row r="62" spans="2:10">
      <c r="B62" s="175" t="s">
        <v>74</v>
      </c>
      <c r="C62" s="175" t="s">
        <v>48</v>
      </c>
      <c r="D62" s="194" t="s">
        <v>61</v>
      </c>
      <c r="E62" s="194"/>
      <c r="F62" s="194"/>
      <c r="G62" s="147"/>
      <c r="H62" s="147"/>
      <c r="I62" s="147"/>
      <c r="J62" s="176">
        <v>31000000</v>
      </c>
    </row>
    <row r="63" spans="2:10">
      <c r="B63" s="175" t="s">
        <v>75</v>
      </c>
      <c r="C63" s="175" t="s">
        <v>48</v>
      </c>
      <c r="D63" s="194" t="s">
        <v>31</v>
      </c>
      <c r="E63" s="194"/>
      <c r="F63" s="194"/>
      <c r="G63" s="147"/>
      <c r="H63" s="147"/>
      <c r="I63" s="147"/>
      <c r="J63" s="176">
        <v>4000</v>
      </c>
    </row>
    <row r="64" spans="2:10">
      <c r="B64" s="175" t="s">
        <v>76</v>
      </c>
      <c r="C64" s="175" t="s">
        <v>48</v>
      </c>
      <c r="D64" s="194" t="s">
        <v>31</v>
      </c>
      <c r="E64" s="194"/>
      <c r="F64" s="194"/>
      <c r="G64" s="147"/>
      <c r="H64" s="147"/>
      <c r="I64" s="147"/>
      <c r="J64" s="176">
        <v>5479500</v>
      </c>
    </row>
    <row r="65" spans="2:10">
      <c r="B65" s="175" t="s">
        <v>77</v>
      </c>
      <c r="C65" s="175">
        <v>354086</v>
      </c>
      <c r="D65" s="194" t="s">
        <v>61</v>
      </c>
      <c r="E65" s="194"/>
      <c r="F65" s="194"/>
      <c r="G65" s="147"/>
      <c r="H65" s="147"/>
      <c r="I65" s="147"/>
      <c r="J65" s="176">
        <v>31356934</v>
      </c>
    </row>
    <row r="66" spans="2:10">
      <c r="B66" s="175" t="s">
        <v>78</v>
      </c>
      <c r="C66" s="175">
        <v>902899</v>
      </c>
      <c r="D66" s="194" t="s">
        <v>31</v>
      </c>
      <c r="E66" s="194"/>
      <c r="F66" s="194"/>
      <c r="G66" s="147"/>
      <c r="H66" s="147"/>
      <c r="I66" s="147"/>
      <c r="J66" s="176">
        <v>2095901</v>
      </c>
    </row>
    <row r="67" spans="2:10">
      <c r="B67" s="175" t="s">
        <v>79</v>
      </c>
      <c r="C67" s="175" t="s">
        <v>48</v>
      </c>
      <c r="D67" s="194" t="s">
        <v>31</v>
      </c>
      <c r="E67" s="194"/>
      <c r="F67" s="194"/>
      <c r="G67" s="147"/>
      <c r="H67" s="147"/>
      <c r="I67" s="147"/>
      <c r="J67" s="176">
        <v>2984700</v>
      </c>
    </row>
    <row r="68" spans="2:10">
      <c r="B68" s="175" t="s">
        <v>80</v>
      </c>
      <c r="C68" s="175">
        <v>555790738</v>
      </c>
      <c r="D68" s="194" t="s">
        <v>31</v>
      </c>
      <c r="E68" s="194"/>
      <c r="F68" s="194"/>
      <c r="G68" s="147"/>
      <c r="H68" s="147"/>
      <c r="I68" s="147"/>
      <c r="J68" s="176">
        <v>4604509</v>
      </c>
    </row>
    <row r="69" spans="2:10">
      <c r="B69" s="175" t="s">
        <v>81</v>
      </c>
      <c r="C69" s="175" t="s">
        <v>48</v>
      </c>
      <c r="D69" s="194" t="s">
        <v>31</v>
      </c>
      <c r="E69" s="194"/>
      <c r="F69" s="194"/>
      <c r="G69" s="147"/>
      <c r="H69" s="147"/>
      <c r="I69" s="147"/>
      <c r="J69" s="176">
        <v>197600</v>
      </c>
    </row>
    <row r="70" spans="2:10">
      <c r="B70" s="175" t="s">
        <v>82</v>
      </c>
      <c r="C70" s="175" t="s">
        <v>48</v>
      </c>
      <c r="D70" s="194" t="s">
        <v>31</v>
      </c>
      <c r="E70" s="194"/>
      <c r="F70" s="194"/>
      <c r="G70" s="147"/>
      <c r="H70" s="147"/>
      <c r="I70" s="147"/>
      <c r="J70" s="176">
        <v>2431</v>
      </c>
    </row>
    <row r="71" spans="2:10">
      <c r="B71" s="175" t="s">
        <v>83</v>
      </c>
      <c r="C71" s="175" t="s">
        <v>48</v>
      </c>
      <c r="D71" s="194" t="s">
        <v>31</v>
      </c>
      <c r="E71" s="194"/>
      <c r="F71" s="194"/>
      <c r="G71" s="147"/>
      <c r="H71" s="147"/>
      <c r="I71" s="147"/>
      <c r="J71" s="176">
        <v>10510400</v>
      </c>
    </row>
    <row r="72" spans="2:10">
      <c r="B72" s="175" t="s">
        <v>84</v>
      </c>
      <c r="C72" s="175" t="s">
        <v>48</v>
      </c>
      <c r="D72" s="194" t="s">
        <v>54</v>
      </c>
      <c r="E72" s="194"/>
      <c r="F72" s="194"/>
      <c r="G72" s="147"/>
      <c r="H72" s="147"/>
      <c r="I72" s="147"/>
      <c r="J72" s="176">
        <v>14860329</v>
      </c>
    </row>
    <row r="73" spans="2:10" ht="15" customHeight="1">
      <c r="B73" s="175" t="s">
        <v>85</v>
      </c>
      <c r="C73" s="175" t="s">
        <v>48</v>
      </c>
      <c r="D73" s="194" t="s">
        <v>49</v>
      </c>
      <c r="E73" s="194"/>
      <c r="F73" s="194"/>
      <c r="G73" s="147"/>
      <c r="H73" s="147"/>
      <c r="I73" s="147"/>
      <c r="J73" s="176">
        <v>9920</v>
      </c>
    </row>
    <row r="74" spans="2:10" ht="15" customHeight="1">
      <c r="B74" s="175" t="s">
        <v>86</v>
      </c>
      <c r="C74" s="175" t="s">
        <v>48</v>
      </c>
      <c r="D74" s="194" t="s">
        <v>49</v>
      </c>
      <c r="E74" s="194"/>
      <c r="F74" s="194"/>
      <c r="G74" s="147"/>
      <c r="H74" s="147"/>
      <c r="I74" s="147"/>
      <c r="J74" s="176">
        <v>293790</v>
      </c>
    </row>
    <row r="75" spans="2:10" ht="15" customHeight="1">
      <c r="B75" s="175" t="s">
        <v>87</v>
      </c>
      <c r="C75" s="175" t="s">
        <v>48</v>
      </c>
      <c r="D75" s="194" t="s">
        <v>31</v>
      </c>
      <c r="E75" s="194"/>
      <c r="F75" s="194"/>
      <c r="G75" s="147"/>
      <c r="H75" s="147"/>
      <c r="I75" s="147"/>
      <c r="J75" s="176">
        <v>233343</v>
      </c>
    </row>
    <row r="76" spans="2:10" ht="15" customHeight="1">
      <c r="B76" s="175" t="s">
        <v>88</v>
      </c>
      <c r="C76" s="175" t="s">
        <v>48</v>
      </c>
      <c r="D76" s="194" t="s">
        <v>49</v>
      </c>
      <c r="E76" s="194"/>
      <c r="F76" s="194"/>
      <c r="G76" s="147"/>
      <c r="H76" s="147"/>
      <c r="I76" s="147"/>
      <c r="J76" s="176">
        <v>36230</v>
      </c>
    </row>
    <row r="77" spans="2:10" ht="15" customHeight="1">
      <c r="B77" s="175" t="s">
        <v>89</v>
      </c>
      <c r="C77" s="175" t="s">
        <v>48</v>
      </c>
      <c r="D77" s="194" t="s">
        <v>31</v>
      </c>
      <c r="E77" s="194"/>
      <c r="F77" s="194"/>
      <c r="G77" s="147"/>
      <c r="H77" s="147"/>
      <c r="I77" s="147"/>
      <c r="J77" s="176">
        <v>27761</v>
      </c>
    </row>
    <row r="78" spans="2:10" ht="15" customHeight="1">
      <c r="B78" s="175" t="s">
        <v>90</v>
      </c>
      <c r="C78" s="175" t="s">
        <v>48</v>
      </c>
      <c r="D78" s="194" t="s">
        <v>31</v>
      </c>
      <c r="E78" s="194"/>
      <c r="F78" s="194"/>
      <c r="G78" s="147"/>
      <c r="H78" s="147"/>
      <c r="I78" s="147"/>
      <c r="J78" s="176">
        <v>15500</v>
      </c>
    </row>
    <row r="79" spans="2:10" ht="15" customHeight="1">
      <c r="B79" s="175" t="s">
        <v>91</v>
      </c>
      <c r="C79" s="175" t="s">
        <v>48</v>
      </c>
      <c r="D79" s="194" t="s">
        <v>31</v>
      </c>
      <c r="E79" s="194"/>
      <c r="F79" s="194"/>
      <c r="G79" s="147"/>
      <c r="H79" s="147"/>
      <c r="I79" s="147"/>
      <c r="J79" s="176">
        <v>1471800</v>
      </c>
    </row>
    <row r="80" spans="2:10" ht="15" customHeight="1">
      <c r="B80" s="175" t="s">
        <v>92</v>
      </c>
      <c r="C80" s="175" t="s">
        <v>48</v>
      </c>
      <c r="D80" s="194" t="s">
        <v>31</v>
      </c>
      <c r="E80" s="194"/>
      <c r="F80" s="194"/>
      <c r="G80" s="147"/>
      <c r="H80" s="147"/>
      <c r="I80" s="147"/>
      <c r="J80" s="176">
        <v>305000</v>
      </c>
    </row>
    <row r="81" spans="2:10" ht="15" customHeight="1">
      <c r="B81" s="175" t="s">
        <v>93</v>
      </c>
      <c r="C81" s="175" t="s">
        <v>48</v>
      </c>
      <c r="D81" s="194" t="s">
        <v>31</v>
      </c>
      <c r="E81" s="194"/>
      <c r="F81" s="194"/>
      <c r="G81" s="147"/>
      <c r="H81" s="147"/>
      <c r="I81" s="147"/>
      <c r="J81" s="176">
        <v>22000000</v>
      </c>
    </row>
    <row r="82" spans="2:10" ht="15" customHeight="1">
      <c r="B82" s="175" t="s">
        <v>94</v>
      </c>
      <c r="C82" s="175" t="s">
        <v>48</v>
      </c>
      <c r="D82" s="194" t="s">
        <v>49</v>
      </c>
      <c r="E82" s="194"/>
      <c r="F82" s="194"/>
      <c r="G82" s="147"/>
      <c r="H82" s="147"/>
      <c r="I82" s="147"/>
      <c r="J82" s="176">
        <v>2354610</v>
      </c>
    </row>
    <row r="83" spans="2:10" ht="15" customHeight="1">
      <c r="B83" s="175" t="s">
        <v>95</v>
      </c>
      <c r="C83" s="175" t="s">
        <v>48</v>
      </c>
      <c r="D83" s="194" t="s">
        <v>31</v>
      </c>
      <c r="E83" s="194"/>
      <c r="F83" s="194"/>
      <c r="G83" s="147"/>
      <c r="H83" s="147"/>
      <c r="I83" s="147"/>
      <c r="J83" s="176">
        <v>20400000</v>
      </c>
    </row>
    <row r="84" spans="2:10" ht="15" customHeight="1">
      <c r="B84" s="175" t="s">
        <v>96</v>
      </c>
      <c r="C84" s="175" t="s">
        <v>48</v>
      </c>
      <c r="D84" s="194" t="s">
        <v>49</v>
      </c>
      <c r="E84" s="194"/>
      <c r="F84" s="194"/>
      <c r="G84" s="147"/>
      <c r="H84" s="147"/>
      <c r="I84" s="147"/>
      <c r="J84" s="176">
        <v>16280</v>
      </c>
    </row>
    <row r="85" spans="2:10" ht="15" customHeight="1">
      <c r="B85" s="175" t="s">
        <v>97</v>
      </c>
      <c r="C85" s="175" t="s">
        <v>48</v>
      </c>
      <c r="D85" s="194" t="s">
        <v>49</v>
      </c>
      <c r="E85" s="194"/>
      <c r="F85" s="194"/>
      <c r="G85" s="147"/>
      <c r="H85" s="147"/>
      <c r="I85" s="147"/>
      <c r="J85" s="176">
        <v>20840</v>
      </c>
    </row>
    <row r="86" spans="2:10" ht="15" customHeight="1">
      <c r="B86" s="175" t="s">
        <v>98</v>
      </c>
      <c r="C86" s="175" t="s">
        <v>48</v>
      </c>
      <c r="D86" s="194" t="s">
        <v>31</v>
      </c>
      <c r="E86" s="194"/>
      <c r="F86" s="194"/>
      <c r="G86" s="147"/>
      <c r="H86" s="147"/>
      <c r="I86" s="147"/>
      <c r="J86" s="176">
        <v>1444800</v>
      </c>
    </row>
    <row r="87" spans="2:10" ht="15" customHeight="1">
      <c r="B87" s="175" t="s">
        <v>99</v>
      </c>
      <c r="C87" s="175">
        <v>555786434</v>
      </c>
      <c r="D87" s="194" t="s">
        <v>31</v>
      </c>
      <c r="E87" s="194"/>
      <c r="F87" s="194"/>
      <c r="G87" s="147"/>
      <c r="H87" s="147"/>
      <c r="I87" s="147"/>
      <c r="J87" s="176">
        <v>247500</v>
      </c>
    </row>
    <row r="88" spans="2:10" ht="15" customHeight="1">
      <c r="B88" s="175" t="s">
        <v>100</v>
      </c>
      <c r="C88" s="175" t="s">
        <v>48</v>
      </c>
      <c r="D88" s="194" t="s">
        <v>49</v>
      </c>
      <c r="E88" s="194"/>
      <c r="F88" s="194"/>
      <c r="G88" s="147"/>
      <c r="H88" s="147"/>
      <c r="I88" s="147"/>
      <c r="J88" s="176">
        <v>239084</v>
      </c>
    </row>
    <row r="89" spans="2:10" ht="15" customHeight="1">
      <c r="B89" s="175" t="s">
        <v>101</v>
      </c>
      <c r="C89" s="175" t="s">
        <v>48</v>
      </c>
      <c r="D89" s="194" t="s">
        <v>31</v>
      </c>
      <c r="E89" s="194"/>
      <c r="F89" s="194"/>
      <c r="G89" s="147"/>
      <c r="H89" s="147"/>
      <c r="I89" s="147"/>
      <c r="J89" s="176">
        <v>18600000</v>
      </c>
    </row>
    <row r="90" spans="2:10" ht="15" customHeight="1">
      <c r="B90" s="175" t="s">
        <v>102</v>
      </c>
      <c r="C90" s="175" t="s">
        <v>48</v>
      </c>
      <c r="D90" s="194" t="s">
        <v>31</v>
      </c>
      <c r="E90" s="194"/>
      <c r="F90" s="194"/>
      <c r="G90" s="147"/>
      <c r="H90" s="147"/>
      <c r="I90" s="147"/>
      <c r="J90" s="176">
        <v>2725</v>
      </c>
    </row>
    <row r="91" spans="2:10" ht="15" customHeight="1">
      <c r="B91" s="175" t="s">
        <v>103</v>
      </c>
      <c r="C91" s="175" t="s">
        <v>48</v>
      </c>
      <c r="D91" s="194" t="s">
        <v>49</v>
      </c>
      <c r="E91" s="194"/>
      <c r="F91" s="194"/>
      <c r="G91" s="147"/>
      <c r="H91" s="147"/>
      <c r="I91" s="147"/>
      <c r="J91" s="176">
        <v>1513960</v>
      </c>
    </row>
    <row r="92" spans="2:10" ht="15" customHeight="1">
      <c r="B92" s="175" t="s">
        <v>104</v>
      </c>
      <c r="C92" s="175">
        <v>555720256</v>
      </c>
      <c r="D92" s="194" t="s">
        <v>31</v>
      </c>
      <c r="E92" s="194"/>
      <c r="F92" s="194"/>
      <c r="G92" s="147"/>
      <c r="H92" s="176"/>
      <c r="I92" s="147"/>
      <c r="J92" s="184">
        <v>68789300</v>
      </c>
    </row>
    <row r="93" spans="2:10" ht="15" customHeight="1">
      <c r="B93" s="175" t="s">
        <v>105</v>
      </c>
      <c r="C93" s="175" t="s">
        <v>48</v>
      </c>
      <c r="D93" s="194" t="s">
        <v>49</v>
      </c>
      <c r="E93" s="194"/>
      <c r="F93" s="194"/>
      <c r="G93" s="147"/>
      <c r="H93" s="147"/>
      <c r="I93" s="147"/>
      <c r="J93" s="176">
        <v>394.1</v>
      </c>
    </row>
    <row r="94" spans="2:10" ht="15" customHeight="1">
      <c r="B94" s="175" t="s">
        <v>106</v>
      </c>
      <c r="C94" s="175" t="s">
        <v>48</v>
      </c>
      <c r="D94" s="194" t="s">
        <v>49</v>
      </c>
      <c r="E94" s="194"/>
      <c r="F94" s="194"/>
      <c r="G94" s="147"/>
      <c r="H94" s="147"/>
      <c r="I94" s="147"/>
      <c r="J94" s="176">
        <v>3777980</v>
      </c>
    </row>
    <row r="95" spans="2:10" ht="15" customHeight="1">
      <c r="B95" s="175" t="s">
        <v>107</v>
      </c>
      <c r="C95" s="175" t="s">
        <v>48</v>
      </c>
      <c r="D95" s="194" t="s">
        <v>31</v>
      </c>
      <c r="E95" s="194"/>
      <c r="F95" s="194"/>
      <c r="G95" s="147"/>
      <c r="H95" s="147"/>
      <c r="I95" s="147"/>
      <c r="J95" s="176">
        <v>755697</v>
      </c>
    </row>
    <row r="96" spans="2:10" ht="15" customHeight="1">
      <c r="B96" s="175" t="s">
        <v>108</v>
      </c>
      <c r="C96" s="175" t="s">
        <v>48</v>
      </c>
      <c r="D96" s="194" t="s">
        <v>31</v>
      </c>
      <c r="E96" s="194"/>
      <c r="F96" s="194"/>
      <c r="G96" s="147"/>
      <c r="H96" s="147"/>
      <c r="I96" s="147"/>
      <c r="J96" s="176">
        <v>197211</v>
      </c>
    </row>
    <row r="97" spans="2:14" ht="15" customHeight="1">
      <c r="B97" s="175" t="s">
        <v>109</v>
      </c>
      <c r="C97" s="175" t="s">
        <v>48</v>
      </c>
      <c r="D97" s="194" t="s">
        <v>31</v>
      </c>
      <c r="E97" s="194"/>
      <c r="F97" s="194"/>
      <c r="G97" s="147"/>
      <c r="H97" s="147"/>
      <c r="I97" s="147"/>
      <c r="J97" s="176">
        <v>2923</v>
      </c>
    </row>
    <row r="98" spans="2:14" ht="15" customHeight="1">
      <c r="B98" s="175" t="s">
        <v>110</v>
      </c>
      <c r="C98" s="175">
        <v>555636046</v>
      </c>
      <c r="D98" s="194" t="s">
        <v>52</v>
      </c>
      <c r="E98" s="194"/>
      <c r="F98" s="194"/>
      <c r="G98" s="147"/>
      <c r="H98" s="147"/>
      <c r="I98" s="147"/>
      <c r="J98" s="176">
        <v>9611828</v>
      </c>
    </row>
    <row r="99" spans="2:14" ht="15" customHeight="1">
      <c r="B99" s="105"/>
      <c r="C99" s="106"/>
      <c r="D99" s="294" t="s">
        <v>32</v>
      </c>
      <c r="E99" s="294"/>
      <c r="F99" s="295"/>
      <c r="G99" s="78"/>
      <c r="H99" s="177">
        <v>750000000</v>
      </c>
      <c r="I99" s="177">
        <v>116969918</v>
      </c>
      <c r="J99" s="78">
        <f>SUM(J40:J98)</f>
        <v>354366004.10000002</v>
      </c>
    </row>
    <row r="100" spans="2:14" ht="15.95">
      <c r="B100" s="82" t="s">
        <v>111</v>
      </c>
      <c r="C100" s="83" t="s">
        <v>112</v>
      </c>
      <c r="D100" s="92"/>
      <c r="E100" s="92"/>
      <c r="F100" s="84"/>
      <c r="G100" s="84"/>
      <c r="H100" s="84"/>
      <c r="I100" s="84"/>
      <c r="J100" s="84"/>
      <c r="K100" s="84"/>
      <c r="L100" s="84"/>
      <c r="M100" s="84"/>
      <c r="N100" s="85"/>
    </row>
    <row r="101" spans="2:14" ht="14.45" customHeight="1">
      <c r="B101" s="248" t="s">
        <v>45</v>
      </c>
      <c r="C101" s="248" t="s">
        <v>27</v>
      </c>
      <c r="D101" s="276" t="s">
        <v>35</v>
      </c>
      <c r="E101" s="277"/>
      <c r="F101" s="278"/>
      <c r="G101" s="173"/>
      <c r="H101" s="174"/>
      <c r="I101" s="174"/>
      <c r="J101" s="174"/>
      <c r="K101" s="178" t="s">
        <v>37</v>
      </c>
      <c r="L101" s="179"/>
      <c r="M101" s="179"/>
      <c r="N101" s="179"/>
    </row>
    <row r="102" spans="2:14">
      <c r="B102" s="249"/>
      <c r="C102" s="249"/>
      <c r="D102" s="279"/>
      <c r="E102" s="280"/>
      <c r="F102" s="281"/>
      <c r="G102" s="190" t="s">
        <v>29</v>
      </c>
      <c r="H102" s="191"/>
      <c r="I102" s="190" t="s">
        <v>30</v>
      </c>
      <c r="J102" s="191"/>
      <c r="K102" s="180" t="s">
        <v>38</v>
      </c>
      <c r="L102" s="180"/>
      <c r="M102" s="180" t="s">
        <v>19</v>
      </c>
      <c r="N102" s="180"/>
    </row>
    <row r="103" spans="2:14">
      <c r="B103" s="250"/>
      <c r="C103" s="250"/>
      <c r="D103" s="282"/>
      <c r="E103" s="283"/>
      <c r="F103" s="284"/>
      <c r="G103" s="147" t="s">
        <v>20</v>
      </c>
      <c r="H103" s="147" t="s">
        <v>21</v>
      </c>
      <c r="I103" s="147" t="s">
        <v>22</v>
      </c>
      <c r="J103" s="147" t="s">
        <v>23</v>
      </c>
      <c r="K103" s="180" t="s">
        <v>20</v>
      </c>
      <c r="L103" s="180" t="s">
        <v>21</v>
      </c>
      <c r="M103" s="180" t="s">
        <v>22</v>
      </c>
      <c r="N103" s="180" t="s">
        <v>23</v>
      </c>
    </row>
    <row r="104" spans="2:14">
      <c r="B104" s="175" t="s">
        <v>113</v>
      </c>
      <c r="C104" s="175">
        <v>555571029</v>
      </c>
      <c r="D104" s="187" t="s">
        <v>31</v>
      </c>
      <c r="E104" s="188"/>
      <c r="F104" s="189"/>
      <c r="G104" s="147"/>
      <c r="H104" s="147"/>
      <c r="I104" s="147"/>
      <c r="J104" s="176">
        <v>112207</v>
      </c>
      <c r="K104" s="180"/>
      <c r="L104" s="180"/>
      <c r="M104" s="180"/>
      <c r="N104" s="180"/>
    </row>
    <row r="105" spans="2:14">
      <c r="B105" s="175" t="s">
        <v>114</v>
      </c>
      <c r="C105" s="175">
        <v>555517791</v>
      </c>
      <c r="D105" s="187" t="s">
        <v>31</v>
      </c>
      <c r="E105" s="188"/>
      <c r="F105" s="189"/>
      <c r="G105" s="147"/>
      <c r="H105" s="147"/>
      <c r="I105" s="147"/>
      <c r="J105" s="176">
        <v>23400</v>
      </c>
      <c r="K105" s="180"/>
      <c r="L105" s="180"/>
      <c r="M105" s="180"/>
      <c r="N105" s="180"/>
    </row>
    <row r="106" spans="2:14">
      <c r="B106" s="175" t="s">
        <v>115</v>
      </c>
      <c r="C106" s="175">
        <v>351694</v>
      </c>
      <c r="D106" s="187" t="s">
        <v>31</v>
      </c>
      <c r="E106" s="188"/>
      <c r="F106" s="189"/>
      <c r="G106" s="147"/>
      <c r="H106" s="147"/>
      <c r="I106" s="147"/>
      <c r="J106" s="176">
        <v>24588</v>
      </c>
      <c r="K106" s="180"/>
      <c r="L106" s="180"/>
      <c r="M106" s="180"/>
      <c r="N106" s="180"/>
    </row>
    <row r="107" spans="2:14">
      <c r="B107" s="175" t="s">
        <v>116</v>
      </c>
      <c r="C107" s="175" t="s">
        <v>48</v>
      </c>
      <c r="D107" s="187" t="s">
        <v>117</v>
      </c>
      <c r="E107" s="188"/>
      <c r="F107" s="189"/>
      <c r="G107" s="147"/>
      <c r="H107" s="147"/>
      <c r="I107" s="147"/>
      <c r="J107" s="176">
        <v>700</v>
      </c>
      <c r="K107" s="180"/>
      <c r="L107" s="180"/>
      <c r="M107" s="180"/>
      <c r="N107" s="180"/>
    </row>
    <row r="108" spans="2:14">
      <c r="B108" s="175" t="s">
        <v>118</v>
      </c>
      <c r="C108" s="175">
        <v>555548868</v>
      </c>
      <c r="D108" s="187" t="s">
        <v>117</v>
      </c>
      <c r="E108" s="188"/>
      <c r="F108" s="189"/>
      <c r="G108" s="147"/>
      <c r="H108" s="147"/>
      <c r="I108" s="147"/>
      <c r="J108" s="176">
        <v>46600</v>
      </c>
      <c r="K108" s="180"/>
      <c r="L108" s="180"/>
      <c r="M108" s="180"/>
      <c r="N108" s="180"/>
    </row>
    <row r="109" spans="2:14">
      <c r="B109" s="175" t="s">
        <v>119</v>
      </c>
      <c r="C109" s="175">
        <v>555790281</v>
      </c>
      <c r="D109" s="187" t="s">
        <v>31</v>
      </c>
      <c r="E109" s="188"/>
      <c r="F109" s="189"/>
      <c r="G109" s="147"/>
      <c r="H109" s="147"/>
      <c r="I109" s="147"/>
      <c r="J109" s="176">
        <v>463200</v>
      </c>
      <c r="K109" s="180"/>
      <c r="L109" s="180"/>
      <c r="M109" s="180"/>
      <c r="N109" s="180"/>
    </row>
    <row r="110" spans="2:14">
      <c r="B110" s="175" t="s">
        <v>120</v>
      </c>
      <c r="C110" s="175">
        <v>555548848</v>
      </c>
      <c r="D110" s="187" t="s">
        <v>117</v>
      </c>
      <c r="E110" s="188"/>
      <c r="F110" s="189"/>
      <c r="G110" s="147"/>
      <c r="H110" s="147"/>
      <c r="I110" s="147"/>
      <c r="J110" s="176">
        <v>135500</v>
      </c>
      <c r="K110" s="180"/>
      <c r="L110" s="180"/>
      <c r="M110" s="180"/>
      <c r="N110" s="180"/>
    </row>
    <row r="111" spans="2:14">
      <c r="B111" s="175" t="s">
        <v>121</v>
      </c>
      <c r="C111" s="175">
        <v>555548847</v>
      </c>
      <c r="D111" s="187" t="s">
        <v>117</v>
      </c>
      <c r="E111" s="188"/>
      <c r="F111" s="189"/>
      <c r="G111" s="147"/>
      <c r="H111" s="147"/>
      <c r="I111" s="147"/>
      <c r="J111" s="176">
        <v>139400</v>
      </c>
      <c r="K111" s="180"/>
      <c r="L111" s="180"/>
      <c r="M111" s="180"/>
      <c r="N111" s="180"/>
    </row>
    <row r="112" spans="2:14">
      <c r="B112" s="175" t="s">
        <v>122</v>
      </c>
      <c r="C112" s="175" t="s">
        <v>48</v>
      </c>
      <c r="D112" s="187" t="s">
        <v>52</v>
      </c>
      <c r="E112" s="188"/>
      <c r="F112" s="189"/>
      <c r="G112" s="147"/>
      <c r="H112" s="147"/>
      <c r="I112" s="147"/>
      <c r="J112" s="176">
        <v>20400</v>
      </c>
      <c r="K112" s="180"/>
      <c r="L112" s="180"/>
      <c r="M112" s="180"/>
      <c r="N112" s="180"/>
    </row>
    <row r="113" spans="2:14">
      <c r="B113" s="175" t="s">
        <v>123</v>
      </c>
      <c r="C113" s="175" t="s">
        <v>48</v>
      </c>
      <c r="D113" s="187" t="s">
        <v>31</v>
      </c>
      <c r="E113" s="188"/>
      <c r="F113" s="189"/>
      <c r="G113" s="147"/>
      <c r="H113" s="147"/>
      <c r="I113" s="147"/>
      <c r="J113" s="176">
        <v>61219</v>
      </c>
      <c r="K113" s="180"/>
      <c r="L113" s="180"/>
      <c r="M113" s="180"/>
      <c r="N113" s="180"/>
    </row>
    <row r="114" spans="2:14">
      <c r="B114" s="175" t="s">
        <v>124</v>
      </c>
      <c r="C114" s="175" t="s">
        <v>48</v>
      </c>
      <c r="D114" s="187" t="s">
        <v>31</v>
      </c>
      <c r="E114" s="188"/>
      <c r="F114" s="189"/>
      <c r="G114" s="147"/>
      <c r="H114" s="147"/>
      <c r="I114" s="147"/>
      <c r="J114" s="176">
        <v>370765</v>
      </c>
      <c r="K114" s="180"/>
      <c r="L114" s="180"/>
      <c r="M114" s="180"/>
      <c r="N114" s="180"/>
    </row>
    <row r="115" spans="2:14">
      <c r="B115" s="175" t="s">
        <v>125</v>
      </c>
      <c r="C115" s="175">
        <v>9159</v>
      </c>
      <c r="D115" s="187" t="s">
        <v>49</v>
      </c>
      <c r="E115" s="188"/>
      <c r="F115" s="189"/>
      <c r="G115" s="147"/>
      <c r="H115" s="147"/>
      <c r="I115" s="147"/>
      <c r="J115" s="176">
        <v>203</v>
      </c>
      <c r="K115" s="180"/>
      <c r="L115" s="180"/>
      <c r="M115" s="180"/>
      <c r="N115" s="180"/>
    </row>
    <row r="116" spans="2:14">
      <c r="B116" s="175" t="s">
        <v>126</v>
      </c>
      <c r="C116" s="175">
        <v>802</v>
      </c>
      <c r="D116" s="187" t="s">
        <v>61</v>
      </c>
      <c r="E116" s="188"/>
      <c r="F116" s="189"/>
      <c r="G116" s="147"/>
      <c r="H116" s="147"/>
      <c r="I116" s="147"/>
      <c r="J116" s="176">
        <v>121884</v>
      </c>
      <c r="K116" s="180"/>
      <c r="L116" s="180"/>
      <c r="M116" s="180"/>
      <c r="N116" s="180"/>
    </row>
    <row r="117" spans="2:14">
      <c r="B117" s="175" t="s">
        <v>127</v>
      </c>
      <c r="C117" s="175" t="s">
        <v>48</v>
      </c>
      <c r="D117" s="187" t="s">
        <v>31</v>
      </c>
      <c r="E117" s="188"/>
      <c r="F117" s="189"/>
      <c r="G117" s="147"/>
      <c r="H117" s="147"/>
      <c r="I117" s="147"/>
      <c r="J117" s="176">
        <v>1243</v>
      </c>
      <c r="K117" s="180"/>
      <c r="L117" s="180"/>
      <c r="M117" s="180"/>
      <c r="N117" s="180"/>
    </row>
    <row r="118" spans="2:14">
      <c r="B118" s="175" t="s">
        <v>128</v>
      </c>
      <c r="C118" s="175">
        <v>28487</v>
      </c>
      <c r="D118" s="187" t="s">
        <v>31</v>
      </c>
      <c r="E118" s="188"/>
      <c r="F118" s="189"/>
      <c r="G118" s="147"/>
      <c r="H118" s="147"/>
      <c r="I118" s="147"/>
      <c r="J118" s="176">
        <v>353</v>
      </c>
      <c r="K118" s="180"/>
      <c r="L118" s="180"/>
      <c r="M118" s="180"/>
      <c r="N118" s="180"/>
    </row>
    <row r="119" spans="2:14">
      <c r="B119" s="175" t="s">
        <v>129</v>
      </c>
      <c r="C119" s="175" t="s">
        <v>48</v>
      </c>
      <c r="D119" s="187" t="s">
        <v>61</v>
      </c>
      <c r="E119" s="188"/>
      <c r="F119" s="189"/>
      <c r="G119" s="147"/>
      <c r="H119" s="147"/>
      <c r="I119" s="147"/>
      <c r="J119" s="176">
        <v>915</v>
      </c>
      <c r="K119" s="180"/>
      <c r="L119" s="180"/>
      <c r="M119" s="180"/>
      <c r="N119" s="180"/>
    </row>
    <row r="120" spans="2:14">
      <c r="B120" s="175" t="s">
        <v>130</v>
      </c>
      <c r="C120" s="175">
        <v>555638667</v>
      </c>
      <c r="D120" s="187" t="s">
        <v>49</v>
      </c>
      <c r="E120" s="188"/>
      <c r="F120" s="189"/>
      <c r="G120" s="147"/>
      <c r="H120" s="147"/>
      <c r="I120" s="147"/>
      <c r="J120" s="176">
        <v>62500</v>
      </c>
      <c r="K120" s="180"/>
      <c r="L120" s="180"/>
      <c r="M120" s="180"/>
      <c r="N120" s="180"/>
    </row>
    <row r="121" spans="2:14">
      <c r="B121" s="175" t="s">
        <v>131</v>
      </c>
      <c r="C121" s="175" t="s">
        <v>48</v>
      </c>
      <c r="D121" s="187" t="s">
        <v>31</v>
      </c>
      <c r="E121" s="188"/>
      <c r="F121" s="189"/>
      <c r="G121" s="147"/>
      <c r="H121" s="147"/>
      <c r="I121" s="147"/>
      <c r="J121" s="176">
        <v>31836</v>
      </c>
      <c r="K121" s="180"/>
      <c r="L121" s="180"/>
      <c r="M121" s="180"/>
      <c r="N121" s="180"/>
    </row>
    <row r="122" spans="2:14">
      <c r="B122" s="175" t="s">
        <v>132</v>
      </c>
      <c r="C122" s="175">
        <v>555511958</v>
      </c>
      <c r="D122" s="187" t="s">
        <v>52</v>
      </c>
      <c r="E122" s="188"/>
      <c r="F122" s="189"/>
      <c r="G122" s="147"/>
      <c r="H122" s="147"/>
      <c r="I122" s="147"/>
      <c r="J122" s="176">
        <v>446600</v>
      </c>
      <c r="K122" s="180"/>
      <c r="L122" s="180"/>
      <c r="M122" s="180"/>
      <c r="N122" s="180"/>
    </row>
    <row r="123" spans="2:14">
      <c r="B123" s="175" t="s">
        <v>133</v>
      </c>
      <c r="C123" s="175">
        <v>555624882</v>
      </c>
      <c r="D123" s="187" t="s">
        <v>31</v>
      </c>
      <c r="E123" s="188"/>
      <c r="F123" s="189"/>
      <c r="G123" s="147"/>
      <c r="H123" s="147"/>
      <c r="I123" s="147"/>
      <c r="J123" s="176">
        <v>988110</v>
      </c>
      <c r="K123" s="180"/>
      <c r="L123" s="180"/>
      <c r="M123" s="180"/>
      <c r="N123" s="180"/>
    </row>
    <row r="124" spans="2:14">
      <c r="B124" s="175" t="s">
        <v>134</v>
      </c>
      <c r="C124" s="175" t="s">
        <v>48</v>
      </c>
      <c r="D124" s="187" t="s">
        <v>31</v>
      </c>
      <c r="E124" s="188"/>
      <c r="F124" s="189"/>
      <c r="G124" s="147"/>
      <c r="H124" s="147"/>
      <c r="I124" s="147"/>
      <c r="J124" s="176">
        <v>22258</v>
      </c>
      <c r="K124" s="180"/>
      <c r="L124" s="180"/>
      <c r="M124" s="180"/>
      <c r="N124" s="180"/>
    </row>
    <row r="125" spans="2:14">
      <c r="B125" s="175" t="s">
        <v>135</v>
      </c>
      <c r="C125" s="175">
        <v>8102</v>
      </c>
      <c r="D125" s="187" t="s">
        <v>61</v>
      </c>
      <c r="E125" s="188"/>
      <c r="F125" s="189"/>
      <c r="G125" s="147"/>
      <c r="H125" s="147"/>
      <c r="I125" s="147"/>
      <c r="J125" s="176">
        <v>1470295</v>
      </c>
      <c r="K125" s="180"/>
      <c r="L125" s="180"/>
      <c r="M125" s="180"/>
      <c r="N125" s="180"/>
    </row>
    <row r="126" spans="2:14">
      <c r="B126" s="175" t="s">
        <v>136</v>
      </c>
      <c r="C126" s="175" t="s">
        <v>48</v>
      </c>
      <c r="D126" s="187" t="s">
        <v>31</v>
      </c>
      <c r="E126" s="188"/>
      <c r="F126" s="189"/>
      <c r="G126" s="147"/>
      <c r="H126" s="147"/>
      <c r="I126" s="147"/>
      <c r="J126" s="176">
        <v>11820</v>
      </c>
      <c r="K126" s="180"/>
      <c r="L126" s="180"/>
      <c r="M126" s="180"/>
      <c r="N126" s="180"/>
    </row>
    <row r="127" spans="2:14">
      <c r="B127" s="175" t="s">
        <v>137</v>
      </c>
      <c r="C127" s="175">
        <v>72397</v>
      </c>
      <c r="D127" s="187" t="s">
        <v>61</v>
      </c>
      <c r="E127" s="188"/>
      <c r="F127" s="189"/>
      <c r="G127" s="147"/>
      <c r="H127" s="147"/>
      <c r="I127" s="147"/>
      <c r="J127" s="176">
        <v>550</v>
      </c>
      <c r="K127" s="180"/>
      <c r="L127" s="180"/>
      <c r="M127" s="180"/>
      <c r="N127" s="180"/>
    </row>
    <row r="128" spans="2:14">
      <c r="B128" s="175" t="s">
        <v>138</v>
      </c>
      <c r="C128" s="175">
        <v>555635927</v>
      </c>
      <c r="D128" s="187" t="s">
        <v>52</v>
      </c>
      <c r="E128" s="188"/>
      <c r="F128" s="189"/>
      <c r="G128" s="147"/>
      <c r="H128" s="147"/>
      <c r="I128" s="147"/>
      <c r="J128" s="176">
        <v>856891</v>
      </c>
      <c r="K128" s="180"/>
      <c r="L128" s="180"/>
      <c r="M128" s="180"/>
      <c r="N128" s="180"/>
    </row>
    <row r="129" spans="2:14">
      <c r="B129" s="175" t="s">
        <v>139</v>
      </c>
      <c r="C129" s="175" t="s">
        <v>48</v>
      </c>
      <c r="D129" s="187" t="s">
        <v>31</v>
      </c>
      <c r="E129" s="188"/>
      <c r="F129" s="189"/>
      <c r="G129" s="147"/>
      <c r="H129" s="147"/>
      <c r="I129" s="147"/>
      <c r="J129" s="176">
        <v>344132</v>
      </c>
      <c r="K129" s="180"/>
      <c r="L129" s="180"/>
      <c r="M129" s="180"/>
      <c r="N129" s="180"/>
    </row>
    <row r="130" spans="2:14">
      <c r="B130" s="175" t="s">
        <v>140</v>
      </c>
      <c r="C130" s="175">
        <v>555635924</v>
      </c>
      <c r="D130" s="187" t="s">
        <v>52</v>
      </c>
      <c r="E130" s="188"/>
      <c r="F130" s="189"/>
      <c r="G130" s="147"/>
      <c r="H130" s="147"/>
      <c r="I130" s="147"/>
      <c r="J130" s="176">
        <v>31632</v>
      </c>
      <c r="K130" s="180"/>
      <c r="L130" s="180"/>
      <c r="M130" s="180"/>
      <c r="N130" s="180"/>
    </row>
    <row r="131" spans="2:14">
      <c r="B131" s="175" t="s">
        <v>141</v>
      </c>
      <c r="C131" s="175">
        <v>555587243</v>
      </c>
      <c r="D131" s="187" t="s">
        <v>31</v>
      </c>
      <c r="E131" s="188"/>
      <c r="F131" s="189"/>
      <c r="G131" s="147"/>
      <c r="H131" s="147"/>
      <c r="I131" s="147"/>
      <c r="J131" s="176">
        <v>144589</v>
      </c>
      <c r="K131" s="180"/>
      <c r="L131" s="180"/>
      <c r="M131" s="180"/>
      <c r="N131" s="180"/>
    </row>
    <row r="132" spans="2:14">
      <c r="B132" s="175" t="s">
        <v>142</v>
      </c>
      <c r="C132" s="175" t="s">
        <v>48</v>
      </c>
      <c r="D132" s="187" t="s">
        <v>31</v>
      </c>
      <c r="E132" s="188"/>
      <c r="F132" s="189"/>
      <c r="G132" s="147"/>
      <c r="H132" s="147"/>
      <c r="I132" s="147"/>
      <c r="J132" s="176">
        <v>9895</v>
      </c>
      <c r="K132" s="180"/>
      <c r="L132" s="180"/>
      <c r="M132" s="180"/>
      <c r="N132" s="180"/>
    </row>
    <row r="133" spans="2:14">
      <c r="B133" s="175" t="s">
        <v>143</v>
      </c>
      <c r="C133" s="175" t="s">
        <v>48</v>
      </c>
      <c r="D133" s="187" t="s">
        <v>31</v>
      </c>
      <c r="E133" s="188"/>
      <c r="F133" s="189"/>
      <c r="G133" s="147"/>
      <c r="H133" s="147"/>
      <c r="I133" s="147"/>
      <c r="J133" s="176">
        <v>293138</v>
      </c>
      <c r="K133" s="180"/>
      <c r="L133" s="180"/>
      <c r="M133" s="180"/>
      <c r="N133" s="180"/>
    </row>
    <row r="134" spans="2:14">
      <c r="B134" s="175" t="s">
        <v>144</v>
      </c>
      <c r="C134" s="175" t="s">
        <v>48</v>
      </c>
      <c r="D134" s="187" t="s">
        <v>31</v>
      </c>
      <c r="E134" s="188"/>
      <c r="F134" s="189"/>
      <c r="G134" s="147"/>
      <c r="H134" s="147"/>
      <c r="I134" s="147"/>
      <c r="J134" s="176">
        <v>120513</v>
      </c>
      <c r="K134" s="180"/>
      <c r="L134" s="180"/>
      <c r="M134" s="180"/>
      <c r="N134" s="180"/>
    </row>
    <row r="135" spans="2:14">
      <c r="B135" s="175" t="s">
        <v>145</v>
      </c>
      <c r="C135" s="175">
        <v>145582</v>
      </c>
      <c r="D135" s="187" t="s">
        <v>31</v>
      </c>
      <c r="E135" s="188"/>
      <c r="F135" s="189"/>
      <c r="G135" s="147"/>
      <c r="H135" s="147"/>
      <c r="I135" s="147"/>
      <c r="J135" s="176">
        <v>5482957</v>
      </c>
      <c r="K135" s="180"/>
      <c r="L135" s="180"/>
      <c r="M135" s="180"/>
      <c r="N135" s="180"/>
    </row>
    <row r="136" spans="2:14">
      <c r="B136" s="175" t="s">
        <v>146</v>
      </c>
      <c r="C136" s="175">
        <v>555514086</v>
      </c>
      <c r="D136" s="187" t="s">
        <v>54</v>
      </c>
      <c r="E136" s="188"/>
      <c r="F136" s="189"/>
      <c r="G136" s="147"/>
      <c r="H136" s="147"/>
      <c r="I136" s="147"/>
      <c r="J136" s="176">
        <v>24200</v>
      </c>
      <c r="K136" s="180"/>
      <c r="L136" s="180"/>
      <c r="M136" s="180"/>
      <c r="N136" s="180"/>
    </row>
    <row r="137" spans="2:14">
      <c r="B137" s="175" t="s">
        <v>63</v>
      </c>
      <c r="C137" s="175">
        <v>555705293</v>
      </c>
      <c r="D137" s="187" t="s">
        <v>52</v>
      </c>
      <c r="E137" s="188"/>
      <c r="F137" s="189"/>
      <c r="G137" s="147"/>
      <c r="H137" s="147"/>
      <c r="I137" s="147"/>
      <c r="J137" s="176">
        <v>1722352</v>
      </c>
      <c r="K137" s="180"/>
      <c r="L137" s="180"/>
      <c r="M137" s="180"/>
      <c r="N137" s="180"/>
    </row>
    <row r="138" spans="2:14">
      <c r="B138" s="175" t="s">
        <v>147</v>
      </c>
      <c r="C138" s="175" t="s">
        <v>48</v>
      </c>
      <c r="D138" s="187" t="s">
        <v>31</v>
      </c>
      <c r="E138" s="188"/>
      <c r="F138" s="189"/>
      <c r="G138" s="147"/>
      <c r="H138" s="147"/>
      <c r="I138" s="147"/>
      <c r="J138" s="176">
        <v>297372</v>
      </c>
      <c r="K138" s="180"/>
      <c r="L138" s="180"/>
      <c r="M138" s="180"/>
      <c r="N138" s="180"/>
    </row>
    <row r="139" spans="2:14">
      <c r="B139" s="175" t="s">
        <v>148</v>
      </c>
      <c r="C139" s="175">
        <v>7423</v>
      </c>
      <c r="D139" s="187" t="s">
        <v>52</v>
      </c>
      <c r="E139" s="188"/>
      <c r="F139" s="189"/>
      <c r="G139" s="147"/>
      <c r="H139" s="147"/>
      <c r="I139" s="147"/>
      <c r="J139" s="176">
        <v>6848</v>
      </c>
      <c r="K139" s="180"/>
      <c r="L139" s="180"/>
      <c r="M139" s="180"/>
      <c r="N139" s="180"/>
    </row>
    <row r="140" spans="2:14">
      <c r="B140" s="175" t="s">
        <v>149</v>
      </c>
      <c r="C140" s="175">
        <v>555545763</v>
      </c>
      <c r="D140" s="187" t="s">
        <v>150</v>
      </c>
      <c r="E140" s="188"/>
      <c r="F140" s="189"/>
      <c r="G140" s="147"/>
      <c r="H140" s="147"/>
      <c r="I140" s="147"/>
      <c r="J140" s="176">
        <v>35453</v>
      </c>
      <c r="K140" s="180"/>
      <c r="L140" s="180"/>
      <c r="M140" s="180"/>
      <c r="N140" s="180"/>
    </row>
    <row r="141" spans="2:14">
      <c r="B141" s="175" t="s">
        <v>151</v>
      </c>
      <c r="C141" s="175">
        <v>555527739</v>
      </c>
      <c r="D141" s="187" t="s">
        <v>31</v>
      </c>
      <c r="E141" s="188"/>
      <c r="F141" s="189"/>
      <c r="G141" s="147"/>
      <c r="H141" s="147"/>
      <c r="I141" s="147"/>
      <c r="J141" s="176">
        <v>200</v>
      </c>
      <c r="K141" s="180"/>
      <c r="L141" s="180"/>
      <c r="M141" s="180"/>
      <c r="N141" s="180"/>
    </row>
    <row r="142" spans="2:14">
      <c r="B142" s="175" t="s">
        <v>152</v>
      </c>
      <c r="C142" s="175">
        <v>555587226</v>
      </c>
      <c r="D142" s="187" t="s">
        <v>49</v>
      </c>
      <c r="E142" s="188"/>
      <c r="F142" s="189"/>
      <c r="G142" s="147"/>
      <c r="H142" s="147"/>
      <c r="I142" s="147"/>
      <c r="J142" s="176">
        <v>150189</v>
      </c>
      <c r="K142" s="180"/>
      <c r="L142" s="180"/>
      <c r="M142" s="180"/>
      <c r="N142" s="180"/>
    </row>
    <row r="143" spans="2:14">
      <c r="B143" s="175" t="s">
        <v>153</v>
      </c>
      <c r="C143" s="175">
        <v>555638668</v>
      </c>
      <c r="D143" s="187" t="s">
        <v>49</v>
      </c>
      <c r="E143" s="188"/>
      <c r="F143" s="189"/>
      <c r="G143" s="147"/>
      <c r="H143" s="147"/>
      <c r="I143" s="147"/>
      <c r="J143" s="176">
        <v>18500</v>
      </c>
      <c r="K143" s="180"/>
      <c r="L143" s="180"/>
      <c r="M143" s="180"/>
      <c r="N143" s="180"/>
    </row>
    <row r="144" spans="2:14">
      <c r="B144" s="175" t="s">
        <v>154</v>
      </c>
      <c r="C144" s="175">
        <v>555730899</v>
      </c>
      <c r="D144" s="187" t="s">
        <v>31</v>
      </c>
      <c r="E144" s="188"/>
      <c r="F144" s="189"/>
      <c r="G144" s="147"/>
      <c r="H144" s="147"/>
      <c r="I144" s="147"/>
      <c r="J144" s="176">
        <v>13292</v>
      </c>
      <c r="K144" s="180"/>
      <c r="L144" s="180"/>
      <c r="M144" s="180"/>
      <c r="N144" s="180"/>
    </row>
    <row r="145" spans="2:14">
      <c r="B145" s="175" t="s">
        <v>155</v>
      </c>
      <c r="C145" s="175">
        <v>18943</v>
      </c>
      <c r="D145" s="187" t="s">
        <v>54</v>
      </c>
      <c r="E145" s="188"/>
      <c r="F145" s="189"/>
      <c r="G145" s="147"/>
      <c r="H145" s="147"/>
      <c r="I145" s="147"/>
      <c r="J145" s="176">
        <v>52370</v>
      </c>
      <c r="K145" s="180"/>
      <c r="L145" s="180"/>
      <c r="M145" s="180"/>
      <c r="N145" s="180"/>
    </row>
    <row r="146" spans="2:14">
      <c r="B146" s="175" t="s">
        <v>156</v>
      </c>
      <c r="C146" s="175">
        <v>555590816</v>
      </c>
      <c r="D146" s="187" t="s">
        <v>49</v>
      </c>
      <c r="E146" s="188"/>
      <c r="F146" s="189"/>
      <c r="G146" s="147"/>
      <c r="H146" s="147"/>
      <c r="I146" s="147"/>
      <c r="J146" s="176">
        <v>100000</v>
      </c>
      <c r="K146" s="180"/>
      <c r="L146" s="180"/>
      <c r="M146" s="180"/>
      <c r="N146" s="180"/>
    </row>
    <row r="147" spans="2:14">
      <c r="B147" s="175" t="s">
        <v>157</v>
      </c>
      <c r="C147" s="175" t="s">
        <v>48</v>
      </c>
      <c r="D147" s="187" t="s">
        <v>61</v>
      </c>
      <c r="E147" s="188"/>
      <c r="F147" s="189"/>
      <c r="G147" s="147"/>
      <c r="H147" s="147"/>
      <c r="I147" s="147"/>
      <c r="J147" s="176">
        <v>2290</v>
      </c>
      <c r="K147" s="180"/>
      <c r="L147" s="180"/>
      <c r="M147" s="180"/>
      <c r="N147" s="180"/>
    </row>
    <row r="148" spans="2:14">
      <c r="B148" s="175" t="s">
        <v>158</v>
      </c>
      <c r="C148" s="175" t="s">
        <v>48</v>
      </c>
      <c r="D148" s="187" t="s">
        <v>31</v>
      </c>
      <c r="E148" s="188"/>
      <c r="F148" s="189"/>
      <c r="G148" s="147"/>
      <c r="H148" s="147"/>
      <c r="I148" s="147"/>
      <c r="J148" s="176">
        <v>5844</v>
      </c>
      <c r="K148" s="180"/>
      <c r="L148" s="180"/>
      <c r="M148" s="180"/>
      <c r="N148" s="180"/>
    </row>
    <row r="149" spans="2:14">
      <c r="B149" s="175" t="s">
        <v>159</v>
      </c>
      <c r="C149" s="175" t="s">
        <v>48</v>
      </c>
      <c r="D149" s="187" t="s">
        <v>31</v>
      </c>
      <c r="E149" s="188"/>
      <c r="F149" s="189"/>
      <c r="G149" s="147"/>
      <c r="H149" s="147"/>
      <c r="I149" s="147"/>
      <c r="J149" s="176">
        <v>40248</v>
      </c>
      <c r="K149" s="180"/>
      <c r="L149" s="180"/>
      <c r="M149" s="180"/>
      <c r="N149" s="180"/>
    </row>
    <row r="150" spans="2:14">
      <c r="B150" s="175" t="s">
        <v>160</v>
      </c>
      <c r="C150" s="175">
        <v>555511965</v>
      </c>
      <c r="D150" s="187" t="s">
        <v>52</v>
      </c>
      <c r="E150" s="188"/>
      <c r="F150" s="189"/>
      <c r="G150" s="147"/>
      <c r="H150" s="147"/>
      <c r="I150" s="147"/>
      <c r="J150" s="176">
        <v>10008</v>
      </c>
      <c r="K150" s="180"/>
      <c r="L150" s="180"/>
      <c r="M150" s="180"/>
      <c r="N150" s="180"/>
    </row>
    <row r="151" spans="2:14">
      <c r="B151" s="175" t="s">
        <v>161</v>
      </c>
      <c r="C151" s="175" t="s">
        <v>48</v>
      </c>
      <c r="D151" s="187" t="s">
        <v>31</v>
      </c>
      <c r="E151" s="188"/>
      <c r="F151" s="189"/>
      <c r="G151" s="147"/>
      <c r="H151" s="147"/>
      <c r="I151" s="147"/>
      <c r="J151" s="176">
        <v>21142</v>
      </c>
      <c r="K151" s="180"/>
      <c r="L151" s="180"/>
      <c r="M151" s="180"/>
      <c r="N151" s="180"/>
    </row>
    <row r="152" spans="2:14">
      <c r="B152" s="175" t="s">
        <v>162</v>
      </c>
      <c r="C152" s="175" t="s">
        <v>48</v>
      </c>
      <c r="D152" s="187" t="s">
        <v>31</v>
      </c>
      <c r="E152" s="188"/>
      <c r="F152" s="189"/>
      <c r="G152" s="147"/>
      <c r="H152" s="147"/>
      <c r="I152" s="147"/>
      <c r="J152" s="176">
        <v>8750000</v>
      </c>
      <c r="K152" s="180"/>
      <c r="L152" s="180"/>
      <c r="M152" s="180"/>
      <c r="N152" s="180"/>
    </row>
    <row r="153" spans="2:14">
      <c r="B153" s="175" t="s">
        <v>163</v>
      </c>
      <c r="C153" s="175">
        <v>555733000</v>
      </c>
      <c r="D153" s="187" t="s">
        <v>31</v>
      </c>
      <c r="E153" s="188"/>
      <c r="F153" s="189"/>
      <c r="G153" s="147"/>
      <c r="H153" s="147"/>
      <c r="I153" s="147"/>
      <c r="J153" s="176">
        <v>98300</v>
      </c>
      <c r="K153" s="180"/>
      <c r="L153" s="180"/>
      <c r="M153" s="180"/>
      <c r="N153" s="180"/>
    </row>
    <row r="154" spans="2:14">
      <c r="B154" s="175" t="s">
        <v>164</v>
      </c>
      <c r="C154" s="175">
        <v>315482</v>
      </c>
      <c r="D154" s="187" t="s">
        <v>31</v>
      </c>
      <c r="E154" s="188"/>
      <c r="F154" s="189"/>
      <c r="G154" s="147"/>
      <c r="H154" s="147"/>
      <c r="I154" s="147"/>
      <c r="J154" s="176">
        <v>94</v>
      </c>
      <c r="K154" s="180"/>
      <c r="L154" s="180"/>
      <c r="M154" s="180"/>
      <c r="N154" s="180"/>
    </row>
    <row r="155" spans="2:14">
      <c r="B155" s="175" t="s">
        <v>165</v>
      </c>
      <c r="C155" s="175">
        <v>555638669</v>
      </c>
      <c r="D155" s="187" t="s">
        <v>49</v>
      </c>
      <c r="E155" s="188"/>
      <c r="F155" s="189"/>
      <c r="G155" s="147"/>
      <c r="H155" s="147"/>
      <c r="I155" s="147"/>
      <c r="J155" s="176">
        <v>7800</v>
      </c>
      <c r="K155" s="180"/>
      <c r="L155" s="180"/>
      <c r="M155" s="180"/>
      <c r="N155" s="180"/>
    </row>
    <row r="156" spans="2:14">
      <c r="B156" s="175" t="s">
        <v>166</v>
      </c>
      <c r="C156" s="175">
        <v>555635914</v>
      </c>
      <c r="D156" s="187" t="s">
        <v>117</v>
      </c>
      <c r="E156" s="188"/>
      <c r="F156" s="189"/>
      <c r="G156" s="147"/>
      <c r="H156" s="147"/>
      <c r="I156" s="147"/>
      <c r="J156" s="176">
        <v>527</v>
      </c>
      <c r="K156" s="180"/>
      <c r="L156" s="180"/>
      <c r="M156" s="180"/>
      <c r="N156" s="180"/>
    </row>
    <row r="157" spans="2:14">
      <c r="B157" s="175" t="s">
        <v>167</v>
      </c>
      <c r="C157" s="175" t="s">
        <v>48</v>
      </c>
      <c r="D157" s="187" t="s">
        <v>61</v>
      </c>
      <c r="E157" s="188"/>
      <c r="F157" s="189"/>
      <c r="G157" s="147"/>
      <c r="H157" s="147"/>
      <c r="I157" s="147"/>
      <c r="J157" s="176">
        <v>530</v>
      </c>
      <c r="K157" s="180"/>
      <c r="L157" s="180"/>
      <c r="M157" s="180"/>
      <c r="N157" s="180"/>
    </row>
    <row r="158" spans="2:14">
      <c r="B158" s="175" t="s">
        <v>168</v>
      </c>
      <c r="C158" s="175">
        <v>303700</v>
      </c>
      <c r="D158" s="187" t="s">
        <v>61</v>
      </c>
      <c r="E158" s="188"/>
      <c r="F158" s="189"/>
      <c r="G158" s="147"/>
      <c r="H158" s="147"/>
      <c r="I158" s="147"/>
      <c r="J158" s="176">
        <v>156200</v>
      </c>
      <c r="K158" s="180"/>
      <c r="L158" s="180"/>
      <c r="M158" s="180"/>
      <c r="N158" s="180"/>
    </row>
    <row r="159" spans="2:14">
      <c r="B159" s="175" t="s">
        <v>169</v>
      </c>
      <c r="C159" s="175" t="s">
        <v>48</v>
      </c>
      <c r="D159" s="187" t="s">
        <v>61</v>
      </c>
      <c r="E159" s="188"/>
      <c r="F159" s="189"/>
      <c r="G159" s="147"/>
      <c r="H159" s="147"/>
      <c r="I159" s="147"/>
      <c r="J159" s="176">
        <v>3610</v>
      </c>
      <c r="K159" s="180"/>
      <c r="L159" s="180"/>
      <c r="M159" s="180"/>
      <c r="N159" s="180"/>
    </row>
    <row r="160" spans="2:14">
      <c r="B160" s="175" t="s">
        <v>170</v>
      </c>
      <c r="C160" s="175">
        <v>763</v>
      </c>
      <c r="D160" s="187" t="s">
        <v>61</v>
      </c>
      <c r="E160" s="188"/>
      <c r="F160" s="189"/>
      <c r="G160" s="147"/>
      <c r="H160" s="147"/>
      <c r="I160" s="147"/>
      <c r="J160" s="176">
        <v>2770</v>
      </c>
      <c r="K160" s="180"/>
      <c r="L160" s="180"/>
      <c r="M160" s="180"/>
      <c r="N160" s="180"/>
    </row>
    <row r="161" spans="2:14">
      <c r="B161" s="175" t="s">
        <v>171</v>
      </c>
      <c r="C161" s="175">
        <v>555590815</v>
      </c>
      <c r="D161" s="187" t="s">
        <v>49</v>
      </c>
      <c r="E161" s="188"/>
      <c r="F161" s="189"/>
      <c r="G161" s="147"/>
      <c r="H161" s="147"/>
      <c r="I161" s="147"/>
      <c r="J161" s="176">
        <v>68600</v>
      </c>
      <c r="K161" s="180"/>
      <c r="L161" s="180"/>
      <c r="M161" s="180"/>
      <c r="N161" s="180"/>
    </row>
    <row r="162" spans="2:14">
      <c r="B162" s="175" t="s">
        <v>172</v>
      </c>
      <c r="C162" s="175">
        <v>1968</v>
      </c>
      <c r="D162" s="187" t="s">
        <v>61</v>
      </c>
      <c r="E162" s="188"/>
      <c r="F162" s="189"/>
      <c r="G162" s="147"/>
      <c r="H162" s="147"/>
      <c r="I162" s="147"/>
      <c r="J162" s="176">
        <v>122475</v>
      </c>
      <c r="K162" s="180"/>
      <c r="L162" s="180"/>
      <c r="M162" s="180"/>
      <c r="N162" s="180"/>
    </row>
    <row r="163" spans="2:14">
      <c r="B163" s="175" t="s">
        <v>173</v>
      </c>
      <c r="C163" s="175">
        <v>101803</v>
      </c>
      <c r="D163" s="187" t="s">
        <v>117</v>
      </c>
      <c r="E163" s="188"/>
      <c r="F163" s="189"/>
      <c r="G163" s="147"/>
      <c r="H163" s="147"/>
      <c r="I163" s="147"/>
      <c r="J163" s="176">
        <v>55686</v>
      </c>
      <c r="K163" s="180"/>
      <c r="L163" s="180"/>
      <c r="M163" s="180"/>
      <c r="N163" s="180"/>
    </row>
    <row r="164" spans="2:14">
      <c r="B164" s="175" t="s">
        <v>174</v>
      </c>
      <c r="C164" s="175" t="s">
        <v>48</v>
      </c>
      <c r="D164" s="187" t="s">
        <v>61</v>
      </c>
      <c r="E164" s="188"/>
      <c r="F164" s="189"/>
      <c r="G164" s="147"/>
      <c r="H164" s="147"/>
      <c r="I164" s="147"/>
      <c r="J164" s="176">
        <v>1213</v>
      </c>
      <c r="K164" s="180"/>
      <c r="L164" s="180"/>
      <c r="M164" s="180"/>
      <c r="N164" s="180"/>
    </row>
    <row r="165" spans="2:14">
      <c r="B165" s="175" t="s">
        <v>175</v>
      </c>
      <c r="C165" s="175">
        <v>315483</v>
      </c>
      <c r="D165" s="187" t="s">
        <v>31</v>
      </c>
      <c r="E165" s="188"/>
      <c r="F165" s="189"/>
      <c r="G165" s="147"/>
      <c r="H165" s="147"/>
      <c r="I165" s="147"/>
      <c r="J165" s="176">
        <v>4425</v>
      </c>
      <c r="K165" s="180"/>
      <c r="L165" s="180"/>
      <c r="M165" s="180"/>
      <c r="N165" s="180"/>
    </row>
    <row r="166" spans="2:14">
      <c r="B166" s="175" t="s">
        <v>176</v>
      </c>
      <c r="C166" s="175">
        <v>8885</v>
      </c>
      <c r="D166" s="187" t="s">
        <v>117</v>
      </c>
      <c r="E166" s="188"/>
      <c r="F166" s="189"/>
      <c r="G166" s="147"/>
      <c r="H166" s="147"/>
      <c r="I166" s="147"/>
      <c r="J166" s="176">
        <v>72987</v>
      </c>
      <c r="K166" s="180"/>
      <c r="L166" s="180"/>
      <c r="M166" s="180"/>
      <c r="N166" s="180"/>
    </row>
    <row r="167" spans="2:14">
      <c r="B167" s="175" t="s">
        <v>177</v>
      </c>
      <c r="C167" s="175" t="s">
        <v>48</v>
      </c>
      <c r="D167" s="187" t="s">
        <v>31</v>
      </c>
      <c r="E167" s="188"/>
      <c r="F167" s="189"/>
      <c r="G167" s="147"/>
      <c r="H167" s="147"/>
      <c r="I167" s="147"/>
      <c r="J167" s="176">
        <v>67534</v>
      </c>
      <c r="K167" s="180"/>
      <c r="L167" s="180"/>
      <c r="M167" s="180"/>
      <c r="N167" s="180"/>
    </row>
    <row r="168" spans="2:14">
      <c r="B168" s="175" t="s">
        <v>178</v>
      </c>
      <c r="C168" s="175">
        <v>555587216</v>
      </c>
      <c r="D168" s="187" t="s">
        <v>31</v>
      </c>
      <c r="E168" s="188"/>
      <c r="F168" s="189"/>
      <c r="G168" s="147"/>
      <c r="H168" s="147"/>
      <c r="I168" s="147"/>
      <c r="J168" s="176">
        <v>199826</v>
      </c>
      <c r="K168" s="180"/>
      <c r="L168" s="180"/>
      <c r="M168" s="180"/>
      <c r="N168" s="180"/>
    </row>
    <row r="169" spans="2:14">
      <c r="B169" s="175" t="s">
        <v>179</v>
      </c>
      <c r="C169" s="175" t="s">
        <v>48</v>
      </c>
      <c r="D169" s="187" t="s">
        <v>31</v>
      </c>
      <c r="E169" s="188"/>
      <c r="F169" s="189"/>
      <c r="G169" s="147"/>
      <c r="H169" s="147"/>
      <c r="I169" s="147"/>
      <c r="J169" s="176">
        <v>32675</v>
      </c>
      <c r="K169" s="180"/>
      <c r="L169" s="180"/>
      <c r="M169" s="180"/>
      <c r="N169" s="180"/>
    </row>
    <row r="170" spans="2:14">
      <c r="B170" s="175" t="s">
        <v>180</v>
      </c>
      <c r="C170" s="175">
        <v>555732954</v>
      </c>
      <c r="D170" s="187" t="s">
        <v>31</v>
      </c>
      <c r="E170" s="188"/>
      <c r="F170" s="189"/>
      <c r="G170" s="147"/>
      <c r="H170" s="147"/>
      <c r="I170" s="147"/>
      <c r="J170" s="176">
        <v>17840</v>
      </c>
      <c r="K170" s="180"/>
      <c r="L170" s="180"/>
      <c r="M170" s="180"/>
      <c r="N170" s="180"/>
    </row>
    <row r="171" spans="2:14">
      <c r="B171" s="175" t="s">
        <v>181</v>
      </c>
      <c r="C171" s="175" t="s">
        <v>48</v>
      </c>
      <c r="D171" s="187" t="s">
        <v>31</v>
      </c>
      <c r="E171" s="188"/>
      <c r="F171" s="189"/>
      <c r="G171" s="147"/>
      <c r="H171" s="147"/>
      <c r="I171" s="147"/>
      <c r="J171" s="176">
        <v>506002</v>
      </c>
      <c r="K171" s="180"/>
      <c r="L171" s="180"/>
      <c r="M171" s="180"/>
      <c r="N171" s="180"/>
    </row>
    <row r="172" spans="2:14">
      <c r="B172" s="175" t="s">
        <v>182</v>
      </c>
      <c r="C172" s="175">
        <v>2311</v>
      </c>
      <c r="D172" s="187" t="s">
        <v>61</v>
      </c>
      <c r="E172" s="188"/>
      <c r="F172" s="189"/>
      <c r="G172" s="147"/>
      <c r="H172" s="147"/>
      <c r="I172" s="147"/>
      <c r="J172" s="176">
        <v>122</v>
      </c>
      <c r="K172" s="180"/>
      <c r="L172" s="180"/>
      <c r="M172" s="180"/>
      <c r="N172" s="180"/>
    </row>
    <row r="173" spans="2:14">
      <c r="B173" s="175" t="s">
        <v>183</v>
      </c>
      <c r="C173" s="175" t="s">
        <v>48</v>
      </c>
      <c r="D173" s="187" t="s">
        <v>52</v>
      </c>
      <c r="E173" s="188"/>
      <c r="F173" s="189"/>
      <c r="G173" s="147"/>
      <c r="H173" s="147"/>
      <c r="I173" s="147"/>
      <c r="J173" s="176">
        <v>248400</v>
      </c>
      <c r="K173" s="180"/>
      <c r="L173" s="180"/>
      <c r="M173" s="180"/>
      <c r="N173" s="180"/>
    </row>
    <row r="174" spans="2:14">
      <c r="B174" s="175" t="s">
        <v>77</v>
      </c>
      <c r="C174" s="175">
        <v>354086</v>
      </c>
      <c r="D174" s="187" t="s">
        <v>61</v>
      </c>
      <c r="E174" s="188"/>
      <c r="F174" s="189"/>
      <c r="G174" s="147"/>
      <c r="H174" s="147"/>
      <c r="I174" s="147"/>
      <c r="J174" s="176">
        <v>10066977</v>
      </c>
      <c r="K174" s="180"/>
      <c r="L174" s="180"/>
      <c r="M174" s="180"/>
      <c r="N174" s="180"/>
    </row>
    <row r="175" spans="2:14">
      <c r="B175" s="175" t="s">
        <v>184</v>
      </c>
      <c r="C175" s="175">
        <v>81037</v>
      </c>
      <c r="D175" s="187" t="s">
        <v>52</v>
      </c>
      <c r="E175" s="188"/>
      <c r="F175" s="189"/>
      <c r="G175" s="147"/>
      <c r="H175" s="147"/>
      <c r="I175" s="147"/>
      <c r="J175" s="176">
        <v>82200</v>
      </c>
      <c r="K175" s="180"/>
      <c r="L175" s="180"/>
      <c r="M175" s="180"/>
      <c r="N175" s="180"/>
    </row>
    <row r="176" spans="2:14">
      <c r="B176" s="175" t="s">
        <v>185</v>
      </c>
      <c r="C176" s="175">
        <v>352248</v>
      </c>
      <c r="D176" s="187" t="s">
        <v>117</v>
      </c>
      <c r="E176" s="188"/>
      <c r="F176" s="189"/>
      <c r="G176" s="147"/>
      <c r="H176" s="147"/>
      <c r="I176" s="147"/>
      <c r="J176" s="176">
        <v>35100</v>
      </c>
      <c r="K176" s="180"/>
      <c r="L176" s="180"/>
      <c r="M176" s="180"/>
      <c r="N176" s="180"/>
    </row>
    <row r="177" spans="2:14">
      <c r="B177" s="175" t="s">
        <v>186</v>
      </c>
      <c r="C177" s="175" t="s">
        <v>48</v>
      </c>
      <c r="D177" s="187" t="s">
        <v>61</v>
      </c>
      <c r="E177" s="188"/>
      <c r="F177" s="189"/>
      <c r="G177" s="147"/>
      <c r="H177" s="147"/>
      <c r="I177" s="147"/>
      <c r="J177" s="176">
        <v>778</v>
      </c>
      <c r="K177" s="180"/>
      <c r="L177" s="180"/>
      <c r="M177" s="180"/>
      <c r="N177" s="180"/>
    </row>
    <row r="178" spans="2:14">
      <c r="B178" s="175" t="s">
        <v>187</v>
      </c>
      <c r="C178" s="175">
        <v>315484</v>
      </c>
      <c r="D178" s="187" t="s">
        <v>31</v>
      </c>
      <c r="E178" s="188"/>
      <c r="F178" s="189"/>
      <c r="G178" s="147"/>
      <c r="H178" s="147"/>
      <c r="I178" s="147"/>
      <c r="J178" s="176">
        <v>54.2</v>
      </c>
      <c r="K178" s="180"/>
      <c r="L178" s="180"/>
      <c r="M178" s="180"/>
      <c r="N178" s="180"/>
    </row>
    <row r="179" spans="2:14">
      <c r="B179" s="175" t="s">
        <v>188</v>
      </c>
      <c r="C179" s="175">
        <v>765</v>
      </c>
      <c r="D179" s="187" t="s">
        <v>61</v>
      </c>
      <c r="E179" s="188"/>
      <c r="F179" s="189"/>
      <c r="G179" s="147"/>
      <c r="H179" s="147"/>
      <c r="I179" s="147"/>
      <c r="J179" s="176">
        <v>601</v>
      </c>
      <c r="K179" s="180"/>
      <c r="L179" s="180"/>
      <c r="M179" s="180"/>
      <c r="N179" s="180"/>
    </row>
    <row r="180" spans="2:14">
      <c r="B180" s="175" t="s">
        <v>189</v>
      </c>
      <c r="C180" s="175">
        <v>902899</v>
      </c>
      <c r="D180" s="187" t="s">
        <v>31</v>
      </c>
      <c r="E180" s="188"/>
      <c r="F180" s="189"/>
      <c r="G180" s="147"/>
      <c r="H180" s="147"/>
      <c r="I180" s="147"/>
      <c r="J180" s="176">
        <v>2719213</v>
      </c>
      <c r="K180" s="180"/>
      <c r="L180" s="180"/>
      <c r="M180" s="180"/>
      <c r="N180" s="180"/>
    </row>
    <row r="181" spans="2:14">
      <c r="B181" s="175" t="s">
        <v>190</v>
      </c>
      <c r="C181" s="175" t="s">
        <v>48</v>
      </c>
      <c r="D181" s="187" t="s">
        <v>31</v>
      </c>
      <c r="E181" s="188"/>
      <c r="F181" s="189"/>
      <c r="G181" s="147"/>
      <c r="H181" s="147"/>
      <c r="I181" s="147"/>
      <c r="J181" s="176">
        <v>1100</v>
      </c>
      <c r="K181" s="180"/>
      <c r="L181" s="180"/>
      <c r="M181" s="180"/>
      <c r="N181" s="180"/>
    </row>
    <row r="182" spans="2:14">
      <c r="B182" s="175" t="s">
        <v>191</v>
      </c>
      <c r="C182" s="175" t="s">
        <v>48</v>
      </c>
      <c r="D182" s="187" t="s">
        <v>31</v>
      </c>
      <c r="E182" s="188"/>
      <c r="F182" s="189"/>
      <c r="G182" s="147"/>
      <c r="H182" s="147"/>
      <c r="I182" s="147"/>
      <c r="J182" s="176">
        <v>2389200</v>
      </c>
      <c r="K182" s="180"/>
      <c r="L182" s="180"/>
      <c r="M182" s="180"/>
      <c r="N182" s="180"/>
    </row>
    <row r="183" spans="2:14">
      <c r="B183" s="175" t="s">
        <v>192</v>
      </c>
      <c r="C183" s="175">
        <v>315486</v>
      </c>
      <c r="D183" s="187" t="s">
        <v>31</v>
      </c>
      <c r="E183" s="188"/>
      <c r="F183" s="189"/>
      <c r="G183" s="147"/>
      <c r="H183" s="147"/>
      <c r="I183" s="147"/>
      <c r="J183" s="176">
        <v>16.2</v>
      </c>
      <c r="K183" s="180"/>
      <c r="L183" s="180"/>
      <c r="M183" s="180"/>
      <c r="N183" s="180"/>
    </row>
    <row r="184" spans="2:14">
      <c r="B184" s="175" t="s">
        <v>193</v>
      </c>
      <c r="C184" s="175">
        <v>317269</v>
      </c>
      <c r="D184" s="187" t="s">
        <v>31</v>
      </c>
      <c r="E184" s="188"/>
      <c r="F184" s="189"/>
      <c r="G184" s="147"/>
      <c r="H184" s="147"/>
      <c r="I184" s="147"/>
      <c r="J184" s="176">
        <v>9757</v>
      </c>
      <c r="K184" s="180"/>
      <c r="L184" s="180"/>
      <c r="M184" s="180"/>
      <c r="N184" s="180"/>
    </row>
    <row r="185" spans="2:14">
      <c r="B185" s="175" t="s">
        <v>194</v>
      </c>
      <c r="C185" s="175" t="s">
        <v>48</v>
      </c>
      <c r="D185" s="187" t="s">
        <v>61</v>
      </c>
      <c r="E185" s="188"/>
      <c r="F185" s="189"/>
      <c r="G185" s="147"/>
      <c r="H185" s="147"/>
      <c r="I185" s="147"/>
      <c r="J185" s="176">
        <v>10700</v>
      </c>
      <c r="K185" s="180"/>
      <c r="L185" s="180"/>
      <c r="M185" s="180"/>
      <c r="N185" s="180"/>
    </row>
    <row r="186" spans="2:14">
      <c r="B186" s="175" t="s">
        <v>195</v>
      </c>
      <c r="C186" s="175">
        <v>20420</v>
      </c>
      <c r="D186" s="187" t="s">
        <v>117</v>
      </c>
      <c r="E186" s="188"/>
      <c r="F186" s="189"/>
      <c r="G186" s="147"/>
      <c r="H186" s="147"/>
      <c r="I186" s="147"/>
      <c r="J186" s="176">
        <v>64785</v>
      </c>
      <c r="K186" s="180"/>
      <c r="L186" s="180"/>
      <c r="M186" s="180"/>
      <c r="N186" s="180"/>
    </row>
    <row r="187" spans="2:14">
      <c r="B187" s="175" t="s">
        <v>196</v>
      </c>
      <c r="C187" s="175">
        <v>12855</v>
      </c>
      <c r="D187" s="187" t="s">
        <v>61</v>
      </c>
      <c r="E187" s="188"/>
      <c r="F187" s="189"/>
      <c r="G187" s="147"/>
      <c r="H187" s="147"/>
      <c r="I187" s="147"/>
      <c r="J187" s="176">
        <v>450</v>
      </c>
      <c r="K187" s="180"/>
      <c r="L187" s="180"/>
      <c r="M187" s="180"/>
      <c r="N187" s="180"/>
    </row>
    <row r="188" spans="2:14">
      <c r="B188" s="175" t="s">
        <v>197</v>
      </c>
      <c r="C188" s="175" t="s">
        <v>48</v>
      </c>
      <c r="D188" s="187" t="s">
        <v>61</v>
      </c>
      <c r="E188" s="188"/>
      <c r="F188" s="189"/>
      <c r="G188" s="147"/>
      <c r="H188" s="147"/>
      <c r="I188" s="147"/>
      <c r="J188" s="176">
        <v>380</v>
      </c>
      <c r="K188" s="180"/>
      <c r="L188" s="180"/>
      <c r="M188" s="180"/>
      <c r="N188" s="180"/>
    </row>
    <row r="189" spans="2:14">
      <c r="B189" s="175" t="s">
        <v>198</v>
      </c>
      <c r="C189" s="175">
        <v>388661</v>
      </c>
      <c r="D189" s="187" t="s">
        <v>49</v>
      </c>
      <c r="E189" s="188"/>
      <c r="F189" s="189"/>
      <c r="G189" s="147"/>
      <c r="H189" s="147"/>
      <c r="I189" s="147"/>
      <c r="J189" s="176">
        <v>32</v>
      </c>
      <c r="K189" s="180"/>
      <c r="L189" s="180"/>
      <c r="M189" s="180"/>
      <c r="N189" s="180"/>
    </row>
    <row r="190" spans="2:14">
      <c r="B190" s="175" t="s">
        <v>199</v>
      </c>
      <c r="C190" s="175" t="s">
        <v>48</v>
      </c>
      <c r="D190" s="187" t="s">
        <v>61</v>
      </c>
      <c r="E190" s="188"/>
      <c r="F190" s="189"/>
      <c r="G190" s="147"/>
      <c r="H190" s="147"/>
      <c r="I190" s="147"/>
      <c r="J190" s="176">
        <v>1422</v>
      </c>
      <c r="K190" s="180"/>
      <c r="L190" s="180"/>
      <c r="M190" s="180"/>
      <c r="N190" s="180"/>
    </row>
    <row r="191" spans="2:14">
      <c r="B191" s="175" t="s">
        <v>200</v>
      </c>
      <c r="C191" s="175" t="s">
        <v>48</v>
      </c>
      <c r="D191" s="187" t="s">
        <v>31</v>
      </c>
      <c r="E191" s="188"/>
      <c r="F191" s="189"/>
      <c r="G191" s="147"/>
      <c r="H191" s="147"/>
      <c r="I191" s="147"/>
      <c r="J191" s="176">
        <v>374703</v>
      </c>
      <c r="K191" s="180"/>
      <c r="L191" s="180"/>
      <c r="M191" s="180"/>
      <c r="N191" s="180"/>
    </row>
    <row r="192" spans="2:14">
      <c r="B192" s="175" t="s">
        <v>201</v>
      </c>
      <c r="C192" s="175" t="s">
        <v>48</v>
      </c>
      <c r="D192" s="187" t="s">
        <v>117</v>
      </c>
      <c r="E192" s="188"/>
      <c r="F192" s="189"/>
      <c r="G192" s="147"/>
      <c r="H192" s="147"/>
      <c r="I192" s="147"/>
      <c r="J192" s="176">
        <v>201900</v>
      </c>
      <c r="K192" s="180"/>
      <c r="L192" s="180"/>
      <c r="M192" s="180"/>
      <c r="N192" s="180"/>
    </row>
    <row r="193" spans="2:14">
      <c r="B193" s="175" t="s">
        <v>202</v>
      </c>
      <c r="C193" s="175">
        <v>198282</v>
      </c>
      <c r="D193" s="187" t="s">
        <v>52</v>
      </c>
      <c r="E193" s="188"/>
      <c r="F193" s="189"/>
      <c r="G193" s="147"/>
      <c r="H193" s="147"/>
      <c r="I193" s="147"/>
      <c r="J193" s="176">
        <v>71750</v>
      </c>
      <c r="K193" s="180"/>
      <c r="L193" s="180"/>
      <c r="M193" s="180"/>
      <c r="N193" s="180"/>
    </row>
    <row r="194" spans="2:14">
      <c r="B194" s="175" t="s">
        <v>203</v>
      </c>
      <c r="C194" s="175">
        <v>555514087</v>
      </c>
      <c r="D194" s="187" t="s">
        <v>49</v>
      </c>
      <c r="E194" s="188"/>
      <c r="F194" s="189"/>
      <c r="G194" s="147"/>
      <c r="H194" s="147"/>
      <c r="I194" s="147"/>
      <c r="J194" s="176">
        <v>1369040</v>
      </c>
      <c r="K194" s="180"/>
      <c r="L194" s="180"/>
      <c r="M194" s="180"/>
      <c r="N194" s="180"/>
    </row>
    <row r="195" spans="2:14">
      <c r="B195" s="175" t="s">
        <v>204</v>
      </c>
      <c r="C195" s="175">
        <v>220235</v>
      </c>
      <c r="D195" s="187" t="s">
        <v>52</v>
      </c>
      <c r="E195" s="188"/>
      <c r="F195" s="189"/>
      <c r="G195" s="147"/>
      <c r="H195" s="147"/>
      <c r="I195" s="147"/>
      <c r="J195" s="176">
        <v>65000</v>
      </c>
      <c r="K195" s="180"/>
      <c r="L195" s="180"/>
      <c r="M195" s="180"/>
      <c r="N195" s="180"/>
    </row>
    <row r="196" spans="2:14">
      <c r="B196" s="175" t="s">
        <v>205</v>
      </c>
      <c r="C196" s="175" t="s">
        <v>48</v>
      </c>
      <c r="D196" s="187" t="s">
        <v>52</v>
      </c>
      <c r="E196" s="188"/>
      <c r="F196" s="189"/>
      <c r="G196" s="147"/>
      <c r="H196" s="147"/>
      <c r="I196" s="147"/>
      <c r="J196" s="176">
        <v>33730</v>
      </c>
      <c r="K196" s="180"/>
      <c r="L196" s="180"/>
      <c r="M196" s="180"/>
      <c r="N196" s="180"/>
    </row>
    <row r="197" spans="2:14">
      <c r="B197" s="175" t="s">
        <v>206</v>
      </c>
      <c r="C197" s="175">
        <v>14013</v>
      </c>
      <c r="D197" s="187" t="s">
        <v>31</v>
      </c>
      <c r="E197" s="188"/>
      <c r="F197" s="189"/>
      <c r="G197" s="147"/>
      <c r="H197" s="147"/>
      <c r="I197" s="147"/>
      <c r="J197" s="176">
        <v>1040</v>
      </c>
      <c r="K197" s="180"/>
      <c r="L197" s="180"/>
      <c r="M197" s="180"/>
      <c r="N197" s="180"/>
    </row>
    <row r="198" spans="2:14">
      <c r="B198" s="175" t="s">
        <v>207</v>
      </c>
      <c r="C198" s="175" t="s">
        <v>48</v>
      </c>
      <c r="D198" s="187" t="s">
        <v>31</v>
      </c>
      <c r="E198" s="188"/>
      <c r="F198" s="189"/>
      <c r="G198" s="147"/>
      <c r="H198" s="147"/>
      <c r="I198" s="147"/>
      <c r="J198" s="176">
        <v>27066</v>
      </c>
      <c r="K198" s="180"/>
      <c r="L198" s="180"/>
      <c r="M198" s="180"/>
      <c r="N198" s="180"/>
    </row>
    <row r="199" spans="2:14">
      <c r="B199" s="175" t="s">
        <v>208</v>
      </c>
      <c r="C199" s="175">
        <v>555733467</v>
      </c>
      <c r="D199" s="187" t="s">
        <v>31</v>
      </c>
      <c r="E199" s="188"/>
      <c r="F199" s="189"/>
      <c r="G199" s="147"/>
      <c r="H199" s="147"/>
      <c r="I199" s="147"/>
      <c r="J199" s="176">
        <v>565</v>
      </c>
      <c r="K199" s="180"/>
      <c r="L199" s="180"/>
      <c r="M199" s="180"/>
      <c r="N199" s="180"/>
    </row>
    <row r="200" spans="2:14">
      <c r="B200" s="175" t="s">
        <v>209</v>
      </c>
      <c r="C200" s="175">
        <v>101798</v>
      </c>
      <c r="D200" s="187" t="s">
        <v>117</v>
      </c>
      <c r="E200" s="188"/>
      <c r="F200" s="189"/>
      <c r="G200" s="147"/>
      <c r="H200" s="147"/>
      <c r="I200" s="147"/>
      <c r="J200" s="176">
        <v>7536</v>
      </c>
      <c r="K200" s="180"/>
      <c r="L200" s="180"/>
      <c r="M200" s="180"/>
      <c r="N200" s="180"/>
    </row>
    <row r="201" spans="2:14">
      <c r="B201" s="175" t="s">
        <v>210</v>
      </c>
      <c r="C201" s="175" t="s">
        <v>48</v>
      </c>
      <c r="D201" s="187" t="s">
        <v>31</v>
      </c>
      <c r="E201" s="188"/>
      <c r="F201" s="189"/>
      <c r="G201" s="147"/>
      <c r="H201" s="147"/>
      <c r="I201" s="147"/>
      <c r="J201" s="176">
        <v>630100</v>
      </c>
      <c r="K201" s="180"/>
      <c r="L201" s="180"/>
      <c r="M201" s="180"/>
      <c r="N201" s="180"/>
    </row>
    <row r="202" spans="2:14">
      <c r="B202" s="175" t="s">
        <v>211</v>
      </c>
      <c r="C202" s="175">
        <v>19568</v>
      </c>
      <c r="D202" s="187" t="s">
        <v>52</v>
      </c>
      <c r="E202" s="188"/>
      <c r="F202" s="189"/>
      <c r="G202" s="147"/>
      <c r="H202" s="147"/>
      <c r="I202" s="147"/>
      <c r="J202" s="176">
        <v>1020</v>
      </c>
      <c r="K202" s="180"/>
      <c r="L202" s="180"/>
      <c r="M202" s="180"/>
      <c r="N202" s="180"/>
    </row>
    <row r="203" spans="2:14">
      <c r="B203" s="175" t="s">
        <v>212</v>
      </c>
      <c r="C203" s="175" t="s">
        <v>48</v>
      </c>
      <c r="D203" s="187" t="s">
        <v>31</v>
      </c>
      <c r="E203" s="188"/>
      <c r="F203" s="189"/>
      <c r="G203" s="147"/>
      <c r="H203" s="147"/>
      <c r="I203" s="147"/>
      <c r="J203" s="176">
        <v>59000</v>
      </c>
      <c r="K203" s="180"/>
      <c r="L203" s="180"/>
      <c r="M203" s="180"/>
      <c r="N203" s="180"/>
    </row>
    <row r="204" spans="2:14">
      <c r="B204" s="175" t="s">
        <v>213</v>
      </c>
      <c r="C204" s="175" t="s">
        <v>48</v>
      </c>
      <c r="D204" s="187" t="s">
        <v>61</v>
      </c>
      <c r="E204" s="188"/>
      <c r="F204" s="189"/>
      <c r="G204" s="147"/>
      <c r="H204" s="147"/>
      <c r="I204" s="147"/>
      <c r="J204" s="176">
        <v>40</v>
      </c>
      <c r="K204" s="180"/>
      <c r="L204" s="180"/>
      <c r="M204" s="180"/>
      <c r="N204" s="180"/>
    </row>
    <row r="205" spans="2:14">
      <c r="B205" s="175" t="s">
        <v>214</v>
      </c>
      <c r="C205" s="175">
        <v>8774</v>
      </c>
      <c r="D205" s="187" t="s">
        <v>52</v>
      </c>
      <c r="E205" s="188"/>
      <c r="F205" s="189"/>
      <c r="G205" s="147"/>
      <c r="H205" s="147"/>
      <c r="I205" s="147"/>
      <c r="J205" s="176">
        <v>2502</v>
      </c>
      <c r="K205" s="180"/>
      <c r="L205" s="180"/>
      <c r="M205" s="180"/>
      <c r="N205" s="180"/>
    </row>
    <row r="206" spans="2:14">
      <c r="B206" s="175" t="s">
        <v>215</v>
      </c>
      <c r="C206" s="175">
        <v>62568</v>
      </c>
      <c r="D206" s="187" t="s">
        <v>52</v>
      </c>
      <c r="E206" s="188"/>
      <c r="F206" s="189"/>
      <c r="G206" s="147"/>
      <c r="H206" s="147"/>
      <c r="I206" s="147"/>
      <c r="J206" s="176">
        <v>2273</v>
      </c>
      <c r="K206" s="180"/>
      <c r="L206" s="180"/>
      <c r="M206" s="180"/>
      <c r="N206" s="180"/>
    </row>
    <row r="207" spans="2:14">
      <c r="B207" s="175" t="s">
        <v>216</v>
      </c>
      <c r="C207" s="175">
        <v>198430</v>
      </c>
      <c r="D207" s="187" t="s">
        <v>52</v>
      </c>
      <c r="E207" s="188"/>
      <c r="F207" s="189"/>
      <c r="G207" s="147"/>
      <c r="H207" s="147"/>
      <c r="I207" s="147"/>
      <c r="J207" s="176">
        <v>177409</v>
      </c>
      <c r="K207" s="180"/>
      <c r="L207" s="180"/>
      <c r="M207" s="180"/>
      <c r="N207" s="180"/>
    </row>
    <row r="208" spans="2:14">
      <c r="B208" s="175" t="s">
        <v>217</v>
      </c>
      <c r="C208" s="175">
        <v>62418</v>
      </c>
      <c r="D208" s="187" t="s">
        <v>49</v>
      </c>
      <c r="E208" s="188"/>
      <c r="F208" s="189"/>
      <c r="G208" s="147"/>
      <c r="H208" s="147"/>
      <c r="I208" s="147"/>
      <c r="J208" s="176">
        <v>57873</v>
      </c>
      <c r="K208" s="180"/>
      <c r="L208" s="180"/>
      <c r="M208" s="180"/>
      <c r="N208" s="180"/>
    </row>
    <row r="209" spans="2:14">
      <c r="B209" s="175" t="s">
        <v>218</v>
      </c>
      <c r="C209" s="175">
        <v>555511970</v>
      </c>
      <c r="D209" s="187" t="s">
        <v>61</v>
      </c>
      <c r="E209" s="188"/>
      <c r="F209" s="189"/>
      <c r="G209" s="147"/>
      <c r="H209" s="147"/>
      <c r="I209" s="147"/>
      <c r="J209" s="176">
        <v>3355312</v>
      </c>
      <c r="K209" s="180"/>
      <c r="L209" s="180"/>
      <c r="M209" s="180"/>
      <c r="N209" s="180"/>
    </row>
    <row r="210" spans="2:14">
      <c r="B210" s="175" t="s">
        <v>219</v>
      </c>
      <c r="C210" s="175">
        <v>555511956</v>
      </c>
      <c r="D210" s="187" t="s">
        <v>49</v>
      </c>
      <c r="E210" s="188"/>
      <c r="F210" s="189"/>
      <c r="G210" s="147"/>
      <c r="H210" s="147"/>
      <c r="I210" s="147"/>
      <c r="J210" s="176">
        <v>267116</v>
      </c>
      <c r="K210" s="180"/>
      <c r="L210" s="180"/>
      <c r="M210" s="180"/>
      <c r="N210" s="180"/>
    </row>
    <row r="211" spans="2:14">
      <c r="B211" s="175" t="s">
        <v>220</v>
      </c>
      <c r="C211" s="175">
        <v>555624169</v>
      </c>
      <c r="D211" s="187" t="s">
        <v>31</v>
      </c>
      <c r="E211" s="188"/>
      <c r="F211" s="189"/>
      <c r="G211" s="147"/>
      <c r="H211" s="147"/>
      <c r="I211" s="147"/>
      <c r="J211" s="176">
        <v>30003500</v>
      </c>
      <c r="K211" s="180"/>
      <c r="L211" s="180"/>
      <c r="M211" s="180"/>
      <c r="N211" s="180"/>
    </row>
    <row r="212" spans="2:14">
      <c r="B212" s="175" t="s">
        <v>221</v>
      </c>
      <c r="C212" s="175">
        <v>555514216</v>
      </c>
      <c r="D212" s="187" t="s">
        <v>49</v>
      </c>
      <c r="E212" s="188"/>
      <c r="F212" s="189"/>
      <c r="G212" s="147"/>
      <c r="H212" s="147"/>
      <c r="I212" s="147"/>
      <c r="J212" s="176">
        <v>14500</v>
      </c>
      <c r="K212" s="180"/>
      <c r="L212" s="180"/>
      <c r="M212" s="180"/>
      <c r="N212" s="180"/>
    </row>
    <row r="213" spans="2:14">
      <c r="B213" s="175" t="s">
        <v>222</v>
      </c>
      <c r="C213" s="175">
        <v>555715155</v>
      </c>
      <c r="D213" s="187" t="s">
        <v>31</v>
      </c>
      <c r="E213" s="188"/>
      <c r="F213" s="189"/>
      <c r="G213" s="147"/>
      <c r="H213" s="147"/>
      <c r="I213" s="147"/>
      <c r="J213" s="176">
        <v>59519600</v>
      </c>
      <c r="K213" s="180"/>
      <c r="L213" s="180"/>
      <c r="M213" s="180"/>
      <c r="N213" s="180"/>
    </row>
    <row r="214" spans="2:14">
      <c r="B214" s="175" t="s">
        <v>223</v>
      </c>
      <c r="C214" s="175" t="s">
        <v>48</v>
      </c>
      <c r="D214" s="187" t="s">
        <v>54</v>
      </c>
      <c r="E214" s="188"/>
      <c r="F214" s="189"/>
      <c r="G214" s="147"/>
      <c r="H214" s="147"/>
      <c r="I214" s="147"/>
      <c r="J214" s="176">
        <v>528741</v>
      </c>
      <c r="K214" s="180"/>
      <c r="L214" s="180"/>
      <c r="M214" s="180"/>
      <c r="N214" s="180"/>
    </row>
    <row r="215" spans="2:14">
      <c r="B215" s="175" t="s">
        <v>224</v>
      </c>
      <c r="C215" s="175" t="s">
        <v>48</v>
      </c>
      <c r="D215" s="187" t="s">
        <v>31</v>
      </c>
      <c r="E215" s="188"/>
      <c r="F215" s="189"/>
      <c r="G215" s="147"/>
      <c r="H215" s="147"/>
      <c r="I215" s="147"/>
      <c r="J215" s="176">
        <v>308853</v>
      </c>
      <c r="K215" s="180"/>
      <c r="L215" s="180"/>
      <c r="M215" s="180"/>
      <c r="N215" s="180"/>
    </row>
    <row r="216" spans="2:14">
      <c r="B216" s="175" t="s">
        <v>225</v>
      </c>
      <c r="C216" s="175" t="s">
        <v>48</v>
      </c>
      <c r="D216" s="187" t="s">
        <v>31</v>
      </c>
      <c r="E216" s="188"/>
      <c r="F216" s="189"/>
      <c r="G216" s="147"/>
      <c r="H216" s="147"/>
      <c r="I216" s="147"/>
      <c r="J216" s="176">
        <v>106515</v>
      </c>
      <c r="K216" s="180"/>
      <c r="L216" s="180"/>
      <c r="M216" s="180"/>
      <c r="N216" s="180"/>
    </row>
    <row r="217" spans="2:14">
      <c r="B217" s="175" t="s">
        <v>226</v>
      </c>
      <c r="C217" s="175" t="s">
        <v>48</v>
      </c>
      <c r="D217" s="187" t="s">
        <v>117</v>
      </c>
      <c r="E217" s="188"/>
      <c r="F217" s="189"/>
      <c r="G217" s="147"/>
      <c r="H217" s="147"/>
      <c r="I217" s="147"/>
      <c r="J217" s="176">
        <v>29</v>
      </c>
      <c r="K217" s="180"/>
      <c r="L217" s="180"/>
      <c r="M217" s="180"/>
      <c r="N217" s="180"/>
    </row>
    <row r="218" spans="2:14">
      <c r="B218" s="175" t="s">
        <v>227</v>
      </c>
      <c r="C218" s="175">
        <v>555697918</v>
      </c>
      <c r="D218" s="187" t="s">
        <v>61</v>
      </c>
      <c r="E218" s="188"/>
      <c r="F218" s="189"/>
      <c r="G218" s="147"/>
      <c r="H218" s="147"/>
      <c r="I218" s="147"/>
      <c r="J218" s="176">
        <v>125700</v>
      </c>
      <c r="K218" s="180"/>
      <c r="L218" s="180"/>
      <c r="M218" s="180"/>
      <c r="N218" s="180"/>
    </row>
    <row r="219" spans="2:14">
      <c r="B219" s="175" t="s">
        <v>228</v>
      </c>
      <c r="C219" s="175" t="s">
        <v>48</v>
      </c>
      <c r="D219" s="187" t="s">
        <v>61</v>
      </c>
      <c r="E219" s="188"/>
      <c r="F219" s="189"/>
      <c r="G219" s="147"/>
      <c r="H219" s="147"/>
      <c r="I219" s="147"/>
      <c r="J219" s="176">
        <v>595</v>
      </c>
      <c r="K219" s="180"/>
      <c r="L219" s="180"/>
      <c r="M219" s="180"/>
      <c r="N219" s="180"/>
    </row>
    <row r="220" spans="2:14">
      <c r="B220" s="175" t="s">
        <v>229</v>
      </c>
      <c r="C220" s="175">
        <v>555697919</v>
      </c>
      <c r="D220" s="187" t="s">
        <v>61</v>
      </c>
      <c r="E220" s="188"/>
      <c r="F220" s="189"/>
      <c r="G220" s="147"/>
      <c r="H220" s="147"/>
      <c r="I220" s="147"/>
      <c r="J220" s="176">
        <v>171</v>
      </c>
      <c r="K220" s="180"/>
      <c r="L220" s="180"/>
      <c r="M220" s="180"/>
      <c r="N220" s="180"/>
    </row>
    <row r="221" spans="2:14">
      <c r="B221" s="175" t="s">
        <v>230</v>
      </c>
      <c r="C221" s="175">
        <v>555785986</v>
      </c>
      <c r="D221" s="187" t="s">
        <v>61</v>
      </c>
      <c r="E221" s="188"/>
      <c r="F221" s="189"/>
      <c r="G221" s="147"/>
      <c r="H221" s="147"/>
      <c r="I221" s="147"/>
      <c r="J221" s="176">
        <v>91200</v>
      </c>
      <c r="K221" s="180"/>
      <c r="L221" s="180"/>
      <c r="M221" s="180"/>
      <c r="N221" s="180"/>
    </row>
    <row r="222" spans="2:14">
      <c r="B222" s="175" t="s">
        <v>231</v>
      </c>
      <c r="C222" s="175">
        <v>555587241</v>
      </c>
      <c r="D222" s="187" t="s">
        <v>52</v>
      </c>
      <c r="E222" s="188"/>
      <c r="F222" s="189"/>
      <c r="G222" s="147"/>
      <c r="H222" s="147"/>
      <c r="I222" s="147"/>
      <c r="J222" s="176">
        <v>19907</v>
      </c>
      <c r="K222" s="180"/>
      <c r="L222" s="180"/>
      <c r="M222" s="180"/>
      <c r="N222" s="180"/>
    </row>
    <row r="223" spans="2:14">
      <c r="B223" s="175" t="s">
        <v>232</v>
      </c>
      <c r="C223" s="175" t="s">
        <v>48</v>
      </c>
      <c r="D223" s="187" t="s">
        <v>61</v>
      </c>
      <c r="E223" s="188"/>
      <c r="F223" s="189"/>
      <c r="G223" s="147"/>
      <c r="H223" s="147"/>
      <c r="I223" s="147"/>
      <c r="J223" s="176">
        <v>2100</v>
      </c>
      <c r="K223" s="180"/>
      <c r="L223" s="180"/>
      <c r="M223" s="180"/>
      <c r="N223" s="180"/>
    </row>
    <row r="224" spans="2:14">
      <c r="B224" s="175" t="s">
        <v>233</v>
      </c>
      <c r="C224" s="175">
        <v>555770435</v>
      </c>
      <c r="D224" s="187" t="s">
        <v>49</v>
      </c>
      <c r="E224" s="188"/>
      <c r="F224" s="189"/>
      <c r="G224" s="147"/>
      <c r="H224" s="147"/>
      <c r="I224" s="147"/>
      <c r="J224" s="176">
        <v>99800</v>
      </c>
      <c r="K224" s="180"/>
      <c r="L224" s="180"/>
      <c r="M224" s="180"/>
      <c r="N224" s="180"/>
    </row>
    <row r="225" spans="2:14">
      <c r="B225" s="175" t="s">
        <v>234</v>
      </c>
      <c r="C225" s="175">
        <v>198424</v>
      </c>
      <c r="D225" s="187" t="s">
        <v>117</v>
      </c>
      <c r="E225" s="188"/>
      <c r="F225" s="189"/>
      <c r="G225" s="147"/>
      <c r="H225" s="147"/>
      <c r="I225" s="147"/>
      <c r="J225" s="176">
        <v>32574</v>
      </c>
      <c r="K225" s="180"/>
      <c r="L225" s="180"/>
      <c r="M225" s="180"/>
      <c r="N225" s="180"/>
    </row>
    <row r="226" spans="2:14">
      <c r="B226" s="175" t="s">
        <v>235</v>
      </c>
      <c r="C226" s="175" t="s">
        <v>48</v>
      </c>
      <c r="D226" s="187" t="s">
        <v>61</v>
      </c>
      <c r="E226" s="188"/>
      <c r="F226" s="189"/>
      <c r="G226" s="147"/>
      <c r="H226" s="147"/>
      <c r="I226" s="147"/>
      <c r="J226" s="176">
        <v>213</v>
      </c>
      <c r="K226" s="180"/>
      <c r="L226" s="180"/>
      <c r="M226" s="180"/>
      <c r="N226" s="180"/>
    </row>
    <row r="227" spans="2:14">
      <c r="B227" s="175" t="s">
        <v>236</v>
      </c>
      <c r="C227" s="175">
        <v>555511968</v>
      </c>
      <c r="D227" s="187" t="s">
        <v>49</v>
      </c>
      <c r="E227" s="188"/>
      <c r="F227" s="189"/>
      <c r="G227" s="147"/>
      <c r="H227" s="147"/>
      <c r="I227" s="147"/>
      <c r="J227" s="176">
        <v>271325</v>
      </c>
      <c r="K227" s="180"/>
      <c r="L227" s="180"/>
      <c r="M227" s="180"/>
      <c r="N227" s="180"/>
    </row>
    <row r="228" spans="2:14">
      <c r="B228" s="175" t="s">
        <v>237</v>
      </c>
      <c r="C228" s="175">
        <v>555624880</v>
      </c>
      <c r="D228" s="187" t="s">
        <v>31</v>
      </c>
      <c r="E228" s="188"/>
      <c r="F228" s="189"/>
      <c r="G228" s="147"/>
      <c r="H228" s="147"/>
      <c r="I228" s="147"/>
      <c r="J228" s="176">
        <v>61300</v>
      </c>
      <c r="K228" s="180"/>
      <c r="L228" s="180"/>
      <c r="M228" s="180"/>
      <c r="N228" s="180"/>
    </row>
    <row r="229" spans="2:14">
      <c r="B229" s="175" t="s">
        <v>238</v>
      </c>
      <c r="C229" s="175">
        <v>555624891</v>
      </c>
      <c r="D229" s="187" t="s">
        <v>31</v>
      </c>
      <c r="E229" s="188"/>
      <c r="F229" s="189"/>
      <c r="G229" s="147"/>
      <c r="H229" s="147"/>
      <c r="I229" s="147"/>
      <c r="J229" s="176">
        <v>3620</v>
      </c>
      <c r="K229" s="180"/>
      <c r="L229" s="180"/>
      <c r="M229" s="180"/>
      <c r="N229" s="180"/>
    </row>
    <row r="230" spans="2:14">
      <c r="B230" s="175" t="s">
        <v>239</v>
      </c>
      <c r="C230" s="175">
        <v>555624883</v>
      </c>
      <c r="D230" s="187" t="s">
        <v>31</v>
      </c>
      <c r="E230" s="188"/>
      <c r="F230" s="189"/>
      <c r="G230" s="147"/>
      <c r="H230" s="147"/>
      <c r="I230" s="147"/>
      <c r="J230" s="176">
        <v>6780</v>
      </c>
      <c r="K230" s="180"/>
      <c r="L230" s="180"/>
      <c r="M230" s="180"/>
      <c r="N230" s="180"/>
    </row>
    <row r="231" spans="2:14">
      <c r="B231" s="175" t="s">
        <v>240</v>
      </c>
      <c r="C231" s="175">
        <v>555624897</v>
      </c>
      <c r="D231" s="187" t="s">
        <v>31</v>
      </c>
      <c r="E231" s="188"/>
      <c r="F231" s="189"/>
      <c r="G231" s="147"/>
      <c r="H231" s="147"/>
      <c r="I231" s="147"/>
      <c r="J231" s="176">
        <v>21000</v>
      </c>
      <c r="K231" s="180"/>
      <c r="L231" s="180"/>
      <c r="M231" s="180"/>
      <c r="N231" s="180"/>
    </row>
    <row r="232" spans="2:14">
      <c r="B232" s="175" t="s">
        <v>241</v>
      </c>
      <c r="C232" s="175">
        <v>555624896</v>
      </c>
      <c r="D232" s="187" t="s">
        <v>31</v>
      </c>
      <c r="E232" s="188"/>
      <c r="F232" s="189"/>
      <c r="G232" s="147"/>
      <c r="H232" s="147"/>
      <c r="I232" s="147"/>
      <c r="J232" s="176">
        <v>22000</v>
      </c>
      <c r="K232" s="180"/>
      <c r="L232" s="180"/>
      <c r="M232" s="180"/>
      <c r="N232" s="180"/>
    </row>
    <row r="233" spans="2:14">
      <c r="B233" s="175" t="s">
        <v>242</v>
      </c>
      <c r="C233" s="175">
        <v>555624879</v>
      </c>
      <c r="D233" s="187" t="s">
        <v>31</v>
      </c>
      <c r="E233" s="188"/>
      <c r="F233" s="189"/>
      <c r="G233" s="147"/>
      <c r="H233" s="147"/>
      <c r="I233" s="147"/>
      <c r="J233" s="176">
        <v>10800</v>
      </c>
      <c r="K233" s="180"/>
      <c r="L233" s="180"/>
      <c r="M233" s="180"/>
      <c r="N233" s="180"/>
    </row>
    <row r="234" spans="2:14">
      <c r="B234" s="175" t="s">
        <v>243</v>
      </c>
      <c r="C234" s="175">
        <v>555624890</v>
      </c>
      <c r="D234" s="187" t="s">
        <v>31</v>
      </c>
      <c r="E234" s="188"/>
      <c r="F234" s="189"/>
      <c r="G234" s="147"/>
      <c r="H234" s="147"/>
      <c r="I234" s="147"/>
      <c r="J234" s="176">
        <v>10700</v>
      </c>
      <c r="K234" s="180"/>
      <c r="L234" s="180"/>
      <c r="M234" s="180"/>
      <c r="N234" s="180"/>
    </row>
    <row r="235" spans="2:14">
      <c r="B235" s="175" t="s">
        <v>244</v>
      </c>
      <c r="C235" s="175">
        <v>555624886</v>
      </c>
      <c r="D235" s="187" t="s">
        <v>31</v>
      </c>
      <c r="E235" s="188"/>
      <c r="F235" s="189"/>
      <c r="G235" s="147"/>
      <c r="H235" s="147"/>
      <c r="I235" s="147"/>
      <c r="J235" s="176">
        <v>31300</v>
      </c>
      <c r="K235" s="180"/>
      <c r="L235" s="180"/>
      <c r="M235" s="180"/>
      <c r="N235" s="180"/>
    </row>
    <row r="236" spans="2:14">
      <c r="B236" s="175" t="s">
        <v>245</v>
      </c>
      <c r="C236" s="175">
        <v>903025</v>
      </c>
      <c r="D236" s="187" t="s">
        <v>31</v>
      </c>
      <c r="E236" s="188"/>
      <c r="F236" s="189"/>
      <c r="G236" s="147"/>
      <c r="H236" s="147"/>
      <c r="I236" s="147"/>
      <c r="J236" s="176">
        <v>23800</v>
      </c>
      <c r="K236" s="180"/>
      <c r="L236" s="180"/>
      <c r="M236" s="180"/>
      <c r="N236" s="180"/>
    </row>
    <row r="237" spans="2:14">
      <c r="B237" s="175" t="s">
        <v>246</v>
      </c>
      <c r="C237" s="175">
        <v>303874</v>
      </c>
      <c r="D237" s="187" t="s">
        <v>61</v>
      </c>
      <c r="E237" s="188"/>
      <c r="F237" s="189"/>
      <c r="G237" s="147"/>
      <c r="H237" s="147"/>
      <c r="I237" s="147"/>
      <c r="J237" s="176">
        <v>8850</v>
      </c>
      <c r="K237" s="180"/>
      <c r="L237" s="180"/>
      <c r="M237" s="180"/>
      <c r="N237" s="180"/>
    </row>
    <row r="238" spans="2:14">
      <c r="B238" s="175" t="s">
        <v>247</v>
      </c>
      <c r="C238" s="175">
        <v>301850</v>
      </c>
      <c r="D238" s="187" t="s">
        <v>61</v>
      </c>
      <c r="E238" s="188"/>
      <c r="F238" s="189"/>
      <c r="G238" s="147"/>
      <c r="H238" s="147"/>
      <c r="I238" s="147"/>
      <c r="J238" s="176">
        <v>88000</v>
      </c>
      <c r="K238" s="180"/>
      <c r="L238" s="180"/>
      <c r="M238" s="180"/>
      <c r="N238" s="180"/>
    </row>
    <row r="239" spans="2:14">
      <c r="B239" s="175" t="s">
        <v>248</v>
      </c>
      <c r="C239" s="175">
        <v>303879</v>
      </c>
      <c r="D239" s="187" t="s">
        <v>61</v>
      </c>
      <c r="E239" s="188"/>
      <c r="F239" s="189"/>
      <c r="G239" s="147"/>
      <c r="H239" s="147"/>
      <c r="I239" s="147"/>
      <c r="J239" s="176">
        <v>20600</v>
      </c>
      <c r="K239" s="180"/>
      <c r="L239" s="180"/>
      <c r="M239" s="180"/>
      <c r="N239" s="180"/>
    </row>
    <row r="240" spans="2:14">
      <c r="B240" s="175" t="s">
        <v>249</v>
      </c>
      <c r="C240" s="175">
        <v>555697862</v>
      </c>
      <c r="D240" s="187" t="s">
        <v>31</v>
      </c>
      <c r="E240" s="188"/>
      <c r="F240" s="189"/>
      <c r="G240" s="147"/>
      <c r="H240" s="147"/>
      <c r="I240" s="147"/>
      <c r="J240" s="176">
        <v>1836</v>
      </c>
      <c r="K240" s="180"/>
      <c r="L240" s="180"/>
      <c r="M240" s="180"/>
      <c r="N240" s="180"/>
    </row>
    <row r="241" spans="2:14">
      <c r="B241" s="175" t="s">
        <v>250</v>
      </c>
      <c r="C241" s="175">
        <v>352710</v>
      </c>
      <c r="D241" s="187" t="s">
        <v>31</v>
      </c>
      <c r="E241" s="188"/>
      <c r="F241" s="189"/>
      <c r="G241" s="147"/>
      <c r="H241" s="147"/>
      <c r="I241" s="147"/>
      <c r="J241" s="176">
        <v>82580</v>
      </c>
      <c r="K241" s="180"/>
      <c r="L241" s="180"/>
      <c r="M241" s="180"/>
      <c r="N241" s="180"/>
    </row>
    <row r="242" spans="2:14">
      <c r="B242" s="175" t="s">
        <v>251</v>
      </c>
      <c r="C242" s="175">
        <v>8770</v>
      </c>
      <c r="D242" s="187" t="s">
        <v>54</v>
      </c>
      <c r="E242" s="188"/>
      <c r="F242" s="189"/>
      <c r="G242" s="147"/>
      <c r="H242" s="147"/>
      <c r="I242" s="147"/>
      <c r="J242" s="176">
        <v>1821</v>
      </c>
      <c r="K242" s="180"/>
      <c r="L242" s="180"/>
      <c r="M242" s="180"/>
      <c r="N242" s="180"/>
    </row>
    <row r="243" spans="2:14">
      <c r="B243" s="175" t="s">
        <v>252</v>
      </c>
      <c r="C243" s="175">
        <v>555517881</v>
      </c>
      <c r="D243" s="187" t="s">
        <v>31</v>
      </c>
      <c r="E243" s="188"/>
      <c r="F243" s="189"/>
      <c r="G243" s="147"/>
      <c r="H243" s="147"/>
      <c r="I243" s="147"/>
      <c r="J243" s="176">
        <v>60700</v>
      </c>
      <c r="K243" s="180"/>
      <c r="L243" s="180"/>
      <c r="M243" s="180"/>
      <c r="N243" s="180"/>
    </row>
    <row r="244" spans="2:14">
      <c r="B244" s="175" t="s">
        <v>253</v>
      </c>
      <c r="C244" s="175">
        <v>306181</v>
      </c>
      <c r="D244" s="187" t="s">
        <v>31</v>
      </c>
      <c r="E244" s="188"/>
      <c r="F244" s="189"/>
      <c r="G244" s="147"/>
      <c r="H244" s="147"/>
      <c r="I244" s="147"/>
      <c r="J244" s="176">
        <v>123293</v>
      </c>
      <c r="K244" s="180"/>
      <c r="L244" s="180"/>
      <c r="M244" s="180"/>
      <c r="N244" s="180"/>
    </row>
    <row r="245" spans="2:14">
      <c r="B245" s="175" t="s">
        <v>254</v>
      </c>
      <c r="C245" s="175">
        <v>342681</v>
      </c>
      <c r="D245" s="187" t="s">
        <v>117</v>
      </c>
      <c r="E245" s="188"/>
      <c r="F245" s="189"/>
      <c r="G245" s="147"/>
      <c r="H245" s="147"/>
      <c r="I245" s="147"/>
      <c r="J245" s="176">
        <v>579019</v>
      </c>
      <c r="K245" s="180"/>
      <c r="L245" s="180"/>
      <c r="M245" s="180"/>
      <c r="N245" s="180"/>
    </row>
    <row r="246" spans="2:14">
      <c r="B246" s="175" t="s">
        <v>255</v>
      </c>
      <c r="C246" s="175">
        <v>555514088</v>
      </c>
      <c r="D246" s="187" t="s">
        <v>54</v>
      </c>
      <c r="E246" s="188"/>
      <c r="F246" s="189"/>
      <c r="G246" s="147"/>
      <c r="H246" s="147"/>
      <c r="I246" s="147"/>
      <c r="J246" s="176">
        <v>36960</v>
      </c>
      <c r="K246" s="180"/>
      <c r="L246" s="180"/>
      <c r="M246" s="180"/>
      <c r="N246" s="180"/>
    </row>
    <row r="247" spans="2:14">
      <c r="B247" s="175" t="s">
        <v>256</v>
      </c>
      <c r="C247" s="175">
        <v>555635921</v>
      </c>
      <c r="D247" s="187" t="s">
        <v>52</v>
      </c>
      <c r="E247" s="188"/>
      <c r="F247" s="189"/>
      <c r="G247" s="147"/>
      <c r="H247" s="147"/>
      <c r="I247" s="147"/>
      <c r="J247" s="176">
        <v>1338779</v>
      </c>
      <c r="K247" s="180"/>
      <c r="L247" s="180"/>
      <c r="M247" s="180"/>
      <c r="N247" s="180"/>
    </row>
    <row r="248" spans="2:14">
      <c r="B248" s="175" t="s">
        <v>257</v>
      </c>
      <c r="C248" s="175">
        <v>555697913</v>
      </c>
      <c r="D248" s="187" t="s">
        <v>31</v>
      </c>
      <c r="E248" s="188"/>
      <c r="F248" s="189"/>
      <c r="G248" s="147"/>
      <c r="H248" s="147"/>
      <c r="I248" s="147"/>
      <c r="J248" s="176">
        <v>37600</v>
      </c>
      <c r="K248" s="180"/>
      <c r="L248" s="180"/>
      <c r="M248" s="180"/>
      <c r="N248" s="180"/>
    </row>
    <row r="249" spans="2:14">
      <c r="B249" s="175" t="s">
        <v>258</v>
      </c>
      <c r="C249" s="175">
        <v>555624892</v>
      </c>
      <c r="D249" s="187" t="s">
        <v>31</v>
      </c>
      <c r="E249" s="188"/>
      <c r="F249" s="189"/>
      <c r="G249" s="147"/>
      <c r="H249" s="147"/>
      <c r="I249" s="147"/>
      <c r="J249" s="176">
        <v>8620</v>
      </c>
      <c r="K249" s="180"/>
      <c r="L249" s="180"/>
      <c r="M249" s="180"/>
      <c r="N249" s="180"/>
    </row>
    <row r="250" spans="2:14">
      <c r="B250" s="175" t="s">
        <v>259</v>
      </c>
      <c r="C250" s="175">
        <v>555624895</v>
      </c>
      <c r="D250" s="187" t="s">
        <v>31</v>
      </c>
      <c r="E250" s="188"/>
      <c r="F250" s="189"/>
      <c r="G250" s="147"/>
      <c r="H250" s="147"/>
      <c r="I250" s="147"/>
      <c r="J250" s="176">
        <v>15600</v>
      </c>
      <c r="K250" s="180"/>
      <c r="L250" s="180"/>
      <c r="M250" s="180"/>
      <c r="N250" s="180"/>
    </row>
    <row r="251" spans="2:14">
      <c r="B251" s="175" t="s">
        <v>260</v>
      </c>
      <c r="C251" s="175">
        <v>555624881</v>
      </c>
      <c r="D251" s="187" t="s">
        <v>31</v>
      </c>
      <c r="E251" s="188"/>
      <c r="F251" s="189"/>
      <c r="G251" s="147"/>
      <c r="H251" s="147"/>
      <c r="I251" s="147"/>
      <c r="J251" s="176">
        <v>10700</v>
      </c>
      <c r="K251" s="180"/>
      <c r="L251" s="180"/>
      <c r="M251" s="180"/>
      <c r="N251" s="180"/>
    </row>
    <row r="252" spans="2:14">
      <c r="B252" s="175" t="s">
        <v>261</v>
      </c>
      <c r="C252" s="175">
        <v>555624885</v>
      </c>
      <c r="D252" s="187" t="s">
        <v>31</v>
      </c>
      <c r="E252" s="188"/>
      <c r="F252" s="189"/>
      <c r="G252" s="147"/>
      <c r="H252" s="147"/>
      <c r="I252" s="147"/>
      <c r="J252" s="176">
        <v>134900</v>
      </c>
      <c r="K252" s="180"/>
      <c r="L252" s="180"/>
      <c r="M252" s="180"/>
      <c r="N252" s="180"/>
    </row>
    <row r="253" spans="2:14">
      <c r="B253" s="175" t="s">
        <v>262</v>
      </c>
      <c r="C253" s="175">
        <v>555624887</v>
      </c>
      <c r="D253" s="187" t="s">
        <v>31</v>
      </c>
      <c r="E253" s="188"/>
      <c r="F253" s="189"/>
      <c r="G253" s="147"/>
      <c r="H253" s="147"/>
      <c r="I253" s="147"/>
      <c r="J253" s="176">
        <v>703300</v>
      </c>
      <c r="K253" s="180"/>
      <c r="L253" s="180"/>
      <c r="M253" s="180"/>
      <c r="N253" s="180"/>
    </row>
    <row r="254" spans="2:14">
      <c r="B254" s="175" t="s">
        <v>263</v>
      </c>
      <c r="C254" s="175">
        <v>555624878</v>
      </c>
      <c r="D254" s="187" t="s">
        <v>31</v>
      </c>
      <c r="E254" s="188"/>
      <c r="F254" s="189"/>
      <c r="G254" s="147"/>
      <c r="H254" s="147"/>
      <c r="I254" s="147"/>
      <c r="J254" s="176">
        <v>405400</v>
      </c>
      <c r="K254" s="180"/>
      <c r="L254" s="180"/>
      <c r="M254" s="180"/>
      <c r="N254" s="180"/>
    </row>
    <row r="255" spans="2:14">
      <c r="B255" s="175" t="s">
        <v>264</v>
      </c>
      <c r="C255" s="175">
        <v>555624893</v>
      </c>
      <c r="D255" s="187" t="s">
        <v>31</v>
      </c>
      <c r="E255" s="188"/>
      <c r="F255" s="189"/>
      <c r="G255" s="147"/>
      <c r="H255" s="147"/>
      <c r="I255" s="147"/>
      <c r="J255" s="176">
        <v>22700</v>
      </c>
      <c r="K255" s="180"/>
      <c r="L255" s="180"/>
      <c r="M255" s="180"/>
      <c r="N255" s="180"/>
    </row>
    <row r="256" spans="2:14">
      <c r="B256" s="175" t="s">
        <v>265</v>
      </c>
      <c r="C256" s="175">
        <v>555624894</v>
      </c>
      <c r="D256" s="187" t="s">
        <v>31</v>
      </c>
      <c r="E256" s="188"/>
      <c r="F256" s="189"/>
      <c r="G256" s="147"/>
      <c r="H256" s="147"/>
      <c r="I256" s="147"/>
      <c r="J256" s="176">
        <v>21570</v>
      </c>
      <c r="K256" s="180"/>
      <c r="L256" s="180"/>
      <c r="M256" s="180"/>
      <c r="N256" s="180"/>
    </row>
    <row r="257" spans="2:14">
      <c r="B257" s="175" t="s">
        <v>266</v>
      </c>
      <c r="C257" s="175" t="s">
        <v>48</v>
      </c>
      <c r="D257" s="187" t="s">
        <v>31</v>
      </c>
      <c r="E257" s="188"/>
      <c r="F257" s="189"/>
      <c r="G257" s="147"/>
      <c r="H257" s="147"/>
      <c r="I257" s="147"/>
      <c r="J257" s="176">
        <v>22600</v>
      </c>
      <c r="K257" s="180"/>
      <c r="L257" s="180"/>
      <c r="M257" s="180"/>
      <c r="N257" s="180"/>
    </row>
    <row r="258" spans="2:14">
      <c r="B258" s="175" t="s">
        <v>267</v>
      </c>
      <c r="C258" s="175">
        <v>555624884</v>
      </c>
      <c r="D258" s="187" t="s">
        <v>31</v>
      </c>
      <c r="E258" s="188"/>
      <c r="F258" s="189"/>
      <c r="G258" s="147"/>
      <c r="H258" s="147"/>
      <c r="I258" s="147"/>
      <c r="J258" s="176">
        <v>2749700</v>
      </c>
      <c r="K258" s="180"/>
      <c r="L258" s="180"/>
      <c r="M258" s="180"/>
      <c r="N258" s="180"/>
    </row>
    <row r="259" spans="2:14">
      <c r="B259" s="175" t="s">
        <v>268</v>
      </c>
      <c r="C259" s="175">
        <v>388663</v>
      </c>
      <c r="D259" s="187" t="s">
        <v>49</v>
      </c>
      <c r="E259" s="188"/>
      <c r="F259" s="189"/>
      <c r="G259" s="147"/>
      <c r="H259" s="147"/>
      <c r="I259" s="147"/>
      <c r="J259" s="176">
        <v>3451</v>
      </c>
      <c r="K259" s="180"/>
      <c r="L259" s="180"/>
      <c r="M259" s="180"/>
      <c r="N259" s="180"/>
    </row>
    <row r="260" spans="2:14">
      <c r="B260" s="175" t="s">
        <v>269</v>
      </c>
      <c r="C260" s="175">
        <v>555629385</v>
      </c>
      <c r="D260" s="187" t="s">
        <v>54</v>
      </c>
      <c r="E260" s="188"/>
      <c r="F260" s="189"/>
      <c r="G260" s="147"/>
      <c r="H260" s="147"/>
      <c r="I260" s="147"/>
      <c r="J260" s="176">
        <v>14864430</v>
      </c>
      <c r="K260" s="180"/>
      <c r="L260" s="180"/>
      <c r="M260" s="180"/>
      <c r="N260" s="180"/>
    </row>
    <row r="261" spans="2:14">
      <c r="B261" s="175" t="s">
        <v>270</v>
      </c>
      <c r="C261" s="175" t="s">
        <v>48</v>
      </c>
      <c r="D261" s="187" t="s">
        <v>31</v>
      </c>
      <c r="E261" s="188"/>
      <c r="F261" s="189"/>
      <c r="G261" s="147"/>
      <c r="H261" s="147"/>
      <c r="I261" s="147"/>
      <c r="J261" s="176">
        <v>20</v>
      </c>
      <c r="K261" s="180"/>
      <c r="L261" s="180"/>
      <c r="M261" s="180"/>
      <c r="N261" s="180"/>
    </row>
    <row r="262" spans="2:14">
      <c r="B262" s="175" t="s">
        <v>271</v>
      </c>
      <c r="C262" s="175" t="s">
        <v>48</v>
      </c>
      <c r="D262" s="187" t="s">
        <v>31</v>
      </c>
      <c r="E262" s="188"/>
      <c r="F262" s="189"/>
      <c r="G262" s="147"/>
      <c r="H262" s="147"/>
      <c r="I262" s="147"/>
      <c r="J262" s="176">
        <v>274873</v>
      </c>
      <c r="K262" s="180"/>
      <c r="L262" s="180"/>
      <c r="M262" s="180"/>
      <c r="N262" s="180"/>
    </row>
    <row r="263" spans="2:14">
      <c r="B263" s="175" t="s">
        <v>272</v>
      </c>
      <c r="C263" s="175">
        <v>8071</v>
      </c>
      <c r="D263" s="187" t="s">
        <v>49</v>
      </c>
      <c r="E263" s="188"/>
      <c r="F263" s="189"/>
      <c r="G263" s="147"/>
      <c r="H263" s="147"/>
      <c r="I263" s="147"/>
      <c r="J263" s="176">
        <v>16068</v>
      </c>
      <c r="K263" s="180"/>
      <c r="L263" s="180"/>
      <c r="M263" s="180"/>
      <c r="N263" s="180"/>
    </row>
    <row r="264" spans="2:14">
      <c r="B264" s="175" t="s">
        <v>273</v>
      </c>
      <c r="C264" s="175">
        <v>352254</v>
      </c>
      <c r="D264" s="187" t="s">
        <v>61</v>
      </c>
      <c r="E264" s="188"/>
      <c r="F264" s="189"/>
      <c r="G264" s="147"/>
      <c r="H264" s="147"/>
      <c r="I264" s="147"/>
      <c r="J264" s="176">
        <v>24027</v>
      </c>
      <c r="K264" s="180"/>
      <c r="L264" s="180"/>
      <c r="M264" s="180"/>
      <c r="N264" s="180"/>
    </row>
    <row r="265" spans="2:14">
      <c r="B265" s="175" t="s">
        <v>274</v>
      </c>
      <c r="C265" s="175">
        <v>354070</v>
      </c>
      <c r="D265" s="187" t="s">
        <v>31</v>
      </c>
      <c r="E265" s="188"/>
      <c r="F265" s="189"/>
      <c r="G265" s="147"/>
      <c r="H265" s="147"/>
      <c r="I265" s="147"/>
      <c r="J265" s="176">
        <v>69.900000000000006</v>
      </c>
      <c r="K265" s="180"/>
      <c r="L265" s="180"/>
      <c r="M265" s="180"/>
      <c r="N265" s="180"/>
    </row>
    <row r="266" spans="2:14">
      <c r="B266" s="175" t="s">
        <v>275</v>
      </c>
      <c r="C266" s="175">
        <v>26496</v>
      </c>
      <c r="D266" s="187" t="s">
        <v>117</v>
      </c>
      <c r="E266" s="188"/>
      <c r="F266" s="189"/>
      <c r="G266" s="147"/>
      <c r="H266" s="147"/>
      <c r="I266" s="147"/>
      <c r="J266" s="176">
        <v>7512</v>
      </c>
      <c r="K266" s="180"/>
      <c r="L266" s="180"/>
      <c r="M266" s="180"/>
      <c r="N266" s="180"/>
    </row>
    <row r="267" spans="2:14">
      <c r="B267" s="175" t="s">
        <v>276</v>
      </c>
      <c r="C267" s="175" t="s">
        <v>48</v>
      </c>
      <c r="D267" s="187" t="s">
        <v>61</v>
      </c>
      <c r="E267" s="188"/>
      <c r="F267" s="189"/>
      <c r="G267" s="147"/>
      <c r="H267" s="147"/>
      <c r="I267" s="147"/>
      <c r="J267" s="176">
        <v>420</v>
      </c>
      <c r="K267" s="180"/>
      <c r="L267" s="180"/>
      <c r="M267" s="180"/>
      <c r="N267" s="180"/>
    </row>
    <row r="268" spans="2:14">
      <c r="B268" s="175" t="s">
        <v>277</v>
      </c>
      <c r="C268" s="175" t="s">
        <v>48</v>
      </c>
      <c r="D268" s="187" t="s">
        <v>31</v>
      </c>
      <c r="E268" s="188"/>
      <c r="F268" s="189"/>
      <c r="G268" s="147"/>
      <c r="H268" s="147"/>
      <c r="I268" s="147"/>
      <c r="J268" s="176">
        <v>75133</v>
      </c>
      <c r="K268" s="180"/>
      <c r="L268" s="180"/>
      <c r="M268" s="180"/>
      <c r="N268" s="180"/>
    </row>
    <row r="269" spans="2:14">
      <c r="B269" s="175" t="s">
        <v>278</v>
      </c>
      <c r="C269" s="175" t="s">
        <v>48</v>
      </c>
      <c r="D269" s="187" t="s">
        <v>61</v>
      </c>
      <c r="E269" s="188"/>
      <c r="F269" s="189"/>
      <c r="G269" s="147"/>
      <c r="H269" s="147"/>
      <c r="I269" s="147"/>
      <c r="J269" s="176">
        <v>180</v>
      </c>
      <c r="K269" s="180"/>
      <c r="L269" s="180"/>
      <c r="M269" s="180"/>
      <c r="N269" s="180"/>
    </row>
    <row r="270" spans="2:14">
      <c r="B270" s="175" t="s">
        <v>279</v>
      </c>
      <c r="C270" s="175">
        <v>315489</v>
      </c>
      <c r="D270" s="187" t="s">
        <v>31</v>
      </c>
      <c r="E270" s="188"/>
      <c r="F270" s="189"/>
      <c r="G270" s="147"/>
      <c r="H270" s="147"/>
      <c r="I270" s="147"/>
      <c r="J270" s="176">
        <v>10535</v>
      </c>
      <c r="K270" s="180"/>
      <c r="L270" s="180"/>
      <c r="M270" s="180"/>
      <c r="N270" s="180"/>
    </row>
    <row r="271" spans="2:14">
      <c r="B271" s="175" t="s">
        <v>280</v>
      </c>
      <c r="C271" s="175">
        <v>555548845</v>
      </c>
      <c r="D271" s="187" t="s">
        <v>52</v>
      </c>
      <c r="E271" s="188"/>
      <c r="F271" s="189"/>
      <c r="G271" s="147"/>
      <c r="H271" s="147"/>
      <c r="I271" s="147"/>
      <c r="J271" s="176">
        <v>38300</v>
      </c>
      <c r="K271" s="180"/>
      <c r="L271" s="180"/>
      <c r="M271" s="180"/>
      <c r="N271" s="180"/>
    </row>
    <row r="272" spans="2:14">
      <c r="B272" s="175" t="s">
        <v>281</v>
      </c>
      <c r="C272" s="175" t="s">
        <v>48</v>
      </c>
      <c r="D272" s="187" t="s">
        <v>49</v>
      </c>
      <c r="E272" s="188"/>
      <c r="F272" s="189"/>
      <c r="G272" s="147"/>
      <c r="H272" s="147"/>
      <c r="I272" s="147"/>
      <c r="J272" s="176">
        <v>4300</v>
      </c>
      <c r="K272" s="180"/>
      <c r="L272" s="180"/>
      <c r="M272" s="180"/>
      <c r="N272" s="180"/>
    </row>
    <row r="273" spans="2:14">
      <c r="B273" s="175" t="s">
        <v>282</v>
      </c>
      <c r="C273" s="175" t="s">
        <v>48</v>
      </c>
      <c r="D273" s="187" t="s">
        <v>31</v>
      </c>
      <c r="E273" s="188"/>
      <c r="F273" s="189"/>
      <c r="G273" s="147"/>
      <c r="H273" s="147"/>
      <c r="I273" s="147"/>
      <c r="J273" s="176">
        <v>346347</v>
      </c>
      <c r="K273" s="180"/>
      <c r="L273" s="180"/>
      <c r="M273" s="180"/>
      <c r="N273" s="180"/>
    </row>
    <row r="274" spans="2:14">
      <c r="B274" s="175" t="s">
        <v>283</v>
      </c>
      <c r="C274" s="175" t="s">
        <v>48</v>
      </c>
      <c r="D274" s="187" t="s">
        <v>49</v>
      </c>
      <c r="E274" s="188"/>
      <c r="F274" s="189"/>
      <c r="G274" s="147"/>
      <c r="H274" s="147"/>
      <c r="I274" s="147"/>
      <c r="J274" s="176">
        <v>860096</v>
      </c>
      <c r="K274" s="180"/>
      <c r="L274" s="180"/>
      <c r="M274" s="180"/>
      <c r="N274" s="180"/>
    </row>
    <row r="275" spans="2:14">
      <c r="B275" s="175" t="s">
        <v>284</v>
      </c>
      <c r="C275" s="175">
        <v>555730571</v>
      </c>
      <c r="D275" s="187" t="s">
        <v>31</v>
      </c>
      <c r="E275" s="188"/>
      <c r="F275" s="189"/>
      <c r="G275" s="147"/>
      <c r="H275" s="147"/>
      <c r="I275" s="147"/>
      <c r="J275" s="176">
        <v>11410</v>
      </c>
      <c r="K275" s="180"/>
      <c r="L275" s="180"/>
      <c r="M275" s="180"/>
      <c r="N275" s="180"/>
    </row>
    <row r="276" spans="2:14">
      <c r="B276" s="175" t="s">
        <v>285</v>
      </c>
      <c r="C276" s="175">
        <v>555790693</v>
      </c>
      <c r="D276" s="187" t="s">
        <v>31</v>
      </c>
      <c r="E276" s="188"/>
      <c r="F276" s="189"/>
      <c r="G276" s="147"/>
      <c r="H276" s="147"/>
      <c r="I276" s="147"/>
      <c r="J276" s="176">
        <v>347393</v>
      </c>
      <c r="K276" s="180"/>
      <c r="L276" s="180"/>
      <c r="M276" s="180"/>
      <c r="N276" s="180"/>
    </row>
    <row r="277" spans="2:14">
      <c r="B277" s="175" t="s">
        <v>286</v>
      </c>
      <c r="C277" s="175">
        <v>306178</v>
      </c>
      <c r="D277" s="187" t="s">
        <v>31</v>
      </c>
      <c r="E277" s="188"/>
      <c r="F277" s="189"/>
      <c r="G277" s="147"/>
      <c r="H277" s="147"/>
      <c r="I277" s="147"/>
      <c r="J277" s="176">
        <v>95163</v>
      </c>
      <c r="K277" s="180"/>
      <c r="L277" s="180"/>
      <c r="M277" s="180"/>
      <c r="N277" s="180"/>
    </row>
    <row r="278" spans="2:14">
      <c r="B278" s="175" t="s">
        <v>101</v>
      </c>
      <c r="C278" s="175" t="s">
        <v>48</v>
      </c>
      <c r="D278" s="187" t="s">
        <v>31</v>
      </c>
      <c r="E278" s="188"/>
      <c r="F278" s="189"/>
      <c r="G278" s="147"/>
      <c r="H278" s="147"/>
      <c r="I278" s="147"/>
      <c r="J278" s="176">
        <v>370762000</v>
      </c>
      <c r="K278" s="180"/>
      <c r="L278" s="180"/>
      <c r="M278" s="180"/>
      <c r="N278" s="180"/>
    </row>
    <row r="279" spans="2:14">
      <c r="B279" s="175" t="s">
        <v>287</v>
      </c>
      <c r="C279" s="175">
        <v>8871</v>
      </c>
      <c r="D279" s="187" t="s">
        <v>61</v>
      </c>
      <c r="E279" s="188"/>
      <c r="F279" s="189"/>
      <c r="G279" s="147"/>
      <c r="H279" s="147"/>
      <c r="I279" s="147"/>
      <c r="J279" s="176">
        <v>596157</v>
      </c>
      <c r="K279" s="180"/>
      <c r="L279" s="180"/>
      <c r="M279" s="180"/>
      <c r="N279" s="180"/>
    </row>
    <row r="280" spans="2:14">
      <c r="B280" s="175" t="s">
        <v>288</v>
      </c>
      <c r="C280" s="175" t="s">
        <v>48</v>
      </c>
      <c r="D280" s="187" t="s">
        <v>49</v>
      </c>
      <c r="E280" s="188"/>
      <c r="F280" s="189"/>
      <c r="G280" s="147"/>
      <c r="H280" s="147"/>
      <c r="I280" s="147"/>
      <c r="J280" s="176">
        <v>52200</v>
      </c>
      <c r="K280" s="180"/>
      <c r="L280" s="180"/>
      <c r="M280" s="180"/>
      <c r="N280" s="180"/>
    </row>
    <row r="281" spans="2:14">
      <c r="B281" s="175" t="s">
        <v>289</v>
      </c>
      <c r="C281" s="175" t="s">
        <v>48</v>
      </c>
      <c r="D281" s="187" t="s">
        <v>117</v>
      </c>
      <c r="E281" s="188"/>
      <c r="F281" s="189"/>
      <c r="G281" s="147"/>
      <c r="H281" s="147"/>
      <c r="I281" s="147"/>
      <c r="J281" s="176">
        <v>62600</v>
      </c>
      <c r="K281" s="180"/>
      <c r="L281" s="180"/>
      <c r="M281" s="180"/>
      <c r="N281" s="180"/>
    </row>
    <row r="282" spans="2:14">
      <c r="B282" s="175" t="s">
        <v>290</v>
      </c>
      <c r="C282" s="175">
        <v>315492</v>
      </c>
      <c r="D282" s="187" t="s">
        <v>31</v>
      </c>
      <c r="E282" s="188"/>
      <c r="F282" s="189"/>
      <c r="G282" s="147"/>
      <c r="H282" s="147"/>
      <c r="I282" s="147"/>
      <c r="J282" s="176">
        <v>29089</v>
      </c>
      <c r="K282" s="180"/>
      <c r="L282" s="180"/>
      <c r="M282" s="180"/>
      <c r="N282" s="180"/>
    </row>
    <row r="283" spans="2:14">
      <c r="B283" s="175" t="s">
        <v>291</v>
      </c>
      <c r="C283" s="175" t="s">
        <v>48</v>
      </c>
      <c r="D283" s="187" t="s">
        <v>31</v>
      </c>
      <c r="E283" s="188"/>
      <c r="F283" s="189"/>
      <c r="G283" s="147"/>
      <c r="H283" s="147"/>
      <c r="I283" s="147"/>
      <c r="J283" s="176">
        <v>16290</v>
      </c>
      <c r="K283" s="180"/>
      <c r="L283" s="180"/>
      <c r="M283" s="180"/>
      <c r="N283" s="180"/>
    </row>
    <row r="284" spans="2:14">
      <c r="B284" s="175" t="s">
        <v>292</v>
      </c>
      <c r="C284" s="175" t="s">
        <v>48</v>
      </c>
      <c r="D284" s="187" t="s">
        <v>61</v>
      </c>
      <c r="E284" s="188"/>
      <c r="F284" s="189"/>
      <c r="G284" s="147"/>
      <c r="H284" s="147"/>
      <c r="I284" s="147"/>
      <c r="J284" s="176">
        <v>316</v>
      </c>
      <c r="K284" s="180"/>
      <c r="L284" s="180"/>
      <c r="M284" s="180"/>
      <c r="N284" s="180"/>
    </row>
    <row r="285" spans="2:14">
      <c r="B285" s="175" t="s">
        <v>293</v>
      </c>
      <c r="C285" s="175">
        <v>555512161</v>
      </c>
      <c r="D285" s="187" t="s">
        <v>117</v>
      </c>
      <c r="E285" s="188"/>
      <c r="F285" s="189"/>
      <c r="G285" s="147"/>
      <c r="H285" s="147"/>
      <c r="I285" s="147"/>
      <c r="J285" s="176">
        <v>68800</v>
      </c>
      <c r="K285" s="180"/>
      <c r="L285" s="180"/>
      <c r="M285" s="180"/>
      <c r="N285" s="180"/>
    </row>
    <row r="286" spans="2:14">
      <c r="B286" s="175" t="s">
        <v>294</v>
      </c>
      <c r="C286" s="175">
        <v>555514202</v>
      </c>
      <c r="D286" s="187" t="s">
        <v>49</v>
      </c>
      <c r="E286" s="188"/>
      <c r="F286" s="189"/>
      <c r="G286" s="147"/>
      <c r="H286" s="147"/>
      <c r="I286" s="147"/>
      <c r="J286" s="176">
        <v>2200</v>
      </c>
      <c r="K286" s="180"/>
      <c r="L286" s="180"/>
      <c r="M286" s="180"/>
      <c r="N286" s="180"/>
    </row>
    <row r="287" spans="2:14">
      <c r="B287" s="175" t="s">
        <v>295</v>
      </c>
      <c r="C287" s="175">
        <v>555514183</v>
      </c>
      <c r="D287" s="187" t="s">
        <v>49</v>
      </c>
      <c r="E287" s="188"/>
      <c r="F287" s="189"/>
      <c r="G287" s="147"/>
      <c r="H287" s="147"/>
      <c r="I287" s="147"/>
      <c r="J287" s="176">
        <v>2250</v>
      </c>
      <c r="K287" s="180"/>
      <c r="L287" s="180"/>
      <c r="M287" s="180"/>
      <c r="N287" s="180"/>
    </row>
    <row r="288" spans="2:14">
      <c r="B288" s="175" t="s">
        <v>296</v>
      </c>
      <c r="C288" s="175">
        <v>198427</v>
      </c>
      <c r="D288" s="187" t="s">
        <v>61</v>
      </c>
      <c r="E288" s="188"/>
      <c r="F288" s="189"/>
      <c r="G288" s="147"/>
      <c r="H288" s="147"/>
      <c r="I288" s="147"/>
      <c r="J288" s="176">
        <v>1380090</v>
      </c>
      <c r="K288" s="180"/>
      <c r="L288" s="180"/>
      <c r="M288" s="180"/>
      <c r="N288" s="180"/>
    </row>
    <row r="289" spans="2:14">
      <c r="B289" s="175" t="s">
        <v>297</v>
      </c>
      <c r="C289" s="175">
        <v>555621995</v>
      </c>
      <c r="D289" s="187" t="s">
        <v>31</v>
      </c>
      <c r="E289" s="188"/>
      <c r="F289" s="189"/>
      <c r="G289" s="147"/>
      <c r="H289" s="147"/>
      <c r="I289" s="147"/>
      <c r="J289" s="176">
        <v>851</v>
      </c>
      <c r="K289" s="180"/>
      <c r="L289" s="180"/>
      <c r="M289" s="180"/>
      <c r="N289" s="180"/>
    </row>
    <row r="290" spans="2:14">
      <c r="B290" s="175" t="s">
        <v>298</v>
      </c>
      <c r="C290" s="175" t="s">
        <v>48</v>
      </c>
      <c r="D290" s="187" t="s">
        <v>31</v>
      </c>
      <c r="E290" s="188"/>
      <c r="F290" s="189"/>
      <c r="G290" s="147"/>
      <c r="H290" s="147"/>
      <c r="I290" s="147"/>
      <c r="J290" s="176">
        <v>21920</v>
      </c>
      <c r="K290" s="180"/>
      <c r="L290" s="180"/>
      <c r="M290" s="180"/>
      <c r="N290" s="180"/>
    </row>
    <row r="291" spans="2:14">
      <c r="B291" s="175" t="s">
        <v>299</v>
      </c>
      <c r="C291" s="175">
        <v>555517790</v>
      </c>
      <c r="D291" s="187" t="s">
        <v>31</v>
      </c>
      <c r="E291" s="188"/>
      <c r="F291" s="189"/>
      <c r="G291" s="147"/>
      <c r="H291" s="147"/>
      <c r="I291" s="147"/>
      <c r="J291" s="176">
        <v>8600</v>
      </c>
      <c r="K291" s="180"/>
      <c r="L291" s="180"/>
      <c r="M291" s="180"/>
      <c r="N291" s="180"/>
    </row>
    <row r="292" spans="2:14">
      <c r="B292" s="175" t="s">
        <v>300</v>
      </c>
      <c r="C292" s="172"/>
      <c r="D292" s="187" t="s">
        <v>31</v>
      </c>
      <c r="E292" s="188"/>
      <c r="F292" s="189"/>
      <c r="G292" s="147"/>
      <c r="H292" s="147"/>
      <c r="I292" s="147"/>
      <c r="J292" s="176">
        <v>311807</v>
      </c>
      <c r="K292" s="180"/>
      <c r="L292" s="180"/>
      <c r="M292" s="180"/>
      <c r="N292" s="180"/>
    </row>
    <row r="293" spans="2:14" ht="15.95">
      <c r="B293" s="51"/>
      <c r="C293" s="52"/>
      <c r="D293" s="108"/>
      <c r="E293" s="76"/>
      <c r="F293" s="156" t="s">
        <v>32</v>
      </c>
      <c r="G293" s="10">
        <v>0</v>
      </c>
      <c r="H293" s="181">
        <v>500000000</v>
      </c>
      <c r="I293" s="10">
        <v>87282230</v>
      </c>
      <c r="J293" s="181">
        <f>SUM(J104:J292)</f>
        <v>534932606.30000001</v>
      </c>
      <c r="K293" s="10"/>
      <c r="L293" s="10"/>
      <c r="M293" s="10"/>
      <c r="N293" s="10"/>
    </row>
    <row r="294" spans="2:14" ht="29.25" customHeight="1">
      <c r="B294" s="127" t="s">
        <v>301</v>
      </c>
      <c r="C294" s="369" t="s">
        <v>302</v>
      </c>
      <c r="D294" s="369"/>
      <c r="E294" s="369"/>
      <c r="F294" s="369"/>
      <c r="G294" s="369"/>
      <c r="H294" s="369"/>
      <c r="I294" s="369"/>
      <c r="J294" s="370"/>
    </row>
    <row r="295" spans="2:14" ht="14.45" customHeight="1">
      <c r="B295" s="373" t="s">
        <v>303</v>
      </c>
      <c r="C295" s="374"/>
      <c r="D295" s="374"/>
      <c r="E295" s="374"/>
      <c r="F295" s="375"/>
      <c r="G295" s="171" t="s">
        <v>304</v>
      </c>
      <c r="H295" s="147"/>
      <c r="I295" s="147"/>
      <c r="J295" s="147"/>
    </row>
    <row r="296" spans="2:14" ht="14.45" customHeight="1">
      <c r="B296" s="376"/>
      <c r="C296" s="377"/>
      <c r="D296" s="377"/>
      <c r="E296" s="377"/>
      <c r="F296" s="378"/>
      <c r="G296" s="147" t="s">
        <v>18</v>
      </c>
      <c r="H296" s="147"/>
      <c r="I296" s="147" t="s">
        <v>19</v>
      </c>
      <c r="J296" s="147"/>
    </row>
    <row r="297" spans="2:14" ht="14.45" customHeight="1">
      <c r="B297" s="376"/>
      <c r="C297" s="377"/>
      <c r="D297" s="377"/>
      <c r="E297" s="377"/>
      <c r="F297" s="378"/>
      <c r="G297" s="147" t="s">
        <v>20</v>
      </c>
      <c r="H297" s="147" t="s">
        <v>21</v>
      </c>
      <c r="I297" s="147" t="s">
        <v>22</v>
      </c>
      <c r="J297" s="147" t="s">
        <v>23</v>
      </c>
    </row>
    <row r="298" spans="2:14" ht="14.45" customHeight="1">
      <c r="B298" s="379"/>
      <c r="C298" s="380"/>
      <c r="D298" s="380"/>
      <c r="E298" s="380"/>
      <c r="F298" s="381"/>
      <c r="G298" s="68">
        <f>+G304+G310+G322+G316</f>
        <v>0</v>
      </c>
      <c r="H298" s="68">
        <f>+H304+H310+H322+H316</f>
        <v>0</v>
      </c>
      <c r="I298" s="68">
        <f>+I304+I310+I322+I316</f>
        <v>0</v>
      </c>
      <c r="J298" s="68">
        <f>+J304+J310+J322+J316</f>
        <v>0</v>
      </c>
    </row>
    <row r="299" spans="2:14" ht="14.45" customHeight="1">
      <c r="B299" s="82" t="s">
        <v>305</v>
      </c>
      <c r="C299" s="348" t="s">
        <v>306</v>
      </c>
      <c r="D299" s="348"/>
      <c r="E299" s="348"/>
      <c r="F299" s="348"/>
      <c r="G299" s="348"/>
      <c r="H299" s="348"/>
      <c r="I299" s="348"/>
      <c r="J299" s="349"/>
    </row>
    <row r="300" spans="2:14" ht="14.45" customHeight="1">
      <c r="B300" s="213"/>
      <c r="C300" s="215"/>
      <c r="D300" s="216"/>
      <c r="E300" s="216"/>
      <c r="F300" s="216"/>
      <c r="G300" s="150" t="s">
        <v>29</v>
      </c>
      <c r="H300" s="146"/>
      <c r="I300" s="150" t="s">
        <v>30</v>
      </c>
      <c r="J300" s="146"/>
    </row>
    <row r="301" spans="2:14" ht="14.45" customHeight="1">
      <c r="B301" s="214"/>
      <c r="C301" s="217"/>
      <c r="D301" s="218"/>
      <c r="E301" s="218"/>
      <c r="F301" s="218"/>
      <c r="G301" s="147" t="s">
        <v>20</v>
      </c>
      <c r="H301" s="147" t="s">
        <v>21</v>
      </c>
      <c r="I301" s="147" t="s">
        <v>22</v>
      </c>
      <c r="J301" s="147" t="s">
        <v>23</v>
      </c>
    </row>
    <row r="302" spans="2:14" ht="14.45" customHeight="1">
      <c r="B302" s="47"/>
      <c r="C302" s="48"/>
      <c r="D302" s="48"/>
      <c r="E302" s="48"/>
      <c r="F302" s="26"/>
      <c r="G302" s="6"/>
      <c r="H302" s="6"/>
      <c r="I302" s="6"/>
      <c r="J302" s="6"/>
    </row>
    <row r="303" spans="2:14" ht="14.45" customHeight="1">
      <c r="B303" s="49"/>
      <c r="C303" s="50"/>
      <c r="D303" s="50"/>
      <c r="E303" s="50"/>
      <c r="F303" s="19"/>
      <c r="G303" s="6"/>
      <c r="H303" s="6"/>
      <c r="I303" s="6"/>
      <c r="J303" s="6"/>
    </row>
    <row r="304" spans="2:14" ht="14.45" customHeight="1">
      <c r="B304" s="51"/>
      <c r="C304" s="52"/>
      <c r="D304" s="295" t="s">
        <v>32</v>
      </c>
      <c r="E304" s="321"/>
      <c r="F304" s="321"/>
      <c r="G304" s="10">
        <f>SUM(G302:G303)</f>
        <v>0</v>
      </c>
      <c r="H304" s="10">
        <f>SUM(H302:H303)</f>
        <v>0</v>
      </c>
      <c r="I304" s="10">
        <f>SUM(I302:I303)</f>
        <v>0</v>
      </c>
      <c r="J304" s="10">
        <f>SUM(J302:J303)</f>
        <v>0</v>
      </c>
    </row>
    <row r="305" spans="2:10" ht="14.45" customHeight="1">
      <c r="B305" s="82" t="s">
        <v>307</v>
      </c>
      <c r="C305" s="87" t="s">
        <v>308</v>
      </c>
      <c r="D305" s="88"/>
      <c r="E305" s="88"/>
      <c r="F305" s="89"/>
      <c r="G305" s="90"/>
      <c r="H305" s="84"/>
      <c r="I305" s="84"/>
      <c r="J305" s="85"/>
    </row>
    <row r="306" spans="2:10" ht="14.45" customHeight="1">
      <c r="B306" s="320" t="s">
        <v>309</v>
      </c>
      <c r="C306" s="320"/>
      <c r="D306" s="320"/>
      <c r="E306" s="320"/>
      <c r="F306" s="320"/>
      <c r="G306" s="150" t="s">
        <v>29</v>
      </c>
      <c r="H306" s="146"/>
      <c r="I306" s="150" t="s">
        <v>30</v>
      </c>
      <c r="J306" s="146"/>
    </row>
    <row r="307" spans="2:10" ht="14.45" customHeight="1">
      <c r="B307" s="320"/>
      <c r="C307" s="320"/>
      <c r="D307" s="320"/>
      <c r="E307" s="320"/>
      <c r="F307" s="320"/>
      <c r="G307" s="147" t="s">
        <v>20</v>
      </c>
      <c r="H307" s="147" t="s">
        <v>21</v>
      </c>
      <c r="I307" s="147" t="s">
        <v>22</v>
      </c>
      <c r="J307" s="147" t="s">
        <v>23</v>
      </c>
    </row>
    <row r="308" spans="2:10" ht="14.45" customHeight="1">
      <c r="B308" s="257"/>
      <c r="C308" s="257"/>
      <c r="D308" s="257"/>
      <c r="E308" s="257"/>
      <c r="F308" s="257"/>
      <c r="G308" s="6"/>
      <c r="H308" s="6"/>
      <c r="I308" s="6"/>
      <c r="J308" s="6"/>
    </row>
    <row r="309" spans="2:10" ht="14.45" customHeight="1">
      <c r="B309" s="257"/>
      <c r="C309" s="257"/>
      <c r="D309" s="257"/>
      <c r="E309" s="257"/>
      <c r="F309" s="257"/>
      <c r="G309" s="6"/>
      <c r="H309" s="6"/>
      <c r="I309" s="6"/>
      <c r="J309" s="6"/>
    </row>
    <row r="310" spans="2:10" ht="14.45" customHeight="1">
      <c r="B310" s="51"/>
      <c r="C310" s="52"/>
      <c r="D310" s="295" t="s">
        <v>32</v>
      </c>
      <c r="E310" s="321"/>
      <c r="F310" s="321"/>
      <c r="G310" s="10">
        <f>SUM(G308:G309)</f>
        <v>0</v>
      </c>
      <c r="H310" s="10">
        <f>SUM(H308:H309)</f>
        <v>0</v>
      </c>
      <c r="I310" s="10">
        <f>SUM(I308:I309)</f>
        <v>0</v>
      </c>
      <c r="J310" s="10">
        <f>SUM(J308:J309)</f>
        <v>0</v>
      </c>
    </row>
    <row r="311" spans="2:10" ht="14.45" customHeight="1">
      <c r="B311" s="82" t="s">
        <v>310</v>
      </c>
      <c r="C311" s="348" t="s">
        <v>311</v>
      </c>
      <c r="D311" s="348"/>
      <c r="E311" s="348"/>
      <c r="F311" s="348"/>
      <c r="G311" s="348"/>
      <c r="H311" s="348"/>
      <c r="I311" s="348"/>
      <c r="J311" s="349"/>
    </row>
    <row r="312" spans="2:10" ht="14.45" customHeight="1">
      <c r="B312" s="324" t="s">
        <v>312</v>
      </c>
      <c r="C312" s="325"/>
      <c r="D312" s="325"/>
      <c r="E312" s="325"/>
      <c r="F312" s="326"/>
      <c r="G312" s="150" t="s">
        <v>29</v>
      </c>
      <c r="H312" s="146"/>
      <c r="I312" s="150" t="s">
        <v>30</v>
      </c>
      <c r="J312" s="146"/>
    </row>
    <row r="313" spans="2:10" ht="14.45" customHeight="1">
      <c r="B313" s="327"/>
      <c r="C313" s="328"/>
      <c r="D313" s="328"/>
      <c r="E313" s="328"/>
      <c r="F313" s="329"/>
      <c r="G313" s="147" t="s">
        <v>20</v>
      </c>
      <c r="H313" s="147" t="s">
        <v>21</v>
      </c>
      <c r="I313" s="147" t="s">
        <v>22</v>
      </c>
      <c r="J313" s="147" t="s">
        <v>23</v>
      </c>
    </row>
    <row r="314" spans="2:10" ht="14.45" customHeight="1">
      <c r="B314" s="47"/>
      <c r="C314" s="48"/>
      <c r="D314" s="48"/>
      <c r="E314" s="48"/>
      <c r="F314" s="26"/>
      <c r="G314" s="6"/>
      <c r="H314" s="6"/>
      <c r="I314" s="6"/>
      <c r="J314" s="6"/>
    </row>
    <row r="315" spans="2:10" ht="14.45" customHeight="1">
      <c r="B315" s="49"/>
      <c r="C315" s="50"/>
      <c r="D315" s="50"/>
      <c r="E315" s="50"/>
      <c r="F315" s="19"/>
      <c r="G315" s="6"/>
      <c r="H315" s="6"/>
      <c r="I315" s="6"/>
      <c r="J315" s="6"/>
    </row>
    <row r="316" spans="2:10" ht="15" customHeight="1">
      <c r="B316" s="53"/>
      <c r="C316" s="54"/>
      <c r="D316" s="54"/>
      <c r="E316" s="54"/>
      <c r="F316" s="155" t="s">
        <v>313</v>
      </c>
      <c r="G316" s="33">
        <f>SUM(G314:G315)</f>
        <v>0</v>
      </c>
      <c r="H316" s="33">
        <f>SUM(H314:H315)</f>
        <v>0</v>
      </c>
      <c r="I316" s="33">
        <f>SUM(I314:I315)</f>
        <v>0</v>
      </c>
      <c r="J316" s="33">
        <f>SUM(J314:J315)</f>
        <v>0</v>
      </c>
    </row>
    <row r="317" spans="2:10" ht="14.45" customHeight="1">
      <c r="B317" s="82" t="s">
        <v>314</v>
      </c>
      <c r="C317" s="87" t="s">
        <v>315</v>
      </c>
      <c r="D317" s="88"/>
      <c r="E317" s="88"/>
      <c r="F317" s="90"/>
      <c r="G317" s="84"/>
      <c r="H317" s="84"/>
      <c r="I317" s="84"/>
      <c r="J317" s="85"/>
    </row>
    <row r="318" spans="2:10" ht="14.45" customHeight="1">
      <c r="B318" s="324" t="s">
        <v>316</v>
      </c>
      <c r="C318" s="325"/>
      <c r="D318" s="325"/>
      <c r="E318" s="325"/>
      <c r="F318" s="326"/>
      <c r="G318" s="150" t="s">
        <v>29</v>
      </c>
      <c r="H318" s="146"/>
      <c r="I318" s="150" t="s">
        <v>30</v>
      </c>
      <c r="J318" s="146"/>
    </row>
    <row r="319" spans="2:10" ht="14.45" customHeight="1">
      <c r="B319" s="327"/>
      <c r="C319" s="328"/>
      <c r="D319" s="328"/>
      <c r="E319" s="328"/>
      <c r="F319" s="329"/>
      <c r="G319" s="147" t="s">
        <v>20</v>
      </c>
      <c r="H319" s="147" t="s">
        <v>21</v>
      </c>
      <c r="I319" s="147" t="s">
        <v>22</v>
      </c>
      <c r="J319" s="147" t="s">
        <v>23</v>
      </c>
    </row>
    <row r="320" spans="2:10" ht="14.45" customHeight="1">
      <c r="B320" s="350"/>
      <c r="C320" s="351"/>
      <c r="D320" s="351"/>
      <c r="E320" s="351"/>
      <c r="F320" s="352"/>
      <c r="G320" s="6"/>
      <c r="H320" s="6"/>
      <c r="I320" s="6"/>
      <c r="J320" s="6"/>
    </row>
    <row r="321" spans="2:10" ht="14.45" customHeight="1">
      <c r="B321" s="66"/>
      <c r="C321" s="67" t="s">
        <v>31</v>
      </c>
      <c r="D321" s="67"/>
      <c r="E321" s="67"/>
      <c r="F321" s="15"/>
      <c r="G321" s="6"/>
      <c r="H321" s="6"/>
      <c r="I321" s="6"/>
      <c r="J321" s="6"/>
    </row>
    <row r="322" spans="2:10" ht="14.45" customHeight="1">
      <c r="B322" s="51"/>
      <c r="C322" s="52"/>
      <c r="D322" s="295" t="s">
        <v>32</v>
      </c>
      <c r="E322" s="321"/>
      <c r="F322" s="321"/>
      <c r="G322" s="10">
        <f>SUM(G320:G321)</f>
        <v>0</v>
      </c>
      <c r="H322" s="10">
        <f>SUM(H320:H321)</f>
        <v>0</v>
      </c>
      <c r="I322" s="10">
        <f>SUM(I320:I321)</f>
        <v>0</v>
      </c>
      <c r="J322" s="10">
        <f>SUM(J320:J321)</f>
        <v>0</v>
      </c>
    </row>
    <row r="323" spans="2:10" ht="14.45" customHeight="1">
      <c r="B323" s="82" t="s">
        <v>317</v>
      </c>
      <c r="C323" s="87" t="s">
        <v>318</v>
      </c>
      <c r="D323" s="91"/>
      <c r="E323" s="92"/>
      <c r="F323" s="84"/>
      <c r="G323" s="84"/>
      <c r="H323" s="84"/>
      <c r="I323" s="84"/>
      <c r="J323" s="85"/>
    </row>
    <row r="324" spans="2:10" ht="15.95">
      <c r="B324" s="233" t="s">
        <v>319</v>
      </c>
      <c r="C324" s="285" t="s">
        <v>27</v>
      </c>
      <c r="D324" s="286"/>
      <c r="E324" s="286"/>
      <c r="F324" s="287"/>
      <c r="G324" s="150" t="s">
        <v>29</v>
      </c>
      <c r="H324" s="146"/>
      <c r="I324" s="150" t="s">
        <v>30</v>
      </c>
      <c r="J324" s="146"/>
    </row>
    <row r="325" spans="2:10">
      <c r="B325" s="233"/>
      <c r="C325" s="291"/>
      <c r="D325" s="292"/>
      <c r="E325" s="292"/>
      <c r="F325" s="293"/>
      <c r="G325" s="147" t="s">
        <v>20</v>
      </c>
      <c r="H325" s="147" t="s">
        <v>21</v>
      </c>
      <c r="I325" s="147" t="s">
        <v>22</v>
      </c>
      <c r="J325" s="147" t="s">
        <v>23</v>
      </c>
    </row>
    <row r="326" spans="2:10">
      <c r="B326" s="102"/>
      <c r="C326" s="353"/>
      <c r="D326" s="354"/>
      <c r="E326" s="354"/>
      <c r="F326" s="355"/>
      <c r="G326" s="6"/>
      <c r="H326" s="6"/>
      <c r="I326" s="6"/>
      <c r="J326" s="6"/>
    </row>
    <row r="327" spans="2:10">
      <c r="B327" s="102"/>
      <c r="C327" s="356"/>
      <c r="D327" s="357"/>
      <c r="E327" s="357"/>
      <c r="F327" s="358"/>
      <c r="G327" s="6"/>
      <c r="H327" s="6"/>
      <c r="I327" s="6"/>
      <c r="J327" s="6"/>
    </row>
    <row r="328" spans="2:10">
      <c r="B328" s="102"/>
      <c r="C328" s="356"/>
      <c r="D328" s="357"/>
      <c r="E328" s="357"/>
      <c r="F328" s="358"/>
      <c r="G328" s="6"/>
      <c r="H328" s="6"/>
      <c r="I328" s="6"/>
      <c r="J328" s="6"/>
    </row>
    <row r="329" spans="2:10">
      <c r="B329" s="51"/>
      <c r="C329" s="52"/>
      <c r="D329" s="295" t="s">
        <v>32</v>
      </c>
      <c r="E329" s="321"/>
      <c r="F329" s="321"/>
      <c r="G329" s="10">
        <f>SUM(G326:G328)</f>
        <v>0</v>
      </c>
      <c r="H329" s="10">
        <f t="shared" ref="H329:J329" si="1">SUM(H326:H328)</f>
        <v>0</v>
      </c>
      <c r="I329" s="10">
        <f t="shared" si="1"/>
        <v>0</v>
      </c>
      <c r="J329" s="10">
        <f t="shared" si="1"/>
        <v>0</v>
      </c>
    </row>
    <row r="330" spans="2:10" ht="29.25" customHeight="1">
      <c r="B330" s="122" t="s">
        <v>320</v>
      </c>
      <c r="C330" s="230" t="s">
        <v>321</v>
      </c>
      <c r="D330" s="231"/>
      <c r="E330" s="231"/>
      <c r="F330" s="231"/>
      <c r="G330" s="231"/>
      <c r="H330" s="231"/>
      <c r="I330" s="231"/>
      <c r="J330" s="231"/>
    </row>
    <row r="331" spans="2:10" ht="14.45" customHeight="1">
      <c r="B331" s="322"/>
      <c r="C331" s="240"/>
      <c r="D331" s="240"/>
      <c r="E331" s="240"/>
      <c r="F331" s="241"/>
      <c r="G331" s="146" t="s">
        <v>29</v>
      </c>
      <c r="H331" s="146"/>
      <c r="I331" s="146" t="s">
        <v>30</v>
      </c>
      <c r="J331" s="146"/>
    </row>
    <row r="332" spans="2:10" ht="14.45" customHeight="1">
      <c r="B332" s="322"/>
      <c r="C332" s="240"/>
      <c r="D332" s="240"/>
      <c r="E332" s="240"/>
      <c r="F332" s="241"/>
      <c r="G332" s="147" t="s">
        <v>20</v>
      </c>
      <c r="H332" s="147" t="s">
        <v>21</v>
      </c>
      <c r="I332" s="147" t="s">
        <v>22</v>
      </c>
      <c r="J332" s="147" t="s">
        <v>23</v>
      </c>
    </row>
    <row r="333" spans="2:10" ht="14.45" customHeight="1">
      <c r="B333" s="323"/>
      <c r="C333" s="242"/>
      <c r="D333" s="242"/>
      <c r="E333" s="242"/>
      <c r="F333" s="243"/>
      <c r="G333" s="164"/>
      <c r="H333" s="164"/>
      <c r="I333" s="164"/>
      <c r="J333" s="164"/>
    </row>
    <row r="334" spans="2:10" ht="17.45" customHeight="1">
      <c r="B334" s="82" t="s">
        <v>322</v>
      </c>
      <c r="C334" s="87" t="s">
        <v>323</v>
      </c>
      <c r="D334" s="88"/>
      <c r="E334" s="88"/>
      <c r="F334" s="90"/>
      <c r="G334" s="84"/>
      <c r="H334" s="84"/>
      <c r="I334" s="84"/>
      <c r="J334" s="85"/>
    </row>
    <row r="335" spans="2:10" ht="14.45" customHeight="1">
      <c r="B335" s="332" t="s">
        <v>324</v>
      </c>
      <c r="C335" s="332"/>
      <c r="D335" s="332"/>
      <c r="E335" s="332"/>
      <c r="F335" s="332"/>
      <c r="G335" s="229" t="s">
        <v>325</v>
      </c>
      <c r="H335" s="229"/>
      <c r="I335" s="229" t="s">
        <v>326</v>
      </c>
      <c r="J335" s="229"/>
    </row>
    <row r="336" spans="2:10" ht="14.45" customHeight="1">
      <c r="B336" s="332"/>
      <c r="C336" s="332"/>
      <c r="D336" s="332"/>
      <c r="E336" s="332"/>
      <c r="F336" s="332"/>
      <c r="G336" s="147" t="s">
        <v>20</v>
      </c>
      <c r="H336" s="147" t="s">
        <v>21</v>
      </c>
      <c r="I336" s="147" t="s">
        <v>22</v>
      </c>
      <c r="J336" s="147" t="s">
        <v>23</v>
      </c>
    </row>
    <row r="337" spans="2:10" ht="14.45" customHeight="1">
      <c r="B337" s="257"/>
      <c r="C337" s="257"/>
      <c r="D337" s="257"/>
      <c r="E337" s="257"/>
      <c r="F337" s="257"/>
      <c r="G337" s="8"/>
      <c r="H337" s="8"/>
      <c r="I337" s="8"/>
      <c r="J337" s="8"/>
    </row>
    <row r="338" spans="2:10" ht="15" customHeight="1">
      <c r="B338" s="257"/>
      <c r="C338" s="257"/>
      <c r="D338" s="257"/>
      <c r="E338" s="257"/>
      <c r="F338" s="257"/>
      <c r="G338" s="8"/>
      <c r="H338" s="8"/>
      <c r="I338" s="8"/>
      <c r="J338" s="8"/>
    </row>
    <row r="339" spans="2:10" ht="15.95">
      <c r="B339" s="82" t="s">
        <v>327</v>
      </c>
      <c r="C339" s="87" t="s">
        <v>328</v>
      </c>
      <c r="D339" s="91"/>
      <c r="E339" s="92"/>
      <c r="F339" s="84"/>
      <c r="G339" s="84"/>
      <c r="H339" s="84"/>
      <c r="I339" s="84"/>
      <c r="J339" s="85"/>
    </row>
    <row r="340" spans="2:10" ht="15.95">
      <c r="B340" s="233" t="s">
        <v>319</v>
      </c>
      <c r="C340" s="285" t="s">
        <v>27</v>
      </c>
      <c r="D340" s="286"/>
      <c r="E340" s="286"/>
      <c r="F340" s="287"/>
      <c r="G340" s="150" t="s">
        <v>29</v>
      </c>
      <c r="H340" s="146"/>
      <c r="I340" s="150" t="s">
        <v>30</v>
      </c>
      <c r="J340" s="146"/>
    </row>
    <row r="341" spans="2:10">
      <c r="B341" s="233"/>
      <c r="C341" s="291"/>
      <c r="D341" s="292"/>
      <c r="E341" s="292"/>
      <c r="F341" s="293"/>
      <c r="G341" s="147" t="s">
        <v>20</v>
      </c>
      <c r="H341" s="147" t="s">
        <v>21</v>
      </c>
      <c r="I341" s="147" t="s">
        <v>22</v>
      </c>
      <c r="J341" s="147" t="s">
        <v>23</v>
      </c>
    </row>
    <row r="342" spans="2:10">
      <c r="B342" s="102"/>
      <c r="C342" s="353"/>
      <c r="D342" s="354"/>
      <c r="E342" s="354"/>
      <c r="F342" s="355"/>
      <c r="G342" s="6"/>
      <c r="H342" s="6"/>
      <c r="I342" s="6"/>
      <c r="J342" s="6"/>
    </row>
    <row r="343" spans="2:10">
      <c r="B343" s="102"/>
      <c r="C343" s="356"/>
      <c r="D343" s="357"/>
      <c r="E343" s="357"/>
      <c r="F343" s="358"/>
      <c r="G343" s="6"/>
      <c r="H343" s="6"/>
      <c r="I343" s="6"/>
      <c r="J343" s="6"/>
    </row>
    <row r="344" spans="2:10">
      <c r="B344" s="102"/>
      <c r="C344" s="356"/>
      <c r="D344" s="357"/>
      <c r="E344" s="357"/>
      <c r="F344" s="358"/>
      <c r="G344" s="6"/>
      <c r="H344" s="6"/>
      <c r="I344" s="6"/>
      <c r="J344" s="6"/>
    </row>
    <row r="345" spans="2:10">
      <c r="B345" s="51"/>
      <c r="C345" s="52"/>
      <c r="D345" s="295" t="s">
        <v>32</v>
      </c>
      <c r="E345" s="321"/>
      <c r="F345" s="321"/>
      <c r="G345" s="10">
        <f>SUM(G342:G344)</f>
        <v>0</v>
      </c>
      <c r="H345" s="10">
        <f t="shared" ref="H345" si="2">SUM(H342:H344)</f>
        <v>0</v>
      </c>
      <c r="I345" s="10">
        <f t="shared" ref="I345" si="3">SUM(I342:I344)</f>
        <v>0</v>
      </c>
      <c r="J345" s="10">
        <f t="shared" ref="J345" si="4">SUM(J342:J344)</f>
        <v>0</v>
      </c>
    </row>
    <row r="346" spans="2:10" ht="14.45" customHeight="1"/>
    <row r="347" spans="2:10" ht="14.45" customHeight="1"/>
    <row r="348" spans="2:10" ht="14.45" customHeight="1"/>
    <row r="349" spans="2:10" ht="40.5" customHeight="1">
      <c r="B349" s="251" t="s">
        <v>329</v>
      </c>
      <c r="C349" s="252"/>
      <c r="D349" s="252"/>
      <c r="E349" s="252"/>
      <c r="F349" s="252"/>
      <c r="G349" s="252"/>
      <c r="H349" s="252"/>
      <c r="I349" s="252"/>
      <c r="J349" s="253"/>
    </row>
    <row r="350" spans="2:10" ht="29.25" customHeight="1">
      <c r="B350" s="121" t="s">
        <v>330</v>
      </c>
      <c r="C350" s="124" t="s">
        <v>331</v>
      </c>
      <c r="D350" s="124"/>
      <c r="E350" s="124"/>
      <c r="F350" s="124"/>
      <c r="G350" s="125"/>
      <c r="H350" s="125"/>
      <c r="I350" s="125"/>
      <c r="J350" s="126"/>
    </row>
    <row r="351" spans="2:10" ht="14.45" customHeight="1">
      <c r="B351" s="337"/>
      <c r="C351" s="240"/>
      <c r="D351" s="240"/>
      <c r="E351" s="240"/>
      <c r="F351" s="241"/>
      <c r="G351" s="144" t="s">
        <v>332</v>
      </c>
      <c r="H351" s="145"/>
      <c r="I351" s="145"/>
      <c r="J351" s="145"/>
    </row>
    <row r="352" spans="2:10" ht="14.45" customHeight="1">
      <c r="B352" s="322"/>
      <c r="C352" s="240"/>
      <c r="D352" s="240"/>
      <c r="E352" s="240"/>
      <c r="F352" s="241"/>
      <c r="G352" s="146" t="s">
        <v>333</v>
      </c>
      <c r="H352" s="146"/>
      <c r="I352" s="146" t="s">
        <v>19</v>
      </c>
      <c r="J352" s="146"/>
    </row>
    <row r="353" spans="2:10" ht="14.45" customHeight="1">
      <c r="B353" s="322"/>
      <c r="C353" s="240"/>
      <c r="D353" s="240"/>
      <c r="E353" s="240"/>
      <c r="F353" s="241"/>
      <c r="G353" s="147" t="s">
        <v>20</v>
      </c>
      <c r="H353" s="147" t="s">
        <v>21</v>
      </c>
      <c r="I353" s="147" t="s">
        <v>22</v>
      </c>
      <c r="J353" s="147" t="s">
        <v>23</v>
      </c>
    </row>
    <row r="354" spans="2:10" ht="14.45" customHeight="1">
      <c r="B354" s="323"/>
      <c r="C354" s="242"/>
      <c r="D354" s="242"/>
      <c r="E354" s="242"/>
      <c r="F354" s="243"/>
      <c r="G354" s="68">
        <f>+G360+G366+G372+G378</f>
        <v>0</v>
      </c>
      <c r="H354" s="68">
        <f>+H360+H366+H372+H378</f>
        <v>0</v>
      </c>
      <c r="I354" s="68">
        <f>+I360+I366+I372+I378</f>
        <v>0</v>
      </c>
      <c r="J354" s="68">
        <f>+J360+J366+J372+J378</f>
        <v>0</v>
      </c>
    </row>
    <row r="355" spans="2:10" ht="14.45" customHeight="1">
      <c r="B355" s="82" t="s">
        <v>334</v>
      </c>
      <c r="C355" s="348" t="s">
        <v>335</v>
      </c>
      <c r="D355" s="348"/>
      <c r="E355" s="348"/>
      <c r="F355" s="348"/>
      <c r="G355" s="348"/>
      <c r="H355" s="348"/>
      <c r="I355" s="348"/>
      <c r="J355" s="349"/>
    </row>
    <row r="356" spans="2:10" ht="14.45" customHeight="1">
      <c r="B356" s="219"/>
      <c r="C356" s="333"/>
      <c r="D356" s="334"/>
      <c r="E356" s="334"/>
      <c r="F356" s="334"/>
      <c r="G356" s="150" t="s">
        <v>29</v>
      </c>
      <c r="H356" s="146"/>
      <c r="I356" s="150" t="s">
        <v>30</v>
      </c>
      <c r="J356" s="146"/>
    </row>
    <row r="357" spans="2:10" ht="14.45" customHeight="1">
      <c r="B357" s="220"/>
      <c r="C357" s="335"/>
      <c r="D357" s="336"/>
      <c r="E357" s="336"/>
      <c r="F357" s="336"/>
      <c r="G357" s="147" t="s">
        <v>20</v>
      </c>
      <c r="H357" s="147" t="s">
        <v>21</v>
      </c>
      <c r="I357" s="147" t="s">
        <v>22</v>
      </c>
      <c r="J357" s="147" t="s">
        <v>23</v>
      </c>
    </row>
    <row r="358" spans="2:10" ht="14.45" customHeight="1">
      <c r="B358" s="47"/>
      <c r="C358" s="48" t="s">
        <v>31</v>
      </c>
      <c r="D358" s="48"/>
      <c r="E358" s="48"/>
      <c r="F358" s="26"/>
      <c r="G358" s="6"/>
      <c r="H358" s="6"/>
      <c r="I358" s="6"/>
      <c r="J358" s="6"/>
    </row>
    <row r="359" spans="2:10" ht="14.45" customHeight="1">
      <c r="B359" s="49"/>
      <c r="C359" s="48" t="s">
        <v>31</v>
      </c>
      <c r="D359" s="50"/>
      <c r="E359" s="50"/>
      <c r="F359" s="19"/>
      <c r="G359" s="6"/>
      <c r="H359" s="6"/>
      <c r="I359" s="6"/>
      <c r="J359" s="6"/>
    </row>
    <row r="360" spans="2:10" ht="14.45" customHeight="1">
      <c r="B360" s="51"/>
      <c r="C360" s="52"/>
      <c r="D360" s="295" t="s">
        <v>32</v>
      </c>
      <c r="E360" s="321"/>
      <c r="F360" s="321"/>
      <c r="G360" s="33">
        <f>SUM(G358:G359)</f>
        <v>0</v>
      </c>
      <c r="H360" s="33">
        <f>SUM(H358:H359)</f>
        <v>0</v>
      </c>
      <c r="I360" s="33">
        <f>SUM(I358:I359)</f>
        <v>0</v>
      </c>
      <c r="J360" s="33">
        <f>SUM(J358:J359)</f>
        <v>0</v>
      </c>
    </row>
    <row r="361" spans="2:10" ht="14.45" customHeight="1">
      <c r="B361" s="82" t="s">
        <v>336</v>
      </c>
      <c r="C361" s="338" t="s">
        <v>337</v>
      </c>
      <c r="D361" s="338"/>
      <c r="E361" s="338"/>
      <c r="F361" s="338"/>
      <c r="G361" s="338"/>
      <c r="H361" s="338"/>
      <c r="I361" s="338"/>
      <c r="J361" s="339"/>
    </row>
    <row r="362" spans="2:10" ht="14.45" customHeight="1">
      <c r="B362" s="219"/>
      <c r="C362" s="258"/>
      <c r="D362" s="259"/>
      <c r="E362" s="259"/>
      <c r="F362" s="259"/>
      <c r="G362" s="150" t="s">
        <v>29</v>
      </c>
      <c r="H362" s="146"/>
      <c r="I362" s="150" t="s">
        <v>338</v>
      </c>
      <c r="J362" s="146"/>
    </row>
    <row r="363" spans="2:10" ht="14.45" customHeight="1">
      <c r="B363" s="220"/>
      <c r="C363" s="260"/>
      <c r="D363" s="261"/>
      <c r="E363" s="261"/>
      <c r="F363" s="261"/>
      <c r="G363" s="147" t="s">
        <v>20</v>
      </c>
      <c r="H363" s="147" t="s">
        <v>21</v>
      </c>
      <c r="I363" s="147" t="s">
        <v>22</v>
      </c>
      <c r="J363" s="147" t="s">
        <v>23</v>
      </c>
    </row>
    <row r="364" spans="2:10" ht="14.45" customHeight="1">
      <c r="B364" s="47"/>
      <c r="C364" s="48"/>
      <c r="D364" s="48"/>
      <c r="E364" s="48"/>
      <c r="F364" s="26"/>
      <c r="G364" s="6"/>
      <c r="H364" s="6"/>
      <c r="I364" s="6"/>
      <c r="J364" s="6"/>
    </row>
    <row r="365" spans="2:10" ht="14.45" customHeight="1">
      <c r="B365" s="49"/>
      <c r="C365" s="50"/>
      <c r="D365" s="50"/>
      <c r="E365" s="50"/>
      <c r="F365" s="19"/>
      <c r="G365" s="6"/>
      <c r="H365" s="6"/>
      <c r="I365" s="6"/>
      <c r="J365" s="6"/>
    </row>
    <row r="366" spans="2:10" ht="14.45" customHeight="1">
      <c r="B366" s="51"/>
      <c r="C366" s="106"/>
      <c r="D366" s="385" t="s">
        <v>32</v>
      </c>
      <c r="E366" s="386"/>
      <c r="F366" s="386"/>
      <c r="G366" s="33">
        <f>SUM(G364:G365)</f>
        <v>0</v>
      </c>
      <c r="H366" s="33">
        <f>SUM(H364:H365)</f>
        <v>0</v>
      </c>
      <c r="I366" s="33">
        <f>SUM(I364:I365)</f>
        <v>0</v>
      </c>
      <c r="J366" s="33">
        <f>SUM(J364:J365)</f>
        <v>0</v>
      </c>
    </row>
    <row r="367" spans="2:10" ht="14.45" customHeight="1">
      <c r="B367" s="82" t="s">
        <v>339</v>
      </c>
      <c r="C367" s="254" t="s">
        <v>340</v>
      </c>
      <c r="D367" s="254"/>
      <c r="E367" s="254"/>
      <c r="F367" s="254"/>
      <c r="G367" s="140"/>
      <c r="H367" s="93"/>
      <c r="I367" s="93"/>
      <c r="J367" s="162"/>
    </row>
    <row r="368" spans="2:10" ht="14.45" customHeight="1">
      <c r="B368" s="219"/>
      <c r="C368" s="318"/>
      <c r="D368" s="319"/>
      <c r="E368" s="319"/>
      <c r="F368" s="319"/>
      <c r="G368" s="150" t="s">
        <v>29</v>
      </c>
      <c r="H368" s="146"/>
      <c r="I368" s="150" t="s">
        <v>30</v>
      </c>
      <c r="J368" s="146"/>
    </row>
    <row r="369" spans="2:10" ht="14.45" customHeight="1">
      <c r="B369" s="220"/>
      <c r="C369" s="260"/>
      <c r="D369" s="261"/>
      <c r="E369" s="261"/>
      <c r="F369" s="261"/>
      <c r="G369" s="147" t="s">
        <v>20</v>
      </c>
      <c r="H369" s="147" t="s">
        <v>21</v>
      </c>
      <c r="I369" s="147" t="s">
        <v>22</v>
      </c>
      <c r="J369" s="147" t="s">
        <v>23</v>
      </c>
    </row>
    <row r="370" spans="2:10" ht="14.45" customHeight="1">
      <c r="B370" s="47"/>
      <c r="C370" s="48" t="s">
        <v>31</v>
      </c>
      <c r="D370" s="48"/>
      <c r="E370" s="48"/>
      <c r="F370" s="26"/>
      <c r="G370" s="6"/>
      <c r="H370" s="6"/>
      <c r="I370" s="6"/>
      <c r="J370" s="6"/>
    </row>
    <row r="371" spans="2:10" ht="14.45" customHeight="1">
      <c r="B371" s="49"/>
      <c r="C371" s="48" t="s">
        <v>31</v>
      </c>
      <c r="D371" s="50"/>
      <c r="E371" s="50"/>
      <c r="F371" s="19"/>
      <c r="G371" s="6"/>
      <c r="H371" s="6"/>
      <c r="I371" s="6"/>
      <c r="J371" s="6"/>
    </row>
    <row r="372" spans="2:10" ht="18" customHeight="1">
      <c r="B372" s="51"/>
      <c r="C372" s="52"/>
      <c r="D372" s="295" t="s">
        <v>32</v>
      </c>
      <c r="E372" s="321"/>
      <c r="F372" s="321"/>
      <c r="G372" s="33">
        <f>SUM(G370:G371)</f>
        <v>0</v>
      </c>
      <c r="H372" s="33">
        <f>SUM(H370:H371)</f>
        <v>0</v>
      </c>
      <c r="I372" s="33">
        <f>SUM(I370:I371)</f>
        <v>0</v>
      </c>
      <c r="J372" s="33">
        <f>SUM(J370:J371)</f>
        <v>0</v>
      </c>
    </row>
    <row r="373" spans="2:10" ht="18" customHeight="1">
      <c r="B373" s="82" t="s">
        <v>341</v>
      </c>
      <c r="C373" s="338" t="s">
        <v>342</v>
      </c>
      <c r="D373" s="338"/>
      <c r="E373" s="338"/>
      <c r="F373" s="338"/>
      <c r="G373" s="338"/>
      <c r="H373" s="338"/>
      <c r="I373" s="338"/>
      <c r="J373" s="339"/>
    </row>
    <row r="374" spans="2:10" ht="15" customHeight="1">
      <c r="B374" s="213"/>
      <c r="C374" s="344"/>
      <c r="D374" s="270"/>
      <c r="E374" s="270"/>
      <c r="F374" s="270"/>
      <c r="G374" s="150" t="s">
        <v>29</v>
      </c>
      <c r="H374" s="146"/>
      <c r="I374" s="150" t="s">
        <v>30</v>
      </c>
      <c r="J374" s="146"/>
    </row>
    <row r="375" spans="2:10" ht="15" customHeight="1">
      <c r="B375" s="214"/>
      <c r="C375" s="345"/>
      <c r="D375" s="271"/>
      <c r="E375" s="271"/>
      <c r="F375" s="271"/>
      <c r="G375" s="147" t="s">
        <v>20</v>
      </c>
      <c r="H375" s="147" t="s">
        <v>21</v>
      </c>
      <c r="I375" s="147" t="s">
        <v>22</v>
      </c>
      <c r="J375" s="147" t="s">
        <v>23</v>
      </c>
    </row>
    <row r="376" spans="2:10" ht="15" customHeight="1">
      <c r="B376" s="47"/>
      <c r="C376" s="48"/>
      <c r="D376" s="48"/>
      <c r="E376" s="48"/>
      <c r="F376" s="26"/>
      <c r="G376" s="6"/>
      <c r="H376" s="6"/>
      <c r="I376" s="6"/>
      <c r="J376" s="6"/>
    </row>
    <row r="377" spans="2:10" ht="14.45" customHeight="1">
      <c r="B377" s="49"/>
      <c r="C377" s="50"/>
      <c r="D377" s="50"/>
      <c r="E377" s="50"/>
      <c r="F377" s="19"/>
      <c r="G377" s="6"/>
      <c r="H377" s="6"/>
      <c r="I377" s="6"/>
      <c r="J377" s="6"/>
    </row>
    <row r="378" spans="2:10" ht="14.45" customHeight="1">
      <c r="B378" s="53"/>
      <c r="C378" s="54"/>
      <c r="D378" s="54"/>
      <c r="E378" s="54"/>
      <c r="F378" s="155" t="s">
        <v>313</v>
      </c>
      <c r="G378" s="33">
        <f>SUM(G376:G377)</f>
        <v>0</v>
      </c>
      <c r="H378" s="33">
        <f>SUM(H376:H377)</f>
        <v>0</v>
      </c>
      <c r="I378" s="33">
        <f>SUM(I376:I377)</f>
        <v>0</v>
      </c>
      <c r="J378" s="33">
        <f>SUM(J376:J377)</f>
        <v>0</v>
      </c>
    </row>
    <row r="379" spans="2:10" ht="14.45" customHeight="1"/>
    <row r="380" spans="2:10" ht="14.45" customHeight="1"/>
    <row r="381" spans="2:10" ht="14.45" customHeight="1"/>
    <row r="382" spans="2:10" ht="40.5" customHeight="1">
      <c r="B382" s="251" t="s">
        <v>343</v>
      </c>
      <c r="C382" s="252"/>
      <c r="D382" s="252"/>
      <c r="E382" s="252"/>
      <c r="F382" s="252"/>
      <c r="G382" s="252"/>
      <c r="H382" s="252"/>
      <c r="I382" s="252"/>
      <c r="J382" s="253"/>
    </row>
    <row r="383" spans="2:10" ht="29.25" customHeight="1">
      <c r="B383" s="123" t="s">
        <v>344</v>
      </c>
      <c r="C383" s="346" t="s">
        <v>345</v>
      </c>
      <c r="D383" s="346"/>
      <c r="E383" s="346"/>
      <c r="F383" s="346"/>
      <c r="G383" s="346"/>
      <c r="H383" s="346"/>
      <c r="I383" s="346"/>
      <c r="J383" s="347"/>
    </row>
    <row r="384" spans="2:10" ht="14.45" customHeight="1">
      <c r="B384" s="342"/>
      <c r="C384" s="236"/>
      <c r="D384" s="237"/>
      <c r="E384" s="237"/>
      <c r="F384" s="237"/>
      <c r="G384" s="151" t="s">
        <v>346</v>
      </c>
      <c r="H384" s="152"/>
      <c r="I384" s="152"/>
      <c r="J384" s="152"/>
    </row>
    <row r="385" spans="2:10" ht="14.45" customHeight="1">
      <c r="B385" s="343"/>
      <c r="C385" s="236"/>
      <c r="D385" s="237"/>
      <c r="E385" s="237"/>
      <c r="F385" s="237"/>
      <c r="G385" s="147" t="s">
        <v>20</v>
      </c>
      <c r="H385" s="147" t="s">
        <v>21</v>
      </c>
      <c r="I385" s="147" t="s">
        <v>22</v>
      </c>
      <c r="J385" s="147" t="s">
        <v>23</v>
      </c>
    </row>
    <row r="386" spans="2:10" ht="14.45" customHeight="1">
      <c r="B386" s="55"/>
      <c r="C386" s="46" t="s">
        <v>347</v>
      </c>
      <c r="D386" s="99"/>
      <c r="E386" s="99"/>
      <c r="F386" s="99"/>
      <c r="G386" s="40">
        <f>SUM(G387:G388)</f>
        <v>0</v>
      </c>
      <c r="H386" s="40">
        <f>SUM(H387:H388)</f>
        <v>0</v>
      </c>
      <c r="I386" s="40">
        <f>SUM(I387:I388)</f>
        <v>0</v>
      </c>
      <c r="J386" s="40">
        <f>SUM(J387:J388)</f>
        <v>0</v>
      </c>
    </row>
    <row r="387" spans="2:10" ht="14.45" customHeight="1">
      <c r="B387" s="56"/>
      <c r="C387" s="46" t="s">
        <v>348</v>
      </c>
      <c r="D387" s="100"/>
      <c r="E387" s="100"/>
      <c r="F387" s="101"/>
      <c r="G387" s="39">
        <f>+G392+G396</f>
        <v>0</v>
      </c>
      <c r="H387" s="39">
        <f>+H392+H396</f>
        <v>0</v>
      </c>
      <c r="I387" s="39">
        <f>+I392+I396</f>
        <v>0</v>
      </c>
      <c r="J387" s="39">
        <f>+J392+J396</f>
        <v>0</v>
      </c>
    </row>
    <row r="388" spans="2:10" ht="14.45" customHeight="1">
      <c r="B388" s="57"/>
      <c r="C388" s="46" t="s">
        <v>349</v>
      </c>
      <c r="D388" s="100"/>
      <c r="E388" s="100"/>
      <c r="F388" s="101"/>
      <c r="G388" s="39">
        <f>+G400+G404</f>
        <v>0</v>
      </c>
      <c r="H388" s="39">
        <f>+H400+H404</f>
        <v>0</v>
      </c>
      <c r="I388" s="39">
        <f>+I400+I404</f>
        <v>0</v>
      </c>
      <c r="J388" s="39">
        <f>+J400+J404</f>
        <v>0</v>
      </c>
    </row>
    <row r="389" spans="2:10" ht="14.45" customHeight="1">
      <c r="B389" s="82" t="s">
        <v>350</v>
      </c>
      <c r="C389" s="341" t="s">
        <v>351</v>
      </c>
      <c r="D389" s="359"/>
      <c r="E389" s="359"/>
      <c r="F389" s="359"/>
      <c r="G389" s="359"/>
      <c r="H389" s="359"/>
      <c r="I389" s="359"/>
      <c r="J389" s="359"/>
    </row>
    <row r="390" spans="2:10" ht="14.45" customHeight="1">
      <c r="B390" s="219"/>
      <c r="C390" s="157" t="s">
        <v>352</v>
      </c>
      <c r="D390" s="29"/>
      <c r="E390" s="103"/>
      <c r="F390" s="38"/>
      <c r="G390" s="233" t="s">
        <v>353</v>
      </c>
      <c r="H390" s="234"/>
      <c r="I390" s="330" t="s">
        <v>354</v>
      </c>
      <c r="J390" s="330"/>
    </row>
    <row r="391" spans="2:10" ht="14.45" customHeight="1">
      <c r="B391" s="220"/>
      <c r="C391" s="157" t="s">
        <v>355</v>
      </c>
      <c r="D391" s="29"/>
      <c r="E391" s="103"/>
      <c r="G391" s="147" t="s">
        <v>20</v>
      </c>
      <c r="H391" s="147" t="s">
        <v>21</v>
      </c>
      <c r="I391" s="147" t="s">
        <v>22</v>
      </c>
      <c r="J391" s="147" t="s">
        <v>23</v>
      </c>
    </row>
    <row r="392" spans="2:10" ht="14.45" customHeight="1">
      <c r="B392" s="30"/>
      <c r="G392" s="163"/>
      <c r="H392" s="163"/>
      <c r="I392" s="164"/>
      <c r="J392" s="164"/>
    </row>
    <row r="393" spans="2:10" ht="14.45" customHeight="1">
      <c r="B393" s="82" t="s">
        <v>356</v>
      </c>
      <c r="C393" s="341" t="s">
        <v>357</v>
      </c>
      <c r="D393" s="359"/>
      <c r="E393" s="359"/>
      <c r="F393" s="359"/>
      <c r="G393" s="359"/>
      <c r="H393" s="359"/>
      <c r="I393" s="359"/>
      <c r="J393" s="359"/>
    </row>
    <row r="394" spans="2:10" ht="14.45" customHeight="1">
      <c r="B394" s="232"/>
      <c r="C394" s="157" t="s">
        <v>352</v>
      </c>
      <c r="D394" s="158"/>
      <c r="E394" s="165"/>
      <c r="F394" s="41"/>
      <c r="G394" s="233" t="s">
        <v>353</v>
      </c>
      <c r="H394" s="234"/>
      <c r="I394" s="330" t="s">
        <v>354</v>
      </c>
      <c r="J394" s="330"/>
    </row>
    <row r="395" spans="2:10" ht="14.45" customHeight="1">
      <c r="B395" s="220"/>
      <c r="C395" s="157" t="s">
        <v>355</v>
      </c>
      <c r="D395" s="159"/>
      <c r="E395" s="166"/>
      <c r="F395" s="41"/>
      <c r="G395" s="147" t="s">
        <v>20</v>
      </c>
      <c r="H395" s="147" t="s">
        <v>21</v>
      </c>
      <c r="I395" s="147" t="s">
        <v>22</v>
      </c>
      <c r="J395" s="147" t="s">
        <v>23</v>
      </c>
    </row>
    <row r="396" spans="2:10" ht="14.45" customHeight="1">
      <c r="B396" s="30"/>
      <c r="F396" s="42"/>
      <c r="G396" s="164"/>
      <c r="H396" s="164"/>
      <c r="I396" s="164"/>
      <c r="J396" s="164"/>
    </row>
    <row r="397" spans="2:10" ht="14.45" customHeight="1">
      <c r="B397" s="82" t="s">
        <v>358</v>
      </c>
      <c r="C397" s="359" t="s">
        <v>359</v>
      </c>
      <c r="D397" s="359"/>
      <c r="E397" s="359"/>
      <c r="F397" s="359"/>
      <c r="G397" s="359"/>
      <c r="H397" s="359"/>
      <c r="I397" s="359"/>
      <c r="J397" s="359"/>
    </row>
    <row r="398" spans="2:10" ht="14.45" customHeight="1">
      <c r="B398" s="219"/>
      <c r="C398" s="157" t="s">
        <v>352</v>
      </c>
      <c r="D398" s="43"/>
      <c r="E398" s="43"/>
      <c r="F398" s="44"/>
      <c r="G398" s="233" t="s">
        <v>353</v>
      </c>
      <c r="H398" s="234"/>
      <c r="I398" s="330" t="s">
        <v>354</v>
      </c>
      <c r="J398" s="330"/>
    </row>
    <row r="399" spans="2:10" ht="14.45" customHeight="1">
      <c r="B399" s="220"/>
      <c r="C399" s="157" t="s">
        <v>355</v>
      </c>
      <c r="D399" s="14"/>
      <c r="E399" s="14"/>
      <c r="F399" s="44"/>
      <c r="G399" s="147" t="s">
        <v>20</v>
      </c>
      <c r="H399" s="147" t="s">
        <v>21</v>
      </c>
      <c r="I399" s="147" t="s">
        <v>22</v>
      </c>
      <c r="J399" s="147" t="s">
        <v>23</v>
      </c>
    </row>
    <row r="400" spans="2:10" ht="14.45" customHeight="1">
      <c r="B400" s="30"/>
      <c r="F400" s="45"/>
      <c r="G400" s="9"/>
      <c r="H400" s="9"/>
      <c r="I400" s="9"/>
      <c r="J400" s="9"/>
    </row>
    <row r="401" spans="2:10" ht="14.45" customHeight="1">
      <c r="B401" s="82" t="s">
        <v>360</v>
      </c>
      <c r="C401" s="94" t="s">
        <v>361</v>
      </c>
      <c r="D401" s="95"/>
      <c r="E401" s="97"/>
      <c r="F401" s="86"/>
      <c r="G401" s="96"/>
      <c r="H401" s="96"/>
      <c r="I401" s="96"/>
      <c r="J401" s="96"/>
    </row>
    <row r="402" spans="2:10" ht="14.45" customHeight="1">
      <c r="B402" s="219"/>
      <c r="C402" s="157" t="s">
        <v>352</v>
      </c>
      <c r="D402" s="43"/>
      <c r="E402" s="167"/>
      <c r="F402" s="44"/>
      <c r="G402" s="233" t="s">
        <v>353</v>
      </c>
      <c r="H402" s="234"/>
      <c r="I402" s="229" t="s">
        <v>354</v>
      </c>
      <c r="J402" s="229"/>
    </row>
    <row r="403" spans="2:10" ht="14.45" customHeight="1">
      <c r="B403" s="220"/>
      <c r="C403" s="157" t="s">
        <v>355</v>
      </c>
      <c r="D403" s="14"/>
      <c r="E403" s="168"/>
      <c r="F403" s="44"/>
      <c r="G403" s="147" t="s">
        <v>20</v>
      </c>
      <c r="H403" s="147" t="s">
        <v>21</v>
      </c>
      <c r="I403" s="147" t="s">
        <v>22</v>
      </c>
      <c r="J403" s="147" t="s">
        <v>23</v>
      </c>
    </row>
    <row r="404" spans="2:10" ht="14.45" customHeight="1">
      <c r="B404" s="30"/>
      <c r="F404" s="31"/>
      <c r="G404" s="164"/>
      <c r="H404" s="164"/>
      <c r="I404" s="164"/>
      <c r="J404" s="164"/>
    </row>
    <row r="405" spans="2:10" ht="14.45" customHeight="1">
      <c r="B405" s="82" t="s">
        <v>362</v>
      </c>
      <c r="C405" s="359" t="s">
        <v>363</v>
      </c>
      <c r="D405" s="359"/>
      <c r="E405" s="359"/>
      <c r="F405" s="359"/>
      <c r="G405" s="359"/>
      <c r="H405" s="359"/>
      <c r="I405" s="359"/>
      <c r="J405" s="359"/>
    </row>
    <row r="406" spans="2:10" ht="14.45" customHeight="1">
      <c r="B406" s="219"/>
      <c r="C406" s="221"/>
      <c r="D406" s="222"/>
      <c r="E406" s="222"/>
      <c r="F406" s="222"/>
      <c r="G406" s="233" t="s">
        <v>364</v>
      </c>
      <c r="H406" s="234"/>
      <c r="I406" s="235" t="s">
        <v>365</v>
      </c>
      <c r="J406" s="235"/>
    </row>
    <row r="407" spans="2:10" ht="14.45" customHeight="1">
      <c r="B407" s="220"/>
      <c r="C407" s="223"/>
      <c r="D407" s="224"/>
      <c r="E407" s="224"/>
      <c r="F407" s="224"/>
      <c r="G407" s="147" t="s">
        <v>20</v>
      </c>
      <c r="H407" s="147" t="s">
        <v>21</v>
      </c>
      <c r="I407" s="147" t="s">
        <v>22</v>
      </c>
      <c r="J407" s="147" t="s">
        <v>23</v>
      </c>
    </row>
    <row r="408" spans="2:10" ht="14.45" customHeight="1">
      <c r="B408" s="47"/>
      <c r="C408" s="72"/>
      <c r="D408" s="48"/>
      <c r="E408" s="48"/>
      <c r="F408" s="26"/>
      <c r="G408" s="4"/>
      <c r="H408" s="4"/>
      <c r="I408" s="4"/>
      <c r="J408" s="4"/>
    </row>
    <row r="409" spans="2:10" ht="14.45" customHeight="1">
      <c r="B409" s="69"/>
      <c r="C409" s="70"/>
      <c r="D409" s="71"/>
      <c r="E409" s="71"/>
      <c r="F409" s="19"/>
      <c r="G409" s="4"/>
      <c r="H409" s="4"/>
      <c r="I409" s="4"/>
      <c r="J409" s="4"/>
    </row>
    <row r="410" spans="2:10" ht="14.45" customHeight="1">
      <c r="B410" s="82" t="s">
        <v>366</v>
      </c>
      <c r="C410" s="98" t="s">
        <v>367</v>
      </c>
      <c r="D410" s="88"/>
      <c r="E410" s="88"/>
      <c r="F410" s="90"/>
      <c r="G410" s="84"/>
      <c r="H410" s="84"/>
      <c r="I410" s="84"/>
      <c r="J410" s="85"/>
    </row>
    <row r="411" spans="2:10" ht="14.45" customHeight="1">
      <c r="B411" s="227"/>
      <c r="C411" s="225" t="s">
        <v>368</v>
      </c>
      <c r="D411" s="226"/>
      <c r="E411" s="226"/>
      <c r="F411" s="226"/>
      <c r="G411" s="233" t="s">
        <v>369</v>
      </c>
      <c r="H411" s="234"/>
      <c r="I411" s="235" t="s">
        <v>370</v>
      </c>
      <c r="J411" s="235"/>
    </row>
    <row r="412" spans="2:10" ht="14.45" customHeight="1">
      <c r="B412" s="228"/>
      <c r="C412" s="226"/>
      <c r="D412" s="226"/>
      <c r="E412" s="226"/>
      <c r="F412" s="226"/>
      <c r="G412" s="147" t="s">
        <v>20</v>
      </c>
      <c r="H412" s="147" t="s">
        <v>21</v>
      </c>
      <c r="I412" s="147" t="s">
        <v>22</v>
      </c>
      <c r="J412" s="147" t="s">
        <v>23</v>
      </c>
    </row>
    <row r="413" spans="2:10" ht="14.45" customHeight="1">
      <c r="B413" s="59"/>
      <c r="C413" s="331" t="s">
        <v>31</v>
      </c>
      <c r="D413" s="331"/>
      <c r="E413" s="331"/>
      <c r="F413" s="331"/>
      <c r="G413" s="4"/>
      <c r="H413" s="4"/>
      <c r="I413" s="4"/>
      <c r="J413" s="4"/>
    </row>
    <row r="414" spans="2:10" ht="14.45" customHeight="1">
      <c r="B414" s="28"/>
      <c r="C414" s="331" t="s">
        <v>31</v>
      </c>
      <c r="D414" s="331"/>
      <c r="E414" s="331"/>
      <c r="F414" s="331"/>
      <c r="G414" s="4"/>
      <c r="H414" s="4"/>
      <c r="I414" s="4"/>
      <c r="J414" s="4"/>
    </row>
    <row r="415" spans="2:10" ht="14.45" customHeight="1"/>
    <row r="416" spans="2:10" ht="14.45" customHeight="1"/>
    <row r="417" spans="2:10" ht="14.45" customHeight="1"/>
    <row r="418" spans="2:10" ht="40.5" customHeight="1">
      <c r="B418" s="251" t="s">
        <v>371</v>
      </c>
      <c r="C418" s="252"/>
      <c r="D418" s="252"/>
      <c r="E418" s="252"/>
      <c r="F418" s="252"/>
      <c r="G418" s="252"/>
      <c r="H418" s="252"/>
      <c r="I418" s="252"/>
      <c r="J418" s="253"/>
    </row>
    <row r="419" spans="2:10" ht="29.25" customHeight="1">
      <c r="B419" s="122" t="s">
        <v>372</v>
      </c>
      <c r="C419" s="247" t="s">
        <v>373</v>
      </c>
      <c r="D419" s="247"/>
      <c r="E419" s="247"/>
      <c r="F419" s="247"/>
      <c r="G419" s="247"/>
      <c r="H419" s="247"/>
      <c r="I419" s="247"/>
      <c r="J419" s="230"/>
    </row>
    <row r="420" spans="2:10" ht="14.45" customHeight="1">
      <c r="B420" s="74"/>
      <c r="C420" s="236"/>
      <c r="D420" s="237"/>
      <c r="E420" s="237"/>
      <c r="F420" s="237"/>
      <c r="G420" s="149" t="s">
        <v>374</v>
      </c>
      <c r="H420" s="153"/>
      <c r="I420" s="153"/>
      <c r="J420" s="153"/>
    </row>
    <row r="421" spans="2:10" ht="14.45" customHeight="1">
      <c r="B421" s="73"/>
      <c r="C421" s="236"/>
      <c r="D421" s="237"/>
      <c r="E421" s="237"/>
      <c r="F421" s="237"/>
      <c r="G421" s="147" t="s">
        <v>20</v>
      </c>
      <c r="H421" s="147" t="s">
        <v>21</v>
      </c>
      <c r="I421" s="147" t="s">
        <v>22</v>
      </c>
      <c r="J421" s="147" t="s">
        <v>23</v>
      </c>
    </row>
    <row r="422" spans="2:10" ht="14.45" customHeight="1">
      <c r="B422" s="59"/>
      <c r="C422" s="16"/>
      <c r="D422" s="58"/>
      <c r="E422" s="58"/>
      <c r="F422" s="15"/>
      <c r="G422" s="3"/>
      <c r="H422" s="3"/>
      <c r="I422" s="3"/>
      <c r="J422" s="3"/>
    </row>
    <row r="423" spans="2:10" ht="14.45" customHeight="1">
      <c r="B423" s="28"/>
      <c r="C423" s="16"/>
      <c r="D423" s="58"/>
      <c r="E423" s="58"/>
      <c r="F423" s="15"/>
      <c r="G423" s="3"/>
      <c r="H423" s="3"/>
      <c r="I423" s="3"/>
      <c r="J423" s="3"/>
    </row>
    <row r="424" spans="2:10" ht="14.45" customHeight="1">
      <c r="B424" s="82" t="s">
        <v>375</v>
      </c>
      <c r="C424" s="87" t="s">
        <v>376</v>
      </c>
      <c r="D424" s="88"/>
      <c r="E424" s="88"/>
      <c r="F424" s="89"/>
      <c r="G424" s="89"/>
      <c r="H424" s="90"/>
      <c r="I424" s="84"/>
      <c r="J424" s="85"/>
    </row>
    <row r="425" spans="2:10" ht="14.45" customHeight="1">
      <c r="B425" s="74"/>
      <c r="C425" s="236"/>
      <c r="D425" s="237"/>
      <c r="E425" s="237"/>
      <c r="F425" s="237"/>
      <c r="G425" s="149" t="s">
        <v>377</v>
      </c>
      <c r="H425" s="153"/>
      <c r="I425" s="153"/>
      <c r="J425" s="153"/>
    </row>
    <row r="426" spans="2:10" ht="14.45" customHeight="1">
      <c r="B426" s="73"/>
      <c r="C426" s="236"/>
      <c r="D426" s="237"/>
      <c r="E426" s="237"/>
      <c r="F426" s="237"/>
      <c r="G426" s="147" t="s">
        <v>20</v>
      </c>
      <c r="H426" s="147" t="s">
        <v>21</v>
      </c>
      <c r="I426" s="147" t="s">
        <v>22</v>
      </c>
      <c r="J426" s="147" t="s">
        <v>23</v>
      </c>
    </row>
    <row r="427" spans="2:10" ht="14.45" customHeight="1">
      <c r="B427" s="59"/>
      <c r="C427" s="16"/>
      <c r="D427" s="58"/>
      <c r="E427" s="58"/>
      <c r="F427" s="15"/>
      <c r="G427" s="161" t="s">
        <v>31</v>
      </c>
      <c r="H427" s="161" t="s">
        <v>31</v>
      </c>
      <c r="I427" s="161" t="s">
        <v>31</v>
      </c>
      <c r="J427" s="161" t="s">
        <v>31</v>
      </c>
    </row>
    <row r="428" spans="2:10" ht="14.45" customHeight="1">
      <c r="B428" s="28"/>
      <c r="C428" s="16"/>
      <c r="D428" s="58"/>
      <c r="E428" s="58"/>
      <c r="F428" s="15"/>
      <c r="G428" s="161" t="s">
        <v>31</v>
      </c>
      <c r="H428" s="161" t="s">
        <v>31</v>
      </c>
      <c r="I428" s="161" t="s">
        <v>31</v>
      </c>
      <c r="J428" s="161" t="s">
        <v>31</v>
      </c>
    </row>
    <row r="429" spans="2:10" ht="14.45" customHeight="1">
      <c r="B429" s="82" t="s">
        <v>378</v>
      </c>
      <c r="C429" s="87" t="s">
        <v>379</v>
      </c>
      <c r="D429" s="88"/>
      <c r="E429" s="88"/>
      <c r="F429" s="89"/>
      <c r="G429" s="90"/>
      <c r="H429" s="84"/>
      <c r="I429" s="84"/>
      <c r="J429" s="85"/>
    </row>
    <row r="430" spans="2:10" ht="14.45" customHeight="1">
      <c r="B430" s="74"/>
      <c r="C430" s="236"/>
      <c r="D430" s="237"/>
      <c r="E430" s="237"/>
      <c r="F430" s="237"/>
      <c r="G430" s="149" t="s">
        <v>377</v>
      </c>
      <c r="H430" s="153"/>
      <c r="I430" s="153"/>
      <c r="J430" s="153"/>
    </row>
    <row r="431" spans="2:10" ht="14.45" customHeight="1">
      <c r="B431" s="73"/>
      <c r="C431" s="236"/>
      <c r="D431" s="237"/>
      <c r="E431" s="237"/>
      <c r="F431" s="237"/>
      <c r="G431" s="147" t="s">
        <v>20</v>
      </c>
      <c r="H431" s="147" t="s">
        <v>21</v>
      </c>
      <c r="I431" s="147" t="s">
        <v>22</v>
      </c>
      <c r="J431" s="147" t="s">
        <v>23</v>
      </c>
    </row>
    <row r="432" spans="2:10" ht="14.45" customHeight="1">
      <c r="B432" s="59"/>
      <c r="C432" s="16"/>
      <c r="D432" s="58"/>
      <c r="E432" s="58"/>
      <c r="F432" s="15"/>
      <c r="G432" s="161" t="s">
        <v>31</v>
      </c>
      <c r="H432" s="161" t="s">
        <v>31</v>
      </c>
      <c r="I432" s="161" t="s">
        <v>31</v>
      </c>
      <c r="J432" s="161" t="s">
        <v>31</v>
      </c>
    </row>
    <row r="433" spans="2:10" ht="14.45" customHeight="1">
      <c r="B433" s="28"/>
      <c r="C433" s="16"/>
      <c r="D433" s="58"/>
      <c r="E433" s="58"/>
      <c r="F433" s="15"/>
      <c r="G433" s="161" t="s">
        <v>31</v>
      </c>
      <c r="H433" s="161" t="s">
        <v>31</v>
      </c>
      <c r="I433" s="161" t="s">
        <v>31</v>
      </c>
      <c r="J433" s="161" t="s">
        <v>31</v>
      </c>
    </row>
    <row r="434" spans="2:10" ht="14.45" customHeight="1">
      <c r="B434" s="82" t="s">
        <v>380</v>
      </c>
      <c r="C434" s="87" t="s">
        <v>381</v>
      </c>
      <c r="D434" s="88"/>
      <c r="E434" s="88"/>
      <c r="F434" s="90"/>
      <c r="G434" s="84"/>
      <c r="H434" s="84"/>
      <c r="I434" s="84"/>
      <c r="J434" s="85"/>
    </row>
    <row r="435" spans="2:10" ht="14.45" customHeight="1">
      <c r="B435" s="74"/>
      <c r="C435" s="236"/>
      <c r="D435" s="237"/>
      <c r="E435" s="237"/>
      <c r="F435" s="237"/>
      <c r="G435" s="149" t="s">
        <v>377</v>
      </c>
      <c r="H435" s="153"/>
      <c r="I435" s="153"/>
      <c r="J435" s="153"/>
    </row>
    <row r="436" spans="2:10" ht="14.45" customHeight="1">
      <c r="B436" s="73"/>
      <c r="C436" s="236"/>
      <c r="D436" s="237"/>
      <c r="E436" s="237"/>
      <c r="F436" s="237"/>
      <c r="G436" s="147" t="s">
        <v>20</v>
      </c>
      <c r="H436" s="147" t="s">
        <v>21</v>
      </c>
      <c r="I436" s="147" t="s">
        <v>22</v>
      </c>
      <c r="J436" s="147" t="s">
        <v>23</v>
      </c>
    </row>
    <row r="437" spans="2:10" ht="14.45" customHeight="1">
      <c r="B437" s="59"/>
      <c r="C437" s="16"/>
      <c r="D437" s="58"/>
      <c r="E437" s="58"/>
      <c r="F437" s="15"/>
      <c r="G437" s="161" t="s">
        <v>31</v>
      </c>
      <c r="H437" s="161" t="s">
        <v>31</v>
      </c>
      <c r="I437" s="161" t="s">
        <v>31</v>
      </c>
      <c r="J437" s="161" t="s">
        <v>31</v>
      </c>
    </row>
    <row r="438" spans="2:10" ht="14.45" customHeight="1">
      <c r="B438" s="28"/>
      <c r="C438" s="16"/>
      <c r="D438" s="58"/>
      <c r="E438" s="58"/>
      <c r="F438" s="15"/>
      <c r="G438" s="161" t="s">
        <v>31</v>
      </c>
      <c r="H438" s="161" t="s">
        <v>31</v>
      </c>
      <c r="I438" s="161" t="s">
        <v>31</v>
      </c>
      <c r="J438" s="161" t="s">
        <v>31</v>
      </c>
    </row>
    <row r="439" spans="2:10" ht="14.45" customHeight="1">
      <c r="B439" s="82" t="s">
        <v>382</v>
      </c>
      <c r="C439" s="87" t="s">
        <v>383</v>
      </c>
      <c r="D439" s="88"/>
      <c r="E439" s="88"/>
      <c r="F439" s="90"/>
      <c r="G439" s="84"/>
      <c r="H439" s="84"/>
      <c r="I439" s="84"/>
      <c r="J439" s="85"/>
    </row>
    <row r="440" spans="2:10" ht="14.45" customHeight="1">
      <c r="B440" s="74"/>
      <c r="C440" s="236"/>
      <c r="D440" s="237"/>
      <c r="E440" s="237"/>
      <c r="F440" s="237"/>
      <c r="G440" s="149" t="s">
        <v>377</v>
      </c>
      <c r="H440" s="153"/>
      <c r="I440" s="153"/>
      <c r="J440" s="153"/>
    </row>
    <row r="441" spans="2:10" ht="14.45" customHeight="1">
      <c r="B441" s="73"/>
      <c r="C441" s="236"/>
      <c r="D441" s="237"/>
      <c r="E441" s="237"/>
      <c r="F441" s="237"/>
      <c r="G441" s="147" t="s">
        <v>20</v>
      </c>
      <c r="H441" s="147" t="s">
        <v>21</v>
      </c>
      <c r="I441" s="147" t="s">
        <v>22</v>
      </c>
      <c r="J441" s="147" t="s">
        <v>23</v>
      </c>
    </row>
    <row r="442" spans="2:10" ht="14.45" customHeight="1">
      <c r="B442" s="59"/>
      <c r="C442" s="16"/>
      <c r="D442" s="58"/>
      <c r="E442" s="58"/>
      <c r="F442" s="15"/>
      <c r="G442" s="161" t="s">
        <v>31</v>
      </c>
      <c r="H442" s="161">
        <v>4</v>
      </c>
      <c r="I442" s="161">
        <v>4</v>
      </c>
      <c r="J442" s="161">
        <v>4</v>
      </c>
    </row>
    <row r="443" spans="2:10" ht="14.45" customHeight="1">
      <c r="B443" s="28"/>
      <c r="C443" s="16"/>
      <c r="D443" s="58"/>
      <c r="E443" s="58"/>
      <c r="F443" s="15"/>
      <c r="G443" s="161" t="s">
        <v>31</v>
      </c>
      <c r="H443" s="161" t="s">
        <v>31</v>
      </c>
      <c r="I443" s="161" t="s">
        <v>31</v>
      </c>
      <c r="J443" s="161" t="s">
        <v>31</v>
      </c>
    </row>
    <row r="444" spans="2:10" ht="29.25" customHeight="1">
      <c r="B444" s="122" t="s">
        <v>384</v>
      </c>
      <c r="C444" s="247" t="s">
        <v>385</v>
      </c>
      <c r="D444" s="247"/>
      <c r="E444" s="247"/>
      <c r="F444" s="247"/>
      <c r="G444" s="134"/>
      <c r="H444" s="134"/>
      <c r="I444" s="134"/>
      <c r="J444" s="135"/>
    </row>
    <row r="445" spans="2:10" ht="14.25" customHeight="1">
      <c r="B445" s="320" t="s">
        <v>386</v>
      </c>
      <c r="C445" s="332"/>
      <c r="D445" s="332"/>
      <c r="E445" s="332"/>
      <c r="F445" s="332"/>
      <c r="G445" s="149" t="s">
        <v>387</v>
      </c>
      <c r="H445" s="153"/>
      <c r="I445" s="153"/>
      <c r="J445" s="153"/>
    </row>
    <row r="446" spans="2:10" ht="14.25" customHeight="1">
      <c r="B446" s="332"/>
      <c r="C446" s="332"/>
      <c r="D446" s="332"/>
      <c r="E446" s="332"/>
      <c r="F446" s="332"/>
      <c r="G446" s="147" t="s">
        <v>20</v>
      </c>
      <c r="H446" s="147" t="s">
        <v>21</v>
      </c>
      <c r="I446" s="147" t="s">
        <v>22</v>
      </c>
      <c r="J446" s="147" t="s">
        <v>23</v>
      </c>
    </row>
    <row r="447" spans="2:10" ht="14.25" customHeight="1">
      <c r="B447" s="257"/>
      <c r="C447" s="257"/>
      <c r="D447" s="257"/>
      <c r="E447" s="257"/>
      <c r="F447" s="257"/>
      <c r="G447" s="4"/>
      <c r="H447" s="4"/>
      <c r="I447" s="4"/>
      <c r="J447" s="4"/>
    </row>
    <row r="448" spans="2:10" ht="14.25" customHeight="1">
      <c r="B448" s="82" t="s">
        <v>388</v>
      </c>
      <c r="C448" s="371" t="s">
        <v>389</v>
      </c>
      <c r="D448" s="371"/>
      <c r="E448" s="371"/>
      <c r="F448" s="371"/>
      <c r="G448" s="371"/>
      <c r="H448" s="371"/>
      <c r="I448" s="371"/>
      <c r="J448" s="372"/>
    </row>
    <row r="449" spans="2:10" ht="14.25" customHeight="1">
      <c r="B449" s="360" t="s">
        <v>390</v>
      </c>
      <c r="C449" s="361"/>
      <c r="D449" s="361"/>
      <c r="E449" s="361"/>
      <c r="F449" s="362"/>
      <c r="G449" s="229" t="s">
        <v>391</v>
      </c>
      <c r="H449" s="229"/>
      <c r="I449" s="229" t="s">
        <v>392</v>
      </c>
      <c r="J449" s="229"/>
    </row>
    <row r="450" spans="2:10" ht="14.25" customHeight="1">
      <c r="B450" s="363"/>
      <c r="C450" s="364"/>
      <c r="D450" s="364"/>
      <c r="E450" s="364"/>
      <c r="F450" s="365"/>
      <c r="G450" s="147" t="s">
        <v>20</v>
      </c>
      <c r="H450" s="147" t="s">
        <v>21</v>
      </c>
      <c r="I450" s="147" t="s">
        <v>22</v>
      </c>
      <c r="J450" s="147" t="s">
        <v>23</v>
      </c>
    </row>
    <row r="451" spans="2:10" ht="14.25" customHeight="1">
      <c r="B451" s="366"/>
      <c r="C451" s="367"/>
      <c r="D451" s="367"/>
      <c r="E451" s="367"/>
      <c r="F451" s="368"/>
      <c r="G451" s="8"/>
      <c r="H451" s="8"/>
      <c r="I451" s="8"/>
      <c r="J451" s="8"/>
    </row>
    <row r="452" spans="2:10" ht="14.45" customHeight="1">
      <c r="B452" s="60"/>
      <c r="C452" s="60"/>
      <c r="D452" s="60"/>
      <c r="E452" s="60"/>
      <c r="F452" s="60"/>
      <c r="G452" s="141"/>
      <c r="H452" s="141"/>
      <c r="I452" s="141"/>
      <c r="J452" s="141"/>
    </row>
    <row r="453" spans="2:10" ht="14.45" customHeight="1"/>
    <row r="454" spans="2:10" ht="14.45" customHeight="1"/>
    <row r="455" spans="2:10" ht="40.5" customHeight="1">
      <c r="B455" s="251" t="s">
        <v>393</v>
      </c>
      <c r="C455" s="252"/>
      <c r="D455" s="252"/>
      <c r="E455" s="252"/>
      <c r="F455" s="252"/>
      <c r="G455" s="252"/>
      <c r="H455" s="252"/>
      <c r="I455" s="252"/>
      <c r="J455" s="253"/>
    </row>
    <row r="456" spans="2:10" ht="29.25" customHeight="1">
      <c r="B456" s="121" t="s">
        <v>394</v>
      </c>
      <c r="C456" s="346" t="s">
        <v>395</v>
      </c>
      <c r="D456" s="346"/>
      <c r="E456" s="346"/>
      <c r="F456" s="346"/>
      <c r="G456" s="346"/>
      <c r="H456" s="346"/>
      <c r="I456" s="346"/>
      <c r="J456" s="347"/>
    </row>
    <row r="457" spans="2:10" ht="14.45" customHeight="1">
      <c r="B457" s="244"/>
      <c r="C457" s="238"/>
      <c r="D457" s="238"/>
      <c r="E457" s="238"/>
      <c r="F457" s="239"/>
      <c r="G457" s="149" t="s">
        <v>396</v>
      </c>
      <c r="H457" s="153"/>
      <c r="I457" s="153"/>
      <c r="J457" s="153"/>
    </row>
    <row r="458" spans="2:10" ht="14.45" customHeight="1">
      <c r="B458" s="245"/>
      <c r="C458" s="240"/>
      <c r="D458" s="240"/>
      <c r="E458" s="240"/>
      <c r="F458" s="241"/>
      <c r="G458" s="233" t="s">
        <v>397</v>
      </c>
      <c r="H458" s="234"/>
      <c r="I458" s="233" t="s">
        <v>398</v>
      </c>
      <c r="J458" s="233"/>
    </row>
    <row r="459" spans="2:10" ht="14.45" customHeight="1">
      <c r="B459" s="245"/>
      <c r="C459" s="240"/>
      <c r="D459" s="240"/>
      <c r="E459" s="240"/>
      <c r="F459" s="241"/>
      <c r="G459" s="147" t="s">
        <v>20</v>
      </c>
      <c r="H459" s="147" t="s">
        <v>21</v>
      </c>
      <c r="I459" s="147" t="s">
        <v>22</v>
      </c>
      <c r="J459" s="147" t="s">
        <v>23</v>
      </c>
    </row>
    <row r="460" spans="2:10" ht="14.45" customHeight="1">
      <c r="B460" s="246"/>
      <c r="C460" s="242"/>
      <c r="D460" s="242"/>
      <c r="E460" s="242"/>
      <c r="F460" s="243"/>
      <c r="G460" s="39">
        <f>+G467+G471+G475+G494</f>
        <v>0</v>
      </c>
      <c r="H460" s="39">
        <f>+H467+H471+H475+H494</f>
        <v>0</v>
      </c>
      <c r="I460" s="39">
        <f>+I467+I471+I475+I494</f>
        <v>0</v>
      </c>
      <c r="J460" s="39">
        <f>+J467+J471+J475+J494</f>
        <v>0</v>
      </c>
    </row>
    <row r="461" spans="2:10" ht="14.45" customHeight="1">
      <c r="B461" s="82" t="s">
        <v>399</v>
      </c>
      <c r="C461" s="98" t="s">
        <v>400</v>
      </c>
      <c r="D461" s="88"/>
      <c r="E461" s="88"/>
      <c r="F461" s="90"/>
      <c r="G461" s="84"/>
      <c r="H461" s="84"/>
      <c r="I461" s="84"/>
      <c r="J461" s="85"/>
    </row>
    <row r="462" spans="2:10" ht="14.45" customHeight="1">
      <c r="B462" s="320" t="s">
        <v>401</v>
      </c>
      <c r="C462" s="320"/>
      <c r="D462" s="320"/>
      <c r="E462" s="320"/>
      <c r="F462" s="320"/>
      <c r="G462" s="233" t="s">
        <v>397</v>
      </c>
      <c r="H462" s="234"/>
      <c r="I462" s="233" t="s">
        <v>398</v>
      </c>
      <c r="J462" s="233"/>
    </row>
    <row r="463" spans="2:10" ht="14.45" customHeight="1">
      <c r="B463" s="320"/>
      <c r="C463" s="320"/>
      <c r="D463" s="320"/>
      <c r="E463" s="320"/>
      <c r="F463" s="320"/>
      <c r="G463" s="147" t="s">
        <v>20</v>
      </c>
      <c r="H463" s="147" t="s">
        <v>21</v>
      </c>
      <c r="I463" s="147" t="s">
        <v>22</v>
      </c>
      <c r="J463" s="147" t="s">
        <v>23</v>
      </c>
    </row>
    <row r="464" spans="2:10" ht="14.45" customHeight="1">
      <c r="B464" s="255" t="s">
        <v>31</v>
      </c>
      <c r="C464" s="255"/>
      <c r="D464" s="255"/>
      <c r="E464" s="255"/>
      <c r="F464" s="255"/>
      <c r="G464" s="4"/>
      <c r="H464" s="4"/>
      <c r="I464" s="4"/>
      <c r="J464" s="4"/>
    </row>
    <row r="465" spans="2:10" ht="14.45" customHeight="1">
      <c r="B465" s="256" t="s">
        <v>31</v>
      </c>
      <c r="C465" s="256"/>
      <c r="D465" s="256"/>
      <c r="E465" s="256"/>
      <c r="F465" s="256"/>
      <c r="G465" s="4"/>
      <c r="H465" s="4"/>
      <c r="I465" s="4"/>
      <c r="J465" s="4"/>
    </row>
    <row r="466" spans="2:10" ht="14.45" customHeight="1">
      <c r="B466" s="256" t="s">
        <v>31</v>
      </c>
      <c r="C466" s="256"/>
      <c r="D466" s="256"/>
      <c r="E466" s="256"/>
      <c r="F466" s="256"/>
      <c r="G466" s="4"/>
      <c r="H466" s="4"/>
      <c r="I466" s="4"/>
      <c r="J466" s="4"/>
    </row>
    <row r="467" spans="2:10" ht="14.45" customHeight="1">
      <c r="B467" s="51"/>
      <c r="C467" s="52"/>
      <c r="D467" s="295" t="s">
        <v>32</v>
      </c>
      <c r="E467" s="321"/>
      <c r="F467" s="321"/>
      <c r="G467" s="10">
        <f>SUM(G464:G466)</f>
        <v>0</v>
      </c>
      <c r="H467" s="10">
        <f>SUM(H464:H466)</f>
        <v>0</v>
      </c>
      <c r="I467" s="10">
        <f>SUM(I464:I466)</f>
        <v>0</v>
      </c>
      <c r="J467" s="10">
        <f>SUM(J464:J466)</f>
        <v>0</v>
      </c>
    </row>
    <row r="468" spans="2:10" ht="14.45" customHeight="1">
      <c r="B468" s="82" t="s">
        <v>402</v>
      </c>
      <c r="C468" s="338" t="s">
        <v>403</v>
      </c>
      <c r="D468" s="338"/>
      <c r="E468" s="338"/>
      <c r="F468" s="338"/>
      <c r="G468" s="338"/>
      <c r="H468" s="338"/>
      <c r="I468" s="338"/>
      <c r="J468" s="339"/>
    </row>
    <row r="469" spans="2:10" ht="14.45" customHeight="1">
      <c r="B469" s="219"/>
      <c r="C469" s="258"/>
      <c r="D469" s="259"/>
      <c r="E469" s="259"/>
      <c r="F469" s="259"/>
      <c r="G469" s="233" t="s">
        <v>397</v>
      </c>
      <c r="H469" s="234"/>
      <c r="I469" s="233" t="s">
        <v>398</v>
      </c>
      <c r="J469" s="233"/>
    </row>
    <row r="470" spans="2:10" ht="14.45" customHeight="1">
      <c r="B470" s="220"/>
      <c r="C470" s="260"/>
      <c r="D470" s="261"/>
      <c r="E470" s="261"/>
      <c r="F470" s="261"/>
      <c r="G470" s="147" t="s">
        <v>20</v>
      </c>
      <c r="H470" s="147" t="s">
        <v>21</v>
      </c>
      <c r="I470" s="147" t="s">
        <v>22</v>
      </c>
      <c r="J470" s="147" t="s">
        <v>23</v>
      </c>
    </row>
    <row r="471" spans="2:10" ht="14.45" customHeight="1">
      <c r="B471" s="61"/>
      <c r="C471" s="62"/>
      <c r="D471" s="62"/>
      <c r="E471" s="62"/>
      <c r="F471" s="19"/>
      <c r="G471" s="4"/>
      <c r="H471" s="4"/>
      <c r="I471" s="4"/>
      <c r="J471" s="4"/>
    </row>
    <row r="472" spans="2:10" ht="14.45" customHeight="1">
      <c r="B472" s="82" t="s">
        <v>404</v>
      </c>
      <c r="C472" s="338" t="s">
        <v>405</v>
      </c>
      <c r="D472" s="338"/>
      <c r="E472" s="338"/>
      <c r="F472" s="338"/>
      <c r="G472" s="338"/>
      <c r="H472" s="338"/>
      <c r="I472" s="338"/>
      <c r="J472" s="339"/>
    </row>
    <row r="473" spans="2:10" ht="14.45" customHeight="1">
      <c r="B473" s="324" t="s">
        <v>406</v>
      </c>
      <c r="C473" s="325"/>
      <c r="D473" s="325"/>
      <c r="E473" s="325"/>
      <c r="F473" s="326"/>
      <c r="G473" s="233" t="s">
        <v>407</v>
      </c>
      <c r="H473" s="234"/>
      <c r="I473" s="233" t="s">
        <v>408</v>
      </c>
      <c r="J473" s="233"/>
    </row>
    <row r="474" spans="2:10" ht="14.45" customHeight="1">
      <c r="B474" s="327"/>
      <c r="C474" s="328"/>
      <c r="D474" s="328"/>
      <c r="E474" s="328"/>
      <c r="F474" s="329"/>
      <c r="G474" s="147" t="s">
        <v>20</v>
      </c>
      <c r="H474" s="147" t="s">
        <v>21</v>
      </c>
      <c r="I474" s="147" t="s">
        <v>22</v>
      </c>
      <c r="J474" s="147" t="s">
        <v>23</v>
      </c>
    </row>
    <row r="475" spans="2:10" ht="14.45" customHeight="1">
      <c r="B475" s="382"/>
      <c r="C475" s="383"/>
      <c r="D475" s="383"/>
      <c r="E475" s="383"/>
      <c r="F475" s="384"/>
      <c r="G475" s="32"/>
      <c r="H475" s="32"/>
      <c r="I475" s="32"/>
      <c r="J475" s="32"/>
    </row>
    <row r="476" spans="2:10" ht="14.45" customHeight="1">
      <c r="B476" s="82" t="s">
        <v>409</v>
      </c>
      <c r="C476" s="338" t="s">
        <v>410</v>
      </c>
      <c r="D476" s="338"/>
      <c r="E476" s="338"/>
      <c r="F476" s="338"/>
      <c r="G476" s="338"/>
      <c r="H476" s="338"/>
      <c r="I476" s="338"/>
      <c r="J476" s="339"/>
    </row>
    <row r="477" spans="2:10" ht="14.45" customHeight="1">
      <c r="B477" s="219"/>
      <c r="C477" s="262"/>
      <c r="D477" s="263"/>
      <c r="E477" s="263"/>
      <c r="F477" s="263"/>
      <c r="G477" s="149" t="s">
        <v>411</v>
      </c>
      <c r="H477" s="153"/>
      <c r="I477" s="153"/>
      <c r="J477" s="153"/>
    </row>
    <row r="478" spans="2:10" ht="14.45" customHeight="1">
      <c r="B478" s="219"/>
      <c r="C478" s="262"/>
      <c r="D478" s="263"/>
      <c r="E478" s="263"/>
      <c r="F478" s="263"/>
      <c r="G478" s="233" t="s">
        <v>18</v>
      </c>
      <c r="H478" s="234"/>
      <c r="I478" s="233" t="s">
        <v>19</v>
      </c>
      <c r="J478" s="233"/>
    </row>
    <row r="479" spans="2:10" ht="14.45" customHeight="1">
      <c r="B479" s="220"/>
      <c r="C479" s="264"/>
      <c r="D479" s="265"/>
      <c r="E479" s="265"/>
      <c r="F479" s="265"/>
      <c r="G479" s="147" t="s">
        <v>20</v>
      </c>
      <c r="H479" s="147" t="s">
        <v>21</v>
      </c>
      <c r="I479" s="147" t="s">
        <v>22</v>
      </c>
      <c r="J479" s="147" t="s">
        <v>23</v>
      </c>
    </row>
    <row r="480" spans="2:10" ht="14.45" customHeight="1">
      <c r="B480" s="61"/>
      <c r="C480" s="62"/>
      <c r="D480" s="62"/>
      <c r="E480" s="62"/>
      <c r="F480" s="19"/>
      <c r="G480" s="3"/>
      <c r="H480" s="3"/>
      <c r="I480" s="3"/>
      <c r="J480" s="3"/>
    </row>
    <row r="481" spans="2:10" ht="14.45" customHeight="1">
      <c r="B481" s="82" t="s">
        <v>412</v>
      </c>
      <c r="C481" s="87" t="s">
        <v>413</v>
      </c>
      <c r="D481" s="88"/>
      <c r="E481" s="88"/>
      <c r="F481" s="89"/>
      <c r="G481" s="89"/>
      <c r="H481" s="89"/>
      <c r="I481" s="89"/>
      <c r="J481" s="89"/>
    </row>
    <row r="482" spans="2:10" ht="14.45" customHeight="1">
      <c r="B482" s="56"/>
      <c r="C482" s="266" t="s">
        <v>414</v>
      </c>
      <c r="D482" s="266"/>
      <c r="E482" s="266"/>
      <c r="F482" s="266"/>
      <c r="G482" s="233" t="s">
        <v>325</v>
      </c>
      <c r="H482" s="234"/>
      <c r="I482" s="233" t="s">
        <v>326</v>
      </c>
      <c r="J482" s="233"/>
    </row>
    <row r="483" spans="2:10" ht="14.45" customHeight="1">
      <c r="B483" s="56"/>
      <c r="C483" s="266"/>
      <c r="D483" s="266"/>
      <c r="E483" s="266"/>
      <c r="F483" s="266"/>
      <c r="G483" s="147" t="s">
        <v>20</v>
      </c>
      <c r="H483" s="147" t="s">
        <v>21</v>
      </c>
      <c r="I483" s="147" t="s">
        <v>22</v>
      </c>
      <c r="J483" s="147" t="s">
        <v>23</v>
      </c>
    </row>
    <row r="484" spans="2:10" ht="14.45" customHeight="1">
      <c r="B484" s="59"/>
      <c r="C484" s="16"/>
      <c r="D484" s="58"/>
      <c r="E484" s="58"/>
      <c r="F484" s="15"/>
      <c r="G484" s="11"/>
      <c r="H484" s="11"/>
      <c r="I484" s="11"/>
      <c r="J484" s="11"/>
    </row>
    <row r="485" spans="2:10" ht="14.45" customHeight="1">
      <c r="B485" s="28"/>
      <c r="C485" s="16"/>
      <c r="D485" s="58"/>
      <c r="E485" s="58"/>
      <c r="F485" s="15"/>
      <c r="G485" s="4"/>
      <c r="H485" s="4"/>
      <c r="I485" s="4"/>
      <c r="J485" s="4"/>
    </row>
    <row r="486" spans="2:10" ht="14.45" customHeight="1">
      <c r="B486" s="82" t="s">
        <v>415</v>
      </c>
      <c r="C486" s="340" t="s">
        <v>416</v>
      </c>
      <c r="D486" s="340"/>
      <c r="E486" s="340"/>
      <c r="F486" s="340"/>
      <c r="G486" s="340"/>
      <c r="H486" s="340"/>
      <c r="I486" s="340"/>
      <c r="J486" s="341"/>
    </row>
    <row r="487" spans="2:10" ht="14.45" customHeight="1">
      <c r="B487" s="227"/>
      <c r="C487" s="267"/>
      <c r="D487" s="267"/>
      <c r="E487" s="268"/>
      <c r="F487" s="267"/>
      <c r="G487" s="233" t="s">
        <v>397</v>
      </c>
      <c r="H487" s="234"/>
      <c r="I487" s="233" t="s">
        <v>398</v>
      </c>
      <c r="J487" s="233"/>
    </row>
    <row r="488" spans="2:10" ht="14.45" customHeight="1">
      <c r="B488" s="228"/>
      <c r="C488" s="267"/>
      <c r="D488" s="267"/>
      <c r="E488" s="267"/>
      <c r="F488" s="267"/>
      <c r="G488" s="147" t="s">
        <v>20</v>
      </c>
      <c r="H488" s="147" t="s">
        <v>21</v>
      </c>
      <c r="I488" s="147" t="s">
        <v>22</v>
      </c>
      <c r="J488" s="147" t="s">
        <v>23</v>
      </c>
    </row>
    <row r="489" spans="2:10" ht="14.45" customHeight="1">
      <c r="B489" s="63"/>
      <c r="C489" s="17"/>
      <c r="D489" s="18"/>
      <c r="E489" s="18"/>
      <c r="F489" s="15"/>
      <c r="G489" s="4"/>
      <c r="H489" s="4"/>
      <c r="I489" s="4"/>
      <c r="J489" s="4"/>
    </row>
    <row r="490" spans="2:10" ht="14.45" customHeight="1">
      <c r="B490" s="64"/>
      <c r="C490" s="17"/>
      <c r="D490" s="18"/>
      <c r="E490" s="18"/>
      <c r="F490" s="15"/>
      <c r="G490" s="4"/>
      <c r="H490" s="4"/>
      <c r="I490" s="4"/>
      <c r="J490" s="4"/>
    </row>
    <row r="491" spans="2:10" ht="14.45" customHeight="1">
      <c r="B491" s="82" t="s">
        <v>417</v>
      </c>
      <c r="C491" s="338" t="s">
        <v>418</v>
      </c>
      <c r="D491" s="338"/>
      <c r="E491" s="338"/>
      <c r="F491" s="338"/>
      <c r="G491" s="338"/>
      <c r="H491" s="338"/>
      <c r="I491" s="338"/>
      <c r="J491" s="339"/>
    </row>
    <row r="492" spans="2:10" ht="14.45" customHeight="1">
      <c r="B492" s="227"/>
      <c r="C492" s="263"/>
      <c r="D492" s="263"/>
      <c r="E492" s="263"/>
      <c r="F492" s="263"/>
      <c r="G492" s="233" t="s">
        <v>397</v>
      </c>
      <c r="H492" s="234"/>
      <c r="I492" s="233" t="s">
        <v>398</v>
      </c>
      <c r="J492" s="233"/>
    </row>
    <row r="493" spans="2:10" ht="14.45" customHeight="1">
      <c r="B493" s="228"/>
      <c r="C493" s="263"/>
      <c r="D493" s="263"/>
      <c r="E493" s="263"/>
      <c r="F493" s="263"/>
      <c r="G493" s="147" t="s">
        <v>20</v>
      </c>
      <c r="H493" s="147" t="s">
        <v>21</v>
      </c>
      <c r="I493" s="147" t="s">
        <v>22</v>
      </c>
      <c r="J493" s="147" t="s">
        <v>23</v>
      </c>
    </row>
    <row r="494" spans="2:10" ht="14.45" customHeight="1">
      <c r="B494" s="63"/>
      <c r="C494" s="17"/>
      <c r="D494" s="18"/>
      <c r="E494" s="18"/>
      <c r="F494" s="15"/>
      <c r="G494" s="4"/>
      <c r="H494" s="4"/>
      <c r="I494" s="4"/>
      <c r="J494" s="4"/>
    </row>
    <row r="495" spans="2:10" ht="14.45" customHeight="1">
      <c r="B495" s="64"/>
      <c r="C495" s="17"/>
      <c r="D495" s="18"/>
      <c r="E495" s="18"/>
      <c r="F495" s="15"/>
      <c r="G495" s="4"/>
      <c r="H495" s="4"/>
      <c r="I495" s="4"/>
      <c r="J495" s="4"/>
    </row>
    <row r="496" spans="2:10" ht="14.45" customHeight="1">
      <c r="B496" s="82" t="s">
        <v>419</v>
      </c>
      <c r="C496" s="338" t="s">
        <v>420</v>
      </c>
      <c r="D496" s="338"/>
      <c r="E496" s="338"/>
      <c r="F496" s="338"/>
      <c r="G496" s="338"/>
      <c r="H496" s="338"/>
      <c r="I496" s="338"/>
      <c r="J496" s="339"/>
    </row>
    <row r="497" spans="2:10" ht="14.45" customHeight="1">
      <c r="B497" s="227"/>
      <c r="C497" s="263"/>
      <c r="D497" s="263"/>
      <c r="E497" s="263"/>
      <c r="F497" s="263"/>
      <c r="G497" s="233" t="s">
        <v>397</v>
      </c>
      <c r="H497" s="234"/>
      <c r="I497" s="233" t="s">
        <v>398</v>
      </c>
      <c r="J497" s="233"/>
    </row>
    <row r="498" spans="2:10" ht="14.45" customHeight="1">
      <c r="B498" s="228"/>
      <c r="C498" s="265"/>
      <c r="D498" s="265"/>
      <c r="E498" s="265"/>
      <c r="F498" s="265"/>
      <c r="G498" s="147" t="s">
        <v>20</v>
      </c>
      <c r="H498" s="147" t="s">
        <v>21</v>
      </c>
      <c r="I498" s="147" t="s">
        <v>22</v>
      </c>
      <c r="J498" s="147" t="s">
        <v>23</v>
      </c>
    </row>
    <row r="499" spans="2:10" ht="14.45" customHeight="1">
      <c r="B499" s="63"/>
      <c r="C499" s="75"/>
      <c r="D499" s="35"/>
      <c r="E499" s="35"/>
      <c r="F499" s="26"/>
      <c r="G499" s="4"/>
      <c r="H499" s="4"/>
      <c r="I499" s="4"/>
      <c r="J499" s="4"/>
    </row>
    <row r="500" spans="2:10" ht="14.45" customHeight="1">
      <c r="B500" s="64"/>
      <c r="C500" s="61"/>
      <c r="D500" s="62"/>
      <c r="E500" s="62"/>
      <c r="F500" s="19"/>
      <c r="G500" s="4"/>
      <c r="H500" s="4"/>
      <c r="I500" s="4"/>
      <c r="J500" s="4"/>
    </row>
    <row r="501" spans="2:10" ht="29.25" customHeight="1">
      <c r="B501" s="122" t="s">
        <v>421</v>
      </c>
      <c r="C501" s="230" t="s">
        <v>422</v>
      </c>
      <c r="D501" s="231"/>
      <c r="E501" s="231"/>
      <c r="F501" s="231"/>
      <c r="G501" s="231"/>
      <c r="H501" s="231"/>
      <c r="I501" s="231"/>
      <c r="J501" s="231"/>
    </row>
    <row r="502" spans="2:10" ht="14.45" customHeight="1">
      <c r="B502" s="111"/>
      <c r="C502" s="112"/>
      <c r="D502" s="113"/>
      <c r="E502" s="113"/>
      <c r="F502" s="114"/>
      <c r="G502" s="154" t="s">
        <v>423</v>
      </c>
      <c r="H502" s="149"/>
      <c r="I502" s="149" t="s">
        <v>424</v>
      </c>
      <c r="J502" s="149"/>
    </row>
    <row r="503" spans="2:10" ht="14.45" customHeight="1">
      <c r="B503" s="115"/>
      <c r="C503" s="116"/>
      <c r="D503" s="117"/>
      <c r="E503" s="117"/>
      <c r="F503" s="118"/>
      <c r="G503" s="147" t="s">
        <v>20</v>
      </c>
      <c r="H503" s="147" t="s">
        <v>21</v>
      </c>
      <c r="I503" s="147" t="s">
        <v>22</v>
      </c>
      <c r="J503" s="147" t="s">
        <v>23</v>
      </c>
    </row>
    <row r="504" spans="2:10" ht="14.45" customHeight="1">
      <c r="B504" s="61"/>
      <c r="C504" s="61"/>
      <c r="D504" s="62"/>
      <c r="E504" s="62"/>
      <c r="F504" s="19"/>
      <c r="G504" s="5"/>
      <c r="H504" s="5"/>
      <c r="I504" s="5"/>
      <c r="J504" s="5"/>
    </row>
    <row r="505" spans="2:10" ht="14.45" customHeight="1">
      <c r="B505" s="82" t="s">
        <v>425</v>
      </c>
      <c r="C505" s="348" t="s">
        <v>426</v>
      </c>
      <c r="D505" s="348"/>
      <c r="E505" s="348"/>
      <c r="F505" s="348"/>
      <c r="G505" s="348"/>
      <c r="H505" s="348"/>
      <c r="I505" s="348"/>
      <c r="J505" s="349"/>
    </row>
    <row r="506" spans="2:10" ht="14.45" customHeight="1">
      <c r="B506" s="214"/>
      <c r="C506" s="270"/>
      <c r="D506" s="270"/>
      <c r="E506" s="270"/>
      <c r="F506" s="270"/>
      <c r="G506" s="149" t="s">
        <v>411</v>
      </c>
      <c r="H506" s="153"/>
      <c r="I506" s="153"/>
      <c r="J506" s="153"/>
    </row>
    <row r="507" spans="2:10" ht="14.45" customHeight="1">
      <c r="B507" s="275"/>
      <c r="C507" s="270"/>
      <c r="D507" s="270"/>
      <c r="E507" s="270"/>
      <c r="F507" s="270"/>
      <c r="G507" s="154" t="s">
        <v>18</v>
      </c>
      <c r="H507" s="149"/>
      <c r="I507" s="149" t="s">
        <v>427</v>
      </c>
      <c r="J507" s="149"/>
    </row>
    <row r="508" spans="2:10" ht="14.45" customHeight="1">
      <c r="B508" s="275"/>
      <c r="C508" s="271"/>
      <c r="D508" s="271"/>
      <c r="E508" s="271"/>
      <c r="F508" s="271"/>
      <c r="G508" s="147" t="s">
        <v>20</v>
      </c>
      <c r="H508" s="147" t="s">
        <v>21</v>
      </c>
      <c r="I508" s="147" t="s">
        <v>22</v>
      </c>
      <c r="J508" s="147" t="s">
        <v>23</v>
      </c>
    </row>
    <row r="509" spans="2:10" ht="14.45" customHeight="1">
      <c r="B509" s="61"/>
      <c r="C509" s="61"/>
      <c r="D509" s="62"/>
      <c r="E509" s="62"/>
      <c r="F509" s="19"/>
      <c r="G509" s="5"/>
      <c r="H509" s="5"/>
      <c r="I509" s="5"/>
      <c r="J509" s="5"/>
    </row>
    <row r="510" spans="2:10" ht="14.45" customHeight="1">
      <c r="B510" s="82" t="s">
        <v>428</v>
      </c>
      <c r="C510" s="338" t="s">
        <v>429</v>
      </c>
      <c r="D510" s="338"/>
      <c r="E510" s="338"/>
      <c r="F510" s="338"/>
      <c r="G510" s="338"/>
      <c r="H510" s="338"/>
      <c r="I510" s="338"/>
      <c r="J510" s="339"/>
    </row>
    <row r="511" spans="2:10" ht="14.45" customHeight="1">
      <c r="B511" s="213"/>
      <c r="C511" s="270"/>
      <c r="D511" s="270"/>
      <c r="E511" s="270"/>
      <c r="F511" s="270"/>
      <c r="G511" s="149" t="s">
        <v>374</v>
      </c>
      <c r="H511" s="153"/>
      <c r="I511" s="153"/>
      <c r="J511" s="153"/>
    </row>
    <row r="512" spans="2:10" ht="14.45" customHeight="1">
      <c r="B512" s="213"/>
      <c r="C512" s="270"/>
      <c r="D512" s="270"/>
      <c r="E512" s="270"/>
      <c r="F512" s="270"/>
      <c r="G512" s="233" t="s">
        <v>18</v>
      </c>
      <c r="H512" s="233"/>
      <c r="I512" s="154" t="s">
        <v>19</v>
      </c>
      <c r="J512" s="154"/>
    </row>
    <row r="513" spans="2:10" ht="14.45" customHeight="1">
      <c r="B513" s="214"/>
      <c r="C513" s="271"/>
      <c r="D513" s="271"/>
      <c r="E513" s="271"/>
      <c r="F513" s="271"/>
      <c r="G513" s="147" t="s">
        <v>20</v>
      </c>
      <c r="H513" s="147" t="s">
        <v>21</v>
      </c>
      <c r="I513" s="147" t="s">
        <v>22</v>
      </c>
      <c r="J513" s="147" t="s">
        <v>23</v>
      </c>
    </row>
    <row r="514" spans="2:10" ht="14.45" customHeight="1">
      <c r="B514" s="49"/>
      <c r="C514" s="49"/>
      <c r="D514" s="50"/>
      <c r="E514" s="50"/>
      <c r="F514" s="19"/>
      <c r="G514" s="5"/>
      <c r="H514" s="5"/>
      <c r="I514" s="5"/>
      <c r="J514" s="5"/>
    </row>
    <row r="515" spans="2:10" ht="14.45" customHeight="1">
      <c r="B515" s="119"/>
      <c r="C515" s="119"/>
      <c r="D515" s="119"/>
      <c r="E515" s="119"/>
      <c r="F515" s="23"/>
      <c r="G515" s="23"/>
      <c r="H515" s="23"/>
      <c r="I515" s="23"/>
      <c r="J515" s="23"/>
    </row>
    <row r="516" spans="2:10" ht="14.45" customHeight="1">
      <c r="B516" s="142"/>
      <c r="C516" s="142"/>
      <c r="D516" s="142"/>
      <c r="E516" s="142"/>
      <c r="F516" s="143"/>
      <c r="G516" s="143"/>
      <c r="H516" s="143"/>
      <c r="I516" s="143"/>
      <c r="J516" s="143"/>
    </row>
    <row r="517" spans="2:10" ht="14.45" customHeight="1">
      <c r="B517" s="50"/>
      <c r="C517" s="50"/>
      <c r="D517" s="50"/>
      <c r="E517" s="50"/>
      <c r="F517" s="22"/>
      <c r="G517" s="22"/>
      <c r="H517" s="22"/>
      <c r="I517" s="22"/>
      <c r="J517" s="22"/>
    </row>
    <row r="518" spans="2:10" ht="40.5" customHeight="1">
      <c r="B518" s="272" t="s">
        <v>430</v>
      </c>
      <c r="C518" s="273"/>
      <c r="D518" s="273"/>
      <c r="E518" s="273"/>
      <c r="F518" s="273"/>
      <c r="G518" s="273"/>
      <c r="H518" s="273"/>
      <c r="I518" s="273"/>
      <c r="J518" s="274"/>
    </row>
    <row r="519" spans="2:10" ht="29.25" customHeight="1">
      <c r="B519" s="121" t="s">
        <v>431</v>
      </c>
      <c r="C519" s="346" t="s">
        <v>432</v>
      </c>
      <c r="D519" s="346"/>
      <c r="E519" s="346"/>
      <c r="F519" s="346"/>
      <c r="G519" s="346"/>
      <c r="H519" s="346"/>
      <c r="I519" s="346"/>
      <c r="J519" s="347"/>
    </row>
    <row r="520" spans="2:10" ht="14.45" customHeight="1">
      <c r="B520" s="244"/>
      <c r="C520" s="236"/>
      <c r="D520" s="237"/>
      <c r="E520" s="237"/>
      <c r="F520" s="237"/>
      <c r="G520" s="149" t="s">
        <v>374</v>
      </c>
      <c r="H520" s="153"/>
      <c r="I520" s="153"/>
      <c r="J520" s="153"/>
    </row>
    <row r="521" spans="2:10" ht="14.45" customHeight="1">
      <c r="B521" s="245"/>
      <c r="C521" s="236"/>
      <c r="D521" s="237"/>
      <c r="E521" s="237"/>
      <c r="F521" s="237"/>
      <c r="G521" s="233" t="s">
        <v>18</v>
      </c>
      <c r="H521" s="233"/>
      <c r="I521" s="154" t="s">
        <v>19</v>
      </c>
      <c r="J521" s="154"/>
    </row>
    <row r="522" spans="2:10" ht="14.45" customHeight="1">
      <c r="B522" s="245"/>
      <c r="C522" s="239"/>
      <c r="D522" s="269"/>
      <c r="E522" s="269"/>
      <c r="F522" s="237"/>
      <c r="G522" s="147" t="s">
        <v>20</v>
      </c>
      <c r="H522" s="147" t="s">
        <v>21</v>
      </c>
      <c r="I522" s="147" t="s">
        <v>22</v>
      </c>
      <c r="J522" s="147" t="s">
        <v>23</v>
      </c>
    </row>
    <row r="523" spans="2:10" ht="14.45" customHeight="1">
      <c r="B523" s="75"/>
      <c r="D523" s="35"/>
      <c r="E523" s="35"/>
      <c r="F523" s="169" t="s">
        <v>433</v>
      </c>
      <c r="G523" s="3"/>
      <c r="H523" s="185" t="s">
        <v>434</v>
      </c>
      <c r="I523" s="186">
        <v>4464</v>
      </c>
      <c r="J523" s="186">
        <v>4951</v>
      </c>
    </row>
    <row r="524" spans="2:10" ht="14.45" customHeight="1">
      <c r="B524" s="75"/>
      <c r="D524" s="35"/>
      <c r="E524" s="35"/>
      <c r="F524" s="169" t="s">
        <v>435</v>
      </c>
      <c r="G524" s="3"/>
      <c r="H524" s="185" t="s">
        <v>434</v>
      </c>
      <c r="I524" s="186">
        <v>7935</v>
      </c>
      <c r="J524" s="186">
        <v>4020</v>
      </c>
    </row>
    <row r="525" spans="2:10" ht="14.45" customHeight="1">
      <c r="B525" s="75"/>
      <c r="D525" s="35"/>
      <c r="E525" s="35"/>
      <c r="F525" s="169" t="s">
        <v>436</v>
      </c>
      <c r="G525" s="3"/>
      <c r="H525" s="3"/>
      <c r="I525" s="3">
        <v>318</v>
      </c>
      <c r="J525" s="186">
        <v>17383</v>
      </c>
    </row>
    <row r="526" spans="2:10" ht="14.45" customHeight="1">
      <c r="B526" s="120"/>
      <c r="C526" s="36"/>
      <c r="D526" s="37"/>
      <c r="E526" s="37"/>
      <c r="F526" s="170" t="s">
        <v>437</v>
      </c>
      <c r="G526" s="34">
        <f>+G523+G524</f>
        <v>0</v>
      </c>
      <c r="H526" s="185" t="s">
        <v>438</v>
      </c>
      <c r="I526" s="34">
        <f>I523+I524+I525</f>
        <v>12717</v>
      </c>
      <c r="J526" s="34">
        <f>J523+J524+J525</f>
        <v>26354</v>
      </c>
    </row>
    <row r="527" spans="2:10" ht="15.75" customHeight="1"/>
    <row r="528" spans="2:10" ht="15.75" customHeight="1"/>
    <row r="530" spans="2:10">
      <c r="B530" s="201" t="s">
        <v>439</v>
      </c>
      <c r="C530" s="202"/>
      <c r="D530" s="202"/>
      <c r="E530" s="202"/>
      <c r="F530" s="202"/>
      <c r="G530" s="202"/>
      <c r="H530" s="202"/>
      <c r="I530" s="202"/>
      <c r="J530" s="203"/>
    </row>
    <row r="531" spans="2:10">
      <c r="B531" s="204" t="s">
        <v>440</v>
      </c>
      <c r="C531" s="205"/>
      <c r="D531" s="205"/>
      <c r="E531" s="205"/>
      <c r="F531" s="205"/>
      <c r="G531" s="205"/>
      <c r="H531" s="205"/>
      <c r="I531" s="205"/>
      <c r="J531" s="206"/>
    </row>
    <row r="532" spans="2:10">
      <c r="B532" s="207"/>
      <c r="C532" s="208"/>
      <c r="D532" s="208"/>
      <c r="E532" s="208"/>
      <c r="F532" s="208"/>
      <c r="G532" s="208"/>
      <c r="H532" s="208"/>
      <c r="I532" s="208"/>
      <c r="J532" s="209"/>
    </row>
    <row r="533" spans="2:10">
      <c r="B533" s="207"/>
      <c r="C533" s="208"/>
      <c r="D533" s="208"/>
      <c r="E533" s="208"/>
      <c r="F533" s="208"/>
      <c r="G533" s="208"/>
      <c r="H533" s="208"/>
      <c r="I533" s="208"/>
      <c r="J533" s="209"/>
    </row>
    <row r="534" spans="2:10">
      <c r="B534" s="207"/>
      <c r="C534" s="208"/>
      <c r="D534" s="208"/>
      <c r="E534" s="208"/>
      <c r="F534" s="208"/>
      <c r="G534" s="208"/>
      <c r="H534" s="208"/>
      <c r="I534" s="208"/>
      <c r="J534" s="209"/>
    </row>
    <row r="535" spans="2:10">
      <c r="B535" s="207"/>
      <c r="C535" s="208"/>
      <c r="D535" s="208"/>
      <c r="E535" s="208"/>
      <c r="F535" s="208"/>
      <c r="G535" s="208"/>
      <c r="H535" s="208"/>
      <c r="I535" s="208"/>
      <c r="J535" s="209"/>
    </row>
    <row r="536" spans="2:10">
      <c r="B536" s="210"/>
      <c r="C536" s="211"/>
      <c r="D536" s="211"/>
      <c r="E536" s="211"/>
      <c r="F536" s="211"/>
      <c r="G536" s="211"/>
      <c r="H536" s="211"/>
      <c r="I536" s="211"/>
      <c r="J536" s="212"/>
    </row>
  </sheetData>
  <sheetProtection insertRows="0"/>
  <mergeCells count="438">
    <mergeCell ref="B295:F298"/>
    <mergeCell ref="C343:F343"/>
    <mergeCell ref="C344:F344"/>
    <mergeCell ref="D345:F345"/>
    <mergeCell ref="B475:F475"/>
    <mergeCell ref="C299:J299"/>
    <mergeCell ref="C355:J355"/>
    <mergeCell ref="C361:J361"/>
    <mergeCell ref="C373:J373"/>
    <mergeCell ref="C311:J311"/>
    <mergeCell ref="C472:J472"/>
    <mergeCell ref="C444:F444"/>
    <mergeCell ref="C393:J393"/>
    <mergeCell ref="C397:J397"/>
    <mergeCell ref="G335:H335"/>
    <mergeCell ref="I335:J335"/>
    <mergeCell ref="D304:F304"/>
    <mergeCell ref="D366:F366"/>
    <mergeCell ref="D372:F372"/>
    <mergeCell ref="D310:F310"/>
    <mergeCell ref="D329:F329"/>
    <mergeCell ref="C519:J519"/>
    <mergeCell ref="C510:J510"/>
    <mergeCell ref="C505:J505"/>
    <mergeCell ref="B473:F474"/>
    <mergeCell ref="B318:F320"/>
    <mergeCell ref="G394:H394"/>
    <mergeCell ref="I394:J394"/>
    <mergeCell ref="G390:H390"/>
    <mergeCell ref="I390:J390"/>
    <mergeCell ref="C420:F421"/>
    <mergeCell ref="B324:B325"/>
    <mergeCell ref="C324:F325"/>
    <mergeCell ref="C326:F326"/>
    <mergeCell ref="C327:F327"/>
    <mergeCell ref="C328:F328"/>
    <mergeCell ref="B340:B341"/>
    <mergeCell ref="C340:F341"/>
    <mergeCell ref="C342:F342"/>
    <mergeCell ref="C383:J383"/>
    <mergeCell ref="C389:J389"/>
    <mergeCell ref="B382:J382"/>
    <mergeCell ref="C405:J405"/>
    <mergeCell ref="B449:F451"/>
    <mergeCell ref="C496:J496"/>
    <mergeCell ref="G458:H458"/>
    <mergeCell ref="B390:B391"/>
    <mergeCell ref="B384:B385"/>
    <mergeCell ref="C374:F375"/>
    <mergeCell ref="B398:B399"/>
    <mergeCell ref="I487:J487"/>
    <mergeCell ref="I492:J492"/>
    <mergeCell ref="I473:J473"/>
    <mergeCell ref="G478:H478"/>
    <mergeCell ref="I478:J478"/>
    <mergeCell ref="G482:H482"/>
    <mergeCell ref="I482:J482"/>
    <mergeCell ref="G487:H487"/>
    <mergeCell ref="C448:J448"/>
    <mergeCell ref="C456:J456"/>
    <mergeCell ref="I469:J469"/>
    <mergeCell ref="B492:B493"/>
    <mergeCell ref="C492:F493"/>
    <mergeCell ref="G492:H492"/>
    <mergeCell ref="C476:J476"/>
    <mergeCell ref="C486:J486"/>
    <mergeCell ref="C491:J491"/>
    <mergeCell ref="D467:F467"/>
    <mergeCell ref="C501:J501"/>
    <mergeCell ref="G473:H473"/>
    <mergeCell ref="B497:B498"/>
    <mergeCell ref="C497:F498"/>
    <mergeCell ref="G497:H497"/>
    <mergeCell ref="I497:J497"/>
    <mergeCell ref="B38:B39"/>
    <mergeCell ref="C38:C39"/>
    <mergeCell ref="D38:F39"/>
    <mergeCell ref="D104:F104"/>
    <mergeCell ref="D360:F360"/>
    <mergeCell ref="I449:J449"/>
    <mergeCell ref="C384:F385"/>
    <mergeCell ref="G398:H398"/>
    <mergeCell ref="I398:J398"/>
    <mergeCell ref="C425:F426"/>
    <mergeCell ref="C430:F431"/>
    <mergeCell ref="C413:F413"/>
    <mergeCell ref="C414:F414"/>
    <mergeCell ref="B445:F446"/>
    <mergeCell ref="B335:F336"/>
    <mergeCell ref="B337:F337"/>
    <mergeCell ref="B338:F338"/>
    <mergeCell ref="C356:F357"/>
    <mergeCell ref="B362:B363"/>
    <mergeCell ref="C362:F363"/>
    <mergeCell ref="I406:J406"/>
    <mergeCell ref="B351:B354"/>
    <mergeCell ref="C351:F354"/>
    <mergeCell ref="C294:J294"/>
    <mergeCell ref="B11:J11"/>
    <mergeCell ref="B13:B16"/>
    <mergeCell ref="C13:F16"/>
    <mergeCell ref="B25:B27"/>
    <mergeCell ref="B33:B36"/>
    <mergeCell ref="C33:F36"/>
    <mergeCell ref="D18:F19"/>
    <mergeCell ref="B18:B19"/>
    <mergeCell ref="C25:C27"/>
    <mergeCell ref="D23:F23"/>
    <mergeCell ref="C18:C19"/>
    <mergeCell ref="C17:F17"/>
    <mergeCell ref="D25:F27"/>
    <mergeCell ref="D28:F28"/>
    <mergeCell ref="D29:F29"/>
    <mergeCell ref="D30:F30"/>
    <mergeCell ref="D105:F105"/>
    <mergeCell ref="D99:F99"/>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G521:H521"/>
    <mergeCell ref="B464:F464"/>
    <mergeCell ref="B465:F465"/>
    <mergeCell ref="B466:F466"/>
    <mergeCell ref="B447:F447"/>
    <mergeCell ref="B469:B470"/>
    <mergeCell ref="C469:F470"/>
    <mergeCell ref="B477:B479"/>
    <mergeCell ref="C477:F479"/>
    <mergeCell ref="C482:F483"/>
    <mergeCell ref="B487:B488"/>
    <mergeCell ref="C487:F488"/>
    <mergeCell ref="C520:F522"/>
    <mergeCell ref="B520:B522"/>
    <mergeCell ref="C506:F508"/>
    <mergeCell ref="B518:J518"/>
    <mergeCell ref="B506:B508"/>
    <mergeCell ref="C511:F513"/>
    <mergeCell ref="G512:H512"/>
    <mergeCell ref="C468:J468"/>
    <mergeCell ref="I458:J458"/>
    <mergeCell ref="G462:H462"/>
    <mergeCell ref="I462:J462"/>
    <mergeCell ref="B462:F463"/>
    <mergeCell ref="C440:F441"/>
    <mergeCell ref="C457:F460"/>
    <mergeCell ref="B457:B460"/>
    <mergeCell ref="B511:B513"/>
    <mergeCell ref="C419:J419"/>
    <mergeCell ref="B356:B357"/>
    <mergeCell ref="B101:B103"/>
    <mergeCell ref="C101:C103"/>
    <mergeCell ref="B418:J418"/>
    <mergeCell ref="B455:J455"/>
    <mergeCell ref="C367:F367"/>
    <mergeCell ref="B374:B375"/>
    <mergeCell ref="D101:F103"/>
    <mergeCell ref="B368:B369"/>
    <mergeCell ref="C368:F369"/>
    <mergeCell ref="B306:F307"/>
    <mergeCell ref="B308:F308"/>
    <mergeCell ref="B309:F309"/>
    <mergeCell ref="D322:F322"/>
    <mergeCell ref="B349:J349"/>
    <mergeCell ref="B331:B333"/>
    <mergeCell ref="C331:F333"/>
    <mergeCell ref="B312:F313"/>
    <mergeCell ref="G469:H469"/>
    <mergeCell ref="D20:F20"/>
    <mergeCell ref="D21:F21"/>
    <mergeCell ref="D22:F22"/>
    <mergeCell ref="D40:F40"/>
    <mergeCell ref="D41:F41"/>
    <mergeCell ref="D42:F42"/>
    <mergeCell ref="B530:J530"/>
    <mergeCell ref="B531:J536"/>
    <mergeCell ref="B300:B301"/>
    <mergeCell ref="C300:F301"/>
    <mergeCell ref="B406:B407"/>
    <mergeCell ref="C406:F407"/>
    <mergeCell ref="C411:F412"/>
    <mergeCell ref="B411:B412"/>
    <mergeCell ref="G449:H449"/>
    <mergeCell ref="C330:J330"/>
    <mergeCell ref="B394:B395"/>
    <mergeCell ref="B402:B403"/>
    <mergeCell ref="G402:H402"/>
    <mergeCell ref="I402:J402"/>
    <mergeCell ref="G411:H411"/>
    <mergeCell ref="I411:J411"/>
    <mergeCell ref="G406:H406"/>
    <mergeCell ref="C435:F436"/>
    <mergeCell ref="D61:F61"/>
    <mergeCell ref="D62:F62"/>
    <mergeCell ref="D63:F63"/>
    <mergeCell ref="D64:F64"/>
    <mergeCell ref="D65:F65"/>
    <mergeCell ref="D66:F66"/>
    <mergeCell ref="D67:F67"/>
    <mergeCell ref="D68:F68"/>
    <mergeCell ref="D69:F69"/>
    <mergeCell ref="D85:F85"/>
    <mergeCell ref="D86:F86"/>
    <mergeCell ref="D87:F87"/>
    <mergeCell ref="D70:F70"/>
    <mergeCell ref="D71:F71"/>
    <mergeCell ref="D72:F72"/>
    <mergeCell ref="D73:F73"/>
    <mergeCell ref="D74:F74"/>
    <mergeCell ref="D75:F75"/>
    <mergeCell ref="D76:F76"/>
    <mergeCell ref="D77:F77"/>
    <mergeCell ref="D78:F78"/>
    <mergeCell ref="D97:F97"/>
    <mergeCell ref="D98:F98"/>
    <mergeCell ref="D43:F43"/>
    <mergeCell ref="D44:F44"/>
    <mergeCell ref="D45:F45"/>
    <mergeCell ref="D46:F46"/>
    <mergeCell ref="G33:J33"/>
    <mergeCell ref="D106:F106"/>
    <mergeCell ref="D107:F107"/>
    <mergeCell ref="D88:F88"/>
    <mergeCell ref="D89:F89"/>
    <mergeCell ref="D90:F90"/>
    <mergeCell ref="D91:F91"/>
    <mergeCell ref="D92:F92"/>
    <mergeCell ref="D93:F93"/>
    <mergeCell ref="D94:F94"/>
    <mergeCell ref="D95:F95"/>
    <mergeCell ref="D96:F96"/>
    <mergeCell ref="D79:F79"/>
    <mergeCell ref="D80:F80"/>
    <mergeCell ref="D81:F81"/>
    <mergeCell ref="D82:F82"/>
    <mergeCell ref="D83:F83"/>
    <mergeCell ref="D84:F84"/>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74:F274"/>
    <mergeCell ref="D275:F275"/>
    <mergeCell ref="D276:F276"/>
    <mergeCell ref="D277:F277"/>
    <mergeCell ref="D278:F278"/>
    <mergeCell ref="D261:F261"/>
    <mergeCell ref="D262:F262"/>
    <mergeCell ref="D263:F263"/>
    <mergeCell ref="D264:F264"/>
    <mergeCell ref="D265:F265"/>
    <mergeCell ref="D266:F266"/>
    <mergeCell ref="D267:F267"/>
    <mergeCell ref="D268:F268"/>
    <mergeCell ref="D269:F269"/>
    <mergeCell ref="D288:F288"/>
    <mergeCell ref="D289:F289"/>
    <mergeCell ref="D290:F290"/>
    <mergeCell ref="D291:F291"/>
    <mergeCell ref="D292:F292"/>
    <mergeCell ref="G34:H34"/>
    <mergeCell ref="I34:J34"/>
    <mergeCell ref="I102:J102"/>
    <mergeCell ref="G102:H102"/>
    <mergeCell ref="G38:H38"/>
    <mergeCell ref="I38:J38"/>
    <mergeCell ref="D279:F279"/>
    <mergeCell ref="D280:F280"/>
    <mergeCell ref="D281:F281"/>
    <mergeCell ref="D282:F282"/>
    <mergeCell ref="D283:F283"/>
    <mergeCell ref="D284:F284"/>
    <mergeCell ref="D285:F285"/>
    <mergeCell ref="D286:F286"/>
    <mergeCell ref="D287:F287"/>
    <mergeCell ref="D270:F270"/>
    <mergeCell ref="D271:F271"/>
    <mergeCell ref="D272:F272"/>
    <mergeCell ref="D273:F273"/>
  </mergeCells>
  <phoneticPr fontId="7" type="noConversion"/>
  <dataValidations count="2">
    <dataValidation type="list" allowBlank="1" showInputMessage="1" showErrorMessage="1" sqref="D28:D30 D40:F98 D20:F22 D104:D292" xr:uid="{9447CCB1-0C30-4DDC-93E8-745BC3139D53}">
      <formula1>IUCN_category</formula1>
    </dataValidation>
    <dataValidation type="list" allowBlank="1" showInputMessage="1" showErrorMessage="1" sqref="C413:F414" xr:uid="{9DE6B198-1FF6-423D-8838-5C1D54BBB1C3}">
      <formula1>technology</formula1>
    </dataValidation>
  </dataValidations>
  <hyperlinks>
    <hyperlink ref="H3" location="'CI Worksheet'!A11" display="Conserving and Sustainably Using Biodiversity" xr:uid="{AD612442-2602-480C-9504-FB83BEE9AD14}"/>
    <hyperlink ref="H4" location="'CI Worksheet'!A98" display="Sustainably Managing and Restoring Land" xr:uid="{0CB8C1C7-0D61-4499-BC87-20AA30A13A39}"/>
    <hyperlink ref="H5" location="'CI Worksheet'!A137" display="Reducing GHG Emissions" xr:uid="{D1BBD81F-75AD-4ACC-9879-01FB112ADCA5}"/>
    <hyperlink ref="H6" location="'CI Worksheet'!A173" display="Strengthening Transboundary Water Management" xr:uid="{FC669792-8A91-424C-93E8-331FE8253205}"/>
    <hyperlink ref="H7" location="'CI Worksheet'!A210" display="Reducing Chemicals and Waste" xr:uid="{9334DFC3-8223-4D30-B24D-D2473316B53C}"/>
    <hyperlink ref="H8" location="'CI Worksheet'!A273" display="Direct Beneficiaries" xr:uid="{2AD37000-EC78-4D14-B2B1-4E56E4DD5760}"/>
  </hyperlink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50F97C7-07F6-4C81-91E4-F0B948349835}">
          <x14:formula1>
            <xm:f>Lists!$B$26:$B$55</xm:f>
          </x14:formula1>
          <xm:sqref>B464:F466</xm:sqref>
        </x14:dataValidation>
        <x14:dataValidation type="list" allowBlank="1" showInputMessage="1" showErrorMessage="1" xr:uid="{A253BE3E-1F3B-46F8-A661-A6AD02366CF1}">
          <x14:formula1>
            <xm:f>Lists!$B$60:$B$62</xm:f>
          </x14:formula1>
          <xm:sqref>C321</xm:sqref>
        </x14:dataValidation>
        <x14:dataValidation type="list" allowBlank="1" showInputMessage="1" showErrorMessage="1" xr:uid="{BE1DAA98-13F1-4E8E-89EF-E77D1172C9B5}">
          <x14:formula1>
            <xm:f>Lists!$B$66:$B$68</xm:f>
          </x14:formula1>
          <xm:sqref>C358:C359</xm:sqref>
        </x14:dataValidation>
        <x14:dataValidation type="list" allowBlank="1" showInputMessage="1" showErrorMessage="1" xr:uid="{13064DDB-8AD4-4442-9458-0C35CCEAABE0}">
          <x14:formula1>
            <xm:f>Lists!$B$72:$B$74</xm:f>
          </x14:formula1>
          <xm:sqref>C370:C371</xm:sqref>
        </x14:dataValidation>
        <x14:dataValidation type="list" allowBlank="1" showInputMessage="1" showErrorMessage="1" xr:uid="{D3018FA2-8181-458B-BFF2-178BAC69AEEE}">
          <x14:formula1>
            <xm:f>Lists!$B$78:$B$82</xm:f>
          </x14:formula1>
          <xm:sqref>G427:J428 G432:J433 G437:J438 G442:J443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E8FE-D6CF-427C-BBEE-38352456F981}">
  <dimension ref="B2:B82"/>
  <sheetViews>
    <sheetView topLeftCell="A17" workbookViewId="0">
      <selection activeCell="B56" sqref="B56"/>
    </sheetView>
  </sheetViews>
  <sheetFormatPr defaultColWidth="8.85546875" defaultRowHeight="15"/>
  <cols>
    <col min="2" max="2" width="44.42578125" customWidth="1"/>
  </cols>
  <sheetData>
    <row r="2" spans="2:2">
      <c r="B2" s="2" t="s">
        <v>441</v>
      </c>
    </row>
    <row r="3" spans="2:2">
      <c r="B3" s="1" t="s">
        <v>31</v>
      </c>
    </row>
    <row r="4" spans="2:2">
      <c r="B4" t="s">
        <v>54</v>
      </c>
    </row>
    <row r="5" spans="2:2">
      <c r="B5" t="s">
        <v>150</v>
      </c>
    </row>
    <row r="6" spans="2:2">
      <c r="B6" t="s">
        <v>61</v>
      </c>
    </row>
    <row r="7" spans="2:2">
      <c r="B7" t="s">
        <v>442</v>
      </c>
    </row>
    <row r="8" spans="2:2">
      <c r="B8" t="s">
        <v>49</v>
      </c>
    </row>
    <row r="9" spans="2:2">
      <c r="B9" t="s">
        <v>117</v>
      </c>
    </row>
    <row r="10" spans="2:2">
      <c r="B10" t="s">
        <v>52</v>
      </c>
    </row>
    <row r="11" spans="2:2">
      <c r="B11" t="s">
        <v>443</v>
      </c>
    </row>
    <row r="13" spans="2:2">
      <c r="B13" s="2" t="s">
        <v>444</v>
      </c>
    </row>
    <row r="14" spans="2:2">
      <c r="B14" s="1" t="s">
        <v>31</v>
      </c>
    </row>
    <row r="15" spans="2:2">
      <c r="B15" t="s">
        <v>445</v>
      </c>
    </row>
    <row r="16" spans="2:2">
      <c r="B16" t="s">
        <v>446</v>
      </c>
    </row>
    <row r="17" spans="2:2">
      <c r="B17" t="s">
        <v>447</v>
      </c>
    </row>
    <row r="18" spans="2:2">
      <c r="B18" t="s">
        <v>448</v>
      </c>
    </row>
    <row r="19" spans="2:2">
      <c r="B19" t="s">
        <v>449</v>
      </c>
    </row>
    <row r="20" spans="2:2">
      <c r="B20" t="s">
        <v>450</v>
      </c>
    </row>
    <row r="21" spans="2:2">
      <c r="B21" t="s">
        <v>451</v>
      </c>
    </row>
    <row r="22" spans="2:2">
      <c r="B22" t="s">
        <v>452</v>
      </c>
    </row>
    <row r="23" spans="2:2">
      <c r="B23" t="s">
        <v>443</v>
      </c>
    </row>
    <row r="25" spans="2:2">
      <c r="B25" s="2" t="s">
        <v>453</v>
      </c>
    </row>
    <row r="26" spans="2:2">
      <c r="B26" s="1" t="s">
        <v>31</v>
      </c>
    </row>
    <row r="27" spans="2:2">
      <c r="B27" t="s">
        <v>454</v>
      </c>
    </row>
    <row r="28" spans="2:2">
      <c r="B28" t="s">
        <v>455</v>
      </c>
    </row>
    <row r="29" spans="2:2">
      <c r="B29" t="s">
        <v>456</v>
      </c>
    </row>
    <row r="30" spans="2:2">
      <c r="B30" t="s">
        <v>457</v>
      </c>
    </row>
    <row r="31" spans="2:2">
      <c r="B31" t="s">
        <v>458</v>
      </c>
    </row>
    <row r="32" spans="2:2">
      <c r="B32" t="s">
        <v>459</v>
      </c>
    </row>
    <row r="33" spans="2:2">
      <c r="B33" t="s">
        <v>460</v>
      </c>
    </row>
    <row r="34" spans="2:2">
      <c r="B34" t="s">
        <v>461</v>
      </c>
    </row>
    <row r="35" spans="2:2">
      <c r="B35" t="s">
        <v>462</v>
      </c>
    </row>
    <row r="36" spans="2:2">
      <c r="B36" t="s">
        <v>463</v>
      </c>
    </row>
    <row r="37" spans="2:2">
      <c r="B37" t="s">
        <v>464</v>
      </c>
    </row>
    <row r="38" spans="2:2">
      <c r="B38" t="s">
        <v>465</v>
      </c>
    </row>
    <row r="39" spans="2:2">
      <c r="B39" t="s">
        <v>466</v>
      </c>
    </row>
    <row r="40" spans="2:2">
      <c r="B40" t="s">
        <v>467</v>
      </c>
    </row>
    <row r="41" spans="2:2">
      <c r="B41" t="s">
        <v>468</v>
      </c>
    </row>
    <row r="42" spans="2:2">
      <c r="B42" t="s">
        <v>469</v>
      </c>
    </row>
    <row r="43" spans="2:2">
      <c r="B43" t="s">
        <v>470</v>
      </c>
    </row>
    <row r="44" spans="2:2">
      <c r="B44" t="s">
        <v>471</v>
      </c>
    </row>
    <row r="45" spans="2:2">
      <c r="B45" t="s">
        <v>472</v>
      </c>
    </row>
    <row r="46" spans="2:2">
      <c r="B46" t="s">
        <v>473</v>
      </c>
    </row>
    <row r="47" spans="2:2">
      <c r="B47" t="s">
        <v>474</v>
      </c>
    </row>
    <row r="48" spans="2:2">
      <c r="B48" t="s">
        <v>475</v>
      </c>
    </row>
    <row r="49" spans="2:2">
      <c r="B49" t="s">
        <v>476</v>
      </c>
    </row>
    <row r="50" spans="2:2">
      <c r="B50" t="s">
        <v>477</v>
      </c>
    </row>
    <row r="51" spans="2:2">
      <c r="B51" t="s">
        <v>478</v>
      </c>
    </row>
    <row r="52" spans="2:2">
      <c r="B52" t="s">
        <v>479</v>
      </c>
    </row>
    <row r="53" spans="2:2">
      <c r="B53" t="s">
        <v>480</v>
      </c>
    </row>
    <row r="54" spans="2:2">
      <c r="B54" t="s">
        <v>481</v>
      </c>
    </row>
    <row r="55" spans="2:2">
      <c r="B55" t="s">
        <v>482</v>
      </c>
    </row>
    <row r="59" spans="2:2">
      <c r="B59" s="2" t="s">
        <v>483</v>
      </c>
    </row>
    <row r="60" spans="2:2">
      <c r="B60" s="1" t="s">
        <v>31</v>
      </c>
    </row>
    <row r="61" spans="2:2">
      <c r="B61" t="s">
        <v>484</v>
      </c>
    </row>
    <row r="62" spans="2:2">
      <c r="B62" t="s">
        <v>485</v>
      </c>
    </row>
    <row r="65" spans="2:2">
      <c r="B65" s="2" t="s">
        <v>486</v>
      </c>
    </row>
    <row r="66" spans="2:2">
      <c r="B66" s="1" t="s">
        <v>31</v>
      </c>
    </row>
    <row r="67" spans="2:2">
      <c r="B67" t="s">
        <v>487</v>
      </c>
    </row>
    <row r="68" spans="2:2">
      <c r="B68" t="s">
        <v>488</v>
      </c>
    </row>
    <row r="71" spans="2:2">
      <c r="B71" s="2" t="s">
        <v>489</v>
      </c>
    </row>
    <row r="72" spans="2:2">
      <c r="B72" s="1" t="s">
        <v>31</v>
      </c>
    </row>
    <row r="73" spans="2:2">
      <c r="B73" t="s">
        <v>490</v>
      </c>
    </row>
    <row r="74" spans="2:2">
      <c r="B74" t="s">
        <v>491</v>
      </c>
    </row>
    <row r="77" spans="2:2">
      <c r="B77" t="s">
        <v>492</v>
      </c>
    </row>
    <row r="78" spans="2:2">
      <c r="B78" s="160" t="s">
        <v>31</v>
      </c>
    </row>
    <row r="79" spans="2:2">
      <c r="B79" s="136">
        <v>1</v>
      </c>
    </row>
    <row r="80" spans="2:2">
      <c r="B80" s="136">
        <v>2</v>
      </c>
    </row>
    <row r="81" spans="2:2">
      <c r="B81" s="136">
        <v>3</v>
      </c>
    </row>
    <row r="82" spans="2:2">
      <c r="B82" s="136">
        <v>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57b53f-0493-42a0-86f6-b9b1333ab06d">
      <Terms xmlns="http://schemas.microsoft.com/office/infopath/2007/PartnerControls"/>
    </lcf76f155ced4ddcb4097134ff3c332f>
    <TaxCatchAll xmlns="3e02667f-0271-471b-bd6e-11a2e16def1d" xsi:nil="true"/>
    <DocType xmlns="ceb00776-aa5c-4fc8-b6fe-5f035152e4b6">PIR 3</DocType>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Global</GEFCountry>
    <Classification xmlns="ceb00776-aa5c-4fc8-b6fe-5f035152e4b6">Public</Classification>
    <Country1 xmlns="ceb00776-aa5c-4fc8-b6fe-5f035152e4b6" xsi:nil="true"/>
    <DocPrefix xmlns="ceb00776-aa5c-4fc8-b6fe-5f035152e4b6">Project Implementation Report (PIR)</DocPrefix>
    <GEFID xmlns="ceb00776-aa5c-4fc8-b6fe-5f035152e4b6">10375</GEFID>
    <ProjectType xmlns="ceb00776-aa5c-4fc8-b6fe-5f035152e4b6">FSP</ProjectType>
    <DocCategory xmlns="b8caa731-411c-4ce8-a2a6-5b517e250d33" xsi:nil="true"/>
    <GEFProjectID xmlns="ceb00776-aa5c-4fc8-b6fe-5f035152e4b6">aebd0bbd-88eb-e911-a83d-000d3a37557b</GEFProjectID>
    <DocActive xmlns="ceb00776-aa5c-4fc8-b6fe-5f035152e4b6">Active</DocActive>
    <DocCategory xmlns="ceb00776-aa5c-4fc8-b6fe-5f035152e4b6">M and E Document</DocCategory>
    <FocalArea xmlns="b8caa731-411c-4ce8-a2a6-5b517e250d33" xsi:nil="true"/>
    <FocalArea xmlns="ceb00776-aa5c-4fc8-b6fe-5f035152e4b6">International Waters</FocalArea>
    <ProjectStatus xmlns="b8caa731-411c-4ce8-a2a6-5b517e250d33">Under Implementation</ProjectStatus>
    <ProjectTitle xmlns="ceb00776-aa5c-4fc8-b6fe-5f035152e4b6">Blue Nature Alliance to expand and improve conservation of 1.25 billion hectares of ocean ecosystems</ProjectTitle>
    <RecordStatus xmlns="b8caa731-411c-4ce8-a2a6-5b517e250d33">Active</RecordStatus>
    <TrustFundType xmlns="ceb00776-aa5c-4fc8-b6fe-5f035152e4b6">GET</TrustFundType>
    <DocumentTitle xmlns="ceb00776-aa5c-4fc8-b6fe-5f035152e4b6">20250731 FY25 Core Indicator_10375_Blue Nature Alliance</DocumentTitle>
    <GEFID xmlns="b8caa731-411c-4ce8-a2a6-5b517e250d33" xsi:nil="true"/>
    <TrustFund xmlns="b8caa731-411c-4ce8-a2a6-5b517e250d33">GET</TrustFund>
  </documentManagement>
</p:properties>
</file>

<file path=customXml/itemProps1.xml><?xml version="1.0" encoding="utf-8"?>
<ds:datastoreItem xmlns:ds="http://schemas.openxmlformats.org/officeDocument/2006/customXml" ds:itemID="{B1E4AF94-857C-4D17-B893-0F066493D2C7}"/>
</file>

<file path=customXml/itemProps2.xml><?xml version="1.0" encoding="utf-8"?>
<ds:datastoreItem xmlns:ds="http://schemas.openxmlformats.org/officeDocument/2006/customXml" ds:itemID="{6448455E-3786-4220-BE14-E682C6F273C6}"/>
</file>

<file path=customXml/itemProps3.xml><?xml version="1.0" encoding="utf-8"?>
<ds:datastoreItem xmlns:ds="http://schemas.openxmlformats.org/officeDocument/2006/customXml" ds:itemID="{010006B0-04C1-4969-A09B-1CC16732FA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Aki Marcelino</cp:lastModifiedBy>
  <cp:revision/>
  <dcterms:created xsi:type="dcterms:W3CDTF">2021-11-30T22:17:04Z</dcterms:created>
  <dcterms:modified xsi:type="dcterms:W3CDTF">2025-08-29T03:41:31Z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ies>
</file>