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Wulseh\Downloads\Submitted to GEFSEC\New folder\"/>
    </mc:Choice>
  </mc:AlternateContent>
  <xr:revisionPtr revIDLastSave="0" documentId="13_ncr:1_{B1C2221E-0787-4560-B493-04093DD0527A}" xr6:coauthVersionLast="47" xr6:coauthVersionMax="47" xr10:uidLastSave="{00000000-0000-0000-0000-000000000000}"/>
  <bookViews>
    <workbookView xWindow="-120" yWindow="-120" windowWidth="29040" windowHeight="15720" tabRatio="917" activeTab="1" xr2:uid="{00000000-000D-0000-FFFF-FFFF00000000}"/>
  </bookViews>
  <sheets>
    <sheet name="Table of Contents" sheetId="1" r:id="rId1"/>
    <sheet name="1. Basic project data" sheetId="2" r:id="rId2"/>
    <sheet name="_Calc" sheetId="3" state="hidden" r:id="rId3"/>
    <sheet name="2. Progress towards outcomes" sheetId="4" r:id="rId4"/>
    <sheet name="Countries" sheetId="5" state="hidden" r:id="rId5"/>
    <sheet name="TypeofTrustFund" sheetId="6" state="hidden" r:id="rId6"/>
    <sheet name="FocalArea" sheetId="7" state="hidden" r:id="rId7"/>
    <sheet name="3. Implementation Progress" sheetId="8" r:id="rId8"/>
    <sheet name="4. Summary_Progress &amp; Challenge" sheetId="9" r:id="rId9"/>
    <sheet name="5. ESS Risk" sheetId="10" r:id="rId10"/>
    <sheet name="6. Risks to the Project" sheetId="11" r:id="rId11"/>
    <sheet name="7. Follow-up on Mid-term review" sheetId="12" r:id="rId12"/>
    <sheet name="8. Minor project amendments" sheetId="13" r:id="rId13"/>
    <sheet name="9. Stakeholders' Engagement" sheetId="14" r:id="rId14"/>
    <sheet name="10. Gender Mainstreaming" sheetId="15" r:id="rId15"/>
    <sheet name="11. Knowledge Management" sheetId="16" r:id="rId16"/>
    <sheet name="12. Indigenous &amp; Local Involve." sheetId="17" r:id="rId17"/>
    <sheet name="13. Co-Financing Table" sheetId="18" r:id="rId18"/>
    <sheet name="14. GEO Location" sheetId="19" r:id="rId19"/>
    <sheet name="Annex" sheetId="22" r:id="rId20"/>
  </sheets>
  <definedNames>
    <definedName name="Countries">Countries!$A$2:$A$250</definedName>
    <definedName name="DevCells" localSheetId="3">'2. Progress towards outcomes'!#REF!</definedName>
    <definedName name="DevCells">#REF!</definedName>
    <definedName name="DevRatings" localSheetId="3">'2. Progress towards outcomes'!#REF!</definedName>
    <definedName name="DevRatings">#REF!</definedName>
    <definedName name="DevScore" localSheetId="3">#REF!</definedName>
    <definedName name="DevScore">_Calc!$D$20</definedName>
    <definedName name="ImpCells">'3. Implementation Progress'!$D$56:$M$58</definedName>
    <definedName name="ImpRatings">'3. Implementation Progress'!$D$56:$M$58</definedName>
    <definedName name="ImpScore" localSheetId="3">#REF!</definedName>
    <definedName name="ImpScore">_Calc!$D$21</definedName>
    <definedName name="NumRating" localSheetId="3">#REF!</definedName>
    <definedName name="NumRating">_Calc!$B$2:$B$9</definedName>
    <definedName name="_xlnm.Print_Area" localSheetId="1">'1. Basic project data'!$A$1:$J$81</definedName>
    <definedName name="_xlnm.Print_Area" localSheetId="14">'10. Gender Mainstreaming'!$A$1:$K$36</definedName>
    <definedName name="_xlnm.Print_Area" localSheetId="15">'11. Knowledge Management'!$A$1:$K$77</definedName>
    <definedName name="_xlnm.Print_Area" localSheetId="16">'12. Indigenous &amp; Local Involve.'!$A$1:$K$58</definedName>
    <definedName name="_xlnm.Print_Area" localSheetId="17">'13. Co-Financing Table'!$A$1:$Q$28</definedName>
    <definedName name="_xlnm.Print_Area" localSheetId="18">'14. GEO Location'!$A$1:$R$50</definedName>
    <definedName name="_xlnm.Print_Area" localSheetId="3">'2. Progress towards outcomes'!$B$1:$J$55</definedName>
    <definedName name="_xlnm.Print_Area" localSheetId="7">'3. Implementation Progress'!$A$1:$M$82</definedName>
    <definedName name="_xlnm.Print_Area" localSheetId="8">'4. Summary_Progress &amp; Challenge'!$A$1:$L$45</definedName>
    <definedName name="_xlnm.Print_Area" localSheetId="9">'5. ESS Risk'!$A$1:$K$56</definedName>
    <definedName name="_xlnm.Print_Area" localSheetId="10">'6. Risks to the Project'!$A$1:$P$67</definedName>
    <definedName name="_xlnm.Print_Area" localSheetId="11">'7. Follow-up on Mid-term review'!$A$1:$K$55</definedName>
    <definedName name="_xlnm.Print_Area" localSheetId="12">'8. Minor project amendments'!$A$1:$K$58</definedName>
    <definedName name="_xlnm.Print_Area" localSheetId="13">'9. Stakeholders'' Engagement'!$A$1:$L$47</definedName>
    <definedName name="_xlnm.Print_Area" localSheetId="19">Annex!$A$1:$A$32</definedName>
    <definedName name="_xlnm.Print_Area" localSheetId="0">'Table of Contents'!$A$1:$K$33</definedName>
    <definedName name="TxtRating" localSheetId="3">#REF!</definedName>
    <definedName name="TxtRating">_Calc!$A$2:$A$9</definedName>
    <definedName name="Weights" localSheetId="3">#REF!</definedName>
    <definedName name="Weights">_Calc!$E$14:$I$14</definedName>
    <definedName name="Weights2" localSheetId="3">#REF!</definedName>
    <definedName name="Weights2">_Calc!$E$17:$H$17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3" l="1" a="1"/>
  <c r="D21" i="3" s="1"/>
  <c r="E34" i="2" s="1"/>
  <c r="N19" i="18"/>
  <c r="E26" i="2" s="1"/>
  <c r="K19" i="18"/>
  <c r="E35" i="2"/>
  <c r="E25" i="2"/>
  <c r="B26" i="1"/>
  <c r="B25" i="1"/>
  <c r="B24" i="1"/>
  <c r="B23" i="1"/>
  <c r="B22" i="1"/>
  <c r="B21" i="1"/>
  <c r="B20" i="1"/>
  <c r="B19" i="1"/>
  <c r="B18" i="1"/>
  <c r="B17" i="1"/>
  <c r="B16" i="1"/>
  <c r="B15" i="1"/>
  <c r="B14" i="1"/>
  <c r="B13" i="1"/>
  <c r="B12" i="1"/>
  <c r="B11" i="1"/>
  <c r="B10" i="1"/>
  <c r="D20" i="4"/>
  <c r="C20" i="4"/>
  <c r="D20" i="3" s="1" a="1"/>
  <c r="D20" i="3" s="1"/>
  <c r="B20" i="4"/>
  <c r="E33"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<sst xmlns="http://schemas.openxmlformats.org/spreadsheetml/2006/main" count="1199" uniqueCount="998">
  <si>
    <t>Questions? Contact our support: faogef-pir-support@fao.org</t>
  </si>
  <si>
    <t>HOW TO USE THIS TEMPLATE:</t>
  </si>
  <si>
    <t xml:space="preserve">1. In each of the tabs, instructions on how to complete and where to find information are provided on the right. </t>
  </si>
  <si>
    <t>FAO-GEF Project Implementation Report</t>
  </si>
  <si>
    <t>Read the instructions carefully before completing each section.</t>
  </si>
  <si>
    <t>2026 – Revised Template</t>
  </si>
  <si>
    <t xml:space="preserve"> There is no need to delete the instructions before submitting the PIR to the GEF Coordination Unit. </t>
  </si>
  <si>
    <t>Period covered: 1 July 2025 to 30 June 2026</t>
  </si>
  <si>
    <t xml:space="preserve">Table of Contents </t>
  </si>
  <si>
    <t xml:space="preserve">2. Certain tabs, such as "1. Basic Project Data", "2. Progress towards outcomes" and "13. Co-financing" have been pre-populated with SOME data from the PIR 2024. </t>
  </si>
  <si>
    <t xml:space="preserve">Please CHECK THE ACCURACY  of the pre-populated data and ensure it's updated. You can edit those fields. </t>
  </si>
  <si>
    <t>Consult the PIR 2024 file to confirm the accuracy of the pre-populated data.</t>
  </si>
  <si>
    <t>Progress towards Achieving Project Objective(s) (Development Objective)</t>
  </si>
  <si>
    <t>Implementation Progress (IP)</t>
  </si>
  <si>
    <t xml:space="preserve">For FIRST PIRs, it was not possible to pre-populate tabs. Follow the instructions to complete each section. </t>
  </si>
  <si>
    <t>Summary on progress, challenges, and outcomes</t>
  </si>
  <si>
    <t xml:space="preserve">3. Certain fields are automated. It means that: </t>
  </si>
  <si>
    <t xml:space="preserve"> they are going to pull information from other tabs once those are completed, OR </t>
  </si>
  <si>
    <t>they are going to automatically consolidate data (e.g. sum of percentages, calculation of ratings) once a table is completed</t>
  </si>
  <si>
    <t>When fields or tables are automated, this is informed on the guidance.</t>
  </si>
  <si>
    <t>4. Certain information must be chose from a drop-down menu (e.g. YES or NO responses, type of stakeholder)</t>
  </si>
  <si>
    <t>When you click on a cell  with a drop-down menu, you will be able to see an arrow on the right side and access the menu.</t>
  </si>
  <si>
    <t>When more than one option can be selected from a drop-down menu, this is informed in the guidance</t>
  </si>
  <si>
    <t xml:space="preserve">HOW TO ADD HYPERLINKS </t>
  </si>
  <si>
    <t>1. Select your cell.</t>
  </si>
  <si>
    <t>2. Insert → Link (or press Ctrl + K).</t>
  </si>
  <si>
    <t>3. Choose:</t>
  </si>
  <si>
    <t>Existing File or Web Page (type/paste URL or browse)</t>
  </si>
  <si>
    <t>Place in This Document (enter e.g. Sheet2!A10)</t>
  </si>
  <si>
    <t xml:space="preserve">IMPORTANT DISCLAIMER: </t>
  </si>
  <si>
    <t>E-mail Address or Create New Document</t>
  </si>
  <si>
    <t xml:space="preserve">The final version of this PIR will be submitted to the GEF Secretariat.  </t>
  </si>
  <si>
    <t xml:space="preserve">The report will then be publicly available on the GEF website (click here). </t>
  </si>
  <si>
    <t>4. Edit the Display text if desired → OK.</t>
  </si>
  <si>
    <t xml:space="preserve">Sensitive information should be submitted in Annex to be uploaded separately. </t>
  </si>
  <si>
    <t>In such cases, please contact faogef-pir-support@fao.org for guidance.</t>
  </si>
  <si>
    <t xml:space="preserve">To move to the next line inside delimitated fields, press Alt+Enter in your keyboard. </t>
  </si>
  <si>
    <t xml:space="preserve">To move to the next line inside each delimitated field, press Alt+Enter in your keyboard. </t>
  </si>
  <si>
    <t xml:space="preserve">1. Basic Project Data </t>
  </si>
  <si>
    <t>Guidance</t>
  </si>
  <si>
    <t>General Information</t>
  </si>
  <si>
    <t xml:space="preserve">Refer to FPMIS and the approved (CEO Endorsed) Project Document to find the information requested in this section. </t>
  </si>
  <si>
    <t xml:space="preserve">Region: </t>
  </si>
  <si>
    <t>Europe and Central Asia (REU)</t>
  </si>
  <si>
    <t>Choose REGION from the drop-down menu (only one option possible)</t>
  </si>
  <si>
    <t>Country(ies):</t>
  </si>
  <si>
    <t>Kyrgyzstan</t>
  </si>
  <si>
    <t xml:space="preserve">Include one or more PROJECT COUNTRIES </t>
  </si>
  <si>
    <t>Project Title:</t>
  </si>
  <si>
    <t>Implementation of the National Biosafety Mechanism in the Kyrgyz Republic in accordance with the Cartagena Protocol on Biosafety</t>
  </si>
  <si>
    <t xml:space="preserve">FAO Project Symbol: </t>
  </si>
  <si>
    <t>GCP/KYR/023/GFF</t>
  </si>
  <si>
    <t>GEF ID:</t>
  </si>
  <si>
    <t>10813</t>
  </si>
  <si>
    <t>Consult FPMIS to obtain the GEF ID</t>
  </si>
  <si>
    <t>Type of Trust Fund(s):</t>
  </si>
  <si>
    <t>GFF</t>
  </si>
  <si>
    <t xml:space="preserve">Inform the Type(s) of GEF Trust Fund(s) (CBIT, LDCF, SCCF, GBFF, GFF or SGP). One project may be funded by more than one GEF  TF. </t>
  </si>
  <si>
    <t xml:space="preserve">GEF Focal Area(s): </t>
  </si>
  <si>
    <t>Biodiversity</t>
  </si>
  <si>
    <t xml:space="preserve">Inform the project's GEF FOCAL AREA(S). For Multi-Focal Area projects, include "MFA" and  the specific focal areas.  </t>
  </si>
  <si>
    <t xml:space="preserve">Project Executing Partners: </t>
  </si>
  <si>
    <t>FAO; Ministry of Natural Resources, Ecology and Technical Supervision of the Kyrgyz Republic (MNRETS KR); Ministry of Water Resources, Agriculture and Processing Industry of the Kyrgyz Republic (MWRAPI KR); Central Asian Regional Environmental Centre (CAREC); Center for Standardization and Metrology (Kyrgyzstandart); Institute of Biotechnology, National Academy of Sciences of the Kyrgyz Republic; Kyrgyz National Agrarian University (KNAU); United Nations Office for Project Services (UNOPS)</t>
  </si>
  <si>
    <t xml:space="preserve">Include all the PROJECT EXECUTING PARTNERS here. </t>
  </si>
  <si>
    <t>Initial project duration (years):</t>
  </si>
  <si>
    <t>3</t>
  </si>
  <si>
    <t>Consult FPMIS for the initial project duration. Ensure the info is accurate.</t>
  </si>
  <si>
    <t>Project Dates</t>
  </si>
  <si>
    <t>Consult FPMIS and the Prodoc for the PROJECT DATES information</t>
  </si>
  <si>
    <t xml:space="preserve">GEF CEO Endorsement Date: </t>
  </si>
  <si>
    <t xml:space="preserve">INCLUDE ALL DATES IN THE FORMAT DD/MM/YYYY </t>
  </si>
  <si>
    <t>Actual Agency Approval Date</t>
  </si>
  <si>
    <t xml:space="preserve">Project Implementation Start Date/EOD: </t>
  </si>
  <si>
    <t>First Disbursement Date</t>
  </si>
  <si>
    <t>Planned Project End Date/NTE1:</t>
  </si>
  <si>
    <t>Consult the CEO Endorsed Prodoc for the planned NTE</t>
  </si>
  <si>
    <t>Revised project implementation End date (if approved)2:</t>
  </si>
  <si>
    <t>Consult FPMIS to include the updated NTE</t>
  </si>
  <si>
    <t>Actual Completion Date:</t>
  </si>
  <si>
    <t>Expected Financial Closure Date:</t>
  </si>
  <si>
    <t xml:space="preserve">Funding </t>
  </si>
  <si>
    <t xml:space="preserve">GEF Grant Amount (USD): </t>
  </si>
  <si>
    <t>Consult FPMIS or the CEO Endorsed Prodoc for the GEF GRANT AMOUNT</t>
  </si>
  <si>
    <t>Total GEF grant delivery 
(as of June 30, 2026 (USD):</t>
  </si>
  <si>
    <t>The TOTAL GEF GRANT DELIVERY information will be provided in early July 2025 by the GEF Coordination Unit to all GTOs</t>
  </si>
  <si>
    <t>Total Co-financing amount (USD)3:</t>
  </si>
  <si>
    <t>Total estimated co-financing materialized as of June 30, 2026:</t>
  </si>
  <si>
    <t xml:space="preserve">The TOTAL CO-FINANCING AMOUNT and the AMOUNT MATERIALIZED AT 30 JUNE will be automatically filled once the co-financing table (section 13) is completed </t>
  </si>
  <si>
    <t xml:space="preserve">M &amp; E Milestones </t>
  </si>
  <si>
    <t xml:space="preserve">Date of Last Project Steering Committee (PSC) Meeting: </t>
  </si>
  <si>
    <t>Project oversight committee membership renewed in 2025 (new chairmanship at deputy-minister level); the Interministerial Working Group convened during the period to coordinate biosafety implementation.</t>
  </si>
  <si>
    <t xml:space="preserve">Inform the DATE OF LAST PROJECT STEERING COMMITTEE MEETING. </t>
  </si>
  <si>
    <t xml:space="preserve">Expected Mid-term Review date5: </t>
  </si>
  <si>
    <t>N/A</t>
  </si>
  <si>
    <t>The other info in this section will be completed by the GEF Coordination Unit</t>
  </si>
  <si>
    <t xml:space="preserve">Actual Mid-term review date (if already completed): </t>
  </si>
  <si>
    <t xml:space="preserve">Expected Terminal Evaluation Date6: </t>
  </si>
  <si>
    <t>Inform the EXPECTED TERMINAL EVALUATION DATE. It is expected to start 6 months before the NTE.</t>
  </si>
  <si>
    <t xml:space="preserve">Overall ratings </t>
  </si>
  <si>
    <t xml:space="preserve">Overall rating of progress towards achieving objectives/outcomes (cumulative): </t>
  </si>
  <si>
    <t xml:space="preserve">The OVERALL RATINGS will be AUTOMATICALLY  completed here, when the corresponding sections are completed. </t>
  </si>
  <si>
    <t xml:space="preserve">Overall implementation progess rating: </t>
  </si>
  <si>
    <t>(data is pulled from sections 2, 3 and 6 of this report)</t>
  </si>
  <si>
    <t xml:space="preserve">Overall risk rating: </t>
  </si>
  <si>
    <t>(If these ratings are not automatically completed after you complete the sections mentioned above, contact our helpline)</t>
  </si>
  <si>
    <t>Status</t>
  </si>
  <si>
    <t>Implementation Status (1st PIR, 2nd PIR, etc. Final PIR):</t>
  </si>
  <si>
    <t>3rd PIR</t>
  </si>
  <si>
    <t>Select the option from the drop-down menu. The “Final PIR” should report on the implementation period that ended on or before 30 June 2025. Projects with NTE date beyond 30 June 2025 may have to prepare a PIR also next year.</t>
  </si>
  <si>
    <t xml:space="preserve">1 Date that was originally foreseen at the project’s operationalization and indicated in FPMIS.
2 If NTE extension has been requested and approved by the FAO-GEF Coordination Unit.
3 This is the total amount of co-financing as included in the CEO Document/Project Document.
4 Please  refer to the Section 13 of this report where updated co-financing estimates are requested and indicate the total co-financing amount materialized. 
5 The Mid-Term Review (MTR) should take place after the 2nd PIR, around half-point between EOD and NTE. The MTR report in English should be submitted to the GEF Secretariat within 4 years of the CEO Endorsement date.
6 The Terminal Evaluation date should be discussed with OED 6 months before the project’s NTE date. </t>
  </si>
  <si>
    <t>Project Contacts</t>
  </si>
  <si>
    <t xml:space="preserve">Contact </t>
  </si>
  <si>
    <t>Name, Title, Division/Institution</t>
  </si>
  <si>
    <t>E-mail</t>
  </si>
  <si>
    <t>Project Coordinator (PC)</t>
  </si>
  <si>
    <t>Cholpon Alibakieva, National Chief Technical Advisor</t>
  </si>
  <si>
    <t>cholpon.alibakieva@fao.org  </t>
  </si>
  <si>
    <t>Provide the names and contact details as requested</t>
  </si>
  <si>
    <t>Budget Holder (BH)</t>
  </si>
  <si>
    <t>Oleg Guchgeldiyev, FAO Representative in KR</t>
  </si>
  <si>
    <t>oleg.guchgeldiyev@fao.org  </t>
  </si>
  <si>
    <t>GEF Operational Focal Point (GEF OFP)</t>
  </si>
  <si>
    <t>Mirslav Amankulov, Deputy Minister of Natural resources, ecology and technical supervision of the KR</t>
  </si>
  <si>
    <t>international@mnr.gov.kg  </t>
  </si>
  <si>
    <t>Lead Technical Officer (LTO)</t>
  </si>
  <si>
    <t>Carolina Rizzi Starr, Agricultural Officer</t>
  </si>
  <si>
    <t>carolina.starr@fao.org  </t>
  </si>
  <si>
    <t>GEF Technical Officer (GTO)</t>
  </si>
  <si>
    <t xml:space="preserve">Kaan Basaran, REU-GEF Support Specialist </t>
  </si>
  <si>
    <t>Kaan.Basaran@fao.org </t>
  </si>
  <si>
    <t>Key Project Management Unit Personnel</t>
  </si>
  <si>
    <t>To complete KEY-PROJECT MANAGEMENT UNIT  PERSONNEL</t>
  </si>
  <si>
    <t xml:space="preserve">Please indicate the composition of the PMU as per the Terms of Reference in the ProDoc. If any new position was establised during the project implementation, please insert it accordingly. </t>
  </si>
  <si>
    <t xml:space="preserve">Refer to the CEO Endorsed Prodoc to find the information about the positions to be filled. </t>
  </si>
  <si>
    <t>Was the position filled? Use the drop down-menu to select yes or no.</t>
  </si>
  <si>
    <t>Position planned (as per ProDoc)</t>
  </si>
  <si>
    <t>Position filled (Yes/No)</t>
  </si>
  <si>
    <t xml:space="preserve">Start date, Name, Contact </t>
  </si>
  <si>
    <t>Comments</t>
  </si>
  <si>
    <t>Biodiversity Specialist FAO Regional Office for Europe and Central Asia (REU)</t>
  </si>
  <si>
    <t>Yes</t>
  </si>
  <si>
    <t>Sarah ZanonAgapitoTenfen, sarah.zanonagapitotenfen@fao.org</t>
  </si>
  <si>
    <t>International - Expert on Cartagena Protocol and biosafety policy</t>
  </si>
  <si>
    <t>Lim Li Ching - ching@twnetwork.org</t>
  </si>
  <si>
    <t>National - Chief Technical Advisor / Project Coordinator</t>
  </si>
  <si>
    <t>Cholpon Alibakieva - cholpon.alibakieva@fao.org</t>
  </si>
  <si>
    <t>National - Monitoring &amp; Evaluation Expert (incl. MTR)</t>
  </si>
  <si>
    <t>Gulnaz Kaalykova - gulnaz.kaalykova@fao.org</t>
  </si>
  <si>
    <t>National - Gender Expert</t>
  </si>
  <si>
    <t>Guzel Bekenova - guzel.bekenova@fao.org</t>
  </si>
  <si>
    <t>National - Communications and Public Awareness Expert</t>
  </si>
  <si>
    <t>Evgeniy Pechurin - evgeniy.pechurin@fao.org</t>
  </si>
  <si>
    <t>Rating text</t>
  </si>
  <si>
    <t>Score</t>
  </si>
  <si>
    <t>Highly Unsatisfactory (HU)</t>
  </si>
  <si>
    <t>Unsatisfactory (U)</t>
  </si>
  <si>
    <t>Moderately Unsatisfactory (MU)</t>
  </si>
  <si>
    <t>Moderately Satisfactory (MS)</t>
  </si>
  <si>
    <t>Satisfactory (S)</t>
  </si>
  <si>
    <t>Highly Satisfactory (HS)</t>
  </si>
  <si>
    <t>Unknown</t>
  </si>
  <si>
    <t>Not Rated</t>
  </si>
  <si>
    <t>for DevScore</t>
  </si>
  <si>
    <t>Person</t>
  </si>
  <si>
    <t>PM/Coord</t>
  </si>
  <si>
    <t>Budget Holder</t>
  </si>
  <si>
    <t>LTO</t>
  </si>
  <si>
    <t>GEF OFP</t>
  </si>
  <si>
    <t>GTO</t>
  </si>
  <si>
    <t>Weight %</t>
  </si>
  <si>
    <t>For ImpScore</t>
  </si>
  <si>
    <t xml:space="preserve">Once you've filled in 2. Progress towards outcomes &amp; 3. Implementation Progress </t>
  </si>
  <si>
    <t>Please double click and press enter on Cells D20 and D21</t>
  </si>
  <si>
    <t>2. Progress towards Achieving Project Objective(s) (Development objective)</t>
  </si>
  <si>
    <t>(All inputs in this section should be cumulative from project start, not annual)</t>
  </si>
  <si>
    <t>Please indicate the project’s main progress towards achieving its objective(s) and the cumulative level of achievement of each outcome since the start of project implementation.</t>
  </si>
  <si>
    <t>Project or Development Objective</t>
  </si>
  <si>
    <t>Outcomes</t>
  </si>
  <si>
    <t>Outcome indicators</t>
  </si>
  <si>
    <t>Baseline</t>
  </si>
  <si>
    <t>Mid-term Target</t>
  </si>
  <si>
    <t>End-of-project Target</t>
  </si>
  <si>
    <t>Cumulative progress level at 30 June 2026</t>
  </si>
  <si>
    <t>% of cumulative progress</t>
  </si>
  <si>
    <t>Progress rating</t>
  </si>
  <si>
    <t>Component 1: Development and operationalization of biosafety policy, regulatory and institutional framework</t>
  </si>
  <si>
    <t>Outcome 1.1
Policy and regulatory biosafety framework completed and aligned with the rights and obligations under the Convention on Biological Diversity and the Cartagena Protocol on Biosafety</t>
  </si>
  <si>
    <t>Established process to reconcile various  biosafety draft laws with a view to adopting a national  biosafety policy, inclusive of liability  and redress issues</t>
  </si>
  <si>
    <t>There has been
previous
process
established to
deal with
biosafety policy
and law; this
can be
reactivated</t>
  </si>
  <si>
    <t>Process established</t>
  </si>
  <si>
    <t>Process completed</t>
  </si>
  <si>
    <t>Law of KR “On Biological Safety” was adopted in 23 Jan 2025; process established to reconcile biosafety by-laws; package of subsidiary normative legal acts and a draft Cabinet resolution on the National Coordination Council for the handling of GMOs under preparation.</t>
  </si>
  <si>
    <t>National regulations and sectoral rules integrating and operationalizing biosafety principles and objectives</t>
  </si>
  <si>
    <t>Current
regulations and
rules do not
comprehensively integrate and
operationalize
biosafety Document on
Biosafety</t>
  </si>
  <si>
    <t>Draft regulations
and rules</t>
  </si>
  <si>
    <t>Final regulations and
rules</t>
  </si>
  <si>
    <t>Draft sectoral rules/guidelines advanced with the Organic Agriculture department; package of normative legal acts implementing the Cartagena Protocol under consultation.</t>
  </si>
  <si>
    <t>Increased capacity
for biosafety policy
and regulatory
implementation
across relevant
institutions, in line
with national laws
and policies</t>
  </si>
  <si>
    <t>There is no or
little capacity</t>
  </si>
  <si>
    <t>Planning and
material developed
for two capacitiy
building workshops</t>
  </si>
  <si>
    <t>Capacity has been built
for at least 120
government officials via
two capacity building
workshops</t>
  </si>
  <si>
    <t>Capacity-building delivered through trainings and seminars on detection/ identification, risk assessment, border control, socio-economic considerations and labelling for government officials, with gender-balanced participation.</t>
  </si>
  <si>
    <t>Outcome 1.2: Administrative  systems and institutional arrangements for biosafety implemented at the national level</t>
  </si>
  <si>
    <t>Functioning national
technical and decision making
bodies</t>
  </si>
  <si>
    <t>There are no
technical and
decision making
bodies</t>
  </si>
  <si>
    <t>Technical and
decision-making
bodies established
with governance
provisions for at
least 30 percent
women/ youth/
ethnic minorities’
representatives</t>
  </si>
  <si>
    <t>Draft document of technical and decision making
bodies fully
functioning, comprising
at least 30 percent
women/ youth/ ethnic
minorities’
representatives</t>
  </si>
  <si>
    <t>Interministerial Working Group functioning; draft Cabinet resolution establishing the National Coordination Council for the handling of GMOs advanced; project oversight committee membership renewed.
Governance measures for inclusion: the founding instruments of the technical and decision-making bodies (draft Cabinet resolution / terms of reference for the National Coordination Council on the handling of GMOs) incorporate provisions for at least 30% representation of women, youth and ethnic minorities. Gender- and diversity-sensitive nomination criteria are communicated to nominating agencies, a gender-and-biosafety focus is embedded in the bodies' terms of reference, and membership is tracked with sex-disaggregated data. (Specific quota wording to be confirmed against the final adopted regulation.)</t>
  </si>
  <si>
    <t>Component 2: Development of national capacity for the operationalization of biosafety measures in compliance with the Cartagena Protocol on Biosafety</t>
  </si>
  <si>
    <t>Outcome 2.1: National capacity for LMO risk assessment, risk management and monitoring enhanced</t>
  </si>
  <si>
    <t>Agreed risk assessment
procedures and
mechanisms developed.
Risk assessment, risk
management and
monitoring performed as
required by the
Cartagena Protocol</t>
  </si>
  <si>
    <t>There are no
risk assessment
procedures and
mechanisms
according to the
Cartagena
Protocol</t>
  </si>
  <si>
    <t>Draft technical
procedures and
mechanisms for
LMO risk
assessment, risk
management and
monitoring</t>
  </si>
  <si>
    <t>Final technical
procedures and
mechanisms for LMO
risk assessment, risk
management and
monitoring</t>
  </si>
  <si>
    <t>Technical guidelines on risk assessment, risk management and monitoring (incl. emergency response) developed and applied in trainings.</t>
  </si>
  <si>
    <t>Functioning risk
assessment, risk
management and
monitoring institutional
mechanisms, including
functioning contingency
protocols</t>
  </si>
  <si>
    <t>There are no
institutional
mechanisms
and
contingency
protocols
functioning</t>
  </si>
  <si>
    <t>Establishment of
institutional
mechanisms and
contingency
protocols for LMO
risk assessment, risk
management and
monitoring</t>
  </si>
  <si>
    <t>Functioning institutional
mechanisms and
contingency protocols
for LMO risk
assessment, risk
management and
monitoring</t>
  </si>
  <si>
    <t>Institutional mechanisms and contingency protocols under establishment; procedures integrated into draft regulations and reinforced through trainings.</t>
  </si>
  <si>
    <t>Outcome 2.2 National capacity for LMO identification, detection and enforcement enhanced</t>
  </si>
  <si>
    <t>Two functioning
laboratories for LMO analysis</t>
  </si>
  <si>
    <t>There is no
functioning
laboratory to
perform LMO
analysis
according to the
Cartagena
Protocol</t>
  </si>
  <si>
    <t>Planning of new
LMO routines and
purchase of
necessary
equipment</t>
  </si>
  <si>
    <t>New laboratory routines
established and
functioning new
equipment.</t>
  </si>
  <si>
    <t>Five profile laboratories prepared their premises; modern equipment, consumables and diagnostic test systems delivered through the UN2UN agreement with UNOPS; laboratory personnel trained (commissioning and remaining practical trainings under the no-cost extension).</t>
  </si>
  <si>
    <t>Outcome 2.3: Gender-sensitive public awareness, education and public participation in decision-making on biosafety enhanced</t>
  </si>
  <si>
    <t>Gap analysis and
proposal for modification
of curricula to include
relevant biosafety topics</t>
  </si>
  <si>
    <t>Current
educational
curricula do not
include
biosafety topics</t>
  </si>
  <si>
    <t>Gap analysis of
existing curricula</t>
  </si>
  <si>
    <t>Proposal for
modification of curricula
developed, in
consultation with
Ministry of Education
and Science and relevant
academic institutions</t>
  </si>
  <si>
    <t>Awareness, education and participation outputs advanced; biosafety curricula development progressed with KNAU; public-participation mechanisms reflected in the draft policy.</t>
  </si>
  <si>
    <t>Component 3: Knowledge sharing process</t>
  </si>
  <si>
    <t>Outcome 3.1: Gender-sensitive project monitoring system operational and providing systematic information on progress in meeting the project outcome and output targets</t>
  </si>
  <si>
    <t>Functioning M&amp;E
system and global
environmental benefits
and co-benefits
established</t>
  </si>
  <si>
    <t>There is no
M&amp;E system</t>
  </si>
  <si>
    <t>Project monitoring
system that includes
sex-disaggregated
data established</t>
  </si>
  <si>
    <t>Project performance
assessed and lessons
learned</t>
  </si>
  <si>
    <t>M&amp;E plan operational; six-monthly progress reports produced; gender-disaggregated participation data tracked.</t>
  </si>
  <si>
    <t>Outcome 3.2: Knowledge and results shared with relevant actors</t>
  </si>
  <si>
    <t>Timely reporting to the
Cartagena Protocol Process to share
knowledge arising from
the project established</t>
  </si>
  <si>
    <t>Two National
Reports have
been submitted. There is no
process</t>
  </si>
  <si>
    <t>Submission of the
delayed Fourth
National Report. Process established</t>
  </si>
  <si>
    <t>Gathering of information
and preparation for the Fifth National Report Process utilized to share
knowledge</t>
  </si>
  <si>
    <t>4th National Report submitted; 5th National Report in preparation; knowledge-sharing channels (CBD/BCH) established and being used.</t>
  </si>
  <si>
    <t>Average Cumulative progress toward outcomes (%)</t>
  </si>
  <si>
    <t xml:space="preserve">Time elapsed since project start/EOD vs Planned Project End Date </t>
  </si>
  <si>
    <t>% of delivery</t>
  </si>
  <si>
    <t>Development Objective (DO) Ratings, and Overall Assessment</t>
  </si>
  <si>
    <t>Please note that the overall DO ratings should be substantiated by evidence and progress reported above. The ratings and comments should reflect the overall progress of results since project start</t>
  </si>
  <si>
    <t>FY2026 Development
Objective rating¹</t>
  </si>
  <si>
    <t>Project Manager/ Coordinator</t>
  </si>
  <si>
    <t>Lead Technical Officer13</t>
  </si>
  <si>
    <t>GEF Operational Focal Point</t>
  </si>
  <si>
    <t>Comments/reasons¹² justifying the ratings for FY2026 and any changes (positive or negative) in the ratings since the previous reporting period</t>
  </si>
  <si>
    <t>Most project outcomes are progressing in line with the approved results framework. The biosafety legal and institutional framework has advanced significantly, including adoption of the framework law, preparation of subsidiary regulations and progress toward establishing the National Coordination Council. Capacity-building activities have been completed, laboratory equipment has been delivered, and gender-disaggregated monitoring is operational. Remaining activities should focus on formalizing institutional mechanisms, completing practical laboratory training and documenting the project’s sustainability and exit strategy</t>
  </si>
  <si>
    <t>Project resources have supported the delivery of key technical, institutional and capacity-development outputs. Major procurement, including laboratory equipment, consumables and diagnostic systems, has been completed through the UN2UN agreement with UNOPS. The remaining budget should be closely aligned with the no-cost extension workplan, with particular attention to equipment commissioning, practical training, final regulatory outputs, knowledge products and project closure requirements.</t>
  </si>
  <si>
    <t>Technical implementation remains on track despite delays related to institutional turnover and procurement. Guidelines on risk assessment, risk management, monitoring and emergency response have been developed and incorporated into training and draft regulatory instruments. Laboratory readiness and technical capacity have also substantially improved. During the remaining implementation period, priority should be given to finalizing technical procedures, commissioning equipment and ensuring that the institutional mechanisms become fully operational.</t>
  </si>
  <si>
    <t>The project has made substantial progress toward strengthening the national biosafety system and fulfilling the country’s obligations under the Cartagena Protocol. The framework law is in force, implementing regulations are being developed, technical and decision-making arrangements are advancing, and national capacities have been strengthened. In the final stage, emphasis should be placed on formal adoption of the governance mechanisms, clear allocation of institutional responsibilities and continued inclusion of women, youth and ethnic minorities in technical and decision-making bodies.</t>
  </si>
  <si>
    <t>The project is making good progress toward its targets and is expected to achieve its overall objective within the revised timeframe. Key achievements include strengthened policy and regulatory frameworks, enhanced institutional and laboratory capacities, operational monitoring arrangements and improved knowledge sharing. The final year should focus on completing pending outputs, documenting improved capacities, formalizing institutional arrangements, strengthening the exit strategy and clearly demonstrating how gender and social inclusion measures have been applied and monitored.</t>
  </si>
  <si>
    <t>Measures to address MS, MU, U and HU ratings on Section 2 above</t>
  </si>
  <si>
    <t>Outcome</t>
  </si>
  <si>
    <t>Action(s) to be taken</t>
  </si>
  <si>
    <t>By whom?</t>
  </si>
  <si>
    <t>By When?</t>
  </si>
  <si>
    <t xml:space="preserve">7  Some indicators may not identify mid-term targets at the design stage (refer to approved results framework) therefore this column should only be filled when relevant.
8  Use GEF Secretariat required six-point scale system: Highly Satisfactory (HS), Satisfactory (S), Moderately Satisfactory (MS), Moderately Unsatisfactory (MU), Unsatisfactory (U), and Highly Unsatisfactory (HU). </t>
  </si>
  <si>
    <t>Select Country</t>
  </si>
  <si>
    <t>Afghanistan</t>
  </si>
  <si>
    <t>Åland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</si>
  <si>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</si>
  <si>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</si>
  <si>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</si>
  <si>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</si>
  <si>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</si>
  <si>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</si>
  <si>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</si>
  <si>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</si>
  <si>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</si>
  <si>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</si>
  <si>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</si>
  <si>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</si>
  <si>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</si>
  <si>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</si>
  <si>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</si>
  <si>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</si>
  <si>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</si>
  <si>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</si>
  <si>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</si>
  <si>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</si>
  <si>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</si>
  <si>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</si>
  <si>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</si>
  <si>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</si>
  <si>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</si>
  <si>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</si>
  <si>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</si>
  <si>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</si>
  <si>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</si>
  <si>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</si>
  <si>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</si>
  <si>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British Virgin Islands</t>
  </si>
  <si>
    <t>Brunei Darussalam</t>
  </si>
  <si>
    <t>Bulgaria</t>
  </si>
  <si>
    <t>Burkina Faso</t>
  </si>
  <si>
    <t>Burundi</t>
  </si>
  <si>
    <t>Cabo Verde</t>
  </si>
  <si>
    <t>Cambodia</t>
  </si>
  <si>
    <t>Cameroon</t>
  </si>
  <si>
    <t>Canada</t>
  </si>
  <si>
    <t>Cayman Islands</t>
  </si>
  <si>
    <t>Central African Republic</t>
  </si>
  <si>
    <t>Chad</t>
  </si>
  <si>
    <t>Chile</t>
  </si>
  <si>
    <t>China</t>
  </si>
  <si>
    <t>China, Hong Kong Special Administrative Region</t>
  </si>
  <si>
    <t>China, Macao Special Administrative Region</t>
  </si>
  <si>
    <t>Christmas Island</t>
  </si>
  <si>
    <t>Cocos (Keeling) Islands</t>
  </si>
  <si>
    <t>Colombia</t>
  </si>
  <si>
    <t>Comoros</t>
  </si>
  <si>
    <t>Congo</t>
  </si>
  <si>
    <t>Cook Islands</t>
  </si>
  <si>
    <t>Costa Rica</t>
  </si>
  <si>
    <t>Côte d’Ivoire</t>
  </si>
  <si>
    <t>Croatia</t>
  </si>
  <si>
    <t>Cuba</t>
  </si>
  <si>
    <t>Curaçao</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</si>
  <si>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</si>
  <si>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</si>
  <si>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</si>
  <si>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</si>
  <si>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</si>
  <si>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</si>
  <si>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</si>
  <si>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</si>
  <si>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</si>
  <si>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</si>
  <si>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</si>
  <si>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</si>
  <si>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</si>
  <si>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</si>
  <si>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</si>
  <si>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</si>
  <si>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</si>
  <si>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</si>
  <si>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</si>
  <si>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</si>
  <si>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</si>
  <si>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</si>
  <si>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</si>
  <si>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</si>
  <si>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</si>
  <si>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</si>
  <si>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</si>
  <si>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</si>
  <si>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</si>
  <si>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</si>
  <si>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</si>
  <si>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</si>
  <si>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</si>
  <si>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</si>
  <si>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</si>
  <si>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</si>
  <si>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</si>
  <si>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</si>
  <si>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</si>
  <si>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</si>
  <si>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</si>
  <si>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</si>
  <si>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</si>
  <si>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</si>
  <si>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</si>
  <si>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</si>
  <si>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</si>
  <si>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</si>
  <si>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</si>
  <si>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</si>
  <si>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</si>
  <si>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</si>
  <si>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</si>
  <si>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</si>
  <si>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</si>
  <si>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</si>
  <si>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</si>
  <si>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</si>
  <si>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</si>
  <si>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</si>
  <si>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</si>
  <si>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</si>
  <si>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</si>
  <si>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</si>
  <si>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</si>
  <si>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</si>
  <si>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</si>
  <si>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</si>
  <si>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</si>
  <si>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</si>
  <si>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</si>
  <si>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</si>
  <si>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</si>
  <si>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</si>
  <si>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</si>
  <si>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</si>
  <si>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</si>
  <si>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</si>
  <si>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</si>
  <si>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</si>
  <si>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</si>
  <si>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</si>
  <si>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</si>
  <si>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</si>
  <si>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</si>
  <si>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</si>
  <si>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</si>
  <si>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</si>
  <si>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</si>
  <si>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</si>
  <si>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</si>
  <si>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</si>
  <si>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</si>
  <si>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</si>
  <si>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 (Kingdom of the)</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</si>
  <si>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</si>
  <si>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</si>
  <si>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</si>
  <si>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</si>
  <si>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</si>
  <si>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</si>
  <si>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</si>
  <si>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</si>
  <si>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</si>
  <si>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</si>
  <si>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</si>
  <si>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</si>
  <si>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</si>
  <si>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</si>
  <si>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</si>
  <si>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</si>
  <si>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</si>
  <si>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</si>
  <si>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</si>
  <si>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</si>
  <si>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</si>
  <si>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</si>
  <si>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</si>
  <si>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</si>
  <si>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</si>
  <si>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</si>
  <si>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</si>
  <si>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</si>
  <si>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</si>
  <si>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</si>
  <si>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</si>
  <si>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</si>
  <si>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</si>
  <si>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</si>
  <si>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</si>
  <si>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</si>
  <si>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Sint Eustatius and Saba</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</si>
  <si>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</si>
  <si>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</si>
  <si>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</si>
  <si>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</si>
  <si>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</si>
  <si>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</si>
  <si>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</si>
  <si>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</si>
  <si>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</si>
  <si>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</si>
  <si>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</si>
  <si>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</si>
  <si>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</si>
  <si>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</si>
  <si>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</si>
  <si>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</si>
  <si>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</si>
  <si>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</si>
  <si>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</si>
  <si>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 of Palestine</t>
  </si>
  <si>
    <t>Sudan</t>
  </si>
  <si>
    <t>Suriname</t>
  </si>
  <si>
    <t>Svalbard and Jan Mayen Islands</t>
  </si>
  <si>
    <t>Sweden</t>
  </si>
  <si>
    <t>Switzerland</t>
  </si>
  <si>
    <t>Syrian Arab Republic</t>
  </si>
  <si>
    <t>Tajikistan</t>
  </si>
  <si>
    <t>Thailand</t>
  </si>
  <si>
    <t>Timor-Leste</t>
  </si>
  <si>
    <t>Togo</t>
  </si>
  <si>
    <t>Tokelau</t>
  </si>
  <si>
    <t>Tonga</t>
  </si>
  <si>
    <t>Trinidad and Tobago</t>
  </si>
  <si>
    <t>Tunisia</t>
  </si>
  <si>
    <t>Türkiye</t>
  </si>
  <si>
    <t>Turkmenistan</t>
  </si>
  <si>
    <t>Turks and Caicos Islands</t>
  </si>
  <si>
    <t>Tuvalu</t>
  </si>
  <si>
    <t>Uganda</t>
  </si>
  <si>
    <t>Ukraine</t>
  </si>
  <si>
    <t>United Arab Emirates</t>
  </si>
  <si>
    <t>United Kingdom of Great Britain and Northern Ireland</t>
  </si>
  <si>
    <t>United Republic of Tanzania</t>
  </si>
  <si>
    <t>United States Minor Outlying Islands</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</si>
  <si>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</si>
  <si>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</si>
  <si>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</si>
  <si>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</si>
  <si>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</si>
  <si>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</si>
  <si>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</si>
  <si>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</si>
  <si>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</si>
  <si>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</si>
  <si>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</si>
  <si>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</si>
  <si>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Type of Trust Fund</t>
  </si>
  <si>
    <t>Capacity-building Initiative for Transparency (CBIT)</t>
  </si>
  <si>
    <t>Global Biodiversity Framework Fund (GBFF)</t>
  </si>
  <si>
    <t>Global Environment Facility Trust Fund (GFF)</t>
  </si>
  <si>
    <t>Least Developed Countries Fund (LDCF)</t>
  </si>
  <si>
    <t>Special Climate Change Fund (SCCF)</t>
  </si>
  <si>
    <t>Small Grants Program (SGP)</t>
  </si>
  <si>
    <t>Focal Area</t>
  </si>
  <si>
    <t>Multi Focal Area</t>
  </si>
  <si>
    <t>Chemicals and Waste</t>
  </si>
  <si>
    <t>Chemicals/PoPs</t>
  </si>
  <si>
    <t>Climate Change</t>
  </si>
  <si>
    <t>Climate Change Adaptation</t>
  </si>
  <si>
    <t>Climate Change Mitigation</t>
  </si>
  <si>
    <t>International Waters</t>
  </si>
  <si>
    <t>Land Degradation</t>
  </si>
  <si>
    <t>3. Implementation Progress (IP)</t>
  </si>
  <si>
    <t>(Please indicate progress achieved during this FY as per the Implementation Plan/Annual Workplan)</t>
  </si>
  <si>
    <t xml:space="preserve">Outcomes and outputs </t>
  </si>
  <si>
    <t>Indicators (as per the logical framework)</t>
  </si>
  <si>
    <t>Main achievements in the last 12 months 
(please DO NOT repeat results reported in previous year PIR)</t>
  </si>
  <si>
    <t>Describe any variance 9 in delivering outputs</t>
  </si>
  <si>
    <t>Guidance :</t>
  </si>
  <si>
    <t>Outcome 1.</t>
  </si>
  <si>
    <t>The IMPLEMENTATION PROGRESS RATING  should reflect the extent to which the implementation of the project’s components (outcomes) and activities (outputs) are in compliance with the approved implementation plan.</t>
  </si>
  <si>
    <t>Output 1.1</t>
  </si>
  <si>
    <t xml:space="preserve">National regulations and sectoral rules integrating and operationalizing biosafety principles and objectives </t>
  </si>
  <si>
    <t>[1.1.1] Following adoption of the framework Law “On Biological Safety”, a package of subsidiary normative legal acts was prepared and a draft Cabinet resolution establishing the National Coordination Council for the handling of GMOs advanced; consultations with the Organic Agriculture department advanced draft sectoral rules/guidelines.
[1.1.2] The analysis and position paper was prepared
[1.1.3] The policy analysis completed. Consultations, drafting and finalization of additional regulations/rules/guidelines were made.</t>
  </si>
  <si>
    <t>[1.1.1] On track.
[1.1.2] Completed
[1.1.3] Completed partly</t>
  </si>
  <si>
    <t>For more details, consult the GEF Policy on Project Monitoring (click here)</t>
  </si>
  <si>
    <t xml:space="preserve">Include OUTCOMES and INDICATORS  as per the project Results Framework. They may have been updated in a project revision. 
</t>
  </si>
  <si>
    <t xml:space="preserve">New Outcomes can only be included if they were updated in an approved project revision. </t>
  </si>
  <si>
    <t>Output 1.2</t>
  </si>
  <si>
    <t xml:space="preserve">National biosafety website established to facilitate the exchange of scientific, technical, environmental and legal information on LMOs at the national level
</t>
  </si>
  <si>
    <t>[1.2.2] CAREC hired the company which developed content for the national biosafety website. There has been completed website, testing or launch was documented.
[1.2.1] International legal expert was actively involved to support project team with drafting centralized administrative system with clear workflows and procedures. Responsible agencies identified; procedural guidelines for differentiated LMO applications developed and are being under consideration among the ministries and agencies</t>
  </si>
  <si>
    <t>[1.2.2] Completed
[1.2.1] In progress</t>
  </si>
  <si>
    <t xml:space="preserve">Under each outcome,  include the main OUTPUTS  delivered during the Fiscal Year as per the project's Logframe. </t>
  </si>
  <si>
    <t xml:space="preserve">New outputs can only be included if they were updated in an approved project revision. </t>
  </si>
  <si>
    <t>Outcome 2</t>
  </si>
  <si>
    <t>Output 2.1</t>
  </si>
  <si>
    <t>Procedures and mechanisms for assessing environmental and health risks of LMOs developed and validated by the national authorities responsible for different uses of LMOs</t>
  </si>
  <si>
    <t>Work under this output focused on developing risk-management and monitoring procedures and capacities. Technical guidelines and procedures on risk assessment, risk management and monitoring — including emergency-response/contingency elements — were developed and applied in trainings; institutional mechanisms and contingency protocols for responding to LMO-related incidents are under establishment and are being integrated into the draft biosafety regulations. Consultations with the relevant ministries and agencies informed the procedures. (Provision of laboratory equipment is reported under Output 2.2 / laboratory adaptation.)</t>
  </si>
  <si>
    <t>Institutional mechanisms and contingency protocols are still being finalized and formally adopted; completion is expected under the no-cost extension.</t>
  </si>
  <si>
    <t>Output 2.1.1</t>
  </si>
  <si>
    <t>Functioning procedures and mechanisms for assessing environmental and health risks of LMOs developed and validated </t>
  </si>
  <si>
    <t>Practical seminars on GMO detection/identification delivered under the LoA with Kyrgyzstandard; border-control monitoring training carried out; a roadmap for a national training centre developed.</t>
  </si>
  <si>
    <t>Remaining practical (equipment-based) training scheduled under the no-cost extension.</t>
  </si>
  <si>
    <t>Output 2.2</t>
  </si>
  <si>
    <t>LMO border control tasks performed by customs officers, with access to guidance to detect and identify LMOs</t>
  </si>
  <si>
    <t>[2.2.1] Under the LoAs with Kyrgyzstandard and the Institute of Biotechnology, the consultations with relevant ministries and agencies were held. Laboratory facilities are equiped
[2.2.2] Under the LoAs with Kyrgyzstandard and the Institute of Biotechnology, the consultations with relevant ministries and agencies were held. Laboratory facilities are equiped
[2.2.4] The workshop was conducted under the LoA with Kyrgyzstandard Under the UN2UN agreement with UNOPS, modern laboratory equipment, consumables and diagnostic test systems were procured and delivered, and five profile laboratories prepared their premises for LMO analysis.</t>
  </si>
  <si>
    <t>[2.2.1] All key equipment were provided.
[2.2.2] All trainings were duly held
Procurement timing under UNOPS delayed equipment delivery; mitigated via a no-cost extension.</t>
  </si>
  <si>
    <t>Roadmap for National Training Centre on LMO risk assessment, risk management and monitoring developed</t>
  </si>
  <si>
    <t>All activities were made under the LoA with Kyrgyzstandart.</t>
  </si>
  <si>
    <t>Completed</t>
  </si>
  <si>
    <t>Output 2.3.1</t>
  </si>
  <si>
    <t>Public awareness and participation  strategy developed in accordance with obligations under the Aarhus Convention, Cartagena Protocol on Biosafety and the law "On  access to info under the jurisdiction of state bodi</t>
  </si>
  <si>
    <t>[2.3.1] Under the LoA with CAREC, consultations with relevant ministries and agencies made. Public awareness and participation strategy has been prepared and presented to the members of IMWG and PSC
[2.3.2] Under the LoAs with the Institute of Biotechnology and CAREC, key stakeholder groups, including family farmers, policy makers, academia, civil society, private sector and women, have been identified. The trainings were held for all stakeholders.</t>
  </si>
  <si>
    <t>On track</t>
  </si>
  <si>
    <t>Output 2.3.3</t>
  </si>
  <si>
    <t>Gap analysis and proposal for modification of curricula to include relevant biosafety topics</t>
  </si>
  <si>
    <t xml:space="preserve">Under the LoA with KNAU, the curricula focusing on biosafety issues were introduced </t>
  </si>
  <si>
    <t>Output 2.3.4</t>
  </si>
  <si>
    <t xml:space="preserve">Public gender- balanced participation mechanisms as part of the  authorization process  </t>
  </si>
  <si>
    <t>Under the LoAs, CAREC and the Institute of Biotechnology were involved in identifying public gender-balanced participation mechanisms.</t>
  </si>
  <si>
    <t>In progress</t>
  </si>
  <si>
    <t>Output 2.4</t>
  </si>
  <si>
    <t>Capacity on  socio- economic considerations built among  relevant government agencies  and ministries in accordance with gender equality and social inclusion principles</t>
  </si>
  <si>
    <t>[2.4.1] Under the LoAs, Kyrgyzstandard and CAREC will organize the gender workshop at the end of 2026
[2.4.2] The socio-economic analysis was prepared</t>
  </si>
  <si>
    <t>Output 2.4.3</t>
  </si>
  <si>
    <t>Labeling implemented for LMO food and feed, to enable adequate consideration of public choice and in alignment with the relevant EAEU technical regulations</t>
  </si>
  <si>
    <t>Gap identification analysis was done,  Draft technical guidelines of LMO labelling requirements prepared</t>
  </si>
  <si>
    <t>Under consideration among ministries and agencies</t>
  </si>
  <si>
    <t>Outcome 3.</t>
  </si>
  <si>
    <t>Output 3.1.1</t>
  </si>
  <si>
    <t>Development of a performance framework (M&amp;E plan) defining roles, responsibilities, and frequency for collecting and compiling data to assess project performance</t>
  </si>
  <si>
    <t>Six-monthly progress reports prepared and submitted; participation tracked with sex disaggregation.</t>
  </si>
  <si>
    <t>Output 3.2.1</t>
  </si>
  <si>
    <t>Outcomes of  this project shared with inter  alia, the CBD Secretariat,  other Parties to the Cartagena  Protocol, particularly from the  region, and other stakeholders</t>
  </si>
  <si>
    <t>Under the LoAs, Kyrgyzstandard, CAREC and the Institute of Biotechnology as responsible actors shared communication products of project outcomes.</t>
  </si>
  <si>
    <t>Output 3.2.2</t>
  </si>
  <si>
    <t>Submission of  National Reports on implementation of the Cartagena Protocol on Biosafety</t>
  </si>
  <si>
    <t>The Fifth National Report prepared and submitted on March 2026</t>
  </si>
  <si>
    <t>Output 3.2.3</t>
  </si>
  <si>
    <t>Submission of  project reports and other  relevant information to the  Biosafety Information Resource Centre</t>
  </si>
  <si>
    <t>All necessary project reports are periodically and duly submitted</t>
  </si>
  <si>
    <t xml:space="preserve">Completion of the  IMPLEMENTATION PROGRESS rating table: </t>
  </si>
  <si>
    <t xml:space="preserve">Implementation Progress (IP) , and Overall Assessment </t>
  </si>
  <si>
    <t>Please note that the overall IP ratings should be substantiated by evidence and progress reported above. The ratings and comments shoud reflect the overall progress of results during the fiscal year (July 1 2025, to June 30, 2026)</t>
  </si>
  <si>
    <t xml:space="preserve">Project Manager/ Coordinator </t>
  </si>
  <si>
    <t>Lead Technical Officer</t>
  </si>
  <si>
    <t>GEF Operational Focal Point (OFP)</t>
  </si>
  <si>
    <t xml:space="preserve">When rating, consider the achievements reported above.  </t>
  </si>
  <si>
    <t>FY2026 Implementation Objective rating10</t>
  </si>
  <si>
    <t>Ratings should reflect progress (not efforts). Giving high rates for initiatives that have low progress hurts FAO credibility and should be avoided.</t>
  </si>
  <si>
    <t xml:space="preserve">Efforts can and should be included in the SUMMARY section and in the table above. These information will provide context to the ratings. </t>
  </si>
  <si>
    <t>Comments/reasons justifying the ratings for FY2026 and any changes (positive or negative) in the ratings since the previous reporting period</t>
  </si>
  <si>
    <t>Most project components were implemented in substantial compliance with the approved workplan. Key achievements included progress on subsidiary biosafety regulations, advancement of the National Coordination Council, completion of the national biosafety website, delivery of technical trainings, laboratory equipment provision, awareness activities and submission of the Fifth National Report. The main variance related to delayed UNOPS procurement, which was addressed through a no-cost extension</t>
  </si>
  <si>
    <t>Technical implementation remained on track despite institutional changes and procurement delays. Technical guidelines, legal and institutional arrangements, laboratory capacity, training activities and the roadmap for a national training centre were substantially advanced. Remaining equipment-based practical training and finalization of selected procedures should be completed during the extension period.</t>
  </si>
  <si>
    <t>Project resources supported the delivery of the main planned outputs, including legal and policy work, laboratory equipment, technical assistance, training and public-awareness activities. Procurement delays affected the original implementation schedule but were mitigated through the no-cost extension. Remaining resources should be closely aligned with pending practical training, final technical outputs and project-closure activities.</t>
  </si>
  <si>
    <t>The project has made important progress in strengthening the national biosafety framework and institutional capacity. Policy and regulatory instruments, public participation mechanisms, laboratory facilities, awareness activities and socio-economic guidance have advanced. Priority should now be given to formal approval of the outstanding institutional and regulatory arrangements and to ensuring their continued national ownership after project completion.</t>
  </si>
  <si>
    <t>Implementation of most components is in substantial compliance with the revised workplan. The project has achieved significant progress in regulatory development, technical capacity-building, laboratory preparedness, public participation, monitoring and knowledge sharing. The remaining period should focus on completing pending activities, documenting results and lessons learned, strengthening sustainability arrangements and demonstrating the practical application of gender equality and social inclusion measures</t>
  </si>
  <si>
    <t>How to collect the ratings: The LTO will consult the HQ technical officer and all other supporting technical Units.</t>
  </si>
  <si>
    <t xml:space="preserve">The Budget Holder will consult the GEF Operational Focal Point in each country to collect comments. </t>
  </si>
  <si>
    <t>In case the GEF OFP didn’t provide his/her comments, please explain the reason.</t>
  </si>
  <si>
    <t>Choose the FY 2025 IMPLEMENTATION OBJECTIVE  RATING from the drop-down menu</t>
  </si>
  <si>
    <t xml:space="preserve">To help you rate, refer to the rating categories and definitions in  the GEF Secretariat six-points scale below: </t>
  </si>
  <si>
    <t xml:space="preserve"> GEF Performance Ratings Definitions</t>
  </si>
  <si>
    <t>Implementation Progress Rating. A rating of the extent to which the implementation of a project’s components and activities is in compliance with the project’s approved implementation plan.</t>
  </si>
  <si>
    <t>Implementation of all components is in substantial compliance with the original/formally revised implementation plan for the project. The project can be resented as “good practice”</t>
  </si>
  <si>
    <t>Implementation of most components is in substantial compliance with the original/formally revised plan except for only a few that are subject to remedial action</t>
  </si>
  <si>
    <t>Implementation of some components is in substantial compliance with the original/formally revised plan with some components requiring remedial action</t>
  </si>
  <si>
    <t>Implementation of some components is not in substantial compliance with the original/formally revised plan with most components requiring remedial action.</t>
  </si>
  <si>
    <t xml:space="preserve">9 Variance refers to the difference between the expected and actual progress at the time of reporting.
10 Implementation Progress Rating – A rating of the extent to which the implementation of a project’s components and activities is in compliance with the projects approved implementation plan. 
</t>
  </si>
  <si>
    <t>Implementation of most components is not in substantial compliance with the original/formally revised plan</t>
  </si>
  <si>
    <t>Implementation of none of the components is in substantial compliance with the original/formally revised plan.</t>
  </si>
  <si>
    <t xml:space="preserve">4. Summary on progress and challenges </t>
  </si>
  <si>
    <t xml:space="preserve">To move to the next line inside the delimitated field, press Alt+Enter in your keyboard. </t>
  </si>
  <si>
    <t>Please provide a summary paragraph on project implementation progress consistent with the information reported in section 2 and 3 of the PIR (Max 400 words) (This section will be uploaded to the GEF portal)</t>
  </si>
  <si>
    <t>During the reporting period from 1 July 2025 to 30 June 2026, the project continued to strengthen the legal, institutional and technical basis for implementation of the national biosafety mechanism in the Kyrgyz Republic. Implementation progress is assessed as satisfactory, with several outputs completed or moving forward in accordance with the approved LogFrame. The adoption of the framework Law “On Biological Safety in the Kyrgyz Republic” created an important legal foundation for fulfilling the country’s obligations under the Cartagena Protocol on Biosafety. Building on this, the project supported the preparation of subsidiary normative legal acts, including a draft Cabinet resolution on the establishment of the National Coordination Council for handling GMOs, and contributed to stronger inter-agency coordination through the Interministerial Working Group. A national biosafety website was also developed to support access to and exchange of scientific, technical, environmental and legal information on LMOs.
Significant progress was also achieved in strengthening national technical capacity. Through the UN2UN agreement with UNOPS, modern laboratory equipment, consumables and diagnostic test systems were procured and delivered, while five specialized laboratories began preparing their premises for LMO analysis. These investments were complemented by practical trainings on GMO detection and identification, border control, socio-economic considerations, labelling requirements and regional awareness-raising. Implementation was supported through Letters of Agreement with Kyrgyzstandard, CAREC and the Institute of Biotechnology of the National Academy of Sciences. In addition, a socio-economic analysis was prepared and a roadmap for establishing a national training centre was developed. The project positively benefited laboratory specialists, regulators, academic institutions and private-sector stakeholders, while maintaining gender-balanced participation, with women representing approximately 45–55 percent of participants.</t>
  </si>
  <si>
    <t>Inform here only the summary of PROGRESS</t>
  </si>
  <si>
    <t>Please provide a summary paragraph on challenges of project implementation consistent with the information reported in section 2 and 3 of the PIR (Max 400 words) (This section will be uploaded to the GEF portal)</t>
  </si>
  <si>
    <t>Inform here only the summary of CHALLENGES</t>
  </si>
  <si>
    <t>The key implementation challenge during the reporting period related to delays in the UN2UN procurement process with UNOPS. These delays affected the delivery schedule for laboratory equipment and, as a result, required adjustments to the timing of laboratory-based technical trainings. The issue was addressed through continued coordination with UNOPS and the approval of a no-cost extension until August 2026, enabling the project to complete the planned results without changes to the overall project design. In addition, a no-cost extension/additional agreement with Kyrgyzstandard was concluded until 31 December 2026 to allow sufficient time for conducting technical trainings following the delayed arrival of equipment. Institutional changes also remained a challenge, as frequent government reorganizations and turnover among senior management, particularly within MNRETS and MWRAPI, required continuous engagement to maintain institutional memory, ownership and commitment. Despite these challenges, the project team, supported by international and national experts, ensured continuity of key processes related to the implementation of the Cartagena Protocol on Biosafety. At this stage, no further corrective actions are required.</t>
  </si>
  <si>
    <t>Implementation of Exit Strategy</t>
  </si>
  <si>
    <t xml:space="preserve">Has the project developed an Exit Strategy? If yes, please describe the progress to implement it.
</t>
  </si>
  <si>
    <t>Yes. Sustainability is built into the project design: the biosafety legal and institutional framework, the laboratory capacities and the trained human resources are anchored in national institutions. Implementation continues to transfer ownership to MNRETS, MWRAPI and partner bodies, and the no-cost extension enables consolidation of these results before closure.</t>
  </si>
  <si>
    <t>Indicate if the project has developed an EXIT STRATEGY for its sustainability. Describe the progress in its implementation.</t>
  </si>
  <si>
    <t xml:space="preserve">How is the project enhancing institutional capacities to foster country ownership for more durable / sustained results?
</t>
  </si>
  <si>
    <t>Through government ownership (MNRETS as competent authority and the Interministerial Working Group), institutionalized decision-making bodies (draft National Coordination Council), capacity-building of ministries and laboratories based on assessed needs, cross-sectoral and multi-stakeholder coordination, and a roadmap for a national training centre to sustain and replicate training beyond the project.</t>
  </si>
  <si>
    <t>Describe project's efforts to enhance institutional capacity to foster country ownership and promote sustainability</t>
  </si>
  <si>
    <t>Some examples: (a) Training-of-Trainers approach to institutionalize, sustain and replicate training activities beyond the project duration;</t>
  </si>
  <si>
    <t xml:space="preserve"> (b) enhancing capacities of national Ministries  based on assessed needs; (c) fostering of cross-sectoral and multi-stakeholder coordination;</t>
  </si>
  <si>
    <t>(d) supporting producer organizations and community-based natural resources organizations throughout the project duration.</t>
  </si>
  <si>
    <t>5. Environmental and Social Safeguards (ESS): risks from the project</t>
  </si>
  <si>
    <t>Refer to the ESS PLAN included in the CEO Endorsed Prodoc and FAO ESM guidelines  to complete this section.</t>
  </si>
  <si>
    <t>Initial ESS Risk Classification (at CEO Endorsement/Approval Stage)</t>
  </si>
  <si>
    <t>Environmental and Social Risk classification is defined as low risk </t>
  </si>
  <si>
    <t xml:space="preserve"> For projects created in FPMIS before 23 June 2023 - refer to FAO Environmental and Social Management Guidelines (ESMG) (click here).</t>
  </si>
  <si>
    <t xml:space="preserve"> Projects created thereafter -  the new Framework for Environmental and Social Management (FESM) standards applies (click here)</t>
  </si>
  <si>
    <t>https://openknowledge.fao.org/server/api/core/bitstreams/ec26b74f-4470-4e40-a7c6-aa07d7c96f6f/content</t>
  </si>
  <si>
    <t xml:space="preserve">Contact the ESM Unit (ESM-Unit@fao.org) to receive guidance and support on how to comply with safeguards requirements. </t>
  </si>
  <si>
    <t>New environmental and social risks.</t>
  </si>
  <si>
    <t>No new environmental and social risks were identified during this reporting period. The project remains low-risk; no safeguard standards were newly triggered.</t>
  </si>
  <si>
    <t xml:space="preserve">For the INITIAL  ESS RISK CLASSIFICATION, consult the CEO Endorsed Prodoc </t>
  </si>
  <si>
    <t>FOR ALL PROJECTS</t>
  </si>
  <si>
    <t xml:space="preserve">Describe any NEW ENVIRONMENTAL AND SOCIAL RISKS identified in this reporting period. </t>
  </si>
  <si>
    <t xml:space="preserve">Indicate which safeguards standards were triggered in the policy that applies to the project. </t>
  </si>
  <si>
    <t>Progress made towards implementing the Enivronmental and Social Management Plan (ESMP) (only for Moderate and High Risk Projects)</t>
  </si>
  <si>
    <t>N/A (low-risk project; no ESMP required).</t>
  </si>
  <si>
    <t xml:space="preserve">MODERATE and HIGH RISK PROJECTS: describe the progress made towards implementing the Environmental and Social Management Plan (ESMP). </t>
  </si>
  <si>
    <t>Summarize the risks, their mitigation measures, and the status of their implementation, as described in the ESMP.</t>
  </si>
  <si>
    <t>Grievance Redress Mechanism (GRM)</t>
  </si>
  <si>
    <t>The grievance mechanism was communicated verbally (in local language) to stakeholders at trainings and consultations. No grievances were received or processed during the reporting period.</t>
  </si>
  <si>
    <t xml:space="preserve">Report on the effectiveness of the Grievance Redress Mechanism (GRM). </t>
  </si>
  <si>
    <t>Please specify if the GRM is receiving and processing complaints.</t>
  </si>
  <si>
    <t xml:space="preserve"> If any grievance was received , please specify how it is being/has been addressed.</t>
  </si>
  <si>
    <t>6. Risks to the Project</t>
  </si>
  <si>
    <t>Guidance:</t>
  </si>
  <si>
    <t>The following table summarizes risks identified in the Project Document and reflects also any new risks identified during the project implementation.</t>
  </si>
  <si>
    <t>To complete this section, consult the risk table included in the CEO Endorsed Prodoc</t>
  </si>
  <si>
    <t>Inform any new risks identified during the reporting year (not included in Prodoc)</t>
  </si>
  <si>
    <t>Type of risk</t>
  </si>
  <si>
    <t>Risk rating11</t>
  </si>
  <si>
    <t>Identified in the ProDoc Y/N</t>
  </si>
  <si>
    <t>Description of Risk</t>
  </si>
  <si>
    <t>Mitigation measure implemented</t>
  </si>
  <si>
    <t>Choose the TYPE OF RISK from the drop-down menu</t>
  </si>
  <si>
    <t>Political</t>
  </si>
  <si>
    <t>Moderate</t>
  </si>
  <si>
    <t>Political instability and frequent changes in government and senior policy roles, creating uncertainty and risk to institutional memory and commitments.</t>
  </si>
  <si>
    <t>Inter-ministerial coordination sustained through the Interministerial Working Group; project oversight committee membership renewed; continuous engagement and awareness-raising with new officials maintained continuity.</t>
  </si>
  <si>
    <t xml:space="preserve">Choose the appropriate RISK RATING from the drop-down menu (as classified in the CEO Endorsed Prodoc) </t>
  </si>
  <si>
    <t>Partnership &amp; Coordination</t>
  </si>
  <si>
    <t>Lack of close cooperation between key institutional stakeholders (environment, agriculture, health, trade, customs).</t>
  </si>
  <si>
    <t>Cooperation advanced through joint consultations, technical meetings and workshops; Letters of Agreement with Kyrgyzstandard, CAREC, and NAS formalized collaboration.</t>
  </si>
  <si>
    <t>Was the risk identified in the CEO Endorsed Prodoc? From the drop-down menu, select YES  or NO (if it's a new risk)</t>
  </si>
  <si>
    <t>Institutional</t>
  </si>
  <si>
    <t>Low technical capacity for operationalizing biosafety policy and detection.</t>
  </si>
  <si>
    <t>A series of trainings on detection/identification, risk assessment, border control, socio-economic considerations and labelling delivered under Components 1 and 2.</t>
  </si>
  <si>
    <t xml:space="preserve">For each risk, inform mitigation actions planned and the progress in the implementation  during this fiscal year </t>
  </si>
  <si>
    <t>Economic</t>
  </si>
  <si>
    <t>Low</t>
  </si>
  <si>
    <t>Insufficient financial and technical support for laboratories.</t>
  </si>
  <si>
    <t>Equipment, consumables and diagnostic test systems delivered via the UN2UN agreement with UNOPS; five laboratories preparing for LMO analysis; co-financing strategy maintained.</t>
  </si>
  <si>
    <t>Legal &amp; Regulatory</t>
  </si>
  <si>
    <t>Challenges that prevented the previous biosafety law from being enacted may persist.</t>
  </si>
  <si>
    <t>Framework Law “On Biological Safety” in force; preparation of subsidiary NPAs and the National Coordination Council advanced to operationalize the framework; drafting Biosafety Law in accodance with Cartagena Protocol on biosafety</t>
  </si>
  <si>
    <t>Add lines as necessary to include all the risks identified. One risk per line.</t>
  </si>
  <si>
    <t>Trade agreements that may oblige harmonization of biosafety regulations with non-Party trading partners.</t>
  </si>
  <si>
    <t>Addressed through inter-sectoral coordination (incl. trade authorities) and awareness activities; labelling work aligned with relevant (EAEU) regulations.</t>
  </si>
  <si>
    <t>Social</t>
  </si>
  <si>
    <t>Potential conflicts between the private sector and government agencies.</t>
  </si>
  <si>
    <t>Public awareness, education and participation activities engaged private-sector and civil-society actors; participation mechanisms reflected in the draft policy.</t>
  </si>
  <si>
    <t>Operational &amp; Logistical</t>
  </si>
  <si>
    <t>No</t>
  </si>
  <si>
    <t>Delay in the UN2UN procurement process (UNOPS) affecting equipment delivery and scheduling of laboratory-based trainings.</t>
  </si>
  <si>
    <t>Close coordination with UNOPS; no-cost extension of the LoA with Kyrgyzstandard and of the project NTE (to February 2027); equipment subsequently delivered to complete remaining activities.</t>
  </si>
  <si>
    <t>Project overall risk rating (Low, Moderate, Substantial or High):</t>
  </si>
  <si>
    <t>FY2025 rating</t>
  </si>
  <si>
    <t>FY2026 rating</t>
  </si>
  <si>
    <t>Comments/reason for the rating for FY2026 and any changes (positive or negative) in the rating since the previous reporting period</t>
  </si>
  <si>
    <t>Choose the FY 2024 RATING from the drop-down menu (same as informed in the 2024 PIR)</t>
  </si>
  <si>
    <t>Risk levels remain manageable. The main operational risk during FY2026 was the UNOPS procurement delay, which was mitigated through a no-cost extension; political/governance turnover continues to require active engagement. Overall risk is assessed Low-to-Moderate, with no risk expected to jeopardize achievement of objectives.</t>
  </si>
  <si>
    <t>(If this is the first PIR, the FY2024 RATING should be the same as the one included in the CEO Endorsed Prodoc)</t>
  </si>
  <si>
    <t>Choose the FY2025 RATING from the drop-down menu</t>
  </si>
  <si>
    <t>Add comments as needed</t>
  </si>
  <si>
    <t>GEF Performance Ratings Definitions</t>
  </si>
  <si>
    <t xml:space="preserve">Risk rating will assess the overall risk of factors internal or external to the project which may affect implementation or prospects for achieving project objectives. Risk of projects should be rated on the following scale: </t>
  </si>
  <si>
    <t>High Risk (H)</t>
  </si>
  <si>
    <t xml:space="preserve">There is a probability of greater than 75% that assumptions may fail to hold or materialize, and/or the project may face high risks. </t>
  </si>
  <si>
    <t>Substantial Risk (S)</t>
  </si>
  <si>
    <t xml:space="preserve">There is a probability of between 51% and 75% that assumptions may fail to hold or materialize, and/or the project may face substantial risks </t>
  </si>
  <si>
    <t>Moderate Risk (M)</t>
  </si>
  <si>
    <t xml:space="preserve">There is a probability of between 26% and 50% that assumptions may fail to hold or materialize, and/or the project may face only moderate risk </t>
  </si>
  <si>
    <t xml:space="preserve">Low Risk (L) </t>
  </si>
  <si>
    <t xml:space="preserve">There is a probability of up to 25% that assumptions may fail to hold or materialize, and/or the project may face only low risks </t>
  </si>
  <si>
    <t xml:space="preserve">11 Risk ratings means a rating of the overall risk of factors internal or external  to the project which may affect implementation or prospects for achieving project objectives. Risk of projects should be rated on the following scale: Low, Moderate, Substantial or High. </t>
  </si>
  <si>
    <t>7. Follow-up on Mid-term review or supervision mission</t>
  </si>
  <si>
    <t xml:space="preserve">If the project had an MTR or a supervision mission in 2025, please report on how the recommendations were implemented during this fiscal year as indicated in the Management Response or in the supervision mission report. </t>
  </si>
  <si>
    <t xml:space="preserve">Only projects that  had an MTR or a supervision mission before or during the reporting Fiscal Year need to complete this section </t>
  </si>
  <si>
    <t>The goal of this section is to keep track of the actions taken during the reporting period to execute the MTR or supervision mission's recommendations.</t>
  </si>
  <si>
    <t>MTR or supervision mission recommendations</t>
  </si>
  <si>
    <t>Measures implemented during this Fiscal Year</t>
  </si>
  <si>
    <t xml:space="preserve">Recommendation 1: </t>
  </si>
  <si>
    <t>Include the text of the RECOMMENDATIONS  from the MTR or supervision report.</t>
  </si>
  <si>
    <t xml:space="preserve">For each recommendation, report on MEASURES IMPLEMENTED DURING THIS FISCAL YEAR </t>
  </si>
  <si>
    <t xml:space="preserve">Recommendation 2: </t>
  </si>
  <si>
    <t>Recommendation 3:</t>
  </si>
  <si>
    <t>Recommendation …</t>
  </si>
  <si>
    <t>Recommendation…</t>
  </si>
  <si>
    <t>8. Minor project amendments</t>
  </si>
  <si>
    <t>Minor amendments are changes to the design or implementation that do not have significant impact on the project objectives or scope, or an increase of the GEF project financing up to 5% as described in Annex 9 of the GEF Project and Program Cycle Policy Guidelines 12. Please describe any minor changes that the project has made under the relevant category or categories and provide supporting documents as an annex to this report if available. (This section will be uploaded to the GEF Portal)</t>
  </si>
  <si>
    <t xml:space="preserve">Guidance: </t>
  </si>
  <si>
    <t xml:space="preserve">MINOR PROJECT AMENDMENTS  are changes to the design or implementation that : </t>
  </si>
  <si>
    <t>do not have significant impact on the project objectives or scope , or</t>
  </si>
  <si>
    <t xml:space="preserve">that do increase the GEF project financing - up to 5% </t>
  </si>
  <si>
    <t xml:space="preserve">Category of change </t>
  </si>
  <si>
    <t xml:space="preserve">Provide a description of the change </t>
  </si>
  <si>
    <t>Indicate the timing of the change</t>
  </si>
  <si>
    <t>Approved by</t>
  </si>
  <si>
    <t>Results framework</t>
  </si>
  <si>
    <t xml:space="preserve">Describe any MINOR CHANGES  that the project has made under the relevant category or categories </t>
  </si>
  <si>
    <t>Provide supporting documents as an annex to this report, if available.</t>
  </si>
  <si>
    <t>Components and cost</t>
  </si>
  <si>
    <t>The TIMING OF CHANGE : inform when the change was adopted (at least month/year)</t>
  </si>
  <si>
    <t xml:space="preserve">Institutional and implementation arrangements </t>
  </si>
  <si>
    <t>Implementation through Letters of Agreement with Kyrgyzstandard, CAREC, the Institute of Biotechnology (NAS), KNAU, and a UN2UN agreement with UNOPS.</t>
  </si>
  <si>
    <t>2024–2026</t>
  </si>
  <si>
    <t>FAO / FAO-GEF Coordination Unit</t>
  </si>
  <si>
    <t>Indicate WHO APPROVED the changes (Project Steering Committee, GEF Technical Officer, Lead Technical Officer etc.)</t>
  </si>
  <si>
    <t>Financial management</t>
  </si>
  <si>
    <t>Implementation schedule</t>
  </si>
  <si>
    <t>No-cost extension of the project end date (NTE) from July 2025 to February 2027 to allow completion of laboratory-based activities affected by the procurement timeline.</t>
  </si>
  <si>
    <t>FAO-GEF Coordination Unit (to confirm)</t>
  </si>
  <si>
    <t xml:space="preserve">DO NOT report Major Amendments in the PIR (here). They are: </t>
  </si>
  <si>
    <t>Executing Entity</t>
  </si>
  <si>
    <t xml:space="preserve">Changes in project design or implementation that have a significant impact on the project’s objectives or scope </t>
  </si>
  <si>
    <t>Executing Entity Category</t>
  </si>
  <si>
    <t xml:space="preserve">Changes that result in an increase of the GEF project financing of more than 5% </t>
  </si>
  <si>
    <t>Minor project objective change</t>
  </si>
  <si>
    <t xml:space="preserve">Major Amendments need to be cleared and approved by FAO as the implementing agency. </t>
  </si>
  <si>
    <t>Such changes also require approval by the GEF secretariat and the GEF Council</t>
  </si>
  <si>
    <t>Safeguards</t>
  </si>
  <si>
    <t>Risk analysis</t>
  </si>
  <si>
    <t>Addition of an operational risk on UN2UN (UNOPS) procurement timing (see Section 6).</t>
  </si>
  <si>
    <t>Project Task Force</t>
  </si>
  <si>
    <t>Increase of GEF project financing up to 5%</t>
  </si>
  <si>
    <t>Co-financing</t>
  </si>
  <si>
    <t>Location of project activity</t>
  </si>
  <si>
    <t>Other minor project amendment (define)</t>
  </si>
  <si>
    <t>12 GEF Council meeting documents, guidelines, project and program cycle policy 2020 update</t>
  </si>
  <si>
    <t>9. Stakeholders' Engagement</t>
  </si>
  <si>
    <t>Please report on progress, challeges, and outcomes on stakeholder engagement (based on the description of the Stakeholder Engagement Plan) included at CEO Endorsement/Approval during this reporting period. (This section will be uploaded to the GEF Portal)</t>
  </si>
  <si>
    <t>Refer to the Stakeholder's Engagement Plan included in the CEO Endorsed Prodoc or to the Stakeholders’ Engagement section of the Project Document</t>
  </si>
  <si>
    <t>Profile</t>
  </si>
  <si>
    <t xml:space="preserve">Stakeholder name </t>
  </si>
  <si>
    <t>Type of partnership</t>
  </si>
  <si>
    <t xml:space="preserve">Progress, results &amp; Challenges on Stakeholder's Engagement </t>
  </si>
  <si>
    <t>Stakeholders can include, among others, community-based organizations (CBOs), Indigenous Peoples organizations, women’s groups, private sector companies, farmers, universities, research institutions, and all major groups as identified, for example, in Agenda 21 of the 1992 Rio Earth Summit.</t>
  </si>
  <si>
    <t>Government Institutions</t>
  </si>
  <si>
    <t>Ministry of Natural resources, ecology and technical supervision of the KR </t>
  </si>
  <si>
    <t xml:space="preserve">MNRETS is the authorised state executive body responsible for the development and implementation of state policy and coordination in the areas of environmental protection, ecology and climate, geology and subsoil use, use and protection of natural resources, including bioresources, subsoil and water resources, except for irrigation and reclamation infrastructure, exercising state control and supervision over compliance. MNRETS is the competent authority for implementation of the Cartagena Protocol on Biosafety </t>
  </si>
  <si>
    <t>Led the regulatory process, hosted consultations on the NPAs, and renewed the project oversight committee membership.</t>
  </si>
  <si>
    <t>Ministry of Water resources, agriculture and processing industry of the KR (MWRAPI) </t>
  </si>
  <si>
    <t>It is an authorized state body of executive authority implementing the state policy in the agro-industrial complex, including livestock breeding, fish farming (aquaculture), crop production, plant quarantine, land melioration, land, water resources, irrigation and melioration infrastructure, food and processing  products</t>
  </si>
  <si>
    <t>Engaged on the legal framework and sectoral rules, including links to organic-agriculture legislation.</t>
  </si>
  <si>
    <t xml:space="preserve">Including: 
Department for Agriculture Crop Expertise of the 
MWRAPI </t>
  </si>
  <si>
    <t xml:space="preserve">Control over variety and sowing qualities of seeds and planting material of agricultural and other plants. </t>
  </si>
  <si>
    <t>Attended a series of workshops on GMO detection</t>
  </si>
  <si>
    <t>Choose the PROFILE of the Stakeholder from the drop-down menu (e.g. Government, NGO, Private Sector, Community, or OTHER)</t>
  </si>
  <si>
    <t>and Department of Organic Agriculture, MWRAPI</t>
  </si>
  <si>
    <t>Field inspection of seed sowings and plantings, ground control of seed batches.</t>
  </si>
  <si>
    <t xml:space="preserve">Include the NAME OF THE STAKEHOLDER </t>
  </si>
  <si>
    <t>Control over the quality of production of agricultural producers' agricultural organic products and increase their exports to near and far abroad.</t>
  </si>
  <si>
    <t>Center for Veterinary Diagnostics and Expertise in the Northern Region of KR</t>
  </si>
  <si>
    <t>It is an analytical laboratory that performs standardised and harmonized testing activities related to animal epidemiological surveillance, among other diagnostics activities according to the State Plan</t>
  </si>
  <si>
    <t>Organizsed technical laboratory activities on GMO detection and identification</t>
  </si>
  <si>
    <t>Inform the  TYPE OF PARTNERSHIP (e.g. Executing Agency, Implementing partner, Strategic partner, Co-financing partner, Member of Steering Committee etc )</t>
  </si>
  <si>
    <t>Center for registration and certification of veterinary medicines, animal feed and feed additives under the MWRAPI</t>
  </si>
  <si>
    <t>The Center’s the main objective is to ensure the quality, efficiency and safety of veterinary medicines, animal feed and feed additives. To achieve the objective, the Center performs state regulation of the production, export, and import of veterinary medicines, animal feed and feed additives, as well carries out certification, registration and maintenance of a state register of the above mentioned goods.</t>
  </si>
  <si>
    <t>Kyrgyz Accreditation Center under the Ministry of Economy and Commerce of the Kyrgyz Republic</t>
  </si>
  <si>
    <t>It is the central body of executive authority, which carries out functions on development and implementation of the state policy in the macroeconomic, anti-monopoly, tariff, licensing, investment, foreign economic, fiscal policy, policy in the public-private partnership, state material reserves, economic and regional development, state property management, technical regulation and metrology, as well as in the development of Halal industry, trade, business development and optimization of the regulatory legal framework for business regulation, development of free economic zones.</t>
  </si>
  <si>
    <t>Report any PROGRESS and OUTCOMES (RESULTS), and any CHALLENGES  experienced during the reporting period</t>
  </si>
  <si>
    <t>Ministry of Finance of the KR (MoF)</t>
  </si>
  <si>
    <t>MoF is an authorised state executive body monitoring the fulfilment of obligations by the state bodies for the preparation and implementation of projects financed by international financial institutions and donor organizations.</t>
  </si>
  <si>
    <t>State Customs Services under the Ministry of Finance of the KR</t>
  </si>
  <si>
    <t>It is the state administration body for customs affairs on the territory of the Kyrgyz Republic, managing the activities of customs institutions of the republic in accordance with the customs legislation of the Kyrgyz Republic, agreements on this matter with member states of the Commonwealth of Independent States, as well as other states.</t>
  </si>
  <si>
    <t>Ministry of Emergency Situations (MES) of the Kyrgyz Republic</t>
  </si>
  <si>
    <t>MES is an authorised state executive body responsible for the implementation of the policy and regulation of relations in the environmental protection, ensuring environmental safety and environmental management, as well as hunting, and protected natural areas.</t>
  </si>
  <si>
    <t>Include new stakeholders identified in the reporting period (that were not include in the plan yet)</t>
  </si>
  <si>
    <t>State Intellectual Property and Innovation Service under the Cabinet of Ministers of the Kyrgyz Republic</t>
  </si>
  <si>
    <t>The State Intellectual Property and Innovation Service (Kyrgyzpatent) is an authorized state executive body implementing a unified state policy in the field of intellectual property protection and innovation development.</t>
  </si>
  <si>
    <t>Department of Disease Prevention and State Sanitary and Epidemiological Surveillance under the Ministry of Healthcare of the KR</t>
  </si>
  <si>
    <t>It is a government entity subordinate department under the Ministry of Healthcare of the Kyrgyz Republic, which aims to organize and implement preventive and anti-epidemic activities to combat infectious, parasitic and priority noninfectious diseases to ensure sanitary and epidemiological well-being, to assess the effectiveness of implemented programs and projects in public health, to provide supervision in sanitary and epidemiological well-being of the population, the safety of goods, products, environmental facilities and conditions, prevention of harmful effects of environmental factors on human health.</t>
  </si>
  <si>
    <t>For additional information, check the GEF Policy on Stakeholder Engagement (click here)</t>
  </si>
  <si>
    <t>Department of Medicines Provision under the Ministry of Healthcare of the KR</t>
  </si>
  <si>
    <t>It is a government entity subordinate department of the Ministry of Healthcare of the Kyrgyz Republic whose purpose is: regulation of circulation of medicines and medical devices through mechanisms provided by the legislation of the Kyrgyz Republic in medicines and medical products; conducts pharmaceutical inspections of pharmaceutical subjects for compliance with the requirements of the rules of proper pharmaceutical practices; evaluates the quality of medicines and assesses the quality and safety of medical products; carries out certification of authorized persons of medicine producers in accordance with the law of the Eurasian Economic Union; exercises control and supervision over compliance with requirements in the circulation of medicines and medical products.</t>
  </si>
  <si>
    <t>Institute of Biotechnology of the National Academy of Sciences and Universities (Ministry of Education and Science of the Kyrgyz Republic)</t>
  </si>
  <si>
    <t>It is the central body of executive authority carrying out the state policy and carrying out management in education and science and state control over accessibility and quality of education, ensuring the constitutional right of citizens of the Kyrgyz Republic to education. The main goal of the Ministry is the formulation of the state policy in education, science and science technology activity.</t>
  </si>
  <si>
    <t>Hosted a practical seminar on the scientific and laboratory basis of GMO analysis</t>
  </si>
  <si>
    <t xml:space="preserve">Business Development and Investment Council under the Government of the Kyrgyz Republic </t>
  </si>
  <si>
    <t xml:space="preserve">It is a consultative and advisory body coordinated by the government of the Kyrgyz Republic, which ensures the development and preparation of recommendations and proposals for government bodies on improving the business environment and investment climate in the Kyrgyz Republic and the implementation of activities necessary to accelerate the socio-economic development of the country. </t>
  </si>
  <si>
    <t xml:space="preserve">Public Council for Transition to a Green Economy in the Kyrgyz Republic </t>
  </si>
  <si>
    <t xml:space="preserve">This is a consultative and advisory body. The council is formed to monitor, evaluate and coordinate the implementation of the green economy concept in the Kyrgyz Republic; and to develop relevant recommendations on the basis of monitoring and evaluation, define the strategy, tactics and mechanisms of the Concept implementation that ensure economic modernization based on green and sustainable development principles. </t>
  </si>
  <si>
    <t>NGOs</t>
  </si>
  <si>
    <t>Rural Development Fund</t>
  </si>
  <si>
    <t xml:space="preserve">RDF supports initiatives based on local needs and is aimed at poverty alleviation and sustainable rural development. RDF actively engages local communities, government agencies, and donors to identify priority areas and ways to realize 
rural development goals </t>
  </si>
  <si>
    <t>Aarhus Centre </t>
  </si>
  <si>
    <t xml:space="preserve">Aarhus Centre Bishkek ensures public access to information and the decision-making system, in order to ensure the rights of citizens to a healthy environment. </t>
  </si>
  <si>
    <t xml:space="preserve">Agency Of  Development Initiatives (ADI) </t>
  </si>
  <si>
    <t xml:space="preserve">ADI helps to achieve social harmony, prosperity and the creation of a developed society by promoting and supporting local development initiatives </t>
  </si>
  <si>
    <t xml:space="preserve">"BIO-KG" Organic Movement Federations </t>
  </si>
  <si>
    <t xml:space="preserve">BIO-KG promotes organic agriculture as the strategic trajectory of the Kyrgyz economy in compliance with principles of health, fairness, ecology and care </t>
  </si>
  <si>
    <t xml:space="preserve">The Alliance has developed partnership relations with state bodies working in the field of green economy and sustainable development, climate change and 
environmental protection. </t>
  </si>
  <si>
    <t xml:space="preserve">The Alliance has developed partnership relations with state bodies working in the field of green economy and sustainable 
development, climate change and 
environmental protection. </t>
  </si>
  <si>
    <t xml:space="preserve">Others </t>
  </si>
  <si>
    <t xml:space="preserve">Kyrgyz National Agrarian University named after K.I. Skryabin </t>
  </si>
  <si>
    <t xml:space="preserve">Letter of Agreement </t>
  </si>
  <si>
    <t>Advanced the development of biosafety curricula for secondary and higher education.</t>
  </si>
  <si>
    <t xml:space="preserve">Branch of the Regional Environmental Centre for Central Asia in Kyrgyz Republic (CAREC) </t>
  </si>
  <si>
    <t>Delivered practical trainings on detection/identification, border control and labelling; drafting a technical guideline on GMO detection/identification.</t>
  </si>
  <si>
    <t xml:space="preserve">The Center for Standardization and Metrology  under Ministry of Economy and Commerce of the Kyrgyz Republic </t>
  </si>
  <si>
    <t>IGOs</t>
  </si>
  <si>
    <t xml:space="preserve">The United Nations Office for Project Services (UNOPS) </t>
  </si>
  <si>
    <t>UN2UN Agreement</t>
  </si>
  <si>
    <t>Procured and delivered laboratory equipment, consumables and diagnostic test systems; procurement timing was the main operational challenge.</t>
  </si>
  <si>
    <t>10. Gender Mainstreaming</t>
  </si>
  <si>
    <t>Information on Progress on Gender-responsive measures as documented at CEO Endorsement/Approval in the gender action plan or equivalent (when applicable) during this reporting period. (This section will be uploaded to the GEF Portal)</t>
  </si>
  <si>
    <t xml:space="preserve">Refer to the gender action plan, gender analysis or an equivalent socio-economic assessments included in the CEO Endorsed Prodoc, or conducted during formulation and/or implementation. </t>
  </si>
  <si>
    <t>Category</t>
  </si>
  <si>
    <t>Yes/No</t>
  </si>
  <si>
    <t xml:space="preserve">Briefly describe progress and results achieved during this reporting period. </t>
  </si>
  <si>
    <t>Please inform if the project is promoting measures that contribute to the specific areas / categories listed.</t>
  </si>
  <si>
    <t>a. Closing gender gaps in access to and control overal natural resources</t>
  </si>
  <si>
    <t>Awareness activities support informed choices by women and men on LMO production/handling; gender considerations integrated into policy and training design.</t>
  </si>
  <si>
    <t>For each of the categories in the table, select YES or NO in the drop-down menu to indicate if they are included in the Plan/how the project is contributing to those.</t>
  </si>
  <si>
    <t>For each category to which the response is YES, describe the progress and any results achieved during the reporting period</t>
  </si>
  <si>
    <t>b. Improving women's participation and decision making</t>
  </si>
  <si>
    <t>Public-participation mechanisms reflected in the draft policy and regulations; women included in trainings and consultations with balanced participation (~45–55% women). The governance frameworks being established (technical and decision-making bodies and the National Coordination Council) embed provisions for at least 30% participation of women, youth and ethnic minorities, with gender-sensitive nomination criteria and sex-disaggregated membership tracking.</t>
  </si>
  <si>
    <t>c. generating socio-economic benefits or services for women</t>
  </si>
  <si>
    <t>Socio-economic considerations, including gender-related risks and opportunities, integrated into the socio-economic analysis and decision-making guidance.</t>
  </si>
  <si>
    <t>the FAO Policy on Gender Equality 2020-2030, click here</t>
  </si>
  <si>
    <t>For definitions and other information, consult:</t>
  </si>
  <si>
    <t>and the GEF Policy on Gender, click here</t>
  </si>
  <si>
    <t>Any other good practices on gender</t>
  </si>
  <si>
    <t>Participation data collected with sex disaggregation; gender expertise engaged for policy/regulatory work and training design.</t>
  </si>
  <si>
    <t>11. Knowledge and Learning Activities</t>
  </si>
  <si>
    <t xml:space="preserve">Refer to the Knowledge Management (or Knowledge and Learning) Approach included in the CEO Endorsed Prodoc.  </t>
  </si>
  <si>
    <t>Knowledge activities/products (when applicable), as outlined in Knowledge Management (and Learning) Approach approved at CEO Endorsement/Approval, during this reporting period. (This section will be uploaded to the GEF Portal)</t>
  </si>
  <si>
    <t>Knowledge management and Learning (KML):
Does the project have a KML strategy?</t>
  </si>
  <si>
    <t xml:space="preserve">Choose YES or NO from the drop down menu to inform if the project has a KML approach or strategy, </t>
  </si>
  <si>
    <t>If YES, what is the implementation progress? 
In your answer, please describe how the project is fostering knowledge sharing and learning among stakeholders at national and sub-national level.</t>
  </si>
  <si>
    <t>Knowledge generated is integrated across project activities and disseminated to stakeholders through trainings, consultations, technical guidelines and the national biosafety website; knowledge-sharing is fostered among ministries, laboratories, academia and the private sector via the Interministerial Working Group and Letters of Agreement.</t>
  </si>
  <si>
    <t xml:space="preserve">If your answer was YES, inform progress, achievements and challenges in the implementation of the approach or strategy.
</t>
  </si>
  <si>
    <t>In your answer, describe how the project is fostering knowledge sharing and learning among stakeholders (e.g. interchange of experiences, learning sessions and other similar opportunities)</t>
  </si>
  <si>
    <t xml:space="preserve"> If NO, how does the project identify, collect and document good practices? </t>
  </si>
  <si>
    <t>If your answer was NO, inform which approaches the project uses to identify, collect and document good practices</t>
  </si>
  <si>
    <t xml:space="preserve">Please list good practices, including key-technical and/or institutional innovations, from the project thus far. </t>
  </si>
  <si>
    <t>Good practices include: a socio-economic analysis informing biosafety decision-making; a roadmap for a national training centre on LMO detection/identification; inter-institutional Letters of Agreement to deliver specialized trainings; and the development of a national biosafety website for information exchange.</t>
  </si>
  <si>
    <t>If available, describe GOOD PRACTICES that can be shared and learned from the project so far.</t>
  </si>
  <si>
    <t xml:space="preserve">Include, if available, TECHNICAL and/or  INSTITUTIONAL INNOVATIONS  that the project has promoted or produced. </t>
  </si>
  <si>
    <t>These practices or innovations can be already documented or not.</t>
  </si>
  <si>
    <t>Communication strategy:
Does the project have a communication strategy?</t>
  </si>
  <si>
    <t>Refer to the COMMUNICATIONS STRATEGY  or similar document developed by the project, if available.</t>
  </si>
  <si>
    <t>Choose YES or NO from the drop down menu to inform if the project has a communications strategy</t>
  </si>
  <si>
    <t xml:space="preserve"> Please provide a brief overview of the communications successes and challenges this fiscal year.</t>
  </si>
  <si>
    <t>Biosafety communication is integrated into national biodiversity/biosafety planning. The national biosafety website (under finalization) and CBD/BCH channels support outreach. The main challenge was ensuring continuity of messaging amid government turnover.</t>
  </si>
  <si>
    <t>Inform successes and/or challenges of the communications work in the reporting period</t>
  </si>
  <si>
    <t xml:space="preserve">Human-interest story:
Please share a human-interest story from your project, focusing on how the project has helped to improve people's livelihoods while contributing to achieving the expected Global Environmental Benefits. Please indicate any Socio-economic Co-benefits that were generated by the project. Include at least one beneficiary quote and perspective, and please also include related photos and photo credits. </t>
  </si>
  <si>
    <t xml:space="preserve">Human Interest Story: </t>
  </si>
  <si>
    <t xml:space="preserve">DO NOT include simple/isolated feedback about trainings received (e.g. "I am very satisfied with the training" or "the training was excellent")  </t>
  </si>
  <si>
    <t>DO NOT include simple/isolated  feedback about tools or inputs received (e.g."thanks to the project now we have tools/irrigation/knowledge")</t>
  </si>
  <si>
    <t xml:space="preserve">DO include quotes and stories about what people are DOING with the training/tools/equipment/knowledge received. </t>
  </si>
  <si>
    <t xml:space="preserve">DO include quotes and stories about tangible/visible/observable/concrete RESULTS,  CHANGES or TRANSFORMATION in peoples lives by USING the knowledge/tools/equipment received. </t>
  </si>
  <si>
    <t>E.g. "Before the training, I was not able to produce in this land, it was degraded, poor. But after participating in the Farmer Field School, the soil has been restored.</t>
  </si>
  <si>
    <t xml:space="preserve">In the months of March and April I was able to harvest 200 kgs of produce from my land. Together with other farmers we have restored 500 ha of land by applying the techniques we learned. </t>
  </si>
  <si>
    <t>We sold the vegetables in the province market. With the money I am able to keep my two kids at school"</t>
  </si>
  <si>
    <t>HOW TO ADD  HYPERLINKS (Ctrl + K):</t>
  </si>
  <si>
    <t>Please provide links to related website, social media account</t>
  </si>
  <si>
    <t>National biosafety website finanilized; project information shared via CBD/BCH channels.</t>
  </si>
  <si>
    <t xml:space="preserve">Please provide a list of publications, leaflets, video materials, newsletters, or other communications assets publised on the web, if any. </t>
  </si>
  <si>
    <t>Socio-economic analysis; technical guidelines on GMO detection/identification and labelling; training and awareness materials.</t>
  </si>
  <si>
    <t>Please indicate the Communication and/or knowledge management focal point's name and contact detais.</t>
  </si>
  <si>
    <t>Evgeniy Pechurin, National Communication Specialist – evgeniy.pechurin@fao.org</t>
  </si>
  <si>
    <t xml:space="preserve">12. Indigenous Peoples and Local Communites Involvement </t>
  </si>
  <si>
    <t>Are Indigenous Peoples and local communities involved in the project (as per the approved Project Document)? If yes, please briefly explain.</t>
  </si>
  <si>
    <t>If applicable, please describe the process and current status of on-going/completed, legitimate consultations to obtain Free, Prior and Informed Consent (FPIC) with the indigenous communities. 
N/A
Do indigenous peoples and/or local communities have an active partcipation in the project activities? If yes, briefly describe how. N/A</t>
  </si>
  <si>
    <t xml:space="preserve">Report on the involvement of indigenous peoples and local communities with the project. </t>
  </si>
  <si>
    <t xml:space="preserve">Consult the CEO Endorsed Prodoc. </t>
  </si>
  <si>
    <t>If necessary, refer to the following documents:</t>
  </si>
  <si>
    <t>FAO Policy on Indigenous and Tribal Peoples, available here:</t>
  </si>
  <si>
    <t>https://openknowledge.fao.org/handle/20.500.14283/i4476en</t>
  </si>
  <si>
    <t xml:space="preserve">FAO's Free, Prior and Informed Consent (FPIC) Manual,  available here: </t>
  </si>
  <si>
    <t>https://openknowledge.fao.org/handle/20.500.14283/i6190e</t>
  </si>
  <si>
    <t>The GEF's Principles and Guidelines for Engagement with Indigenous Peoples, available here:</t>
  </si>
  <si>
    <t>Indigenous Peoples | GEF</t>
  </si>
  <si>
    <t>13. Co-Financing Table</t>
  </si>
  <si>
    <t xml:space="preserve">The objective of this section is to monitor the progress on co-financing materialized at 30 June 2025, as per the confirmed co-financing amounts in the Project Document (CEO Endorsed). </t>
  </si>
  <si>
    <t>Sources of Co-financing</t>
  </si>
  <si>
    <t>Name of Co-financer</t>
  </si>
  <si>
    <t>Type of Co-financing</t>
  </si>
  <si>
    <t>Amount Confirmed at CEO endorsement/approval (in USD)</t>
  </si>
  <si>
    <t>Actual Amount Materialized at 30 June 2026 (in USD)</t>
  </si>
  <si>
    <t>Ensure that you are using the AMOUNTS CONFIRMED AT CEO ENDORSEMENT/ APPROVAL. Check FPMIS for the CEO approved Prodoc (or the project page in the GEF website: https://www.thegef.org/projects-operations/database)</t>
  </si>
  <si>
    <t>Recipient Country Government</t>
  </si>
  <si>
    <t>Ministry of Natural Resources,
Ecology and Technical Supervision of the KR</t>
  </si>
  <si>
    <t>In-kind</t>
  </si>
  <si>
    <t>Ministry of Water resources, Agriculture and Processing industry of the KR ( MWRAPI)</t>
  </si>
  <si>
    <t xml:space="preserve">Choose the SOURCE OF CO-FINANCING from the drop down menu  (GEF Agency, Donor Agency, Recipient Country Government, Private Sector, Civil Society Organization, Beneficiaries, Other). Only one choice available per line.
 </t>
  </si>
  <si>
    <t>Ministry of Finance of the KR</t>
  </si>
  <si>
    <t>Ministry of Healthcare of the KR</t>
  </si>
  <si>
    <t>Choose the TYPE OF CO-FINANCING  from the drop down menu (Grant, Loan, Equity Investment, Guarantee, In-Kind, Public Investment, Other).Only one choice available per line.</t>
  </si>
  <si>
    <t>State Inspection of Veterinary and
Phytosanitary Safety under the MWRAPI</t>
  </si>
  <si>
    <t>Ministry of Emergency Situations of the KR</t>
  </si>
  <si>
    <t>If the same co-financer has more than one type of co-financing, use two lines to report on the different types. See example below:</t>
  </si>
  <si>
    <t>Institute of Biotechnology of the
National Academy of Science of the KR</t>
  </si>
  <si>
    <t>GEF Agency</t>
  </si>
  <si>
    <t>FAO</t>
  </si>
  <si>
    <t>in-kind</t>
  </si>
  <si>
    <t>grant</t>
  </si>
  <si>
    <t>Use the following format to insert the values: 1,234,567.00</t>
  </si>
  <si>
    <t>Total</t>
  </si>
  <si>
    <t>Use only numbers</t>
  </si>
  <si>
    <t>Inform all values in USD</t>
  </si>
  <si>
    <t>The totals are automatically calculated</t>
  </si>
  <si>
    <t xml:space="preserve">Please explain any significant changes in project co-financing since CEO Endorsement/Approval, or differences between the pledged and materialized co-financing amounts. </t>
  </si>
  <si>
    <t>Explain ANY SIGNIFICANT CHANGES in project co-financing since Project Document signature, or differences between the anticipated and actual rates of disbursement.</t>
  </si>
  <si>
    <t>GEF CoFinancing Guidelines 2018</t>
  </si>
  <si>
    <t>For more information, refer to the GEF Co-financing guidelines 2018 (click here)</t>
  </si>
  <si>
    <t>14. Geo Location Information</t>
  </si>
  <si>
    <t xml:space="preserve">This section should be completed ONLY by projects with 1st PIR and in case the geographic coverage of project activities has changed since last reporting period.
This information is required by GEF Secretariat in GEF Portal
</t>
  </si>
  <si>
    <t>This section should be completed ONLY by projects with 1st PIR or in case the geographic coverage of project activities has changed since last reporting period.</t>
  </si>
  <si>
    <t xml:space="preserve">Are there any changes in the geographic coverage of the project activities since the last PIR report? </t>
  </si>
  <si>
    <t>Choose YES or NO to inform if there were any CHANGES IN THE GEOGRAPHIC COVERAGE since the last PIR report</t>
  </si>
  <si>
    <t>Location Name</t>
  </si>
  <si>
    <t>Latitude</t>
  </si>
  <si>
    <t>Longitude</t>
  </si>
  <si>
    <t>Geo Name ID</t>
  </si>
  <si>
    <t>Location &amp; Activity Description*</t>
  </si>
  <si>
    <t xml:space="preserve">The LOCATION NAME, LATITUDE and LONGITUDE  are required fields insofar as an Agency chooses to enter a project location under the set format. 
</t>
  </si>
  <si>
    <t>Naryn, Kyrgyz Republic</t>
  </si>
  <si>
    <t>A new, additional location: Regional biosafety awareness-raising, technical consultations and capacity-building activities for local stakeholders and institutions.</t>
  </si>
  <si>
    <t xml:space="preserve">If the location is not exact, include the GEO NAME  ID (e.g. location is a city, rather than the exact site of a physical infrastructure). </t>
  </si>
  <si>
    <t>Talas, Kyrgyz Republic</t>
  </si>
  <si>
    <t>Cholpon-Ata, Issyk-Kul Region, Kyrgyz Republic</t>
  </si>
  <si>
    <t xml:space="preserve">A new, additional location: National-level biosafety activities, including stakeholder consultations, technical workshops, development of regulatory and technical guidance, capacity-building and coordination with relevant institutions.			</t>
  </si>
  <si>
    <t>IMPORTANT guidance about the FORMAT:</t>
  </si>
  <si>
    <t xml:space="preserve"> LONGITUDE and LATITUDE must follow the Decimal Degrees WGS84 format.  </t>
  </si>
  <si>
    <t>Use at least four decimal points. E.g.  Latitude: 6.5244  Longitude: 3.3792</t>
  </si>
  <si>
    <t>Web-mapping applications use this format. See the references below</t>
  </si>
  <si>
    <t>• Open Street Map</t>
  </si>
  <si>
    <t>• GEO Names</t>
  </si>
  <si>
    <t>• Coordinates Converter</t>
  </si>
  <si>
    <t>• GEF Portal World Bank – Geocoding User Guide (Word document)</t>
  </si>
  <si>
    <t xml:space="preserve">*The Location &amp; Activity Description fields are optional. </t>
  </si>
  <si>
    <t>Annex. Monitoring Area-based GEF Core Indicator Commitments and Progress with FERM</t>
  </si>
  <si>
    <t>The Framework for Ecosystem Restoration Monitoring (FERM), developed by FAO, is the official monitoring platform for tracking global progress and disseminating good practices for the UN Decade of Ecosystem Restoration. The FERM can serve as an integrated GIS-based platform, providing GEF staff and all relevant stakeholders the chance to display the progress of committed versus achieved land under restoration or under improved management for conservation and sustainable use, along with clear results such as the percentage of project achievement. Having a common tracking and monitoring platform allows users to comprehensively assess and report on project progress. A user-friendly dashboard showcasing project results gives stakeholders a clear understanding of the extent to which project targets have been achieved. Projects with area-based GEF Core Indicators (GEF Core Indicators 1-5 and LDCF Core Indicator 2) are encouraged to register in the FERM platform.</t>
  </si>
  <si>
    <t>Useful links:</t>
  </si>
  <si>
    <t>• FERM website</t>
  </si>
  <si>
    <t>• FERM User Guide (PDF)</t>
  </si>
  <si>
    <t>• FERM YouTube channel</t>
  </si>
  <si>
    <t>• Email Carmen Morales</t>
  </si>
  <si>
    <t>26 It also supports countries in reporting areas under restoration for the Kunming-Montreal GBF Target 2 (areas under restoration) for which FAO is the custodian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</si>
</sst>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409]* #,##0.00_ ;_-[$$-409]* \-#,##0.00\ ;_-[$$-409]* &quot;-&quot;??_ ;_-@_ "/>
    <numFmt numFmtId="165" formatCode="_([$$-409]* #,##0.00_);_([$$-409]* \(#,##0.00\);_([$$-409]* &quot;-&quot;??_);_(@_)"/>
    <numFmt numFmtId="166" formatCode="_-[$$-409]* #,##0.000000_ ;_-[$$-409]* \-#,##0.000000\ ;_-[$$-409]* &quot;-&quot;??_ ;_-@_ "/>
    <numFmt numFmtId="167" formatCode="&quot;$&quot;#,##0"/>
  </numFmts>
  <fonts count="91" x14ac:knownFonts="1">
    <font>
      <sz val="11"/>
      <color theme="1"/>
      <name val="Aptos Narrow"/>
      <family val="2"/>
      <scheme val="minor"/>
    </font>
    <font>
      <sz val="12"/>
      <color theme="1"/>
      <name val="Aptos Narrow"/>
      <family val="2"/>
      <scheme val="minor"/>
    </font>
    <font>
      <sz val="11"/>
      <color theme="1"/>
      <name val="Arial"/>
      <family val="2"/>
    </font>
    <font>
      <sz val="12"/>
      <color theme="1"/>
      <name val="Arial"/>
      <family val="2"/>
    </font>
    <font>
      <b/>
      <sz val="14"/>
      <color theme="1"/>
      <name val="Arial"/>
      <family val="2"/>
    </font>
    <font>
      <b/>
      <sz val="12"/>
      <color theme="1"/>
      <name val="Arial"/>
      <family val="2"/>
    </font>
    <font>
      <b/>
      <u/>
      <sz val="12"/>
      <color rgb="FFFF0000"/>
      <name val="Arial"/>
      <family val="2"/>
    </font>
    <font>
      <b/>
      <sz val="10"/>
      <color theme="1"/>
      <name val="Arial"/>
      <family val="2"/>
    </font>
    <font>
      <b/>
      <sz val="13"/>
      <color theme="1"/>
      <name val="Arial"/>
      <family val="2"/>
    </font>
    <font>
      <sz val="9"/>
      <color theme="1"/>
      <name val="Arial"/>
      <family val="2"/>
    </font>
    <font>
      <b/>
      <sz val="9"/>
      <color theme="1"/>
      <name val="Arial"/>
      <family val="2"/>
    </font>
    <font>
      <i/>
      <sz val="9"/>
      <color theme="1"/>
      <name val="Arial"/>
      <family val="2"/>
    </font>
    <font>
      <sz val="9.5"/>
      <color theme="1"/>
      <name val="Arial"/>
      <family val="2"/>
    </font>
    <font>
      <b/>
      <sz val="9.5"/>
      <color theme="1"/>
      <name val="Arial"/>
      <family val="2"/>
    </font>
    <font>
      <u/>
      <sz val="11"/>
      <color theme="10"/>
      <name val="Aptos Narrow"/>
      <family val="2"/>
      <scheme val="minor"/>
    </font>
    <font>
      <sz val="9.5"/>
      <color rgb="FF333333"/>
      <name val="Arial"/>
      <family val="2"/>
    </font>
    <font>
      <sz val="9"/>
      <color theme="1"/>
      <name val="Aptos Narrow"/>
      <family val="2"/>
      <scheme val="minor"/>
    </font>
    <font>
      <u/>
      <sz val="9.5"/>
      <color theme="10"/>
      <name val="Arial"/>
      <family val="2"/>
    </font>
    <font>
      <sz val="9"/>
      <name val="Arial"/>
      <family val="2"/>
    </font>
    <font>
      <b/>
      <i/>
      <sz val="9"/>
      <color theme="1"/>
      <name val="Arial"/>
      <family val="2"/>
    </font>
    <font>
      <sz val="8.5"/>
      <name val="Arial"/>
      <family val="2"/>
    </font>
    <font>
      <sz val="8.5"/>
      <color theme="1"/>
      <name val="Arial"/>
      <family val="2"/>
    </font>
    <font>
      <b/>
      <sz val="8.5"/>
      <color theme="1"/>
      <name val="Arial"/>
      <family val="2"/>
    </font>
    <font>
      <b/>
      <sz val="11"/>
      <color theme="1"/>
      <name val="Arial"/>
      <family val="2"/>
    </font>
    <font>
      <b/>
      <sz val="9"/>
      <name val="Arial"/>
      <family val="2"/>
    </font>
    <font>
      <b/>
      <sz val="11"/>
      <color theme="1"/>
      <name val="Aptos Narrow"/>
      <family val="2"/>
      <scheme val="minor"/>
    </font>
    <font>
      <b/>
      <sz val="11"/>
      <color rgb="FFFFFF00"/>
      <name val="Aptos Narrow"/>
      <family val="2"/>
      <scheme val="minor"/>
    </font>
    <font>
      <b/>
      <sz val="11"/>
      <color rgb="FFFF0000"/>
      <name val="Aptos Narrow"/>
      <family val="2"/>
      <scheme val="minor"/>
    </font>
    <font>
      <i/>
      <sz val="7.5"/>
      <color theme="1"/>
      <name val="Arial"/>
      <family val="2"/>
    </font>
    <font>
      <sz val="7.5"/>
      <color theme="1"/>
      <name val="Arial"/>
      <family val="2"/>
    </font>
    <font>
      <sz val="11"/>
      <color rgb="FFFF0000"/>
      <name val="Aptos Narrow"/>
      <family val="2"/>
      <scheme val="minor"/>
    </font>
    <font>
      <sz val="9"/>
      <color rgb="FF000000"/>
      <name val="Arial"/>
      <family val="2"/>
    </font>
    <font>
      <sz val="20"/>
      <color rgb="FFFF0000"/>
      <name val="Aptos Narrow"/>
      <family val="2"/>
      <scheme val="minor"/>
    </font>
    <font>
      <b/>
      <sz val="8"/>
      <color theme="1"/>
      <name val="Arial"/>
      <family val="2"/>
    </font>
    <font>
      <i/>
      <sz val="9"/>
      <name val="Arial"/>
      <family val="2"/>
    </font>
    <font>
      <sz val="8.6999999999999993"/>
      <color theme="1"/>
      <name val="Arial"/>
      <family val="2"/>
    </font>
    <font>
      <u/>
      <sz val="10"/>
      <color rgb="FF0000FF"/>
      <name val="Arial"/>
      <family val="2"/>
    </font>
    <font>
      <u/>
      <sz val="10"/>
      <color rgb="FF0000FF"/>
      <name val="Aptos Narrow"/>
      <family val="2"/>
      <scheme val="minor"/>
    </font>
    <font>
      <b/>
      <sz val="9"/>
      <color theme="1"/>
      <name val="Aptos Narrow"/>
      <family val="2"/>
      <scheme val="minor"/>
    </font>
    <font>
      <sz val="9"/>
      <color rgb="FF000000"/>
      <name val="Aptos Narrow"/>
      <family val="2"/>
      <scheme val="minor"/>
    </font>
    <font>
      <b/>
      <sz val="8"/>
      <name val="Arial"/>
      <family val="2"/>
    </font>
    <font>
      <sz val="20"/>
      <color rgb="FFFFFF00"/>
      <name val="Aptos Narrow"/>
      <family val="2"/>
      <scheme val="minor"/>
    </font>
    <font>
      <b/>
      <sz val="13"/>
      <color theme="1"/>
      <name val="Aptos Narrow"/>
      <family val="2"/>
      <scheme val="minor"/>
    </font>
    <font>
      <sz val="13"/>
      <color theme="1"/>
      <name val="Aptos Narrow"/>
      <family val="2"/>
      <scheme val="minor"/>
    </font>
    <font>
      <sz val="13"/>
      <color rgb="FF000000"/>
      <name val="Calibri"/>
      <family val="2"/>
    </font>
    <font>
      <sz val="13"/>
      <color rgb="FFFF0000"/>
      <name val="Aptos Narrow"/>
      <family val="2"/>
      <scheme val="minor"/>
    </font>
    <font>
      <b/>
      <sz val="15"/>
      <color rgb="FFFFFF00"/>
      <name val="Aptos Narrow"/>
      <family val="2"/>
      <scheme val="minor"/>
    </font>
    <font>
      <sz val="13"/>
      <name val="Aptos Narrow"/>
      <family val="2"/>
      <scheme val="minor"/>
    </font>
    <font>
      <b/>
      <sz val="13"/>
      <name val="Aptos Narrow"/>
      <family val="2"/>
      <scheme val="minor"/>
    </font>
    <font>
      <sz val="11"/>
      <color rgb="FF000000"/>
      <name val="Aptos Narrow"/>
      <family val="2"/>
      <scheme val="minor"/>
    </font>
    <font>
      <b/>
      <sz val="9"/>
      <color rgb="FF000000"/>
      <name val="Arial"/>
      <family val="2"/>
    </font>
    <font>
      <sz val="11"/>
      <name val="Aptos Narrow"/>
      <family val="2"/>
      <scheme val="minor"/>
    </font>
    <font>
      <b/>
      <sz val="11"/>
      <name val="Aptos Narrow"/>
      <family val="2"/>
      <scheme val="minor"/>
    </font>
    <font>
      <sz val="13"/>
      <color theme="1"/>
      <name val="Arial"/>
      <family val="2"/>
    </font>
    <font>
      <sz val="20"/>
      <name val="Aptos Narrow"/>
      <family val="2"/>
      <scheme val="minor"/>
    </font>
    <font>
      <sz val="12"/>
      <color rgb="FF242424"/>
      <name val="Aptos Narrow"/>
      <family val="2"/>
    </font>
    <font>
      <b/>
      <sz val="12"/>
      <color theme="1"/>
      <name val="Aptos Narrow"/>
      <family val="2"/>
      <scheme val="minor"/>
    </font>
    <font>
      <b/>
      <sz val="12"/>
      <color rgb="FF000000"/>
      <name val="Aptos Narrow"/>
      <family val="2"/>
    </font>
    <font>
      <b/>
      <sz val="10"/>
      <color rgb="FF000000"/>
      <name val="Arial"/>
      <family val="2"/>
    </font>
    <font>
      <u/>
      <sz val="13"/>
      <name val="Aptos Narrow"/>
      <family val="2"/>
      <scheme val="minor"/>
    </font>
    <font>
      <b/>
      <u/>
      <sz val="13"/>
      <color theme="1"/>
      <name val="Aptos Narrow"/>
      <family val="2"/>
      <scheme val="minor"/>
    </font>
    <font>
      <sz val="13"/>
      <name val="Aptos Narrow"/>
      <family val="2"/>
    </font>
    <font>
      <b/>
      <sz val="13"/>
      <color rgb="FFFF0000"/>
      <name val="Aptos Narrow"/>
      <family val="2"/>
      <scheme val="minor"/>
    </font>
    <font>
      <u/>
      <sz val="13"/>
      <color theme="10"/>
      <name val="Aptos Narrow"/>
      <family val="2"/>
      <scheme val="minor"/>
    </font>
    <font>
      <u/>
      <sz val="13"/>
      <color rgb="FF0000FF"/>
      <name val="Aptos Narrow"/>
      <family val="2"/>
      <scheme val="minor"/>
    </font>
    <font>
      <b/>
      <sz val="15"/>
      <color rgb="FFFF0000"/>
      <name val="Aptos Narrow"/>
      <family val="2"/>
      <scheme val="minor"/>
    </font>
    <font>
      <sz val="13"/>
      <color rgb="FF000000"/>
      <name val="Aptos Narrow"/>
      <family val="2"/>
      <scheme val="minor"/>
    </font>
    <font>
      <sz val="11"/>
      <color rgb="FF000000"/>
      <name val="Aptos Narrow"/>
      <family val="2"/>
    </font>
    <font>
      <b/>
      <sz val="11"/>
      <color rgb="FF000000"/>
      <name val="Aptos Narrow"/>
      <family val="2"/>
    </font>
    <font>
      <b/>
      <sz val="10"/>
      <name val="Arial"/>
      <family val="2"/>
    </font>
    <font>
      <u/>
      <sz val="11"/>
      <name val="Aptos Narrow"/>
      <family val="2"/>
      <scheme val="minor"/>
    </font>
    <font>
      <i/>
      <sz val="11"/>
      <color rgb="FF000000"/>
      <name val="Aptos Narrow"/>
      <family val="2"/>
    </font>
    <font>
      <i/>
      <sz val="11"/>
      <color theme="1"/>
      <name val="Aptos Narrow"/>
      <family val="2"/>
      <scheme val="minor"/>
    </font>
    <font>
      <b/>
      <u/>
      <sz val="11"/>
      <color theme="1"/>
      <name val="Aptos Narrow"/>
      <family val="2"/>
      <scheme val="minor"/>
    </font>
    <font>
      <u/>
      <sz val="11"/>
      <color rgb="FF000000"/>
      <name val="Aptos Narrow"/>
      <family val="2"/>
    </font>
    <font>
      <b/>
      <sz val="11"/>
      <name val="Aptos Narrow"/>
      <family val="2"/>
    </font>
    <font>
      <sz val="11"/>
      <name val="Aptos Narrow"/>
      <family val="2"/>
    </font>
    <font>
      <sz val="8"/>
      <name val="Arial"/>
      <family val="2"/>
    </font>
    <font>
      <sz val="10"/>
      <color rgb="FF000000"/>
      <name val="Calibri"/>
      <family val="2"/>
    </font>
    <font>
      <sz val="10"/>
      <name val="Calibri"/>
      <family val="2"/>
    </font>
    <font>
      <sz val="11"/>
      <color rgb="FF000000"/>
      <name val="Calibri"/>
      <family val="2"/>
    </font>
    <font>
      <sz val="10"/>
      <color rgb="FF000000"/>
      <name val="Arial"/>
      <family val="2"/>
    </font>
    <font>
      <sz val="9"/>
      <color rgb="FF111111"/>
      <name val="Arial"/>
      <family val="2"/>
    </font>
    <font>
      <sz val="9"/>
      <color rgb="FF333333"/>
      <name val="Arial"/>
      <family val="2"/>
    </font>
    <font>
      <sz val="11"/>
      <color rgb="FF242424"/>
      <name val="Aptos Narrow"/>
      <family val="2"/>
    </font>
    <font>
      <sz val="9"/>
      <color rgb="FF000000"/>
      <name val="Times New Roman"/>
      <family val="1"/>
    </font>
    <font>
      <sz val="10"/>
      <color rgb="FF292929"/>
      <name val="Calibri"/>
      <family val="2"/>
    </font>
    <font>
      <sz val="8"/>
      <color theme="1"/>
      <name val="Arial"/>
      <family val="2"/>
    </font>
    <font>
      <b/>
      <sz val="14"/>
      <name val="Aptos Narrow"/>
      <family val="2"/>
    </font>
    <font>
      <sz val="9"/>
      <color theme="1"/>
      <name val="Arial"/>
      <family val="2"/>
      <charset val="204"/>
    </font>
    <font>
      <i/>
      <sz val="11"/>
      <name val="Aptos Narrow"/>
      <family val="2"/>
    </font>
  </fonts>
  <fills count="17">
    <fill>
      <patternFill patternType="none"/>
    </fill>
    <fill>
      <patternFill patternType="gray125"/>
    </fill>
    <fill>
      <patternFill patternType="solid">
        <fgColor rgb="FFA6C7DA"/>
        <bgColor indexed="64"/>
      </patternFill>
    </fill>
    <fill>
      <patternFill patternType="solid">
        <fgColor rgb="FFE7F0F5"/>
        <bgColor indexed="64"/>
      </patternFill>
    </fill>
    <fill>
      <patternFill patternType="solid">
        <fgColor theme="0" tint="-0.14999847407452621"/>
        <bgColor indexed="64"/>
      </patternFill>
    </fill>
    <fill>
      <patternFill patternType="solid">
        <fgColor theme="0"/>
        <bgColor indexed="64"/>
      </patternFill>
    </fill>
    <fill>
      <patternFill patternType="solid">
        <fgColor rgb="FFFAFAFA"/>
        <bgColor indexed="64"/>
      </patternFill>
    </fill>
    <fill>
      <patternFill patternType="solid">
        <fgColor rgb="FFF9F9F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0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BDD7EE"/>
      </patternFill>
    </fill>
    <fill>
      <patternFill patternType="solid">
        <fgColor theme="3" tint="0.749992370372631"/>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rgb="FFDDDDDD"/>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indexed="64"/>
      </bottom>
      <diagonal/>
    </border>
    <border>
      <left/>
      <right style="thin">
        <color rgb="FF000000"/>
      </right>
      <top/>
      <bottom style="thin">
        <color indexed="64"/>
      </bottom>
      <diagonal/>
    </border>
    <border>
      <left/>
      <right style="thin">
        <color indexed="64"/>
      </right>
      <top/>
      <bottom style="thin">
        <color rgb="FF000000"/>
      </bottom>
      <diagonal/>
    </border>
    <border>
      <left style="thin">
        <color indexed="64"/>
      </left>
      <right style="thin">
        <color indexed="64"/>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s>
  <cellStyleXfs count="2">
    <xf numFmtId="0" fontId="0" fillId="0" borderId="47"/>
    <xf numFmtId="0" fontId="14" fillId="0" borderId="47"/>
  </cellStyleXfs>
  <cellXfs count="550">
    <xf numFmtId="0" fontId="0" fillId="0" borderId="0" xfId="0" applyBorder="1"/>
    <xf numFmtId="0" fontId="9" fillId="0" borderId="0" xfId="0" applyFont="1" applyBorder="1"/>
    <xf numFmtId="0" fontId="0" fillId="0" borderId="0" xfId="0" applyBorder="1" applyAlignment="1">
      <alignment vertical="top"/>
    </xf>
    <xf numFmtId="0" fontId="15" fillId="6" borderId="13" xfId="0" applyFont="1" applyFill="1" applyBorder="1" applyAlignment="1">
      <alignment vertical="top" wrapText="1"/>
    </xf>
    <xf numFmtId="0" fontId="15" fillId="7" borderId="13" xfId="0" applyFont="1" applyFill="1" applyBorder="1" applyAlignment="1">
      <alignment vertical="top" wrapText="1"/>
    </xf>
    <xf numFmtId="0" fontId="0" fillId="0" borderId="12" xfId="0" applyBorder="1"/>
    <xf numFmtId="0" fontId="0" fillId="0" borderId="8" xfId="0" applyBorder="1"/>
    <xf numFmtId="0" fontId="0" fillId="0" borderId="2" xfId="0" applyBorder="1"/>
    <xf numFmtId="0" fontId="0" fillId="0" borderId="9" xfId="0" applyBorder="1"/>
    <xf numFmtId="0" fontId="7" fillId="0" borderId="11" xfId="0" applyFont="1" applyBorder="1" applyAlignment="1">
      <alignment horizontal="center" vertical="top" wrapText="1"/>
    </xf>
    <xf numFmtId="0" fontId="7" fillId="0" borderId="10" xfId="0" applyFont="1" applyBorder="1" applyAlignment="1">
      <alignment horizontal="center" vertical="top" wrapText="1"/>
    </xf>
    <xf numFmtId="0" fontId="25" fillId="0" borderId="0" xfId="0" applyFont="1" applyBorder="1"/>
    <xf numFmtId="0" fontId="7" fillId="0" borderId="9" xfId="0" applyFont="1" applyBorder="1" applyAlignment="1">
      <alignment horizontal="center" vertical="top" wrapText="1"/>
    </xf>
    <xf numFmtId="0" fontId="7" fillId="0" borderId="2" xfId="0" applyFont="1" applyBorder="1" applyAlignment="1">
      <alignment horizontal="center" vertical="top" wrapText="1"/>
    </xf>
    <xf numFmtId="0" fontId="0" fillId="0" borderId="0" xfId="0" applyBorder="1" applyAlignment="1">
      <alignment horizontal="left"/>
    </xf>
    <xf numFmtId="0" fontId="25" fillId="0" borderId="4" xfId="0" applyFont="1" applyBorder="1"/>
    <xf numFmtId="0" fontId="0" fillId="0" borderId="5" xfId="0" applyBorder="1"/>
    <xf numFmtId="0" fontId="0" fillId="0" borderId="6" xfId="0" applyBorder="1"/>
    <xf numFmtId="0" fontId="0" fillId="0" borderId="3" xfId="0" applyBorder="1"/>
    <xf numFmtId="0" fontId="0" fillId="0" borderId="7" xfId="0" applyBorder="1"/>
    <xf numFmtId="0" fontId="0" fillId="0" borderId="3" xfId="0" applyBorder="1" applyAlignment="1">
      <alignment horizontal="left" vertical="center" indent="1"/>
    </xf>
    <xf numFmtId="0" fontId="25" fillId="0" borderId="3" xfId="0" applyFont="1" applyBorder="1" applyAlignment="1">
      <alignment horizontal="left" vertical="center" indent="2"/>
    </xf>
    <xf numFmtId="0" fontId="43" fillId="0" borderId="12" xfId="0" applyFont="1" applyBorder="1"/>
    <xf numFmtId="0" fontId="8" fillId="0" borderId="11" xfId="0" applyFont="1" applyBorder="1" applyAlignment="1">
      <alignment horizontal="center" vertical="top" wrapText="1"/>
    </xf>
    <xf numFmtId="0" fontId="43" fillId="0" borderId="8" xfId="0" applyFont="1" applyBorder="1"/>
    <xf numFmtId="0" fontId="8" fillId="0" borderId="9" xfId="0" applyFont="1" applyBorder="1" applyAlignment="1">
      <alignment horizontal="center" vertical="top" wrapText="1"/>
    </xf>
    <xf numFmtId="0" fontId="43" fillId="0" borderId="9" xfId="0" applyFont="1" applyBorder="1"/>
    <xf numFmtId="0" fontId="33" fillId="3" borderId="1" xfId="0" applyFont="1" applyFill="1" applyBorder="1" applyAlignment="1">
      <alignment horizontal="center" vertical="center" wrapText="1"/>
    </xf>
    <xf numFmtId="0" fontId="43" fillId="0" borderId="10" xfId="0" applyFont="1" applyBorder="1"/>
    <xf numFmtId="0" fontId="8" fillId="0" borderId="10" xfId="0" applyFont="1" applyBorder="1" applyAlignment="1">
      <alignment horizontal="center" vertical="top" wrapText="1"/>
    </xf>
    <xf numFmtId="0" fontId="43" fillId="0" borderId="2" xfId="0" applyFont="1" applyBorder="1"/>
    <xf numFmtId="0" fontId="8" fillId="0" borderId="2" xfId="0" applyFont="1" applyBorder="1" applyAlignment="1">
      <alignment horizontal="center" vertical="top" wrapText="1"/>
    </xf>
    <xf numFmtId="0" fontId="42" fillId="0" borderId="4" xfId="0" applyFont="1" applyBorder="1"/>
    <xf numFmtId="0" fontId="43" fillId="0" borderId="5" xfId="0" applyFont="1" applyBorder="1"/>
    <xf numFmtId="0" fontId="43" fillId="0" borderId="3" xfId="0" applyFont="1" applyBorder="1" applyAlignment="1">
      <alignment horizontal="left" vertical="center" indent="1"/>
    </xf>
    <xf numFmtId="0" fontId="42" fillId="0" borderId="3" xfId="0" applyFont="1" applyBorder="1" applyAlignment="1">
      <alignment horizontal="left" vertical="center" indent="2"/>
    </xf>
    <xf numFmtId="0" fontId="43" fillId="0" borderId="3" xfId="0" applyFont="1" applyBorder="1" applyAlignment="1">
      <alignment horizontal="left" vertical="center" indent="2"/>
    </xf>
    <xf numFmtId="0" fontId="0" fillId="8" borderId="38" xfId="0" applyFill="1" applyBorder="1" applyAlignment="1">
      <alignment vertical="center" wrapText="1"/>
    </xf>
    <xf numFmtId="0" fontId="0" fillId="8" borderId="37" xfId="0" applyFill="1" applyBorder="1" applyAlignment="1">
      <alignment vertical="center" wrapText="1"/>
    </xf>
    <xf numFmtId="0" fontId="0" fillId="13" borderId="38" xfId="0" applyFill="1" applyBorder="1" applyAlignment="1">
      <alignment vertical="center" wrapText="1"/>
    </xf>
    <xf numFmtId="0" fontId="0" fillId="13" borderId="37" xfId="0" applyFill="1" applyBorder="1" applyAlignment="1">
      <alignment vertical="center" wrapText="1"/>
    </xf>
    <xf numFmtId="0" fontId="25" fillId="11" borderId="31" xfId="0" applyFont="1" applyFill="1" applyBorder="1" applyAlignment="1">
      <alignment vertical="center" wrapText="1"/>
    </xf>
    <xf numFmtId="0" fontId="25" fillId="11" borderId="33" xfId="0" applyFont="1" applyFill="1" applyBorder="1" applyAlignment="1">
      <alignment vertical="center" wrapText="1"/>
    </xf>
    <xf numFmtId="0" fontId="0" fillId="11" borderId="34" xfId="0" applyFill="1" applyBorder="1" applyAlignment="1">
      <alignment vertical="center" wrapText="1"/>
    </xf>
    <xf numFmtId="0" fontId="0" fillId="11" borderId="35" xfId="0" applyFill="1" applyBorder="1" applyAlignment="1">
      <alignment vertical="center" wrapText="1"/>
    </xf>
    <xf numFmtId="0" fontId="67" fillId="12" borderId="29" xfId="0" applyFont="1" applyFill="1" applyBorder="1"/>
    <xf numFmtId="0" fontId="67" fillId="12" borderId="30" xfId="0" applyFont="1" applyFill="1" applyBorder="1"/>
    <xf numFmtId="0" fontId="68" fillId="12" borderId="31" xfId="0" applyFont="1" applyFill="1" applyBorder="1" applyAlignment="1">
      <alignment wrapText="1"/>
    </xf>
    <xf numFmtId="0" fontId="68" fillId="12" borderId="33" xfId="0" applyFont="1" applyFill="1" applyBorder="1" applyAlignment="1">
      <alignment wrapText="1"/>
    </xf>
    <xf numFmtId="0" fontId="67" fillId="12" borderId="34" xfId="0" applyFont="1" applyFill="1" applyBorder="1" applyAlignment="1">
      <alignment wrapText="1"/>
    </xf>
    <xf numFmtId="0" fontId="67" fillId="12" borderId="35" xfId="0" applyFont="1" applyFill="1" applyBorder="1" applyAlignment="1">
      <alignment wrapText="1"/>
    </xf>
    <xf numFmtId="0" fontId="71" fillId="12" borderId="32" xfId="0" applyFont="1" applyFill="1" applyBorder="1" applyAlignment="1">
      <alignment wrapText="1"/>
    </xf>
    <xf numFmtId="0" fontId="72" fillId="11" borderId="29" xfId="0" applyFont="1" applyFill="1" applyBorder="1"/>
    <xf numFmtId="0" fontId="72" fillId="11" borderId="30" xfId="0" applyFont="1" applyFill="1" applyBorder="1"/>
    <xf numFmtId="0" fontId="72" fillId="11" borderId="32" xfId="0" applyFont="1" applyFill="1" applyBorder="1" applyAlignment="1">
      <alignment vertical="center" wrapText="1"/>
    </xf>
    <xf numFmtId="0" fontId="73" fillId="8" borderId="36" xfId="0" applyFont="1" applyFill="1" applyBorder="1" applyAlignment="1">
      <alignment horizontal="center" vertical="center" wrapText="1"/>
    </xf>
    <xf numFmtId="0" fontId="73" fillId="13" borderId="36" xfId="0" applyFont="1" applyFill="1" applyBorder="1" applyAlignment="1">
      <alignment horizontal="center" vertical="center" wrapText="1"/>
    </xf>
    <xf numFmtId="0" fontId="74" fillId="11" borderId="28" xfId="0" applyFont="1" applyFill="1" applyBorder="1"/>
    <xf numFmtId="0" fontId="74" fillId="12" borderId="28" xfId="0" applyFont="1" applyFill="1" applyBorder="1"/>
    <xf numFmtId="0" fontId="52" fillId="14" borderId="28" xfId="0" applyFont="1" applyFill="1" applyBorder="1"/>
    <xf numFmtId="0" fontId="52" fillId="14" borderId="29" xfId="0" applyFont="1" applyFill="1" applyBorder="1"/>
    <xf numFmtId="0" fontId="52" fillId="14" borderId="30" xfId="0" applyFont="1" applyFill="1" applyBorder="1"/>
    <xf numFmtId="0" fontId="30" fillId="14" borderId="31" xfId="0" applyFont="1" applyFill="1" applyBorder="1"/>
    <xf numFmtId="0" fontId="51" fillId="14" borderId="27" xfId="0" applyFont="1" applyFill="1" applyBorder="1"/>
    <xf numFmtId="0" fontId="30" fillId="14" borderId="32" xfId="0" applyFont="1" applyFill="1" applyBorder="1"/>
    <xf numFmtId="0" fontId="51" fillId="14" borderId="37" xfId="0" applyFont="1" applyFill="1" applyBorder="1"/>
    <xf numFmtId="0" fontId="30" fillId="14" borderId="33" xfId="0" applyFont="1" applyFill="1" applyBorder="1"/>
    <xf numFmtId="0" fontId="30" fillId="14" borderId="34" xfId="0" applyFont="1" applyFill="1" applyBorder="1"/>
    <xf numFmtId="0" fontId="30" fillId="14" borderId="35" xfId="0" applyFont="1" applyFill="1" applyBorder="1"/>
    <xf numFmtId="0" fontId="0" fillId="0" borderId="47" xfId="0"/>
    <xf numFmtId="0" fontId="42" fillId="0" borderId="47" xfId="0" applyFont="1"/>
    <xf numFmtId="0" fontId="43" fillId="0" borderId="47" xfId="0" applyFont="1"/>
    <xf numFmtId="0" fontId="0" fillId="0" borderId="43" xfId="0" applyBorder="1" applyProtection="1">
      <protection locked="0"/>
    </xf>
    <xf numFmtId="0" fontId="9" fillId="0" borderId="47" xfId="0" applyFont="1" applyAlignment="1" applyProtection="1">
      <alignment vertical="center"/>
      <protection locked="0"/>
    </xf>
    <xf numFmtId="0" fontId="9" fillId="0" borderId="47" xfId="0" applyFont="1" applyAlignment="1">
      <alignment horizontal="left" vertical="top" wrapText="1"/>
    </xf>
    <xf numFmtId="0" fontId="0" fillId="0" borderId="47" xfId="0" applyAlignment="1">
      <alignment horizontal="left" vertical="top"/>
    </xf>
    <xf numFmtId="0" fontId="9" fillId="0" borderId="1" xfId="0" applyFont="1" applyBorder="1" applyAlignment="1">
      <alignment horizontal="left" vertical="top" wrapText="1"/>
    </xf>
    <xf numFmtId="0" fontId="9" fillId="0" borderId="43" xfId="0" applyFont="1" applyBorder="1" applyAlignment="1">
      <alignment horizontal="left" vertical="top" wrapText="1"/>
    </xf>
    <xf numFmtId="10" fontId="67" fillId="5" borderId="43" xfId="0" applyNumberFormat="1" applyFont="1" applyFill="1" applyBorder="1" applyAlignment="1" applyProtection="1">
      <alignment vertical="top" wrapText="1"/>
      <protection locked="0"/>
    </xf>
    <xf numFmtId="0" fontId="9" fillId="0" borderId="19" xfId="0" applyFont="1" applyBorder="1" applyAlignment="1">
      <alignment horizontal="left" vertical="top" wrapText="1"/>
    </xf>
    <xf numFmtId="0" fontId="18" fillId="0" borderId="47" xfId="0" applyFont="1" applyAlignment="1">
      <alignment horizontal="left" vertical="top" wrapText="1"/>
    </xf>
    <xf numFmtId="0" fontId="18" fillId="0" borderId="43" xfId="0" applyFont="1" applyBorder="1" applyAlignment="1">
      <alignment horizontal="left" vertical="top" wrapText="1"/>
    </xf>
    <xf numFmtId="0" fontId="9" fillId="0" borderId="46" xfId="0" applyFont="1" applyBorder="1" applyAlignment="1">
      <alignment horizontal="left" vertical="top" wrapText="1"/>
    </xf>
    <xf numFmtId="0" fontId="9" fillId="5" borderId="47" xfId="0" applyFont="1" applyFill="1" applyAlignment="1">
      <alignment vertical="center"/>
    </xf>
    <xf numFmtId="0" fontId="9" fillId="0" borderId="47" xfId="0" applyFont="1" applyAlignment="1">
      <alignment vertical="center"/>
    </xf>
    <xf numFmtId="0" fontId="14" fillId="0" borderId="43" xfId="1" applyBorder="1" applyProtection="1">
      <protection locked="0"/>
    </xf>
    <xf numFmtId="0" fontId="9" fillId="0" borderId="1" xfId="0" applyFont="1" applyBorder="1" applyAlignment="1" applyProtection="1">
      <alignment vertical="top" wrapText="1"/>
      <protection locked="0"/>
    </xf>
    <xf numFmtId="0" fontId="0" fillId="0" borderId="16" xfId="0" applyBorder="1" applyProtection="1">
      <protection locked="0"/>
    </xf>
    <xf numFmtId="0" fontId="75" fillId="15" borderId="43" xfId="0" applyFont="1" applyFill="1" applyBorder="1" applyAlignment="1">
      <alignment vertical="top" wrapText="1"/>
    </xf>
    <xf numFmtId="0" fontId="76" fillId="0" borderId="43" xfId="0" applyFont="1" applyBorder="1" applyAlignment="1">
      <alignment vertical="top" wrapText="1"/>
    </xf>
    <xf numFmtId="0" fontId="0" fillId="0" borderId="45" xfId="0" applyBorder="1"/>
    <xf numFmtId="0" fontId="0" fillId="0" borderId="46" xfId="0" applyBorder="1"/>
    <xf numFmtId="0" fontId="33" fillId="5" borderId="47" xfId="0" applyFont="1" applyFill="1" applyAlignment="1">
      <alignment vertical="top" wrapText="1"/>
    </xf>
    <xf numFmtId="0" fontId="40" fillId="5" borderId="47" xfId="0" applyFont="1" applyFill="1" applyAlignment="1">
      <alignment vertical="center" wrapText="1"/>
    </xf>
    <xf numFmtId="0" fontId="9" fillId="5" borderId="47" xfId="0" applyFont="1" applyFill="1" applyAlignment="1">
      <alignment vertical="top" wrapText="1"/>
    </xf>
    <xf numFmtId="0" fontId="10" fillId="5" borderId="47" xfId="0" applyFont="1" applyFill="1" applyAlignment="1">
      <alignment vertical="top" wrapText="1"/>
    </xf>
    <xf numFmtId="0" fontId="9" fillId="0" borderId="47" xfId="0" applyFont="1" applyAlignment="1">
      <alignment vertical="top" wrapText="1"/>
    </xf>
    <xf numFmtId="10" fontId="75" fillId="15" borderId="43" xfId="0" applyNumberFormat="1" applyFont="1" applyFill="1" applyBorder="1" applyAlignment="1">
      <alignment vertical="top" wrapText="1"/>
    </xf>
    <xf numFmtId="1" fontId="75" fillId="15" borderId="43" xfId="0" applyNumberFormat="1" applyFont="1" applyFill="1" applyBorder="1" applyAlignment="1">
      <alignment vertical="top" wrapText="1"/>
    </xf>
    <xf numFmtId="10" fontId="10" fillId="5" borderId="47" xfId="0" applyNumberFormat="1" applyFont="1" applyFill="1" applyAlignment="1">
      <alignment vertical="top" wrapText="1"/>
    </xf>
    <xf numFmtId="0" fontId="34" fillId="0" borderId="47" xfId="0" applyFont="1" applyAlignment="1">
      <alignment vertical="center"/>
    </xf>
    <xf numFmtId="10" fontId="40" fillId="0" borderId="43" xfId="0" applyNumberFormat="1" applyFont="1" applyBorder="1" applyAlignment="1">
      <alignment vertical="center"/>
    </xf>
    <xf numFmtId="10" fontId="10" fillId="0" borderId="43" xfId="0" applyNumberFormat="1" applyFont="1" applyBorder="1" applyAlignment="1">
      <alignment horizontal="center" vertical="center" wrapText="1"/>
    </xf>
    <xf numFmtId="10" fontId="9" fillId="0" borderId="43" xfId="0" applyNumberFormat="1" applyFont="1" applyBorder="1" applyAlignment="1">
      <alignment vertical="top" wrapText="1"/>
    </xf>
    <xf numFmtId="2" fontId="10" fillId="0" borderId="47" xfId="0" applyNumberFormat="1" applyFont="1" applyAlignment="1">
      <alignment vertical="top" wrapText="1"/>
    </xf>
    <xf numFmtId="0" fontId="40" fillId="0" borderId="47" xfId="0" applyFont="1" applyAlignment="1">
      <alignment vertical="center"/>
    </xf>
    <xf numFmtId="2" fontId="10" fillId="0" borderId="47" xfId="0" applyNumberFormat="1" applyFont="1" applyAlignment="1">
      <alignment horizontal="center" vertical="center" wrapText="1"/>
    </xf>
    <xf numFmtId="0" fontId="24" fillId="0" borderId="47" xfId="0" applyFont="1" applyAlignment="1">
      <alignment vertical="center"/>
    </xf>
    <xf numFmtId="10" fontId="10" fillId="0" borderId="47" xfId="0" applyNumberFormat="1" applyFont="1" applyAlignment="1">
      <alignment vertical="top" wrapText="1"/>
    </xf>
    <xf numFmtId="10" fontId="10" fillId="0" borderId="47" xfId="0" applyNumberFormat="1" applyFont="1" applyAlignment="1">
      <alignment vertical="top"/>
    </xf>
    <xf numFmtId="10" fontId="10" fillId="0" borderId="47" xfId="0" applyNumberFormat="1" applyFont="1" applyAlignment="1">
      <alignment horizontal="center" vertical="center" wrapText="1"/>
    </xf>
    <xf numFmtId="0" fontId="10" fillId="0" borderId="47" xfId="0" applyFont="1" applyAlignment="1">
      <alignment vertical="top"/>
    </xf>
    <xf numFmtId="0" fontId="9" fillId="0" borderId="47" xfId="0" applyFont="1" applyAlignment="1">
      <alignment horizontal="center" vertical="top"/>
    </xf>
    <xf numFmtId="0" fontId="5" fillId="0" borderId="47" xfId="0" applyFont="1" applyAlignment="1">
      <alignment vertical="top" wrapText="1"/>
    </xf>
    <xf numFmtId="0" fontId="9" fillId="0" borderId="43" xfId="0" applyFont="1" applyBorder="1" applyAlignment="1" applyProtection="1">
      <alignment vertical="top" wrapText="1"/>
      <protection locked="0"/>
    </xf>
    <xf numFmtId="0" fontId="76" fillId="0" borderId="43" xfId="0" applyFont="1" applyBorder="1" applyAlignment="1" applyProtection="1">
      <alignment vertical="top" wrapText="1"/>
      <protection locked="0"/>
    </xf>
    <xf numFmtId="10" fontId="76" fillId="0" borderId="43" xfId="0" applyNumberFormat="1" applyFont="1" applyBorder="1" applyAlignment="1" applyProtection="1">
      <alignment vertical="top" wrapText="1"/>
      <protection locked="0"/>
    </xf>
    <xf numFmtId="0" fontId="67" fillId="0" borderId="43" xfId="0" applyFont="1" applyBorder="1" applyAlignment="1" applyProtection="1">
      <alignment vertical="top" wrapText="1"/>
      <protection locked="0"/>
    </xf>
    <xf numFmtId="10" fontId="67" fillId="0" borderId="43" xfId="0" applyNumberFormat="1" applyFont="1" applyBorder="1" applyAlignment="1" applyProtection="1">
      <alignment vertical="top" wrapText="1"/>
      <protection locked="0"/>
    </xf>
    <xf numFmtId="0" fontId="9" fillId="0" borderId="47" xfId="0" applyFont="1"/>
    <xf numFmtId="0" fontId="9" fillId="0" borderId="47" xfId="0" applyFont="1" applyAlignment="1">
      <alignment horizontal="left" vertical="top"/>
    </xf>
    <xf numFmtId="0" fontId="2" fillId="0" borderId="8" xfId="0" applyFont="1" applyBorder="1" applyAlignment="1">
      <alignment horizontal="left" vertical="top"/>
    </xf>
    <xf numFmtId="0" fontId="2" fillId="0" borderId="7" xfId="0" applyFont="1" applyBorder="1" applyAlignment="1">
      <alignment horizontal="left" vertical="top"/>
    </xf>
    <xf numFmtId="0" fontId="78" fillId="0" borderId="47" xfId="0" applyFont="1" applyAlignment="1">
      <alignment vertical="top"/>
    </xf>
    <xf numFmtId="0" fontId="78" fillId="0" borderId="23" xfId="0" applyFont="1" applyBorder="1" applyAlignment="1">
      <alignment vertical="top"/>
    </xf>
    <xf numFmtId="0" fontId="78" fillId="0" borderId="20" xfId="0" applyFont="1" applyBorder="1" applyAlignment="1">
      <alignment vertical="top"/>
    </xf>
    <xf numFmtId="0" fontId="78" fillId="0" borderId="21" xfId="0" applyFont="1" applyBorder="1" applyAlignment="1">
      <alignment vertical="top"/>
    </xf>
    <xf numFmtId="0" fontId="9" fillId="0" borderId="14" xfId="0" applyFont="1" applyBorder="1" applyAlignment="1" applyProtection="1">
      <alignment vertical="top" wrapText="1"/>
      <protection locked="0"/>
    </xf>
    <xf numFmtId="0" fontId="14" fillId="0" borderId="47" xfId="1" applyProtection="1">
      <protection locked="0"/>
    </xf>
    <xf numFmtId="0" fontId="0" fillId="0" borderId="47" xfId="0" applyAlignment="1" applyProtection="1">
      <alignment horizontal="center"/>
      <protection locked="0"/>
    </xf>
    <xf numFmtId="0" fontId="14" fillId="0" borderId="47" xfId="1" applyAlignment="1" applyProtection="1">
      <alignment vertical="top"/>
      <protection locked="0"/>
    </xf>
    <xf numFmtId="0" fontId="89" fillId="0" borderId="43" xfId="0" applyFont="1" applyBorder="1" applyAlignment="1" applyProtection="1">
      <alignment vertical="top" wrapText="1"/>
      <protection locked="0"/>
    </xf>
    <xf numFmtId="0" fontId="10" fillId="0" borderId="47" xfId="0" applyFont="1" applyAlignment="1">
      <alignment wrapText="1"/>
    </xf>
    <xf numFmtId="0" fontId="5" fillId="0" borderId="47" xfId="0" applyFont="1" applyAlignment="1">
      <alignment horizontal="left" vertical="top"/>
    </xf>
    <xf numFmtId="0" fontId="20" fillId="5" borderId="47" xfId="0" applyFont="1" applyFill="1" applyAlignment="1">
      <alignment horizontal="left" wrapText="1"/>
    </xf>
    <xf numFmtId="0" fontId="10" fillId="0" borderId="47" xfId="0" applyFont="1" applyAlignment="1">
      <alignment vertical="top" wrapText="1"/>
    </xf>
    <xf numFmtId="0" fontId="9" fillId="4" borderId="47" xfId="0" applyFont="1" applyFill="1" applyAlignment="1">
      <alignment vertical="center" wrapText="1"/>
    </xf>
    <xf numFmtId="0" fontId="9" fillId="0" borderId="47" xfId="0" applyFont="1" applyAlignment="1">
      <alignment vertical="top"/>
    </xf>
    <xf numFmtId="0" fontId="9" fillId="0" borderId="47" xfId="0" applyFont="1" applyAlignment="1">
      <alignment vertical="center" wrapText="1"/>
    </xf>
    <xf numFmtId="0" fontId="52" fillId="0" borderId="47" xfId="0" applyFont="1"/>
    <xf numFmtId="0" fontId="25" fillId="0" borderId="47" xfId="0" applyFont="1"/>
    <xf numFmtId="0" fontId="51" fillId="0" borderId="47" xfId="0" applyFont="1"/>
    <xf numFmtId="0" fontId="1" fillId="0" borderId="47" xfId="0" applyFont="1"/>
    <xf numFmtId="0" fontId="7" fillId="0" borderId="47" xfId="0" applyFont="1" applyAlignment="1">
      <alignment horizontal="left"/>
    </xf>
    <xf numFmtId="0" fontId="13" fillId="0" borderId="47" xfId="0" applyFont="1" applyAlignment="1">
      <alignment horizontal="left"/>
    </xf>
    <xf numFmtId="0" fontId="13" fillId="0" borderId="47" xfId="0" applyFont="1" applyAlignment="1">
      <alignment vertical="center"/>
    </xf>
    <xf numFmtId="0" fontId="12" fillId="0" borderId="47" xfId="0" applyFont="1"/>
    <xf numFmtId="0" fontId="14" fillId="0" borderId="47" xfId="1" applyAlignment="1">
      <alignment horizontal="left"/>
    </xf>
    <xf numFmtId="0" fontId="17" fillId="0" borderId="47" xfId="1" applyFont="1" applyAlignment="1">
      <alignment horizontal="left"/>
    </xf>
    <xf numFmtId="0" fontId="12" fillId="0" borderId="47" xfId="0" quotePrefix="1" applyFont="1" applyAlignment="1">
      <alignment horizontal="left"/>
    </xf>
    <xf numFmtId="0" fontId="12" fillId="0" borderId="47" xfId="0" applyFont="1" applyAlignment="1">
      <alignment horizontal="left"/>
    </xf>
    <xf numFmtId="0" fontId="12" fillId="0" borderId="47" xfId="0" applyFont="1" applyAlignment="1">
      <alignment horizontal="center" vertical="center"/>
    </xf>
    <xf numFmtId="0" fontId="30" fillId="0" borderId="47" xfId="0" applyFont="1"/>
    <xf numFmtId="0" fontId="14" fillId="0" borderId="47" xfId="1"/>
    <xf numFmtId="0" fontId="12" fillId="0" borderId="47" xfId="0" quotePrefix="1" applyFont="1"/>
    <xf numFmtId="0" fontId="12" fillId="0" borderId="47" xfId="0" applyFont="1" applyAlignment="1">
      <alignment horizontal="center"/>
    </xf>
    <xf numFmtId="0" fontId="70" fillId="0" borderId="47" xfId="1" applyFont="1"/>
    <xf numFmtId="0" fontId="65" fillId="9" borderId="47" xfId="0" applyFont="1" applyFill="1"/>
    <xf numFmtId="0" fontId="0" fillId="0" borderId="47" xfId="0" applyProtection="1">
      <protection locked="0"/>
    </xf>
    <xf numFmtId="0" fontId="45" fillId="0" borderId="47" xfId="0" applyFont="1" applyAlignment="1">
      <alignment horizontal="left"/>
    </xf>
    <xf numFmtId="0" fontId="8" fillId="0" borderId="47" xfId="0" applyFont="1" applyAlignment="1" applyProtection="1">
      <alignment horizontal="center" vertical="top"/>
      <protection locked="0"/>
    </xf>
    <xf numFmtId="0" fontId="7" fillId="0" borderId="47" xfId="0" applyFont="1" applyProtection="1">
      <protection locked="0"/>
    </xf>
    <xf numFmtId="0" fontId="66" fillId="0" borderId="47" xfId="0" applyFont="1"/>
    <xf numFmtId="0" fontId="9" fillId="0" borderId="47" xfId="0" applyFont="1" applyAlignment="1" applyProtection="1">
      <alignment vertical="center" wrapText="1"/>
      <protection locked="0"/>
    </xf>
    <xf numFmtId="0" fontId="43" fillId="0" borderId="47" xfId="0" applyFont="1" applyAlignment="1">
      <alignment vertical="center"/>
    </xf>
    <xf numFmtId="0" fontId="45" fillId="9" borderId="47" xfId="0" applyFont="1" applyFill="1" applyAlignment="1">
      <alignment vertical="center"/>
    </xf>
    <xf numFmtId="0" fontId="9" fillId="5" borderId="47" xfId="0" applyFont="1" applyFill="1" applyAlignment="1" applyProtection="1">
      <alignment vertical="center" wrapText="1"/>
      <protection locked="0"/>
    </xf>
    <xf numFmtId="0" fontId="45" fillId="0" borderId="47" xfId="0" applyFont="1"/>
    <xf numFmtId="0" fontId="7" fillId="0" borderId="47" xfId="0" applyFont="1" applyAlignment="1" applyProtection="1">
      <alignment wrapText="1"/>
      <protection locked="0"/>
    </xf>
    <xf numFmtId="14" fontId="9" fillId="5" borderId="47" xfId="0" applyNumberFormat="1" applyFont="1" applyFill="1" applyAlignment="1" applyProtection="1">
      <alignment vertical="center" wrapText="1"/>
      <protection locked="0"/>
    </xf>
    <xf numFmtId="0" fontId="62" fillId="0" borderId="47" xfId="0" applyFont="1"/>
    <xf numFmtId="0" fontId="29" fillId="5" borderId="47" xfId="0" applyFont="1" applyFill="1" applyAlignment="1" applyProtection="1">
      <alignment horizontal="left" vertical="center" wrapText="1"/>
      <protection locked="0"/>
    </xf>
    <xf numFmtId="14" fontId="9" fillId="5" borderId="47" xfId="0" applyNumberFormat="1" applyFont="1" applyFill="1" applyAlignment="1" applyProtection="1">
      <alignment horizontal="right" vertical="center" wrapText="1"/>
      <protection locked="0"/>
    </xf>
    <xf numFmtId="0" fontId="28" fillId="5" borderId="47" xfId="0" applyFont="1" applyFill="1" applyAlignment="1" applyProtection="1">
      <alignment vertical="center" wrapText="1"/>
      <protection locked="0"/>
    </xf>
    <xf numFmtId="0" fontId="10" fillId="0" borderId="47" xfId="0" applyFont="1" applyAlignment="1" applyProtection="1">
      <alignment wrapText="1"/>
      <protection locked="0"/>
    </xf>
    <xf numFmtId="164" fontId="9" fillId="5" borderId="47" xfId="0" applyNumberFormat="1" applyFont="1" applyFill="1" applyAlignment="1" applyProtection="1">
      <alignment vertical="center" wrapText="1"/>
      <protection locked="0"/>
    </xf>
    <xf numFmtId="165" fontId="28" fillId="5" borderId="47" xfId="0" applyNumberFormat="1" applyFont="1" applyFill="1" applyAlignment="1" applyProtection="1">
      <alignment vertical="center" wrapText="1"/>
      <protection locked="0"/>
    </xf>
    <xf numFmtId="0" fontId="47" fillId="0" borderId="47" xfId="0" applyFont="1"/>
    <xf numFmtId="0" fontId="10" fillId="5" borderId="47" xfId="0" applyFont="1" applyFill="1" applyAlignment="1">
      <alignment wrapText="1"/>
    </xf>
    <xf numFmtId="0" fontId="10" fillId="5" borderId="47" xfId="0" applyFont="1" applyFill="1" applyAlignment="1" applyProtection="1">
      <alignment wrapText="1"/>
      <protection locked="0"/>
    </xf>
    <xf numFmtId="0" fontId="28" fillId="0" borderId="47" xfId="0" applyFont="1" applyAlignment="1" applyProtection="1">
      <alignment vertical="center" wrapText="1"/>
      <protection locked="0"/>
    </xf>
    <xf numFmtId="0" fontId="10" fillId="0" borderId="47" xfId="0" applyFont="1"/>
    <xf numFmtId="0" fontId="16" fillId="0" borderId="47" xfId="0" applyFont="1"/>
    <xf numFmtId="0" fontId="9" fillId="5" borderId="47" xfId="0" applyFont="1" applyFill="1" applyAlignment="1" applyProtection="1">
      <alignment horizontal="left" vertical="center" wrapText="1"/>
      <protection locked="0"/>
    </xf>
    <xf numFmtId="0" fontId="10" fillId="0" borderId="47" xfId="0" applyFont="1" applyProtection="1">
      <protection locked="0"/>
    </xf>
    <xf numFmtId="0" fontId="24" fillId="5" borderId="47" xfId="0" applyFont="1" applyFill="1" applyAlignment="1">
      <alignment vertical="center" wrapText="1"/>
    </xf>
    <xf numFmtId="0" fontId="18" fillId="5" borderId="47" xfId="0" applyFont="1" applyFill="1" applyAlignment="1">
      <alignment vertical="center" wrapText="1"/>
    </xf>
    <xf numFmtId="0" fontId="34" fillId="0" borderId="47" xfId="0" applyFont="1" applyAlignment="1">
      <alignment vertical="center" wrapText="1"/>
    </xf>
    <xf numFmtId="0" fontId="34" fillId="0" borderId="47" xfId="0" applyFont="1" applyAlignment="1" applyProtection="1">
      <alignment vertical="center" wrapText="1"/>
      <protection locked="0"/>
    </xf>
    <xf numFmtId="0" fontId="20" fillId="5" borderId="47" xfId="0" applyFont="1" applyFill="1" applyAlignment="1" applyProtection="1">
      <alignment horizontal="left" wrapText="1"/>
      <protection locked="0"/>
    </xf>
    <xf numFmtId="0" fontId="16" fillId="0" borderId="47" xfId="0" applyFont="1" applyProtection="1">
      <protection locked="0"/>
    </xf>
    <xf numFmtId="0" fontId="43" fillId="0" borderId="47" xfId="0" applyFont="1" applyAlignment="1">
      <alignment horizontal="left" vertical="center" indent="1"/>
    </xf>
    <xf numFmtId="0" fontId="10" fillId="0" borderId="47" xfId="0" applyFont="1" applyAlignment="1">
      <alignment horizontal="left" vertical="top"/>
    </xf>
    <xf numFmtId="0" fontId="42" fillId="0" borderId="47" xfId="0" applyFont="1" applyAlignment="1">
      <alignment horizontal="left" vertical="center" indent="2"/>
    </xf>
    <xf numFmtId="0" fontId="43" fillId="0" borderId="47" xfId="0" applyFont="1" applyAlignment="1">
      <alignment horizontal="left" vertical="center" indent="2"/>
    </xf>
    <xf numFmtId="0" fontId="0" fillId="0" borderId="47" xfId="0" applyAlignment="1">
      <alignment vertical="center" wrapText="1"/>
    </xf>
    <xf numFmtId="0" fontId="72" fillId="11" borderId="47" xfId="0" applyFont="1" applyFill="1" applyAlignment="1">
      <alignment vertical="center" wrapText="1"/>
    </xf>
    <xf numFmtId="0" fontId="71" fillId="12" borderId="47" xfId="0" applyFont="1" applyFill="1" applyAlignment="1">
      <alignment wrapText="1"/>
    </xf>
    <xf numFmtId="0" fontId="30" fillId="14" borderId="47" xfId="0" applyFont="1" applyFill="1"/>
    <xf numFmtId="0" fontId="41" fillId="0" borderId="47" xfId="0" applyFont="1" applyAlignment="1">
      <alignment horizontal="left"/>
    </xf>
    <xf numFmtId="0" fontId="11" fillId="0" borderId="47" xfId="0" applyFont="1" applyAlignment="1">
      <alignment vertical="top" wrapText="1"/>
    </xf>
    <xf numFmtId="0" fontId="44" fillId="0" borderId="47" xfId="0" applyFont="1"/>
    <xf numFmtId="0" fontId="9" fillId="0" borderId="47" xfId="0" applyFont="1" applyAlignment="1">
      <alignment horizontal="center" vertical="center"/>
    </xf>
    <xf numFmtId="0" fontId="59" fillId="0" borderId="47" xfId="1" applyFont="1"/>
    <xf numFmtId="0" fontId="43" fillId="0" borderId="47" xfId="0" applyFont="1" applyAlignment="1">
      <alignment wrapText="1"/>
    </xf>
    <xf numFmtId="0" fontId="5" fillId="0" borderId="47" xfId="0" applyFont="1"/>
    <xf numFmtId="0" fontId="3" fillId="0" borderId="47" xfId="0" applyFont="1"/>
    <xf numFmtId="0" fontId="9" fillId="0" borderId="47" xfId="0" applyFont="1" applyAlignment="1">
      <alignment wrapText="1"/>
    </xf>
    <xf numFmtId="0" fontId="54" fillId="0" borderId="47" xfId="0" applyFont="1" applyAlignment="1">
      <alignment horizontal="left"/>
    </xf>
    <xf numFmtId="0" fontId="53" fillId="0" borderId="47" xfId="0" applyFont="1"/>
    <xf numFmtId="0" fontId="8" fillId="0" borderId="47" xfId="0" applyFont="1"/>
    <xf numFmtId="0" fontId="32" fillId="0" borderId="47" xfId="0" applyFont="1" applyAlignment="1">
      <alignment horizontal="left"/>
    </xf>
    <xf numFmtId="0" fontId="48" fillId="0" borderId="47" xfId="0" applyFont="1" applyAlignment="1">
      <alignment horizontal="left"/>
    </xf>
    <xf numFmtId="0" fontId="41" fillId="9" borderId="47" xfId="0" applyFont="1" applyFill="1" applyAlignment="1">
      <alignment horizontal="left"/>
    </xf>
    <xf numFmtId="0" fontId="47" fillId="9" borderId="47" xfId="0" applyFont="1" applyFill="1"/>
    <xf numFmtId="0" fontId="47" fillId="9" borderId="47" xfId="0" applyFont="1" applyFill="1" applyAlignment="1">
      <alignment vertical="center"/>
    </xf>
    <xf numFmtId="0" fontId="60" fillId="0" borderId="47" xfId="0" applyFont="1"/>
    <xf numFmtId="0" fontId="48" fillId="0" borderId="47" xfId="0" applyFont="1"/>
    <xf numFmtId="0" fontId="61" fillId="0" borderId="47" xfId="0" applyFont="1"/>
    <xf numFmtId="0" fontId="46" fillId="9" borderId="47" xfId="0" applyFont="1" applyFill="1"/>
    <xf numFmtId="0" fontId="10" fillId="0" borderId="47" xfId="0" applyFont="1" applyAlignment="1">
      <alignment horizontal="center" vertical="top" wrapText="1"/>
    </xf>
    <xf numFmtId="0" fontId="49" fillId="0" borderId="47" xfId="0" applyFont="1"/>
    <xf numFmtId="0" fontId="62" fillId="9" borderId="47" xfId="0" applyFont="1" applyFill="1"/>
    <xf numFmtId="0" fontId="10" fillId="0" borderId="47" xfId="0" applyFont="1" applyAlignment="1">
      <alignment horizontal="center"/>
    </xf>
    <xf numFmtId="0" fontId="0" fillId="0" borderId="47" xfId="0" applyAlignment="1">
      <alignment vertical="top"/>
    </xf>
    <xf numFmtId="0" fontId="56" fillId="0" borderId="47" xfId="0" applyFont="1"/>
    <xf numFmtId="0" fontId="55" fillId="0" borderId="47" xfId="0" applyFont="1"/>
    <xf numFmtId="0" fontId="57" fillId="0" borderId="47" xfId="0" applyFont="1"/>
    <xf numFmtId="0" fontId="9" fillId="0" borderId="47" xfId="0" applyFont="1" applyAlignment="1">
      <alignment horizontal="left"/>
    </xf>
    <xf numFmtId="0" fontId="0" fillId="0" borderId="47" xfId="0" applyAlignment="1">
      <alignment horizontal="left"/>
    </xf>
    <xf numFmtId="0" fontId="59" fillId="9" borderId="47" xfId="1" applyFont="1" applyFill="1"/>
    <xf numFmtId="0" fontId="43" fillId="9" borderId="47" xfId="0" applyFont="1" applyFill="1"/>
    <xf numFmtId="0" fontId="0" fillId="9" borderId="47" xfId="0" applyFill="1"/>
    <xf numFmtId="0" fontId="47" fillId="0" borderId="47" xfId="0" applyFont="1" applyAlignment="1">
      <alignment vertical="top"/>
    </xf>
    <xf numFmtId="0" fontId="27" fillId="0" borderId="47" xfId="0" applyFont="1"/>
    <xf numFmtId="0" fontId="27" fillId="10" borderId="47" xfId="0" applyFont="1" applyFill="1"/>
    <xf numFmtId="0" fontId="0" fillId="0" borderId="47" xfId="0" applyAlignment="1">
      <alignment horizontal="left" vertical="center" indent="1"/>
    </xf>
    <xf numFmtId="0" fontId="63" fillId="0" borderId="47" xfId="1" applyFont="1"/>
    <xf numFmtId="0" fontId="63" fillId="0" borderId="47" xfId="1" applyFont="1" applyAlignment="1">
      <alignment horizontal="left" vertical="center"/>
    </xf>
    <xf numFmtId="49" fontId="43" fillId="0" borderId="47" xfId="0" applyNumberFormat="1" applyFont="1"/>
    <xf numFmtId="0" fontId="26" fillId="0" borderId="47" xfId="0" applyFont="1"/>
    <xf numFmtId="0" fontId="0" fillId="0" borderId="47" xfId="0" applyAlignment="1">
      <alignment wrapText="1"/>
    </xf>
    <xf numFmtId="0" fontId="64" fillId="0" borderId="47" xfId="1" applyFont="1" applyAlignment="1">
      <alignment wrapText="1"/>
    </xf>
    <xf numFmtId="0" fontId="16" fillId="0" borderId="47" xfId="0" applyFont="1" applyAlignment="1">
      <alignment wrapText="1"/>
    </xf>
    <xf numFmtId="0" fontId="37" fillId="0" borderId="47" xfId="1" applyFont="1" applyAlignment="1">
      <alignment wrapText="1"/>
    </xf>
    <xf numFmtId="0" fontId="23" fillId="0" borderId="47" xfId="0" applyFont="1" applyAlignment="1">
      <alignment horizontal="left"/>
    </xf>
    <xf numFmtId="0" fontId="10" fillId="0" borderId="47" xfId="0" applyFont="1" applyAlignment="1">
      <alignment horizontal="left"/>
    </xf>
    <xf numFmtId="0" fontId="16" fillId="0" borderId="47" xfId="0" applyFont="1" applyAlignment="1">
      <alignment vertical="top" wrapText="1"/>
    </xf>
    <xf numFmtId="0" fontId="38" fillId="0" borderId="47" xfId="0" applyFont="1" applyAlignment="1">
      <alignment wrapText="1"/>
    </xf>
    <xf numFmtId="0" fontId="6" fillId="0" borderId="47" xfId="0" applyFont="1" applyAlignment="1">
      <alignment horizontal="center" vertical="center"/>
    </xf>
    <xf numFmtId="0" fontId="0" fillId="0" borderId="47" xfId="0"/>
    <xf numFmtId="0" fontId="4" fillId="0" borderId="47" xfId="0" applyFont="1" applyAlignment="1">
      <alignment horizontal="center" vertical="center"/>
    </xf>
    <xf numFmtId="0" fontId="3" fillId="0" borderId="47" xfId="0" applyFont="1" applyAlignment="1">
      <alignment horizontal="center" vertical="center"/>
    </xf>
    <xf numFmtId="0" fontId="9" fillId="5" borderId="43" xfId="0" applyFont="1" applyFill="1" applyBorder="1" applyAlignment="1" applyProtection="1">
      <alignment vertical="center"/>
      <protection locked="0"/>
    </xf>
    <xf numFmtId="0" fontId="0" fillId="0" borderId="51" xfId="0" applyBorder="1" applyProtection="1">
      <protection locked="0"/>
    </xf>
    <xf numFmtId="0" fontId="0" fillId="0" borderId="50" xfId="0" applyBorder="1" applyProtection="1">
      <protection locked="0"/>
    </xf>
    <xf numFmtId="0" fontId="9" fillId="0" borderId="1" xfId="0" applyFont="1" applyBorder="1" applyAlignment="1" applyProtection="1">
      <alignment vertical="top" wrapText="1"/>
      <protection locked="0"/>
    </xf>
    <xf numFmtId="0" fontId="0" fillId="0" borderId="16" xfId="0" applyBorder="1" applyProtection="1">
      <protection locked="0"/>
    </xf>
    <xf numFmtId="0" fontId="9" fillId="2" borderId="1" xfId="0" applyFont="1" applyFill="1" applyBorder="1" applyAlignment="1">
      <alignment vertical="center" wrapText="1"/>
    </xf>
    <xf numFmtId="0" fontId="0" fillId="0" borderId="10" xfId="0" applyBorder="1"/>
    <xf numFmtId="0" fontId="0" fillId="0" borderId="11" xfId="0" applyBorder="1"/>
    <xf numFmtId="0" fontId="5" fillId="0" borderId="47" xfId="0" applyFont="1" applyAlignment="1">
      <alignment horizontal="left" vertical="top"/>
    </xf>
    <xf numFmtId="0" fontId="10" fillId="2" borderId="1" xfId="0" applyFont="1" applyFill="1" applyBorder="1" applyAlignment="1">
      <alignment horizontal="center" vertical="center"/>
    </xf>
    <xf numFmtId="164" fontId="9" fillId="5" borderId="1" xfId="0" applyNumberFormat="1" applyFont="1" applyFill="1" applyBorder="1" applyAlignment="1">
      <alignment vertical="center" wrapText="1"/>
    </xf>
    <xf numFmtId="0" fontId="22" fillId="4" borderId="1" xfId="0" applyFont="1" applyFill="1" applyBorder="1" applyAlignment="1">
      <alignment horizontal="center" vertical="center" wrapText="1"/>
    </xf>
    <xf numFmtId="0" fontId="0" fillId="0" borderId="16" xfId="0" applyBorder="1"/>
    <xf numFmtId="0" fontId="9" fillId="0" borderId="1" xfId="0" applyFont="1" applyBorder="1" applyAlignment="1">
      <alignment vertical="top" wrapText="1"/>
    </xf>
    <xf numFmtId="0" fontId="0" fillId="0" borderId="5" xfId="0" applyBorder="1"/>
    <xf numFmtId="0" fontId="0" fillId="0" borderId="6" xfId="0" applyBorder="1"/>
    <xf numFmtId="0" fontId="0" fillId="0" borderId="8" xfId="0" applyBorder="1"/>
    <xf numFmtId="0" fontId="0" fillId="0" borderId="2" xfId="0" applyBorder="1"/>
    <xf numFmtId="0" fontId="0" fillId="0" borderId="9" xfId="0" applyBorder="1"/>
    <xf numFmtId="0" fontId="9" fillId="5" borderId="1" xfId="0" applyFont="1" applyFill="1" applyBorder="1" applyAlignment="1">
      <alignment horizontal="left" vertical="center" wrapText="1"/>
    </xf>
    <xf numFmtId="0" fontId="9" fillId="2" borderId="12" xfId="0" applyFont="1" applyFill="1" applyBorder="1" applyAlignment="1">
      <alignment vertical="center" wrapText="1"/>
    </xf>
    <xf numFmtId="0" fontId="20" fillId="5" borderId="47" xfId="0" applyFont="1" applyFill="1" applyAlignment="1">
      <alignment horizontal="left" wrapText="1"/>
    </xf>
    <xf numFmtId="0" fontId="9" fillId="5" borderId="1" xfId="0" applyFont="1" applyFill="1" applyBorder="1" applyAlignment="1">
      <alignment vertical="center" wrapText="1"/>
    </xf>
    <xf numFmtId="0" fontId="8" fillId="0" borderId="47" xfId="0" applyFont="1" applyAlignment="1">
      <alignment horizontal="center" vertical="top"/>
    </xf>
    <xf numFmtId="0" fontId="10" fillId="2" borderId="14" xfId="0" applyFont="1" applyFill="1" applyBorder="1" applyAlignment="1">
      <alignment horizontal="center" vertical="center"/>
    </xf>
    <xf numFmtId="0" fontId="10" fillId="0" borderId="47" xfId="0" applyFont="1" applyAlignment="1">
      <alignment wrapText="1"/>
    </xf>
    <xf numFmtId="0" fontId="9" fillId="0" borderId="1" xfId="0" applyFont="1" applyBorder="1" applyAlignment="1">
      <alignment vertical="center"/>
    </xf>
    <xf numFmtId="0" fontId="9" fillId="2" borderId="1" xfId="0" applyFont="1" applyFill="1" applyBorder="1" applyAlignment="1">
      <alignment horizontal="left" vertical="center" wrapText="1"/>
    </xf>
    <xf numFmtId="0" fontId="7" fillId="0" borderId="47" xfId="0" applyFont="1"/>
    <xf numFmtId="164" fontId="18" fillId="5" borderId="1" xfId="0" applyNumberFormat="1" applyFont="1" applyFill="1" applyBorder="1" applyAlignment="1" applyProtection="1">
      <alignment vertical="center" wrapText="1"/>
      <protection locked="0"/>
    </xf>
    <xf numFmtId="0" fontId="51" fillId="0" borderId="10" xfId="0" applyFont="1" applyBorder="1" applyProtection="1">
      <protection locked="0"/>
    </xf>
    <xf numFmtId="0" fontId="51" fillId="0" borderId="11" xfId="0" applyFont="1" applyBorder="1" applyProtection="1">
      <protection locked="0"/>
    </xf>
    <xf numFmtId="0" fontId="10" fillId="0" borderId="47" xfId="0" applyFont="1"/>
    <xf numFmtId="0" fontId="9" fillId="2" borderId="1" xfId="0" applyFont="1" applyFill="1" applyBorder="1" applyAlignment="1">
      <alignment vertical="center"/>
    </xf>
    <xf numFmtId="0" fontId="9" fillId="0" borderId="12" xfId="0" applyFont="1" applyBorder="1" applyAlignment="1">
      <alignment vertical="top" wrapText="1"/>
    </xf>
    <xf numFmtId="0" fontId="31" fillId="2" borderId="1" xfId="0" applyFont="1" applyFill="1" applyBorder="1" applyAlignment="1">
      <alignment vertical="center" wrapText="1"/>
    </xf>
    <xf numFmtId="14" fontId="9" fillId="5" borderId="1" xfId="0" applyNumberFormat="1" applyFont="1" applyFill="1" applyBorder="1" applyAlignment="1" applyProtection="1">
      <alignment vertical="center" wrapText="1"/>
      <protection locked="0"/>
    </xf>
    <xf numFmtId="0" fontId="0" fillId="0" borderId="10" xfId="0" applyBorder="1" applyProtection="1">
      <protection locked="0"/>
    </xf>
    <xf numFmtId="0" fontId="0" fillId="0" borderId="11" xfId="0" applyBorder="1" applyProtection="1">
      <protection locked="0"/>
    </xf>
    <xf numFmtId="0" fontId="10" fillId="4" borderId="1" xfId="0" applyFont="1" applyFill="1" applyBorder="1" applyAlignment="1">
      <alignment horizontal="center" vertical="center" wrapText="1"/>
    </xf>
    <xf numFmtId="0" fontId="7" fillId="0" borderId="47" xfId="0" applyFont="1" applyAlignment="1">
      <alignment wrapText="1"/>
    </xf>
    <xf numFmtId="0" fontId="19" fillId="0" borderId="47" xfId="0" applyFont="1" applyAlignment="1">
      <alignment horizontal="center" vertical="top" wrapText="1"/>
    </xf>
    <xf numFmtId="0" fontId="75" fillId="15" borderId="43" xfId="0" applyFont="1" applyFill="1" applyBorder="1" applyAlignment="1">
      <alignment vertical="top" wrapText="1"/>
    </xf>
    <xf numFmtId="0" fontId="0" fillId="0" borderId="50" xfId="0" applyBorder="1"/>
    <xf numFmtId="0" fontId="9" fillId="0" borderId="47" xfId="0" applyFont="1" applyAlignment="1">
      <alignment vertical="top" wrapText="1"/>
    </xf>
    <xf numFmtId="0" fontId="9" fillId="0" borderId="43" xfId="0" applyFont="1" applyBorder="1" applyAlignment="1" applyProtection="1">
      <alignment horizontal="left" vertical="top" wrapText="1"/>
      <protection locked="0"/>
    </xf>
    <xf numFmtId="0" fontId="78" fillId="0" borderId="43" xfId="0" applyFont="1" applyBorder="1" applyAlignment="1" applyProtection="1">
      <alignment horizontal="left" vertical="top" wrapText="1"/>
      <protection locked="0"/>
    </xf>
    <xf numFmtId="0" fontId="9" fillId="4" borderId="47" xfId="0" applyFont="1" applyFill="1" applyAlignment="1">
      <alignment vertical="center" wrapText="1"/>
    </xf>
    <xf numFmtId="0" fontId="31" fillId="0" borderId="43" xfId="0" applyFont="1" applyBorder="1" applyAlignment="1" applyProtection="1">
      <alignment horizontal="left" vertical="top" wrapText="1"/>
      <protection locked="0"/>
    </xf>
    <xf numFmtId="0" fontId="11" fillId="0" borderId="43" xfId="0" applyFont="1" applyBorder="1" applyAlignment="1">
      <alignment vertical="top" wrapText="1"/>
    </xf>
    <xf numFmtId="0" fontId="0" fillId="0" borderId="51" xfId="0" applyBorder="1"/>
    <xf numFmtId="0" fontId="84" fillId="0" borderId="43" xfId="0" applyFont="1" applyBorder="1" applyAlignment="1" applyProtection="1">
      <alignment horizontal="left" vertical="top" wrapText="1"/>
      <protection locked="0"/>
    </xf>
    <xf numFmtId="0" fontId="7" fillId="5" borderId="47" xfId="0" applyFont="1" applyFill="1" applyAlignment="1">
      <alignment vertical="top" wrapText="1"/>
    </xf>
    <xf numFmtId="0" fontId="76" fillId="0" borderId="43" xfId="0" applyFont="1" applyBorder="1" applyAlignment="1">
      <alignment vertical="top" wrapText="1"/>
    </xf>
    <xf numFmtId="0" fontId="0" fillId="0" borderId="45" xfId="0" applyBorder="1"/>
    <xf numFmtId="0" fontId="0" fillId="0" borderId="46" xfId="0" applyBorder="1"/>
    <xf numFmtId="0" fontId="88" fillId="0" borderId="47" xfId="0" applyFont="1" applyAlignment="1">
      <alignment horizontal="center" vertical="center"/>
    </xf>
    <xf numFmtId="0" fontId="75" fillId="15" borderId="1" xfId="0" applyFont="1" applyFill="1" applyBorder="1" applyAlignment="1">
      <alignment vertical="top" wrapText="1"/>
    </xf>
    <xf numFmtId="0" fontId="75" fillId="0" borderId="47" xfId="0" applyFont="1" applyAlignment="1">
      <alignment horizontal="center" vertical="center"/>
    </xf>
    <xf numFmtId="0" fontId="77" fillId="0" borderId="47" xfId="0" applyFont="1" applyAlignment="1">
      <alignment vertical="top" wrapText="1"/>
    </xf>
    <xf numFmtId="0" fontId="10" fillId="0" borderId="47" xfId="0" applyFont="1" applyAlignment="1">
      <alignment vertical="top" wrapText="1"/>
    </xf>
    <xf numFmtId="0" fontId="83" fillId="0" borderId="43" xfId="0" applyFont="1" applyBorder="1" applyAlignment="1" applyProtection="1">
      <alignment horizontal="left" vertical="top" wrapText="1"/>
      <protection locked="0"/>
    </xf>
    <xf numFmtId="0" fontId="8" fillId="0" borderId="47" xfId="0" applyFont="1" applyAlignment="1">
      <alignment horizontal="center" vertical="center" wrapText="1"/>
    </xf>
    <xf numFmtId="0" fontId="7" fillId="2" borderId="18" xfId="0" applyFont="1" applyFill="1" applyBorder="1" applyAlignment="1">
      <alignment horizontal="center" vertical="center" wrapText="1"/>
    </xf>
    <xf numFmtId="0" fontId="0" fillId="0" borderId="48" xfId="0" applyBorder="1"/>
    <xf numFmtId="0" fontId="0" fillId="0" borderId="26" xfId="0" applyBorder="1"/>
    <xf numFmtId="0" fontId="9" fillId="5" borderId="16" xfId="0" applyFont="1" applyFill="1" applyBorder="1" applyAlignment="1" applyProtection="1">
      <alignment horizontal="left" vertical="center"/>
      <protection locked="0"/>
    </xf>
    <xf numFmtId="0" fontId="0" fillId="0" borderId="7" xfId="0" applyBorder="1" applyProtection="1">
      <protection locked="0"/>
    </xf>
    <xf numFmtId="0" fontId="0" fillId="0" borderId="3"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6" xfId="0" applyBorder="1" applyProtection="1">
      <protection locked="0"/>
    </xf>
    <xf numFmtId="0" fontId="9" fillId="3" borderId="43" xfId="0" applyFont="1" applyFill="1" applyBorder="1" applyAlignment="1">
      <alignment vertical="top" wrapText="1"/>
    </xf>
    <xf numFmtId="0" fontId="0" fillId="0" borderId="5" xfId="0" applyBorder="1" applyProtection="1">
      <protection locked="0"/>
    </xf>
    <xf numFmtId="0" fontId="0" fillId="0" borderId="47" xfId="0" applyProtection="1">
      <protection locked="0"/>
    </xf>
    <xf numFmtId="0" fontId="0" fillId="0" borderId="2" xfId="0" applyBorder="1" applyProtection="1">
      <protection locked="0"/>
    </xf>
    <xf numFmtId="0" fontId="9" fillId="0" borderId="16" xfId="0" applyFont="1" applyBorder="1" applyAlignment="1">
      <alignment vertical="center" wrapText="1"/>
    </xf>
    <xf numFmtId="0" fontId="0" fillId="0" borderId="7" xfId="0" applyBorder="1"/>
    <xf numFmtId="0" fontId="0" fillId="0" borderId="3" xfId="0" applyBorder="1"/>
    <xf numFmtId="0" fontId="9" fillId="0" borderId="57" xfId="0" applyFont="1" applyBorder="1" applyAlignment="1">
      <alignment vertical="center" wrapText="1"/>
    </xf>
    <xf numFmtId="0" fontId="10" fillId="0" borderId="1" xfId="0" applyFont="1" applyBorder="1" applyAlignment="1">
      <alignment vertical="top" wrapText="1"/>
    </xf>
    <xf numFmtId="0" fontId="21" fillId="0" borderId="47" xfId="0" applyFont="1" applyAlignment="1">
      <alignment wrapText="1"/>
    </xf>
    <xf numFmtId="0" fontId="9" fillId="0" borderId="46" xfId="0" applyFont="1" applyBorder="1" applyAlignment="1" applyProtection="1">
      <alignment horizontal="left" vertical="top" wrapText="1"/>
      <protection locked="0"/>
    </xf>
    <xf numFmtId="0" fontId="0" fillId="0" borderId="21" xfId="0" applyBorder="1" applyProtection="1">
      <protection locked="0"/>
    </xf>
    <xf numFmtId="0" fontId="9" fillId="0" borderId="1" xfId="0" applyFont="1" applyBorder="1" applyAlignment="1">
      <alignment horizontal="left" vertical="center" wrapText="1"/>
    </xf>
    <xf numFmtId="0" fontId="9" fillId="0" borderId="16" xfId="0" applyFont="1" applyBorder="1" applyAlignment="1">
      <alignment vertical="top" wrapText="1"/>
    </xf>
    <xf numFmtId="0" fontId="9" fillId="0" borderId="16" xfId="0" applyFont="1" applyBorder="1" applyAlignment="1" applyProtection="1">
      <alignment vertical="top" wrapText="1"/>
      <protection locked="0"/>
    </xf>
    <xf numFmtId="0" fontId="9" fillId="0" borderId="43" xfId="0" applyFont="1" applyBorder="1" applyAlignment="1" applyProtection="1">
      <alignment vertical="top" wrapText="1"/>
      <protection locked="0"/>
    </xf>
    <xf numFmtId="0" fontId="0" fillId="0" borderId="48" xfId="0" applyBorder="1" applyProtection="1">
      <protection locked="0"/>
    </xf>
    <xf numFmtId="0" fontId="0" fillId="0" borderId="49" xfId="0" applyBorder="1" applyProtection="1">
      <protection locked="0"/>
    </xf>
    <xf numFmtId="0" fontId="0" fillId="0" borderId="44" xfId="0" applyBorder="1" applyProtection="1">
      <protection locked="0"/>
    </xf>
    <xf numFmtId="0" fontId="0" fillId="0" borderId="23" xfId="0" applyBorder="1" applyProtection="1">
      <protection locked="0"/>
    </xf>
    <xf numFmtId="0" fontId="0" fillId="0" borderId="19" xfId="0" applyBorder="1" applyProtection="1">
      <protection locked="0"/>
    </xf>
    <xf numFmtId="0" fontId="0" fillId="0" borderId="20" xfId="0" applyBorder="1" applyProtection="1">
      <protection locked="0"/>
    </xf>
    <xf numFmtId="0" fontId="9" fillId="0" borderId="1" xfId="0" applyFont="1" applyBorder="1" applyAlignment="1">
      <alignment horizontal="left" vertical="top" wrapText="1"/>
    </xf>
    <xf numFmtId="0" fontId="0" fillId="0" borderId="6" xfId="0" applyBorder="1" applyAlignment="1">
      <alignment horizontal="left" vertical="top"/>
    </xf>
    <xf numFmtId="0" fontId="0" fillId="0" borderId="3"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9" fillId="0" borderId="58" xfId="0" applyFont="1" applyBorder="1" applyAlignment="1">
      <alignment horizontal="left" vertical="center" wrapText="1"/>
    </xf>
    <xf numFmtId="0" fontId="9" fillId="5" borderId="16" xfId="0" applyFont="1" applyFill="1" applyBorder="1" applyAlignment="1" applyProtection="1">
      <alignment horizontal="center" vertical="center"/>
      <protection locked="0"/>
    </xf>
    <xf numFmtId="0" fontId="35" fillId="0" borderId="47" xfId="0" applyFont="1" applyAlignment="1">
      <alignment horizontal="center" vertical="top" wrapText="1"/>
    </xf>
    <xf numFmtId="0" fontId="9" fillId="0" borderId="15" xfId="0" applyFont="1" applyBorder="1" applyAlignment="1" applyProtection="1">
      <alignment vertical="top" wrapText="1"/>
      <protection locked="0"/>
    </xf>
    <xf numFmtId="0" fontId="2" fillId="0" borderId="46" xfId="0" applyFont="1" applyBorder="1" applyAlignment="1">
      <alignment horizontal="left" vertical="top"/>
    </xf>
    <xf numFmtId="0" fontId="0" fillId="0" borderId="21" xfId="0" applyBorder="1"/>
    <xf numFmtId="0" fontId="83" fillId="0" borderId="43" xfId="0" applyFont="1" applyBorder="1" applyAlignment="1">
      <alignment horizontal="left" vertical="top" wrapText="1"/>
    </xf>
    <xf numFmtId="0" fontId="76" fillId="0" borderId="49" xfId="0" applyFont="1" applyBorder="1" applyProtection="1">
      <protection locked="0"/>
    </xf>
    <xf numFmtId="0" fontId="76" fillId="0" borderId="44" xfId="0" applyFont="1" applyBorder="1" applyProtection="1">
      <protection locked="0"/>
    </xf>
    <xf numFmtId="0" fontId="76" fillId="0" borderId="23" xfId="0" applyFont="1" applyBorder="1" applyProtection="1">
      <protection locked="0"/>
    </xf>
    <xf numFmtId="0" fontId="76" fillId="0" borderId="19" xfId="0" applyFont="1" applyBorder="1" applyProtection="1">
      <protection locked="0"/>
    </xf>
    <xf numFmtId="0" fontId="76" fillId="0" borderId="21" xfId="0" applyFont="1" applyBorder="1" applyProtection="1">
      <protection locked="0"/>
    </xf>
    <xf numFmtId="0" fontId="10" fillId="2" borderId="43" xfId="0" applyFont="1" applyFill="1" applyBorder="1" applyAlignment="1">
      <alignment horizontal="center" vertical="center" wrapText="1"/>
    </xf>
    <xf numFmtId="0" fontId="0" fillId="0" borderId="49" xfId="0" applyBorder="1"/>
    <xf numFmtId="0" fontId="0" fillId="0" borderId="44" xfId="0" applyBorder="1"/>
    <xf numFmtId="0" fontId="0" fillId="0" borderId="23" xfId="0" applyBorder="1"/>
    <xf numFmtId="0" fontId="0" fillId="0" borderId="19" xfId="0" applyBorder="1"/>
    <xf numFmtId="0" fontId="10" fillId="2" borderId="1" xfId="0" applyFont="1" applyFill="1" applyBorder="1" applyAlignment="1">
      <alignment horizontal="center" vertical="center" wrapText="1"/>
    </xf>
    <xf numFmtId="0" fontId="31" fillId="0" borderId="1" xfId="0" applyFont="1" applyBorder="1" applyAlignment="1">
      <alignment horizontal="left" vertical="top" wrapText="1"/>
    </xf>
    <xf numFmtId="0" fontId="8" fillId="0" borderId="47" xfId="0" applyFont="1" applyAlignment="1">
      <alignment horizontal="center" vertical="center"/>
    </xf>
    <xf numFmtId="0" fontId="9" fillId="0" borderId="14" xfId="0" applyFont="1" applyBorder="1" applyAlignment="1" applyProtection="1">
      <alignment horizontal="left" vertical="top" wrapText="1"/>
      <protection locked="0"/>
    </xf>
    <xf numFmtId="0" fontId="2" fillId="0" borderId="1" xfId="0" applyFont="1" applyBorder="1" applyAlignment="1">
      <alignment horizontal="left" vertical="top"/>
    </xf>
    <xf numFmtId="0" fontId="7" fillId="2" borderId="17" xfId="0" applyFont="1" applyFill="1" applyBorder="1" applyAlignment="1">
      <alignment horizontal="center" vertical="center" wrapText="1"/>
    </xf>
    <xf numFmtId="0" fontId="0" fillId="0" borderId="39" xfId="0" applyBorder="1"/>
    <xf numFmtId="0" fontId="9" fillId="0" borderId="46" xfId="0" applyFont="1" applyBorder="1" applyAlignment="1">
      <alignment horizontal="left" vertical="top" wrapText="1"/>
    </xf>
    <xf numFmtId="0" fontId="9" fillId="0" borderId="9" xfId="0" applyFont="1" applyBorder="1" applyAlignment="1" applyProtection="1">
      <alignment vertical="top" wrapText="1"/>
      <protection locked="0"/>
    </xf>
    <xf numFmtId="0" fontId="31" fillId="0" borderId="16" xfId="0" applyFont="1" applyBorder="1" applyAlignment="1">
      <alignment vertical="center" wrapText="1"/>
    </xf>
    <xf numFmtId="0" fontId="19" fillId="0" borderId="47" xfId="0" applyFont="1" applyAlignment="1">
      <alignment horizontal="center" vertical="center"/>
    </xf>
    <xf numFmtId="0" fontId="81" fillId="0" borderId="16" xfId="0" applyFont="1" applyBorder="1" applyAlignment="1" applyProtection="1">
      <alignment vertical="top" wrapText="1"/>
      <protection locked="0"/>
    </xf>
    <xf numFmtId="0" fontId="9" fillId="0" borderId="15" xfId="0" applyFont="1" applyBorder="1" applyAlignment="1" applyProtection="1">
      <alignment horizontal="left" vertical="top" wrapText="1"/>
      <protection locked="0"/>
    </xf>
    <xf numFmtId="0" fontId="82" fillId="0" borderId="1" xfId="0" applyFont="1" applyBorder="1" applyAlignment="1" applyProtection="1">
      <alignment horizontal="left" vertical="top" wrapText="1"/>
      <protection locked="0"/>
    </xf>
    <xf numFmtId="0" fontId="9" fillId="0" borderId="40" xfId="0" applyFont="1" applyBorder="1" applyAlignment="1" applyProtection="1">
      <alignment horizontal="left" vertical="top" wrapText="1"/>
      <protection locked="0"/>
    </xf>
    <xf numFmtId="0" fontId="9" fillId="3" borderId="46" xfId="0" applyFont="1" applyFill="1" applyBorder="1" applyAlignment="1">
      <alignment vertical="top" wrapText="1"/>
    </xf>
    <xf numFmtId="0" fontId="0" fillId="0" borderId="20" xfId="0" applyBorder="1"/>
    <xf numFmtId="0" fontId="9" fillId="5" borderId="18" xfId="0" applyFont="1" applyFill="1" applyBorder="1" applyAlignment="1" applyProtection="1">
      <alignment horizontal="center" vertical="center"/>
      <protection locked="0"/>
    </xf>
    <xf numFmtId="0" fontId="0" fillId="0" borderId="26" xfId="0" applyBorder="1" applyProtection="1">
      <protection locked="0"/>
    </xf>
    <xf numFmtId="0" fontId="31" fillId="0" borderId="56" xfId="0" applyFont="1" applyBorder="1" applyAlignment="1">
      <alignment horizontal="left" vertical="top" wrapText="1"/>
    </xf>
    <xf numFmtId="0" fontId="0" fillId="0" borderId="55" xfId="0" applyBorder="1"/>
    <xf numFmtId="0" fontId="9" fillId="4" borderId="1" xfId="0" applyFont="1" applyFill="1" applyBorder="1" applyAlignment="1">
      <alignment vertical="center" wrapText="1"/>
    </xf>
    <xf numFmtId="0" fontId="9" fillId="0" borderId="16" xfId="0" applyFont="1" applyBorder="1" applyAlignment="1">
      <alignment horizontal="left" vertical="top" wrapText="1"/>
    </xf>
    <xf numFmtId="0" fontId="9" fillId="0" borderId="43" xfId="0" applyFont="1" applyBorder="1" applyAlignment="1">
      <alignment horizontal="left" vertical="top" wrapText="1"/>
    </xf>
    <xf numFmtId="0" fontId="31" fillId="0" borderId="43" xfId="0" applyFont="1" applyBorder="1" applyAlignment="1">
      <alignment vertical="top" wrapText="1"/>
    </xf>
    <xf numFmtId="0" fontId="10" fillId="2" borderId="11" xfId="0" applyFont="1" applyFill="1" applyBorder="1" applyAlignment="1">
      <alignment horizontal="center" vertical="center" wrapText="1"/>
    </xf>
    <xf numFmtId="0" fontId="9" fillId="0" borderId="15" xfId="0" applyFont="1" applyBorder="1" applyAlignment="1">
      <alignment vertical="top" wrapText="1"/>
    </xf>
    <xf numFmtId="0" fontId="9" fillId="0" borderId="1" xfId="0" applyFont="1" applyBorder="1" applyAlignment="1">
      <alignment vertical="center" wrapText="1"/>
    </xf>
    <xf numFmtId="0" fontId="5" fillId="5" borderId="47" xfId="0" applyFont="1" applyFill="1" applyAlignment="1">
      <alignment horizontal="center"/>
    </xf>
    <xf numFmtId="0" fontId="9" fillId="0" borderId="1" xfId="0" applyFont="1" applyBorder="1" applyAlignment="1">
      <alignment horizontal="center" vertical="top" wrapText="1"/>
    </xf>
    <xf numFmtId="0" fontId="9" fillId="0" borderId="18" xfId="0" applyFont="1" applyBorder="1" applyAlignment="1">
      <alignment vertical="top" wrapText="1"/>
    </xf>
    <xf numFmtId="0" fontId="0" fillId="0" borderId="53" xfId="0" applyBorder="1"/>
    <xf numFmtId="0" fontId="0" fillId="0" borderId="6" xfId="0" applyBorder="1" applyAlignment="1" applyProtection="1">
      <alignment horizontal="left"/>
      <protection locked="0"/>
    </xf>
    <xf numFmtId="0" fontId="9" fillId="0" borderId="1" xfId="0" applyFont="1" applyBorder="1" applyAlignment="1" applyProtection="1">
      <alignment horizontal="left" vertical="top" wrapText="1"/>
      <protection locked="0"/>
    </xf>
    <xf numFmtId="0" fontId="9" fillId="5" borderId="1" xfId="0" applyFont="1" applyFill="1" applyBorder="1" applyAlignment="1" applyProtection="1">
      <alignment horizontal="left" vertical="top" wrapText="1"/>
      <protection locked="0"/>
    </xf>
    <xf numFmtId="0" fontId="69" fillId="0" borderId="1" xfId="0" applyFont="1" applyBorder="1" applyAlignment="1">
      <alignment vertical="center" wrapText="1"/>
    </xf>
    <xf numFmtId="0" fontId="9" fillId="0" borderId="47" xfId="0" applyFont="1"/>
    <xf numFmtId="0" fontId="50" fillId="16" borderId="40" xfId="0" applyFont="1" applyFill="1" applyBorder="1" applyAlignment="1">
      <alignment vertical="center" wrapText="1"/>
    </xf>
    <xf numFmtId="0" fontId="78" fillId="0" borderId="1" xfId="0" applyFont="1" applyBorder="1" applyAlignment="1" applyProtection="1">
      <alignment vertical="top" wrapText="1"/>
      <protection locked="0"/>
    </xf>
    <xf numFmtId="0" fontId="9" fillId="5" borderId="1" xfId="0" applyFont="1" applyFill="1" applyBorder="1" applyAlignment="1" applyProtection="1">
      <alignment vertical="top" wrapText="1"/>
      <protection locked="0"/>
    </xf>
    <xf numFmtId="0" fontId="69" fillId="0" borderId="1" xfId="0" applyFont="1" applyBorder="1" applyAlignment="1">
      <alignment horizontal="left" vertical="center" wrapText="1"/>
    </xf>
    <xf numFmtId="0" fontId="9" fillId="0" borderId="43" xfId="0" applyFont="1" applyBorder="1" applyAlignment="1" applyProtection="1">
      <alignment wrapText="1"/>
      <protection locked="0"/>
    </xf>
    <xf numFmtId="0" fontId="0" fillId="0" borderId="48" xfId="0" applyBorder="1" applyAlignment="1" applyProtection="1">
      <alignment wrapText="1"/>
      <protection locked="0"/>
    </xf>
    <xf numFmtId="0" fontId="0" fillId="0" borderId="49" xfId="0" applyBorder="1" applyAlignment="1" applyProtection="1">
      <alignment wrapText="1"/>
      <protection locked="0"/>
    </xf>
    <xf numFmtId="0" fontId="0" fillId="0" borderId="44" xfId="0" applyBorder="1" applyAlignment="1" applyProtection="1">
      <alignment wrapText="1"/>
      <protection locked="0"/>
    </xf>
    <xf numFmtId="0" fontId="0" fillId="0" borderId="47" xfId="0" applyAlignment="1" applyProtection="1">
      <alignment wrapText="1"/>
      <protection locked="0"/>
    </xf>
    <xf numFmtId="0" fontId="0" fillId="0" borderId="23" xfId="0" applyBorder="1" applyAlignment="1" applyProtection="1">
      <alignment wrapText="1"/>
      <protection locked="0"/>
    </xf>
    <xf numFmtId="0" fontId="0" fillId="0" borderId="19" xfId="0" applyBorder="1" applyAlignment="1" applyProtection="1">
      <alignment wrapText="1"/>
      <protection locked="0"/>
    </xf>
    <xf numFmtId="0" fontId="0" fillId="0" borderId="20" xfId="0" applyBorder="1" applyAlignment="1" applyProtection="1">
      <alignment wrapText="1"/>
      <protection locked="0"/>
    </xf>
    <xf numFmtId="0" fontId="0" fillId="0" borderId="21" xfId="0" applyBorder="1" applyAlignment="1" applyProtection="1">
      <alignment wrapText="1"/>
      <protection locked="0"/>
    </xf>
    <xf numFmtId="0" fontId="8" fillId="0" borderId="47" xfId="0" applyFont="1" applyAlignment="1">
      <alignment horizontal="center"/>
    </xf>
    <xf numFmtId="0" fontId="8" fillId="0" borderId="47" xfId="0" applyFont="1" applyAlignment="1">
      <alignment horizontal="center" vertical="top" wrapText="1"/>
    </xf>
    <xf numFmtId="0" fontId="86" fillId="0" borderId="1" xfId="0" applyFont="1" applyBorder="1" applyAlignment="1" applyProtection="1">
      <alignment vertical="top" wrapText="1"/>
      <protection locked="0"/>
    </xf>
    <xf numFmtId="0" fontId="78" fillId="0" borderId="1" xfId="0" applyFont="1" applyBorder="1" applyAlignment="1">
      <alignment vertical="top" wrapText="1"/>
    </xf>
    <xf numFmtId="0" fontId="7" fillId="2" borderId="1" xfId="0" applyFont="1" applyFill="1" applyBorder="1" applyAlignment="1">
      <alignment vertical="top" wrapText="1"/>
    </xf>
    <xf numFmtId="0" fontId="11" fillId="0" borderId="1" xfId="0" applyFont="1" applyBorder="1" applyAlignment="1" applyProtection="1">
      <alignment vertical="top" wrapText="1"/>
      <protection locked="0"/>
    </xf>
    <xf numFmtId="0" fontId="53" fillId="0" borderId="1" xfId="0" applyFont="1" applyBorder="1" applyAlignment="1">
      <alignment vertical="top" wrapText="1"/>
    </xf>
    <xf numFmtId="0" fontId="53" fillId="4" borderId="1" xfId="0" applyFont="1" applyFill="1" applyBorder="1" applyAlignment="1">
      <alignment vertical="center" wrapText="1"/>
    </xf>
    <xf numFmtId="0" fontId="8" fillId="0" borderId="1" xfId="0" applyFont="1" applyBorder="1" applyAlignment="1">
      <alignment vertical="top" wrapText="1"/>
    </xf>
    <xf numFmtId="0" fontId="79" fillId="0" borderId="59" xfId="0" applyFont="1" applyBorder="1" applyAlignment="1" applyProtection="1">
      <alignment horizontal="left" vertical="top" wrapText="1"/>
      <protection locked="0"/>
    </xf>
    <xf numFmtId="0" fontId="0" fillId="0" borderId="39" xfId="0" applyBorder="1" applyProtection="1">
      <protection locked="0"/>
    </xf>
    <xf numFmtId="0" fontId="9" fillId="0" borderId="12" xfId="0" applyFont="1" applyBorder="1" applyAlignment="1" applyProtection="1">
      <alignment vertical="top" wrapText="1"/>
      <protection locked="0"/>
    </xf>
    <xf numFmtId="0" fontId="0" fillId="0" borderId="15" xfId="0" applyBorder="1" applyProtection="1">
      <protection locked="0"/>
    </xf>
    <xf numFmtId="0" fontId="9" fillId="0" borderId="1" xfId="0" applyFont="1" applyBorder="1" applyAlignment="1" applyProtection="1">
      <alignment horizontal="center" vertical="top" wrapText="1"/>
      <protection locked="0"/>
    </xf>
    <xf numFmtId="0" fontId="79" fillId="0" borderId="60" xfId="0" applyFont="1" applyBorder="1" applyAlignment="1" applyProtection="1">
      <alignment horizontal="left" vertical="top" wrapText="1"/>
      <protection locked="0"/>
    </xf>
    <xf numFmtId="0" fontId="0" fillId="0" borderId="55" xfId="0" applyBorder="1" applyProtection="1">
      <protection locked="0"/>
    </xf>
    <xf numFmtId="0" fontId="0" fillId="0" borderId="15" xfId="0" applyBorder="1"/>
    <xf numFmtId="0" fontId="9" fillId="0" borderId="12" xfId="0" applyFont="1" applyBorder="1" applyAlignment="1">
      <alignment horizontal="center" vertical="center" wrapText="1"/>
    </xf>
    <xf numFmtId="0" fontId="7" fillId="2" borderId="1" xfId="0" applyFont="1" applyFill="1" applyBorder="1" applyAlignment="1">
      <alignment vertical="center" wrapText="1"/>
    </xf>
    <xf numFmtId="0" fontId="9" fillId="0" borderId="12" xfId="0" applyFont="1" applyBorder="1" applyAlignment="1">
      <alignment horizontal="center" vertical="top" wrapText="1"/>
    </xf>
    <xf numFmtId="0" fontId="9" fillId="0" borderId="2" xfId="0" applyFont="1" applyBorder="1" applyAlignment="1">
      <alignment vertical="top" wrapText="1"/>
    </xf>
    <xf numFmtId="0" fontId="58"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2" fillId="0" borderId="1" xfId="0" applyFont="1" applyBorder="1" applyAlignment="1">
      <alignment vertical="top" wrapText="1"/>
    </xf>
    <xf numFmtId="0" fontId="9" fillId="4" borderId="1" xfId="0" applyFont="1" applyFill="1" applyBorder="1" applyAlignment="1" applyProtection="1">
      <alignment vertical="top" wrapText="1"/>
      <protection locked="0"/>
    </xf>
    <xf numFmtId="0" fontId="9" fillId="0" borderId="1" xfId="0" applyFont="1" applyBorder="1" applyAlignment="1" applyProtection="1">
      <alignment vertical="center" wrapText="1"/>
      <protection locked="0"/>
    </xf>
    <xf numFmtId="0" fontId="33" fillId="2" borderId="1" xfId="0" applyFont="1" applyFill="1" applyBorder="1" applyAlignment="1">
      <alignment horizontal="center" vertical="center" wrapText="1"/>
    </xf>
    <xf numFmtId="0" fontId="39" fillId="0" borderId="47" xfId="1" applyFont="1" applyAlignment="1">
      <alignment horizontal="left" wrapText="1"/>
    </xf>
    <xf numFmtId="0" fontId="0" fillId="0" borderId="47" xfId="0" applyAlignment="1">
      <alignment horizontal="left"/>
    </xf>
    <xf numFmtId="0" fontId="10" fillId="2" borderId="12" xfId="0" applyFont="1" applyFill="1" applyBorder="1" applyAlignment="1">
      <alignment horizontal="left" vertical="top" wrapText="1"/>
    </xf>
    <xf numFmtId="0" fontId="11" fillId="0" borderId="41" xfId="0" applyFont="1" applyBorder="1" applyAlignment="1" applyProtection="1">
      <alignment horizontal="left" vertical="top" wrapText="1"/>
      <protection locked="0"/>
    </xf>
    <xf numFmtId="0" fontId="72" fillId="0" borderId="10" xfId="0" applyFont="1" applyBorder="1" applyProtection="1">
      <protection locked="0"/>
    </xf>
    <xf numFmtId="0" fontId="72" fillId="0" borderId="25" xfId="0" applyFont="1" applyBorder="1" applyProtection="1">
      <protection locked="0"/>
    </xf>
    <xf numFmtId="0" fontId="11" fillId="0" borderId="25" xfId="0" applyFont="1" applyBorder="1" applyAlignment="1" applyProtection="1">
      <alignment horizontal="left" vertical="top" wrapText="1"/>
      <protection locked="0"/>
    </xf>
    <xf numFmtId="0" fontId="7" fillId="3" borderId="42" xfId="0" applyFont="1" applyFill="1" applyBorder="1" applyAlignment="1">
      <alignment horizontal="center" vertical="center" wrapText="1"/>
    </xf>
    <xf numFmtId="0" fontId="0" fillId="0" borderId="24" xfId="0" applyBorder="1"/>
    <xf numFmtId="0" fontId="7" fillId="3" borderId="1"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11" fillId="0" borderId="52" xfId="0" applyFont="1" applyBorder="1" applyAlignment="1" applyProtection="1">
      <alignment horizontal="left" vertical="top" wrapText="1"/>
      <protection locked="0"/>
    </xf>
    <xf numFmtId="0" fontId="90" fillId="0" borderId="51" xfId="0" applyFont="1" applyBorder="1" applyProtection="1">
      <protection locked="0"/>
    </xf>
    <xf numFmtId="0" fontId="90" fillId="0" borderId="50" xfId="0" applyFont="1" applyBorder="1" applyProtection="1">
      <protection locked="0"/>
    </xf>
    <xf numFmtId="0" fontId="11" fillId="0" borderId="21" xfId="0" applyFont="1" applyBorder="1" applyAlignment="1" applyProtection="1">
      <alignment horizontal="left" vertical="top" wrapText="1"/>
      <protection locked="0"/>
    </xf>
    <xf numFmtId="0" fontId="72" fillId="0" borderId="20" xfId="0" applyFont="1" applyBorder="1" applyProtection="1">
      <protection locked="0"/>
    </xf>
    <xf numFmtId="0" fontId="72" fillId="0" borderId="21" xfId="0" applyFont="1" applyBorder="1" applyProtection="1">
      <protection locked="0"/>
    </xf>
    <xf numFmtId="0" fontId="25" fillId="0" borderId="47" xfId="0" applyFont="1"/>
    <xf numFmtId="0" fontId="11" fillId="0" borderId="54" xfId="0" applyFont="1" applyBorder="1" applyAlignment="1" applyProtection="1">
      <alignment horizontal="left" vertical="top" wrapText="1"/>
      <protection locked="0"/>
    </xf>
    <xf numFmtId="0" fontId="72" fillId="0" borderId="2" xfId="0" applyFont="1" applyBorder="1" applyProtection="1">
      <protection locked="0"/>
    </xf>
    <xf numFmtId="0" fontId="72" fillId="0" borderId="54" xfId="0" applyFont="1" applyBorder="1" applyProtection="1">
      <protection locked="0"/>
    </xf>
    <xf numFmtId="0" fontId="11" fillId="0" borderId="1" xfId="0" applyFont="1" applyBorder="1" applyAlignment="1" applyProtection="1">
      <alignment horizontal="left" vertical="top" wrapText="1"/>
      <protection locked="0"/>
    </xf>
    <xf numFmtId="0" fontId="72" fillId="0" borderId="11" xfId="0" applyFont="1" applyBorder="1" applyProtection="1">
      <protection locked="0"/>
    </xf>
    <xf numFmtId="0" fontId="11" fillId="0" borderId="40" xfId="0" applyFont="1" applyBorder="1" applyAlignment="1" applyProtection="1">
      <alignment horizontal="left" vertical="top" wrapText="1"/>
      <protection locked="0"/>
    </xf>
    <xf numFmtId="0" fontId="72" fillId="0" borderId="48" xfId="0" applyFont="1" applyBorder="1" applyProtection="1">
      <protection locked="0"/>
    </xf>
    <xf numFmtId="0" fontId="72" fillId="0" borderId="49" xfId="0" applyFont="1" applyBorder="1" applyProtection="1">
      <protection locked="0"/>
    </xf>
    <xf numFmtId="0" fontId="11" fillId="0" borderId="24" xfId="0" applyFont="1" applyBorder="1" applyAlignment="1" applyProtection="1">
      <alignment horizontal="left" vertical="top" wrapText="1"/>
      <protection locked="0"/>
    </xf>
    <xf numFmtId="0" fontId="72" fillId="0" borderId="5" xfId="0" applyFont="1" applyBorder="1" applyProtection="1">
      <protection locked="0"/>
    </xf>
    <xf numFmtId="0" fontId="72" fillId="0" borderId="24" xfId="0" applyFont="1" applyBorder="1" applyProtection="1">
      <protection locked="0"/>
    </xf>
    <xf numFmtId="0" fontId="80" fillId="0" borderId="1" xfId="0" applyFont="1" applyBorder="1" applyAlignment="1">
      <alignment horizontal="left" vertical="top" wrapText="1"/>
    </xf>
    <xf numFmtId="0" fontId="11" fillId="0" borderId="43" xfId="0" applyFont="1" applyBorder="1" applyAlignment="1" applyProtection="1">
      <alignment horizontal="left" vertical="top" wrapText="1"/>
      <protection locked="0"/>
    </xf>
    <xf numFmtId="0" fontId="72" fillId="0" borderId="51" xfId="0" applyFont="1" applyBorder="1" applyProtection="1">
      <protection locked="0"/>
    </xf>
    <xf numFmtId="0" fontId="72" fillId="0" borderId="50" xfId="0" applyFont="1" applyBorder="1" applyProtection="1">
      <protection locked="0"/>
    </xf>
    <xf numFmtId="0" fontId="9" fillId="0" borderId="1" xfId="0" applyFont="1" applyBorder="1" applyAlignment="1">
      <alignment horizontal="left" vertical="top" wrapText="1" indent="1"/>
    </xf>
    <xf numFmtId="0" fontId="31" fillId="0" borderId="4" xfId="0" applyFont="1" applyBorder="1" applyAlignment="1" applyProtection="1">
      <alignment vertical="top" wrapText="1"/>
      <protection locked="0"/>
    </xf>
    <xf numFmtId="0" fontId="31" fillId="0" borderId="5" xfId="0" applyFont="1" applyBorder="1" applyAlignment="1" applyProtection="1">
      <alignment vertical="top" wrapText="1"/>
      <protection locked="0"/>
    </xf>
    <xf numFmtId="0" fontId="31" fillId="0" borderId="6" xfId="0" applyFont="1" applyBorder="1" applyAlignment="1" applyProtection="1">
      <alignment vertical="top" wrapText="1"/>
      <protection locked="0"/>
    </xf>
    <xf numFmtId="0" fontId="31" fillId="0" borderId="3" xfId="0" applyFont="1" applyBorder="1" applyAlignment="1" applyProtection="1">
      <alignment vertical="top" wrapText="1"/>
      <protection locked="0"/>
    </xf>
    <xf numFmtId="0" fontId="31" fillId="0" borderId="47" xfId="0" applyFont="1" applyAlignment="1" applyProtection="1">
      <alignment vertical="top" wrapText="1"/>
      <protection locked="0"/>
    </xf>
    <xf numFmtId="0" fontId="31" fillId="0" borderId="7" xfId="0" applyFont="1" applyBorder="1" applyAlignment="1" applyProtection="1">
      <alignment vertical="top" wrapText="1"/>
      <protection locked="0"/>
    </xf>
    <xf numFmtId="0" fontId="31" fillId="0" borderId="8" xfId="0" applyFont="1" applyBorder="1" applyAlignment="1" applyProtection="1">
      <alignment vertical="top" wrapText="1"/>
      <protection locked="0"/>
    </xf>
    <xf numFmtId="0" fontId="31" fillId="0" borderId="2" xfId="0" applyFont="1" applyBorder="1" applyAlignment="1" applyProtection="1">
      <alignment vertical="top" wrapText="1"/>
      <protection locked="0"/>
    </xf>
    <xf numFmtId="0" fontId="31" fillId="0" borderId="9" xfId="0" applyFont="1" applyBorder="1" applyAlignment="1" applyProtection="1">
      <alignment vertical="top" wrapText="1"/>
      <protection locked="0"/>
    </xf>
    <xf numFmtId="0" fontId="10" fillId="2" borderId="1" xfId="0" applyFont="1" applyFill="1" applyBorder="1" applyAlignment="1">
      <alignment horizontal="left" vertical="top" wrapText="1"/>
    </xf>
    <xf numFmtId="0" fontId="7" fillId="3" borderId="1" xfId="0" applyFont="1" applyFill="1" applyBorder="1" applyAlignment="1">
      <alignment vertical="top" wrapText="1"/>
    </xf>
    <xf numFmtId="0" fontId="0" fillId="0" borderId="5" xfId="0" applyBorder="1"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47" xfId="0"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9" fillId="0" borderId="14" xfId="0" applyFont="1" applyBorder="1" applyAlignment="1" applyProtection="1">
      <alignment vertical="top" wrapText="1"/>
      <protection locked="0"/>
    </xf>
    <xf numFmtId="0" fontId="85" fillId="0" borderId="3" xfId="0" applyFont="1" applyBorder="1" applyAlignment="1" applyProtection="1">
      <alignment horizontal="left" wrapText="1"/>
      <protection locked="0"/>
    </xf>
    <xf numFmtId="0" fontId="31" fillId="0" borderId="1" xfId="0" applyFont="1" applyBorder="1" applyAlignment="1">
      <alignment vertical="top" wrapText="1"/>
    </xf>
    <xf numFmtId="0" fontId="10" fillId="16" borderId="1" xfId="0" applyFont="1" applyFill="1" applyBorder="1" applyAlignment="1">
      <alignment horizontal="left" vertical="center" wrapText="1"/>
    </xf>
    <xf numFmtId="0" fontId="9" fillId="0" borderId="22" xfId="0" applyFont="1" applyBorder="1" applyAlignment="1" applyProtection="1">
      <alignment horizontal="left" vertical="top" wrapText="1"/>
      <protection locked="0"/>
    </xf>
    <xf numFmtId="0" fontId="76" fillId="0" borderId="48" xfId="0" applyFont="1" applyBorder="1" applyProtection="1">
      <protection locked="0"/>
    </xf>
    <xf numFmtId="0" fontId="76" fillId="0" borderId="20" xfId="0" applyFont="1" applyBorder="1" applyProtection="1">
      <protection locked="0"/>
    </xf>
    <xf numFmtId="0" fontId="9" fillId="0" borderId="4" xfId="0" applyFont="1" applyBorder="1" applyAlignment="1">
      <alignment horizontal="left" vertical="top" wrapText="1"/>
    </xf>
    <xf numFmtId="0" fontId="9" fillId="0" borderId="4" xfId="0" applyFont="1" applyBorder="1" applyAlignment="1" applyProtection="1">
      <alignment vertical="top" wrapText="1"/>
      <protection locked="0"/>
    </xf>
    <xf numFmtId="0" fontId="7" fillId="2" borderId="1" xfId="0" applyFont="1" applyFill="1" applyBorder="1" applyAlignment="1">
      <alignment horizontal="left" vertical="top" wrapText="1"/>
    </xf>
    <xf numFmtId="0" fontId="7" fillId="2" borderId="12" xfId="0" applyFont="1" applyFill="1" applyBorder="1" applyAlignment="1">
      <alignment horizontal="center" vertical="top" wrapText="1"/>
    </xf>
    <xf numFmtId="167" fontId="78" fillId="0" borderId="1" xfId="0" applyNumberFormat="1" applyFont="1" applyBorder="1" applyAlignment="1" applyProtection="1">
      <alignment vertical="top" wrapText="1"/>
      <protection locked="0"/>
    </xf>
    <xf numFmtId="166" fontId="9" fillId="0" borderId="1" xfId="0" applyNumberFormat="1" applyFont="1" applyBorder="1" applyAlignment="1" applyProtection="1">
      <alignment vertical="top" wrapText="1"/>
      <protection locked="0"/>
    </xf>
    <xf numFmtId="167" fontId="9" fillId="0" borderId="1" xfId="0" applyNumberFormat="1" applyFont="1" applyBorder="1" applyAlignment="1">
      <alignment vertical="top" wrapText="1"/>
    </xf>
    <xf numFmtId="167" fontId="9" fillId="0" borderId="1" xfId="0" applyNumberFormat="1" applyFont="1" applyBorder="1" applyAlignment="1" applyProtection="1">
      <alignment vertical="top" wrapText="1"/>
      <protection locked="0"/>
    </xf>
    <xf numFmtId="0" fontId="8" fillId="2" borderId="12" xfId="0" applyFont="1" applyFill="1" applyBorder="1" applyAlignment="1">
      <alignment horizontal="center" vertical="top" wrapText="1"/>
    </xf>
    <xf numFmtId="0" fontId="75" fillId="2" borderId="1" xfId="0" applyFont="1" applyFill="1" applyBorder="1" applyAlignment="1">
      <alignment horizontal="center" vertical="center" wrapText="1"/>
    </xf>
    <xf numFmtId="0" fontId="9" fillId="5" borderId="47" xfId="0" applyFont="1" applyFill="1" applyAlignment="1">
      <alignment vertical="top" wrapText="1"/>
    </xf>
    <xf numFmtId="0" fontId="36" fillId="0" borderId="47" xfId="1" applyFont="1" applyAlignment="1">
      <alignment wrapText="1"/>
    </xf>
    <xf numFmtId="0" fontId="10" fillId="0" borderId="1" xfId="0" applyFont="1" applyBorder="1" applyAlignment="1">
      <alignment horizontal="center" vertical="top" wrapText="1"/>
    </xf>
    <xf numFmtId="0" fontId="9" fillId="0" borderId="4" xfId="0" applyFont="1" applyBorder="1" applyAlignment="1">
      <alignment vertical="top" wrapText="1"/>
    </xf>
    <xf numFmtId="0" fontId="10" fillId="0" borderId="1" xfId="0" applyFont="1" applyBorder="1" applyAlignment="1" applyProtection="1">
      <alignment vertical="top" wrapText="1"/>
      <protection locked="0"/>
    </xf>
    <xf numFmtId="166" fontId="9" fillId="0" borderId="12" xfId="0" applyNumberFormat="1" applyFont="1" applyBorder="1" applyAlignment="1" applyProtection="1">
      <alignment vertical="top" wrapText="1"/>
      <protection locked="0"/>
    </xf>
    <xf numFmtId="167" fontId="75" fillId="8" borderId="1" xfId="0" applyNumberFormat="1" applyFont="1" applyFill="1" applyBorder="1" applyAlignment="1">
      <alignment vertical="top" wrapText="1"/>
    </xf>
    <xf numFmtId="0" fontId="75" fillId="0" borderId="1" xfId="0" applyFont="1" applyBorder="1" applyAlignment="1">
      <alignment vertical="top" wrapText="1"/>
    </xf>
    <xf numFmtId="0" fontId="7" fillId="2" borderId="1" xfId="0" applyFont="1" applyFill="1" applyBorder="1" applyAlignment="1">
      <alignment horizontal="center" vertical="top" wrapText="1"/>
    </xf>
    <xf numFmtId="0" fontId="0" fillId="0" borderId="1" xfId="0" applyBorder="1" applyProtection="1">
      <protection locked="0"/>
    </xf>
    <xf numFmtId="0" fontId="16" fillId="0" borderId="1" xfId="0" applyFont="1" applyBorder="1" applyAlignment="1" applyProtection="1">
      <alignment horizontal="center" vertical="top"/>
      <protection locked="0"/>
    </xf>
    <xf numFmtId="0" fontId="76" fillId="0" borderId="1" xfId="0" applyFont="1" applyBorder="1" applyProtection="1">
      <protection locked="0"/>
    </xf>
    <xf numFmtId="0" fontId="9" fillId="0" borderId="1" xfId="0" applyFont="1" applyBorder="1" applyAlignment="1" applyProtection="1">
      <alignment horizontal="left" vertical="center" wrapText="1"/>
      <protection locked="0"/>
    </xf>
    <xf numFmtId="0" fontId="76" fillId="0" borderId="12" xfId="0" applyFont="1" applyBorder="1" applyAlignment="1" applyProtection="1">
      <alignment horizontal="center"/>
      <protection locked="0"/>
    </xf>
    <xf numFmtId="0" fontId="76" fillId="0" borderId="10" xfId="0" applyFont="1" applyBorder="1" applyAlignment="1" applyProtection="1">
      <alignment horizontal="center"/>
      <protection locked="0"/>
    </xf>
    <xf numFmtId="0" fontId="76" fillId="0" borderId="11" xfId="0" applyFont="1" applyBorder="1" applyAlignment="1" applyProtection="1">
      <alignment horizontal="center"/>
      <protection locked="0"/>
    </xf>
    <xf numFmtId="0" fontId="16" fillId="0" borderId="1" xfId="0" applyFont="1" applyBorder="1" applyAlignment="1" applyProtection="1">
      <alignment horizontal="left" vertical="top"/>
      <protection locked="0"/>
    </xf>
    <xf numFmtId="0" fontId="9" fillId="0" borderId="1" xfId="0" applyFont="1" applyBorder="1" applyAlignment="1" applyProtection="1">
      <alignment horizontal="center" vertical="top"/>
      <protection locked="0"/>
    </xf>
    <xf numFmtId="0" fontId="31" fillId="0" borderId="47" xfId="0" applyFont="1" applyAlignment="1">
      <alignment horizontal="center" vertical="top" wrapText="1"/>
    </xf>
    <xf numFmtId="0" fontId="9" fillId="0" borderId="47" xfId="0" applyFont="1" applyAlignment="1">
      <alignment vertical="top"/>
    </xf>
    <xf numFmtId="0" fontId="89" fillId="0" borderId="22" xfId="0" applyFont="1" applyBorder="1" applyAlignment="1" applyProtection="1">
      <alignment horizontal="left" vertical="top" wrapText="1"/>
      <protection locked="0"/>
    </xf>
    <xf numFmtId="14" fontId="9" fillId="5" borderId="1" xfId="0" applyNumberFormat="1" applyFont="1" applyFill="1" applyBorder="1" applyAlignment="1">
      <alignment horizontal="left" vertical="center" wrapText="1"/>
    </xf>
    <xf numFmtId="0" fontId="0" fillId="0" borderId="10" xfId="0" applyBorder="1" applyAlignment="1">
      <alignment horizontal="left"/>
    </xf>
    <xf numFmtId="0" fontId="0" fillId="0" borderId="11" xfId="0" applyBorder="1" applyAlignment="1">
      <alignment horizontal="left"/>
    </xf>
    <xf numFmtId="14" fontId="87" fillId="5" borderId="1" xfId="0" applyNumberFormat="1" applyFont="1" applyFill="1" applyBorder="1" applyAlignment="1">
      <alignment horizontal="left" vertical="center" wrapText="1"/>
    </xf>
    <xf numFmtId="0" fontId="28" fillId="5" borderId="1" xfId="0" applyFont="1" applyFill="1" applyBorder="1" applyAlignment="1">
      <alignment horizontal="left" vertical="center" wrapText="1"/>
    </xf>
    <xf numFmtId="0" fontId="9" fillId="5" borderId="40" xfId="0" applyFont="1" applyFill="1" applyBorder="1" applyAlignment="1" applyProtection="1">
      <alignment vertical="center"/>
      <protection locked="0"/>
    </xf>
    <xf numFmtId="0" fontId="9" fillId="0" borderId="47" xfId="0" applyFont="1" applyBorder="1" applyAlignment="1">
      <alignment vertical="top" wrapText="1"/>
    </xf>
    <xf numFmtId="0" fontId="0" fillId="0" borderId="47" xfId="0" applyBorder="1"/>
    <xf numFmtId="0" fontId="16" fillId="0" borderId="47" xfId="0" applyFont="1" applyBorder="1"/>
    <xf numFmtId="0" fontId="18" fillId="5" borderId="1" xfId="0" applyFont="1" applyFill="1" applyBorder="1" applyAlignment="1">
      <alignment horizontal="left" vertical="center" wrapText="1"/>
    </xf>
    <xf numFmtId="0" fontId="51" fillId="5" borderId="10" xfId="0" applyFont="1" applyFill="1" applyBorder="1"/>
    <xf numFmtId="0" fontId="51" fillId="5" borderId="11" xfId="0" applyFont="1" applyFill="1" applyBorder="1"/>
  </cellXfs>
  <cellStyles count="2">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'2. Progress towards outcomes'!$B$19</c:f>
              <c:strCache>
                <c:ptCount val="1"/>
                <c:pt idx="0">
                  <c:v>Average Cumulative progress toward outcomes (%)</c:v>
                </c:pt>
              </c:strCache>
            </c:strRef>
          </c:tx>
          <c:spPr>
            <a:solidFill>
              <a:srgbClr val="FF9999"/>
            </a:solidFill>
            <a:ln>
              <a:prstDash val="solid"/>
            </a:ln>
          </c:spPr>
          <c:invertIfNegative val="1"/>
          <c:dLbls>
            <c:spPr>
              <a:noFill/>
              <a:ln>
                <a:noFill/>
                <a:prstDash val="solid"/>
              </a:ln>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outcomes'!$B$20</c:f>
              <c:numCache>
                <c:formatCode>0.00%</c:formatCode>
                <c:ptCount val="1"/>
                <c:pt idx="0">
                  <c:v>0.90000000000000013</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556C-40FE-A4DC-86628E1C2287}"/>
            </c:ext>
          </c:extLst>
        </c:ser>
        <c:ser>
          <c:idx val="1"/>
          <c:order val="1"/>
          <c:tx>
            <c:strRef>
              <c:f>'2. Progress towards outcomes'!$C$19</c:f>
              <c:strCache>
                <c:ptCount val="1"/>
                <c:pt idx="0">
                  <c:v>Time elapsed since project start/EOD vs Planned Project End Date </c:v>
                </c:pt>
              </c:strCache>
            </c:strRef>
          </c:tx>
          <c:spPr>
            <a:solidFill>
              <a:srgbClr val="99CCFF"/>
            </a:solidFill>
            <a:ln>
              <a:prstDash val="solid"/>
            </a:ln>
          </c:spPr>
          <c:invertIfNegative val="1"/>
          <c:dLbls>
            <c:spPr>
              <a:noFill/>
              <a:ln>
                <a:noFill/>
                <a:prstDash val="solid"/>
              </a:ln>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outcomes'!$C$20</c:f>
              <c:numCache>
                <c:formatCode>0.00%</c:formatCode>
                <c:ptCount val="1"/>
                <c:pt idx="0">
                  <c:v>1.3643835616438356</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556C-40FE-A4DC-86628E1C2287}"/>
            </c:ext>
          </c:extLst>
        </c:ser>
        <c:ser>
          <c:idx val="2"/>
          <c:order val="2"/>
          <c:tx>
            <c:strRef>
              <c:f>'2. Progress towards outcomes'!$D$19</c:f>
              <c:strCache>
                <c:ptCount val="1"/>
                <c:pt idx="0">
                  <c:v>% of delivery</c:v>
                </c:pt>
              </c:strCache>
            </c:strRef>
          </c:tx>
          <c:spPr>
            <a:solidFill>
              <a:srgbClr val="99FF99"/>
            </a:solidFill>
            <a:ln>
              <a:prstDash val="solid"/>
            </a:ln>
          </c:spPr>
          <c:invertIfNegative val="1"/>
          <c:dLbls>
            <c:spPr>
              <a:noFill/>
              <a:ln>
                <a:noFill/>
                <a:prstDash val="solid"/>
              </a:ln>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outcomes'!$D$20</c:f>
              <c:numCache>
                <c:formatCode>0.00%</c:formatCode>
                <c:ptCount val="1"/>
                <c:pt idx="0">
                  <c:v>0.94520081383763588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556C-40FE-A4DC-86628E1C2287}"/>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en-US"/>
                  <a:t>%</a:t>
                </a:r>
              </a:p>
            </c:rich>
          </c:tx>
          <c:overlay val="1"/>
        </c:title>
        <c:numFmt formatCode="0%" sourceLinked="0"/>
        <c:majorTickMark val="out"/>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31749</xdr:colOff>
      <xdr:row>0</xdr:row>
      <xdr:rowOff>31749</xdr:rowOff>
    </xdr:from>
    <xdr:ext cx="2028826" cy="774660"/>
    <xdr:pic>
      <xdr:nvPicPr>
        <xdr:cNvPr id="5" name="Picture 1" descr="Graphical user interface, text&#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6541" t="11919" r="5814" b="15420"/>
        <a:stretch>
          <a:fillRect/>
        </a:stretch>
      </xdr:blipFill>
      <xdr:spPr bwMode="auto">
        <a:xfrm>
          <a:off x="31749" y="31749"/>
          <a:ext cx="2028826" cy="774660"/>
        </a:xfrm>
        <a:prstGeom prst="rect">
          <a:avLst/>
        </a:prstGeom>
        <a:noFill/>
        <a:ln>
          <a:noFill/>
          <a:prstDash val="solid"/>
        </a:ln>
      </xdr:spPr>
    </xdr:pic>
    <xdr:clientData/>
  </xdr:oneCellAnchor>
  <xdr:oneCellAnchor>
    <xdr:from>
      <xdr:col>6</xdr:col>
      <xdr:colOff>647454</xdr:colOff>
      <xdr:row>0</xdr:row>
      <xdr:rowOff>38100</xdr:rowOff>
    </xdr:from>
    <xdr:ext cx="1829046" cy="714488"/>
    <xdr:pic>
      <xdr:nvPicPr>
        <xdr:cNvPr id="4" name="Immagine 1" descr="Immagine che contiene testo&#10;&#10;Descrizione generata automaticament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4505079" y="38100"/>
          <a:ext cx="1829046" cy="714488"/>
        </a:xfrm>
        <a:prstGeom prst="rect">
          <a:avLst/>
        </a:prstGeom>
        <a:noFill/>
        <a:ln>
          <a:noFill/>
          <a:prstDash val="soli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17</xdr:row>
      <xdr:rowOff>142875</xdr:rowOff>
    </xdr:from>
    <xdr:to>
      <xdr:col>8</xdr:col>
      <xdr:colOff>483150</xdr:colOff>
      <xdr:row>22</xdr:row>
      <xdr:rowOff>197850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11</xdr:col>
      <xdr:colOff>0</xdr:colOff>
      <xdr:row>5</xdr:row>
      <xdr:rowOff>0</xdr:rowOff>
    </xdr:from>
    <xdr:ext cx="10915650" cy="19050000"/>
    <xdr:pic>
      <xdr:nvPicPr>
        <xdr:cNvPr id="3" name="Image 2" descr="Picture">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gef.org/" TargetMode="External"/><Relationship Id="rId2" Type="http://schemas.openxmlformats.org/officeDocument/2006/relationships/hyperlink" Target="https://www.thegef.org/" TargetMode="External"/><Relationship Id="rId1" Type="http://schemas.openxmlformats.org/officeDocument/2006/relationships/hyperlink" Target="https://www.thegef.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international@mnr.gov.kg" TargetMode="External"/><Relationship Id="rId2" Type="http://schemas.openxmlformats.org/officeDocument/2006/relationships/hyperlink" Target="mailto:oleg.guchgeldiyev@fao.org" TargetMode="External"/><Relationship Id="rId1" Type="http://schemas.openxmlformats.org/officeDocument/2006/relationships/hyperlink" Target="mailto:cholpon.alibakieva@fao.org" TargetMode="External"/><Relationship Id="rId6" Type="http://schemas.openxmlformats.org/officeDocument/2006/relationships/printerSettings" Target="../printerSettings/printerSettings2.bin"/><Relationship Id="rId5" Type="http://schemas.openxmlformats.org/officeDocument/2006/relationships/hyperlink" Target="mailto:Kaan.Basaran@fao.org&#160;" TargetMode="External"/><Relationship Id="rId4" Type="http://schemas.openxmlformats.org/officeDocument/2006/relationships/hyperlink" Target="mailto:carolina.starr@fao.org"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thegef.org/documents/project-monitoring"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8" Type="http://schemas.openxmlformats.org/officeDocument/2006/relationships/hyperlink" Target="https://openknowledge.fao.org/server/api/core/bitstreams/ec26b74f-4470-4e40-a7c6-aa07d7c96f6f/content" TargetMode="External"/><Relationship Id="rId13" Type="http://schemas.openxmlformats.org/officeDocument/2006/relationships/hyperlink" Target="https://openknowledge.fao.org/server/api/core/bitstreams/ec26b74f-4470-4e40-a7c6-aa07d7c96f6f/content" TargetMode="External"/><Relationship Id="rId3" Type="http://schemas.openxmlformats.org/officeDocument/2006/relationships/hyperlink" Target="https://openknowledge.fao.org/server/api/core/bitstreams/ec26b74f-4470-4e40-a7c6-aa07d7c96f6f/content" TargetMode="External"/><Relationship Id="rId7" Type="http://schemas.openxmlformats.org/officeDocument/2006/relationships/hyperlink" Target="https://openknowledge.fao.org/server/api/core/bitstreams/ec26b74f-4470-4e40-a7c6-aa07d7c96f6f/content" TargetMode="External"/><Relationship Id="rId12" Type="http://schemas.openxmlformats.org/officeDocument/2006/relationships/hyperlink" Target="https://openknowledge.fao.org/server/api/core/bitstreams/ec26b74f-4470-4e40-a7c6-aa07d7c96f6f/content" TargetMode="External"/><Relationship Id="rId2" Type="http://schemas.openxmlformats.org/officeDocument/2006/relationships/hyperlink" Target="https://openknowledge.fao.org/server/api/core/bitstreams/ec26b74f-4470-4e40-a7c6-aa07d7c96f6f/content" TargetMode="External"/><Relationship Id="rId1" Type="http://schemas.openxmlformats.org/officeDocument/2006/relationships/hyperlink" Target="https://openknowledge.fao.org/server/api/core/bitstreams/a5ca44db-0cdd-43a4-bf87-9e063e6d8252/content" TargetMode="External"/><Relationship Id="rId6" Type="http://schemas.openxmlformats.org/officeDocument/2006/relationships/hyperlink" Target="https://openknowledge.fao.org/server/api/core/bitstreams/ec26b74f-4470-4e40-a7c6-aa07d7c96f6f/content" TargetMode="External"/><Relationship Id="rId11" Type="http://schemas.openxmlformats.org/officeDocument/2006/relationships/hyperlink" Target="https://openknowledge.fao.org/server/api/core/bitstreams/ec26b74f-4470-4e40-a7c6-aa07d7c96f6f/content" TargetMode="External"/><Relationship Id="rId5" Type="http://schemas.openxmlformats.org/officeDocument/2006/relationships/hyperlink" Target="https://openknowledge.fao.org/server/api/core/bitstreams/ec26b74f-4470-4e40-a7c6-aa07d7c96f6f/content" TargetMode="External"/><Relationship Id="rId15" Type="http://schemas.openxmlformats.org/officeDocument/2006/relationships/printerSettings" Target="../printerSettings/printerSettings6.bin"/><Relationship Id="rId10" Type="http://schemas.openxmlformats.org/officeDocument/2006/relationships/hyperlink" Target="https://openknowledge.fao.org/server/api/core/bitstreams/ec26b74f-4470-4e40-a7c6-aa07d7c96f6f/content" TargetMode="External"/><Relationship Id="rId4" Type="http://schemas.openxmlformats.org/officeDocument/2006/relationships/hyperlink" Target="https://openknowledge.fao.org/server/api/core/bitstreams/ec26b74f-4470-4e40-a7c6-aa07d7c96f6f/content" TargetMode="External"/><Relationship Id="rId9" Type="http://schemas.openxmlformats.org/officeDocument/2006/relationships/hyperlink" Target="https://openknowledge.fao.org/server/api/core/bitstreams/ec26b74f-4470-4e40-a7c6-aa07d7c96f6f/content" TargetMode="External"/><Relationship Id="rId14" Type="http://schemas.openxmlformats.org/officeDocument/2006/relationships/hyperlink" Target="https://openknowledge.fao.org/server/api/core/bitstreams/ec26b74f-4470-4e40-a7c6-aa07d7c96f6f/conten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thegef.org/council-meeting-documents/guidelines-project-and-program-cycle-policy-2020-updat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thegef.org/sites/default/files/documents/Stakeholder_Engagement_Policy_0.pdf"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thegef.org/sites/default/files/documents/Gender_Equality_Policy.pdf" TargetMode="External"/><Relationship Id="rId1" Type="http://schemas.openxmlformats.org/officeDocument/2006/relationships/hyperlink" Target="https://openknowledge.fao.org/server/api/core/bitstreams/a75d575e-9f7e-45ad-afd9-a2cbfda37ad7/content"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3" Type="http://schemas.openxmlformats.org/officeDocument/2006/relationships/hyperlink" Target="https://www.thegef.org/documents/indigenous-peoples" TargetMode="External"/><Relationship Id="rId2" Type="http://schemas.openxmlformats.org/officeDocument/2006/relationships/hyperlink" Target="https://openknowledge.fao.org/handle/20.500.14283/i6190e" TargetMode="External"/><Relationship Id="rId1" Type="http://schemas.openxmlformats.org/officeDocument/2006/relationships/hyperlink" Target="https://openknowledge.fao.org/handle/20.500.14283/i4476en" TargetMode="External"/><Relationship Id="rId4"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thegef.org/sites/default/files/documents/GEF_FI_GN_01_Cofinancing_Guidelines_2018.pdf" TargetMode="External"/><Relationship Id="rId1" Type="http://schemas.openxmlformats.org/officeDocument/2006/relationships/hyperlink" Target="https://www.thegef.org/sites/default/files/documents/GEF_FI_GN_01_Cofinancing_Guidelines_2018.pdf"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coordinates-converter.com/" TargetMode="External"/><Relationship Id="rId2" Type="http://schemas.openxmlformats.org/officeDocument/2006/relationships/hyperlink" Target="http://www.geonames.org/" TargetMode="External"/><Relationship Id="rId1" Type="http://schemas.openxmlformats.org/officeDocument/2006/relationships/hyperlink" Target="https://www.openstreetmap.org/" TargetMode="External"/><Relationship Id="rId5" Type="http://schemas.openxmlformats.org/officeDocument/2006/relationships/printerSettings" Target="../printerSettings/printerSettings15.bin"/><Relationship Id="rId4" Type="http://schemas.openxmlformats.org/officeDocument/2006/relationships/hyperlink" Target="https://gefportal.worldbank.org/App/assets/general/Geocoding%20User%20Guide.docx"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youtube.com/@ferm-xj8ud/search" TargetMode="External"/><Relationship Id="rId2" Type="http://schemas.openxmlformats.org/officeDocument/2006/relationships/hyperlink" Target="https://ferm.fao.org/docs/ferm_user_guide_draft.pdf" TargetMode="External"/><Relationship Id="rId1" Type="http://schemas.openxmlformats.org/officeDocument/2006/relationships/hyperlink" Target="https://ferm.fao.org/" TargetMode="External"/><Relationship Id="rId5" Type="http://schemas.openxmlformats.org/officeDocument/2006/relationships/printerSettings" Target="../printerSettings/printerSettings16.bin"/><Relationship Id="rId4" Type="http://schemas.openxmlformats.org/officeDocument/2006/relationships/hyperlink" Target="mailto:carmen.morales@fa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sheetPr>
  <dimension ref="B1:T34"/>
  <sheetViews>
    <sheetView showGridLines="0" topLeftCell="A4" zoomScaleNormal="100" zoomScaleSheetLayoutView="100" workbookViewId="0">
      <selection activeCell="V16" sqref="V16"/>
    </sheetView>
  </sheetViews>
  <sheetFormatPr defaultColWidth="8.81640625" defaultRowHeight="14.5" x14ac:dyDescent="0.35"/>
  <cols>
    <col min="1" max="1" width="2.1796875" customWidth="1"/>
    <col min="3" max="3" width="10.26953125" customWidth="1"/>
    <col min="4" max="5" width="8.7265625" customWidth="1"/>
    <col min="6" max="6" width="16.453125" customWidth="1"/>
    <col min="7" max="7" width="10.1796875" customWidth="1"/>
    <col min="8" max="8" width="6.81640625" customWidth="1"/>
    <col min="9" max="9" width="6.1796875" customWidth="1"/>
    <col min="12" max="12" width="13.453125" customWidth="1"/>
    <col min="14" max="14" width="47.81640625" hidden="1" customWidth="1"/>
  </cols>
  <sheetData>
    <row r="1" spans="2:14" x14ac:dyDescent="0.35">
      <c r="B1" s="69"/>
      <c r="C1" s="69"/>
      <c r="D1" s="69"/>
      <c r="E1" s="69"/>
      <c r="F1" s="69"/>
      <c r="G1" s="69"/>
      <c r="H1" s="69"/>
      <c r="I1" s="69"/>
      <c r="J1" s="69"/>
      <c r="K1" s="69"/>
      <c r="L1" s="69"/>
      <c r="M1" s="139" t="s">
        <v>0</v>
      </c>
      <c r="N1" s="69"/>
    </row>
    <row r="3" spans="2:14" x14ac:dyDescent="0.35">
      <c r="B3" s="69"/>
      <c r="C3" s="69"/>
      <c r="D3" s="69"/>
      <c r="E3" s="69"/>
      <c r="F3" s="69"/>
      <c r="G3" s="69"/>
      <c r="H3" s="69"/>
      <c r="I3" s="69"/>
      <c r="J3" s="69"/>
      <c r="K3" s="69"/>
      <c r="L3" s="69"/>
      <c r="M3" s="139" t="s">
        <v>1</v>
      </c>
      <c r="N3" s="69"/>
    </row>
    <row r="5" spans="2:14" x14ac:dyDescent="0.35">
      <c r="B5" s="69"/>
      <c r="C5" s="69"/>
      <c r="D5" s="69"/>
      <c r="E5" s="69"/>
      <c r="F5" s="69"/>
      <c r="G5" s="69"/>
      <c r="H5" s="69"/>
      <c r="I5" s="69"/>
      <c r="J5" s="69"/>
      <c r="K5" s="69"/>
      <c r="L5" s="69"/>
      <c r="M5" s="69" t="s">
        <v>2</v>
      </c>
      <c r="N5" s="69"/>
    </row>
    <row r="6" spans="2:14" ht="25" customHeight="1" x14ac:dyDescent="0.35">
      <c r="B6" s="251" t="s">
        <v>3</v>
      </c>
      <c r="C6" s="250"/>
      <c r="D6" s="250"/>
      <c r="E6" s="250"/>
      <c r="F6" s="250"/>
      <c r="G6" s="250"/>
      <c r="H6" s="250"/>
      <c r="I6" s="250"/>
      <c r="J6" s="250"/>
      <c r="K6" s="250"/>
      <c r="L6" s="69"/>
      <c r="M6" s="140" t="s">
        <v>4</v>
      </c>
      <c r="N6" s="69"/>
    </row>
    <row r="7" spans="2:14" ht="25" customHeight="1" x14ac:dyDescent="0.35">
      <c r="B7" s="249" t="s">
        <v>5</v>
      </c>
      <c r="C7" s="250"/>
      <c r="D7" s="250"/>
      <c r="E7" s="250"/>
      <c r="F7" s="250"/>
      <c r="G7" s="250"/>
      <c r="H7" s="250"/>
      <c r="I7" s="250"/>
      <c r="J7" s="250"/>
      <c r="K7" s="250"/>
      <c r="L7" s="69"/>
      <c r="M7" s="141" t="s">
        <v>6</v>
      </c>
      <c r="N7" s="69"/>
    </row>
    <row r="8" spans="2:14" ht="25" customHeight="1" x14ac:dyDescent="0.4">
      <c r="B8" s="252" t="s">
        <v>7</v>
      </c>
      <c r="C8" s="250"/>
      <c r="D8" s="250"/>
      <c r="E8" s="250"/>
      <c r="F8" s="250"/>
      <c r="G8" s="250"/>
      <c r="H8" s="250"/>
      <c r="I8" s="250"/>
      <c r="J8" s="250"/>
      <c r="K8" s="250"/>
      <c r="L8" s="142"/>
      <c r="M8" s="69"/>
      <c r="N8" s="69"/>
    </row>
    <row r="9" spans="2:14" ht="30" customHeight="1" x14ac:dyDescent="0.35">
      <c r="B9" s="143" t="s">
        <v>8</v>
      </c>
      <c r="C9" s="144"/>
      <c r="D9" s="144"/>
      <c r="E9" s="144"/>
      <c r="F9" s="144"/>
      <c r="G9" s="144"/>
      <c r="H9" s="144"/>
      <c r="I9" s="144"/>
      <c r="J9" s="144"/>
      <c r="K9" s="144"/>
      <c r="L9" s="145"/>
      <c r="M9" s="69" t="s">
        <v>9</v>
      </c>
      <c r="N9" s="146"/>
    </row>
    <row r="10" spans="2:14" ht="30" customHeight="1" x14ac:dyDescent="0.35">
      <c r="B10" s="147" t="str">
        <f>HYPERLINK("#'1. Basic project data'!N10","1. BASIC PROJECT DATA")</f>
        <v>1. BASIC PROJECT DATA</v>
      </c>
      <c r="C10" s="148"/>
      <c r="D10" s="149"/>
      <c r="E10" s="150"/>
      <c r="F10" s="150"/>
      <c r="G10" s="150"/>
      <c r="H10" s="150"/>
      <c r="I10" s="150"/>
      <c r="J10" s="150"/>
      <c r="K10" s="150"/>
      <c r="L10" s="151"/>
      <c r="M10" s="69" t="s">
        <v>10</v>
      </c>
      <c r="N10" s="146"/>
    </row>
    <row r="11" spans="2:14" ht="30" customHeight="1" x14ac:dyDescent="0.35">
      <c r="B11" s="147" t="str">
        <f>HYPERLINK("#'2. Progress towards outcomes'!N11","2. PROGRESS TOWARDS ACHIEVING PROJECT OBJECTIVE(S) (DEVELOPMENT OBJECTIVE)")</f>
        <v>2. PROGRESS TOWARDS ACHIEVING PROJECT OBJECTIVE(S) (DEVELOPMENT OBJECTIVE)</v>
      </c>
      <c r="C11" s="148"/>
      <c r="D11" s="148"/>
      <c r="E11" s="148"/>
      <c r="F11" s="148"/>
      <c r="G11" s="148"/>
      <c r="H11" s="148"/>
      <c r="I11" s="149"/>
      <c r="J11" s="149"/>
      <c r="K11" s="149"/>
      <c r="L11" s="151"/>
      <c r="M11" s="69" t="s">
        <v>11</v>
      </c>
      <c r="N11" s="146" t="s">
        <v>12</v>
      </c>
    </row>
    <row r="12" spans="2:14" ht="30" customHeight="1" x14ac:dyDescent="0.35">
      <c r="B12" s="147" t="str">
        <f>HYPERLINK("#'3. Implementation Progress'!N12","3. IMPLEMENTATION PROGRESS (IP)")</f>
        <v>3. IMPLEMENTATION PROGRESS (IP)</v>
      </c>
      <c r="C12" s="150"/>
      <c r="D12" s="150"/>
      <c r="E12" s="149"/>
      <c r="F12" s="150"/>
      <c r="G12" s="150"/>
      <c r="H12" s="150"/>
      <c r="I12" s="150"/>
      <c r="J12" s="150"/>
      <c r="K12" s="150"/>
      <c r="L12" s="151"/>
      <c r="M12" s="69"/>
      <c r="N12" s="146" t="s">
        <v>13</v>
      </c>
    </row>
    <row r="13" spans="2:14" ht="30" customHeight="1" x14ac:dyDescent="0.35">
      <c r="B13" s="147" t="str">
        <f>HYPERLINK("#'4. Summary on progress'!N13","4. SUMMARY ON PROGRESS AND CHALLENGES")</f>
        <v>4. SUMMARY ON PROGRESS AND CHALLENGES</v>
      </c>
      <c r="C13" s="148"/>
      <c r="D13" s="148"/>
      <c r="E13" s="148"/>
      <c r="F13" s="148"/>
      <c r="G13" s="149"/>
      <c r="H13" s="149"/>
      <c r="I13" s="149"/>
      <c r="J13" s="149"/>
      <c r="K13" s="149"/>
      <c r="L13" s="151"/>
      <c r="M13" s="69" t="s">
        <v>14</v>
      </c>
      <c r="N13" s="146" t="s">
        <v>15</v>
      </c>
    </row>
    <row r="14" spans="2:14" ht="30" customHeight="1" x14ac:dyDescent="0.35">
      <c r="B14" s="147" t="str">
        <f>HYPERLINK("#'5. ESS Risk'!N14","5.ENVIRONMENTAL AND SOCIAL SAFEGUARDS (ESS):RISKS FROM THE PROJECT")</f>
        <v>5.ENVIRONMENTAL AND SOCIAL SAFEGUARDS (ESS):RISKS FROM THE PROJECT</v>
      </c>
      <c r="C14" s="148"/>
      <c r="D14" s="148"/>
      <c r="E14" s="148"/>
      <c r="F14" s="148"/>
      <c r="G14" s="148"/>
      <c r="H14" s="149"/>
      <c r="I14" s="149"/>
      <c r="J14" s="149"/>
      <c r="K14" s="149"/>
      <c r="L14" s="151"/>
      <c r="M14" s="69" t="s">
        <v>16</v>
      </c>
      <c r="N14" s="69"/>
    </row>
    <row r="15" spans="2:14" ht="30" customHeight="1" x14ac:dyDescent="0.35">
      <c r="B15" s="147" t="str">
        <f>HYPERLINK("#'6. Risks to the project'!N15","6. RISKS TO THE PROJECT")</f>
        <v>6. RISKS TO THE PROJECT</v>
      </c>
      <c r="C15" s="150"/>
      <c r="D15" s="149"/>
      <c r="E15" s="150"/>
      <c r="F15" s="150"/>
      <c r="G15" s="150"/>
      <c r="H15" s="150"/>
      <c r="I15" s="150"/>
      <c r="J15" s="150"/>
      <c r="K15" s="150"/>
      <c r="L15" s="151"/>
      <c r="M15" s="69" t="s">
        <v>17</v>
      </c>
      <c r="N15" s="69"/>
    </row>
    <row r="16" spans="2:14" ht="30" customHeight="1" x14ac:dyDescent="0.35">
      <c r="B16" s="147" t="str">
        <f>HYPERLINK("#'7. Follow-up on Mid-term review'!N16","7. FOLLOW-UP ON MID-TERM REVIEW OR SUPERVISION MISSION")</f>
        <v>7. FOLLOW-UP ON MID-TERM REVIEW OR SUPERVISION MISSION</v>
      </c>
      <c r="C16" s="150"/>
      <c r="D16" s="150"/>
      <c r="E16" s="150"/>
      <c r="F16" s="150"/>
      <c r="G16" s="149"/>
      <c r="H16" s="150"/>
      <c r="I16" s="150"/>
      <c r="J16" s="150"/>
      <c r="K16" s="150"/>
      <c r="L16" s="151"/>
      <c r="M16" s="69" t="s">
        <v>18</v>
      </c>
      <c r="N16" s="69"/>
    </row>
    <row r="17" spans="2:20" ht="30" customHeight="1" x14ac:dyDescent="0.35">
      <c r="B17" s="147" t="str">
        <f>HYPERLINK("#'8. Minor project amendments'!N17","8. MINOR PROJECT AMENDMENTS")</f>
        <v>8. MINOR PROJECT AMENDMENTS</v>
      </c>
      <c r="C17" s="150"/>
      <c r="D17" s="150"/>
      <c r="E17" s="149"/>
      <c r="F17" s="150"/>
      <c r="G17" s="150"/>
      <c r="H17" s="150"/>
      <c r="I17" s="150"/>
      <c r="J17" s="150"/>
      <c r="K17" s="150"/>
      <c r="L17" s="151"/>
      <c r="M17" s="69" t="s">
        <v>19</v>
      </c>
      <c r="N17" s="69"/>
      <c r="O17" s="69"/>
      <c r="P17" s="69"/>
      <c r="Q17" s="69"/>
      <c r="R17" s="69"/>
      <c r="S17" s="69"/>
      <c r="T17" s="69"/>
    </row>
    <row r="18" spans="2:20" ht="30" customHeight="1" x14ac:dyDescent="0.35">
      <c r="B18" s="147" t="str">
        <f>HYPERLINK("#'9. Stakeholders' Engagement'!N18","9. STAKEHOLDERS' ENGAGEMENT")</f>
        <v>9. STAKEHOLDERS' ENGAGEMENT</v>
      </c>
      <c r="C18" s="150"/>
      <c r="D18" s="150"/>
      <c r="E18" s="149"/>
      <c r="F18" s="150"/>
      <c r="G18" s="150"/>
      <c r="H18" s="150"/>
      <c r="I18" s="150"/>
      <c r="J18" s="150"/>
      <c r="K18" s="150"/>
      <c r="L18" s="151"/>
      <c r="M18" s="69"/>
      <c r="N18" s="69"/>
      <c r="O18" s="69"/>
      <c r="P18" s="69"/>
      <c r="Q18" s="69"/>
      <c r="R18" s="69"/>
      <c r="S18" s="69"/>
      <c r="T18" s="69"/>
    </row>
    <row r="19" spans="2:20" ht="30" customHeight="1" x14ac:dyDescent="0.35">
      <c r="B19" s="147" t="str">
        <f>HYPERLINK("#'10. Gender Mainstreaming'!N19","10. GENDER MAINSTREAMING")</f>
        <v>10. GENDER MAINSTREAMING</v>
      </c>
      <c r="C19" s="150"/>
      <c r="D19" s="150"/>
      <c r="E19" s="149"/>
      <c r="F19" s="150"/>
      <c r="G19" s="150"/>
      <c r="H19" s="150"/>
      <c r="I19" s="150"/>
      <c r="J19" s="150"/>
      <c r="K19" s="150"/>
      <c r="L19" s="151"/>
      <c r="M19" s="69" t="s">
        <v>20</v>
      </c>
      <c r="N19" s="69"/>
      <c r="O19" s="69"/>
      <c r="P19" s="69"/>
      <c r="Q19" s="69"/>
      <c r="R19" s="69"/>
      <c r="S19" s="69"/>
      <c r="T19" s="69"/>
    </row>
    <row r="20" spans="2:20" ht="30" customHeight="1" x14ac:dyDescent="0.35">
      <c r="B20" s="147" t="str">
        <f>HYPERLINK("#'11. Knowledge Management'!N20","11. KNOWLEDGE MANAGEMENT ACTIVITIES")</f>
        <v>11. KNOWLEDGE MANAGEMENT ACTIVITIES</v>
      </c>
      <c r="C20" s="150"/>
      <c r="D20" s="150"/>
      <c r="E20" s="150"/>
      <c r="F20" s="149"/>
      <c r="G20" s="150"/>
      <c r="H20" s="150"/>
      <c r="I20" s="150"/>
      <c r="J20" s="150"/>
      <c r="K20" s="150"/>
      <c r="L20" s="151"/>
      <c r="M20" s="69" t="s">
        <v>21</v>
      </c>
      <c r="N20" s="69"/>
      <c r="O20" s="69"/>
      <c r="P20" s="69"/>
      <c r="Q20" s="69"/>
      <c r="R20" s="69"/>
      <c r="S20" s="69"/>
      <c r="T20" s="69"/>
    </row>
    <row r="21" spans="2:20" ht="30" customHeight="1" x14ac:dyDescent="0.35">
      <c r="B21" s="147" t="str">
        <f>HYPERLINK("#'12. Indigenous &amp; Local Involve.'!N21","12. INDIGENOUS PEOPLES AND LOCAL COMMUNITIES INVOLVEMENT")</f>
        <v>12. INDIGENOUS PEOPLES AND LOCAL COMMUNITIES INVOLVEMENT</v>
      </c>
      <c r="C21" s="150"/>
      <c r="D21" s="150"/>
      <c r="E21" s="150"/>
      <c r="F21" s="150"/>
      <c r="G21" s="149"/>
      <c r="H21" s="150"/>
      <c r="I21" s="150"/>
      <c r="J21" s="150"/>
      <c r="K21" s="150"/>
      <c r="L21" s="151"/>
      <c r="M21" s="69" t="s">
        <v>22</v>
      </c>
      <c r="N21" s="69"/>
      <c r="O21" s="69"/>
      <c r="P21" s="69"/>
      <c r="Q21" s="69"/>
      <c r="R21" s="69"/>
      <c r="S21" s="69"/>
      <c r="T21" s="69"/>
    </row>
    <row r="22" spans="2:20" ht="30" customHeight="1" x14ac:dyDescent="0.35">
      <c r="B22" s="147" t="str">
        <f>HYPERLINK("#'13. Co-Financing Table'!N22","13. CO-FINANCING TABLE")</f>
        <v>13. CO-FINANCING TABLE</v>
      </c>
      <c r="C22" s="150"/>
      <c r="D22" s="149"/>
      <c r="E22" s="150"/>
      <c r="F22" s="150"/>
      <c r="G22" s="150"/>
      <c r="H22" s="150"/>
      <c r="I22" s="150"/>
      <c r="J22" s="150"/>
      <c r="K22" s="150"/>
      <c r="L22" s="151"/>
      <c r="M22" s="69"/>
      <c r="N22" s="69"/>
      <c r="O22" s="69"/>
      <c r="P22" s="69"/>
      <c r="Q22" s="69"/>
      <c r="R22" s="69"/>
      <c r="S22" s="69"/>
      <c r="T22" s="69"/>
    </row>
    <row r="23" spans="2:20" ht="30" customHeight="1" x14ac:dyDescent="0.35">
      <c r="B23" s="147" t="str">
        <f>HYPERLINK("#'14. GEO Location'!N23","14. GEO LOCATION INFORMATION")</f>
        <v>14. GEO LOCATION INFORMATION</v>
      </c>
      <c r="C23" s="150"/>
      <c r="D23" s="150"/>
      <c r="E23" s="149"/>
      <c r="F23" s="150"/>
      <c r="G23" s="150"/>
      <c r="H23" s="150"/>
      <c r="I23" s="150"/>
      <c r="J23" s="150"/>
      <c r="K23" s="150"/>
      <c r="L23" s="151"/>
      <c r="M23" s="15" t="s">
        <v>23</v>
      </c>
      <c r="N23" s="16"/>
      <c r="O23" s="16"/>
      <c r="P23" s="16"/>
      <c r="Q23" s="16"/>
      <c r="R23" s="16"/>
      <c r="S23" s="17"/>
      <c r="T23" s="152"/>
    </row>
    <row r="24" spans="2:20" ht="30" customHeight="1" x14ac:dyDescent="0.35">
      <c r="B24" s="153" t="str">
        <f>HYPERLINK("#' GEF-5 LDCF Indicators'!N27"," GEF-5 LDCF Indicators")</f>
        <v xml:space="preserve"> GEF-5 LDCF Indicators</v>
      </c>
      <c r="C24" s="69"/>
      <c r="D24" s="69"/>
      <c r="E24" s="69"/>
      <c r="F24" s="69"/>
      <c r="G24" s="69"/>
      <c r="H24" s="69"/>
      <c r="I24" s="69"/>
      <c r="J24" s="69"/>
      <c r="K24" s="69"/>
      <c r="L24" s="69"/>
      <c r="M24" s="20" t="s">
        <v>24</v>
      </c>
      <c r="N24" s="69"/>
      <c r="O24" s="69"/>
      <c r="P24" s="69"/>
      <c r="Q24" s="69"/>
      <c r="R24" s="69"/>
      <c r="S24" s="19"/>
      <c r="T24" s="69"/>
    </row>
    <row r="25" spans="2:20" ht="30" customHeight="1" x14ac:dyDescent="0.35">
      <c r="B25" s="153" t="str">
        <f>HYPERLINK("#'GEF6&amp;7 LDCF Core Indicators'!N28"," GEF 6&amp;7 LDCF Core Indicators")</f>
        <v xml:space="preserve"> GEF 6&amp;7 LDCF Core Indicators</v>
      </c>
      <c r="C25" s="69"/>
      <c r="D25" s="69"/>
      <c r="E25" s="69"/>
      <c r="F25" s="69"/>
      <c r="G25" s="69"/>
      <c r="H25" s="69"/>
      <c r="I25" s="69"/>
      <c r="J25" s="69"/>
      <c r="K25" s="69"/>
      <c r="L25" s="69"/>
      <c r="M25" s="20" t="s">
        <v>25</v>
      </c>
      <c r="N25" s="69"/>
      <c r="O25" s="69"/>
      <c r="P25" s="69"/>
      <c r="Q25" s="69"/>
      <c r="R25" s="69"/>
      <c r="S25" s="19"/>
      <c r="T25" s="69"/>
    </row>
    <row r="26" spans="2:20" ht="30" customHeight="1" x14ac:dyDescent="0.35">
      <c r="B26" s="153" t="str">
        <f>HYPERLINK("#'Annex'!N26","Annex. Monitoring Area-based GEF Core Indicator Commitments and Progress with FERM")</f>
        <v>Annex. Monitoring Area-based GEF Core Indicator Commitments and Progress with FERM</v>
      </c>
      <c r="C26" s="146"/>
      <c r="D26" s="146"/>
      <c r="E26" s="146"/>
      <c r="F26" s="146"/>
      <c r="G26" s="146"/>
      <c r="H26" s="146"/>
      <c r="I26" s="146"/>
      <c r="J26" s="154"/>
      <c r="K26" s="146"/>
      <c r="L26" s="155"/>
      <c r="M26" s="20" t="s">
        <v>26</v>
      </c>
      <c r="N26" s="69"/>
      <c r="O26" s="69"/>
      <c r="P26" s="69"/>
      <c r="Q26" s="69"/>
      <c r="R26" s="69"/>
      <c r="S26" s="19"/>
      <c r="T26" s="69"/>
    </row>
    <row r="27" spans="2:20" x14ac:dyDescent="0.35">
      <c r="B27" s="69"/>
      <c r="C27" s="69"/>
      <c r="D27" s="69"/>
      <c r="E27" s="69"/>
      <c r="F27" s="69"/>
      <c r="G27" s="69"/>
      <c r="H27" s="69"/>
      <c r="I27" s="69"/>
      <c r="J27" s="69"/>
      <c r="K27" s="69"/>
      <c r="L27" s="69"/>
      <c r="M27" s="21" t="s">
        <v>27</v>
      </c>
      <c r="N27" s="69"/>
      <c r="O27" s="69"/>
      <c r="P27" s="69"/>
      <c r="Q27" s="69"/>
      <c r="R27" s="69"/>
      <c r="S27" s="19"/>
      <c r="T27" s="69"/>
    </row>
    <row r="28" spans="2:20" x14ac:dyDescent="0.35">
      <c r="B28" s="69"/>
      <c r="C28" s="69"/>
      <c r="D28" s="69"/>
      <c r="E28" s="69"/>
      <c r="F28" s="69"/>
      <c r="G28" s="69"/>
      <c r="H28" s="69"/>
      <c r="I28" s="69"/>
      <c r="J28" s="69"/>
      <c r="K28" s="69"/>
      <c r="L28" s="69"/>
      <c r="M28" s="21" t="s">
        <v>28</v>
      </c>
      <c r="N28" s="69"/>
      <c r="O28" s="69"/>
      <c r="P28" s="69"/>
      <c r="Q28" s="69"/>
      <c r="R28" s="69"/>
      <c r="S28" s="19"/>
      <c r="T28" s="69"/>
    </row>
    <row r="29" spans="2:20" x14ac:dyDescent="0.35">
      <c r="B29" s="140" t="s">
        <v>29</v>
      </c>
      <c r="C29" s="140"/>
      <c r="D29" s="69"/>
      <c r="E29" s="69"/>
      <c r="F29" s="69"/>
      <c r="G29" s="69"/>
      <c r="H29" s="69"/>
      <c r="I29" s="69"/>
      <c r="J29" s="69"/>
      <c r="K29" s="69"/>
      <c r="L29" s="69"/>
      <c r="M29" s="21" t="s">
        <v>30</v>
      </c>
      <c r="N29" s="69"/>
      <c r="O29" s="69"/>
      <c r="P29" s="69"/>
      <c r="Q29" s="69"/>
      <c r="R29" s="69"/>
      <c r="S29" s="19"/>
      <c r="T29" s="69"/>
    </row>
    <row r="30" spans="2:20" x14ac:dyDescent="0.35">
      <c r="B30" s="69" t="s">
        <v>31</v>
      </c>
      <c r="C30" s="140"/>
      <c r="D30" s="69"/>
      <c r="E30" s="69"/>
      <c r="F30" s="69"/>
      <c r="G30" s="69"/>
      <c r="H30" s="69"/>
      <c r="I30" s="69"/>
      <c r="J30" s="69"/>
      <c r="K30" s="69"/>
      <c r="L30" s="69"/>
      <c r="M30" s="21"/>
      <c r="N30" s="69"/>
      <c r="O30" s="69"/>
      <c r="P30" s="69"/>
      <c r="Q30" s="69"/>
      <c r="R30" s="69"/>
      <c r="S30" s="19"/>
      <c r="T30" s="69"/>
    </row>
    <row r="31" spans="2:20" x14ac:dyDescent="0.35">
      <c r="B31" s="156" t="s">
        <v>32</v>
      </c>
      <c r="C31" s="69"/>
      <c r="D31" s="69"/>
      <c r="E31" s="69"/>
      <c r="F31" s="69"/>
      <c r="G31" s="69"/>
      <c r="H31" s="69"/>
      <c r="I31" s="69"/>
      <c r="J31" s="69"/>
      <c r="K31" s="69"/>
      <c r="L31" s="69"/>
      <c r="M31" s="20" t="s">
        <v>33</v>
      </c>
      <c r="N31" s="69"/>
      <c r="O31" s="69"/>
      <c r="P31" s="69"/>
      <c r="Q31" s="69"/>
      <c r="R31" s="69"/>
      <c r="S31" s="19"/>
      <c r="T31" s="69"/>
    </row>
    <row r="32" spans="2:20" x14ac:dyDescent="0.35">
      <c r="B32" s="69" t="s">
        <v>34</v>
      </c>
      <c r="C32" s="69"/>
      <c r="D32" s="69"/>
      <c r="E32" s="69"/>
      <c r="F32" s="69"/>
      <c r="G32" s="69"/>
      <c r="H32" s="69"/>
      <c r="I32" s="69"/>
      <c r="J32" s="69"/>
      <c r="K32" s="69"/>
      <c r="L32" s="69"/>
      <c r="M32" s="6"/>
      <c r="N32" s="7"/>
      <c r="O32" s="7"/>
      <c r="P32" s="7"/>
      <c r="Q32" s="7"/>
      <c r="R32" s="7"/>
      <c r="S32" s="8"/>
      <c r="T32" s="69"/>
    </row>
    <row r="33" spans="2:13" x14ac:dyDescent="0.35">
      <c r="B33" s="69" t="s">
        <v>35</v>
      </c>
      <c r="C33" s="69"/>
      <c r="D33" s="69"/>
      <c r="E33" s="69"/>
      <c r="F33" s="69"/>
      <c r="G33" s="69"/>
      <c r="H33" s="69"/>
      <c r="I33" s="69"/>
      <c r="J33" s="69"/>
      <c r="K33" s="69"/>
      <c r="L33" s="69"/>
      <c r="M33" s="69"/>
    </row>
    <row r="34" spans="2:13" ht="19.5" customHeight="1" x14ac:dyDescent="0.45">
      <c r="B34" s="69"/>
      <c r="C34" s="69"/>
      <c r="D34" s="69"/>
      <c r="E34" s="69"/>
      <c r="F34" s="69"/>
      <c r="G34" s="69"/>
      <c r="H34" s="69"/>
      <c r="I34" s="69"/>
      <c r="J34" s="69"/>
      <c r="K34" s="69"/>
      <c r="L34" s="69"/>
      <c r="M34" s="157" t="s">
        <v>36</v>
      </c>
    </row>
  </sheetData>
  <sheetProtection sheet="1" formatCells="0" formatColumns="0" formatRows="0" insertColumns="0" insertRows="0" insertHyperlinks="0"/>
  <mergeCells count="3">
    <mergeCell ref="B7:K7"/>
    <mergeCell ref="B6:K6"/>
    <mergeCell ref="B8:K8"/>
  </mergeCells>
  <hyperlinks>
    <hyperlink ref="B29" r:id="rId1" display="DISCLAIMER: All data and text entered in the PIR will be publicly available on the GEF website (click here). " xr:uid="{00000000-0004-0000-0000-000000000000}"/>
    <hyperlink ref="B30" r:id="rId2" display="All data and text entered in the PIR will be publicly available on the GEF website (click here). " xr:uid="{00000000-0004-0000-0000-000001000000}"/>
    <hyperlink ref="B31" r:id="rId3" display="The report will then be publicly available in the GEF website (click here). " xr:uid="{00000000-0004-0000-0000-000002000000}"/>
  </hyperlinks>
  <pageMargins left="0.25" right="0.25" top="0.75" bottom="0.75" header="0.3" footer="0.3"/>
  <pageSetup paperSize="5"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499984740745262"/>
  </sheetPr>
  <dimension ref="B1:M81"/>
  <sheetViews>
    <sheetView showGridLines="0" tabSelected="1" showWhiteSpace="0" zoomScaleNormal="100" zoomScaleSheetLayoutView="110" workbookViewId="0">
      <selection activeCell="U6" sqref="U6"/>
    </sheetView>
  </sheetViews>
  <sheetFormatPr defaultColWidth="8.81640625" defaultRowHeight="14.5" x14ac:dyDescent="0.35"/>
  <cols>
    <col min="1" max="1" width="2" customWidth="1"/>
    <col min="4" max="4" width="13.81640625" customWidth="1"/>
    <col min="8" max="8" width="12.54296875" customWidth="1"/>
    <col min="10" max="10" width="24.7265625" customWidth="1"/>
    <col min="11" max="11" width="18.81640625" customWidth="1"/>
  </cols>
  <sheetData>
    <row r="1" spans="2:13" ht="17.149999999999999" customHeight="1" x14ac:dyDescent="0.4">
      <c r="B1" s="69"/>
      <c r="C1" s="69"/>
      <c r="D1" s="69"/>
      <c r="E1" s="69"/>
      <c r="F1" s="69"/>
      <c r="G1" s="69"/>
      <c r="H1" s="69"/>
      <c r="I1" s="69"/>
      <c r="J1" s="69"/>
      <c r="K1" s="158"/>
      <c r="L1" s="159" t="s">
        <v>37</v>
      </c>
      <c r="M1" s="69"/>
    </row>
    <row r="2" spans="2:13" ht="17.149999999999999" customHeight="1" x14ac:dyDescent="0.4">
      <c r="B2" s="276" t="s">
        <v>38</v>
      </c>
      <c r="C2" s="250"/>
      <c r="D2" s="250"/>
      <c r="E2" s="250"/>
      <c r="F2" s="250"/>
      <c r="G2" s="250"/>
      <c r="H2" s="250"/>
      <c r="I2" s="250"/>
      <c r="J2" s="250"/>
      <c r="K2" s="160"/>
      <c r="L2" s="70" t="s">
        <v>39</v>
      </c>
      <c r="M2" s="71"/>
    </row>
    <row r="3" spans="2:13" ht="17.5" customHeight="1" x14ac:dyDescent="0.4">
      <c r="B3" s="281" t="s">
        <v>40</v>
      </c>
      <c r="C3" s="250"/>
      <c r="D3" s="250"/>
      <c r="E3" s="250"/>
      <c r="F3" s="250"/>
      <c r="G3" s="250"/>
      <c r="H3" s="250"/>
      <c r="I3" s="250"/>
      <c r="J3" s="250"/>
      <c r="K3" s="161"/>
      <c r="L3" s="162" t="s">
        <v>41</v>
      </c>
      <c r="M3" s="71"/>
    </row>
    <row r="4" spans="2:13" ht="17.5" customHeight="1" x14ac:dyDescent="0.4">
      <c r="B4" s="258" t="s">
        <v>42</v>
      </c>
      <c r="C4" s="259"/>
      <c r="D4" s="260"/>
      <c r="E4" s="275" t="s">
        <v>43</v>
      </c>
      <c r="F4" s="259"/>
      <c r="G4" s="259"/>
      <c r="H4" s="259"/>
      <c r="I4" s="259"/>
      <c r="J4" s="260"/>
      <c r="K4" s="163"/>
      <c r="L4" s="164" t="s">
        <v>44</v>
      </c>
      <c r="M4" s="71"/>
    </row>
    <row r="5" spans="2:13" ht="18" customHeight="1" x14ac:dyDescent="0.4">
      <c r="B5" s="258" t="s">
        <v>45</v>
      </c>
      <c r="C5" s="259"/>
      <c r="D5" s="260"/>
      <c r="E5" s="275" t="s">
        <v>46</v>
      </c>
      <c r="F5" s="259"/>
      <c r="G5" s="259"/>
      <c r="H5" s="259"/>
      <c r="I5" s="259"/>
      <c r="J5" s="260"/>
      <c r="K5" s="138"/>
      <c r="L5" s="165" t="s">
        <v>47</v>
      </c>
      <c r="M5" s="71"/>
    </row>
    <row r="6" spans="2:13" ht="36" customHeight="1" x14ac:dyDescent="0.4">
      <c r="B6" s="280" t="s">
        <v>48</v>
      </c>
      <c r="C6" s="259"/>
      <c r="D6" s="260"/>
      <c r="E6" s="272" t="s">
        <v>49</v>
      </c>
      <c r="F6" s="259"/>
      <c r="G6" s="259"/>
      <c r="H6" s="259"/>
      <c r="I6" s="259"/>
      <c r="J6" s="260"/>
      <c r="K6" s="138"/>
      <c r="L6" s="164"/>
      <c r="M6" s="71"/>
    </row>
    <row r="7" spans="2:13" ht="17.5" customHeight="1" x14ac:dyDescent="0.4">
      <c r="B7" s="258" t="s">
        <v>50</v>
      </c>
      <c r="C7" s="259"/>
      <c r="D7" s="260"/>
      <c r="E7" s="275" t="s">
        <v>51</v>
      </c>
      <c r="F7" s="259"/>
      <c r="G7" s="259"/>
      <c r="H7" s="259"/>
      <c r="I7" s="259"/>
      <c r="J7" s="260"/>
      <c r="K7" s="166"/>
      <c r="L7" s="71"/>
      <c r="M7" s="71"/>
    </row>
    <row r="8" spans="2:13" ht="17.5" customHeight="1" x14ac:dyDescent="0.4">
      <c r="B8" s="258" t="s">
        <v>52</v>
      </c>
      <c r="C8" s="259"/>
      <c r="D8" s="260"/>
      <c r="E8" s="275" t="s">
        <v>53</v>
      </c>
      <c r="F8" s="259"/>
      <c r="G8" s="259"/>
      <c r="H8" s="259"/>
      <c r="I8" s="259"/>
      <c r="J8" s="260"/>
      <c r="K8" s="166"/>
      <c r="L8" s="71" t="s">
        <v>54</v>
      </c>
      <c r="M8" s="71"/>
    </row>
    <row r="9" spans="2:13" ht="18.75" customHeight="1" x14ac:dyDescent="0.4">
      <c r="B9" s="258" t="s">
        <v>55</v>
      </c>
      <c r="C9" s="259"/>
      <c r="D9" s="260"/>
      <c r="E9" s="275" t="s">
        <v>56</v>
      </c>
      <c r="F9" s="259"/>
      <c r="G9" s="259"/>
      <c r="H9" s="259"/>
      <c r="I9" s="259"/>
      <c r="J9" s="260"/>
      <c r="K9" s="163"/>
      <c r="L9" s="167" t="s">
        <v>57</v>
      </c>
      <c r="M9" s="71"/>
    </row>
    <row r="10" spans="2:13" ht="30.75" customHeight="1" x14ac:dyDescent="0.4">
      <c r="B10" s="258" t="s">
        <v>58</v>
      </c>
      <c r="C10" s="259"/>
      <c r="D10" s="260"/>
      <c r="E10" s="275" t="s">
        <v>59</v>
      </c>
      <c r="F10" s="259"/>
      <c r="G10" s="259"/>
      <c r="H10" s="259"/>
      <c r="I10" s="259"/>
      <c r="J10" s="260"/>
      <c r="K10" s="163"/>
      <c r="L10" s="167" t="s">
        <v>60</v>
      </c>
      <c r="M10" s="71"/>
    </row>
    <row r="11" spans="2:13" ht="82" customHeight="1" x14ac:dyDescent="0.4">
      <c r="B11" s="258" t="s">
        <v>61</v>
      </c>
      <c r="C11" s="259"/>
      <c r="D11" s="260"/>
      <c r="E11" s="275" t="s">
        <v>62</v>
      </c>
      <c r="F11" s="259"/>
      <c r="G11" s="259"/>
      <c r="H11" s="259"/>
      <c r="I11" s="259"/>
      <c r="J11" s="260"/>
      <c r="K11" s="166"/>
      <c r="L11" s="71" t="s">
        <v>63</v>
      </c>
      <c r="M11" s="71"/>
    </row>
    <row r="12" spans="2:13" ht="17.5" customHeight="1" x14ac:dyDescent="0.4">
      <c r="B12" s="258" t="s">
        <v>64</v>
      </c>
      <c r="C12" s="259"/>
      <c r="D12" s="260"/>
      <c r="E12" s="275" t="s">
        <v>65</v>
      </c>
      <c r="F12" s="259"/>
      <c r="G12" s="259"/>
      <c r="H12" s="259"/>
      <c r="I12" s="259"/>
      <c r="J12" s="260"/>
      <c r="K12" s="166"/>
      <c r="L12" s="162" t="s">
        <v>66</v>
      </c>
      <c r="M12" s="71"/>
    </row>
    <row r="13" spans="2:13" ht="17.5" customHeight="1" x14ac:dyDescent="0.4">
      <c r="B13" s="293" t="s">
        <v>67</v>
      </c>
      <c r="C13" s="250"/>
      <c r="D13" s="250"/>
      <c r="E13" s="250"/>
      <c r="F13" s="250"/>
      <c r="G13" s="250"/>
      <c r="H13" s="250"/>
      <c r="I13" s="250"/>
      <c r="J13" s="250"/>
      <c r="K13" s="168"/>
      <c r="L13" s="71" t="s">
        <v>68</v>
      </c>
      <c r="M13" s="71"/>
    </row>
    <row r="14" spans="2:13" ht="17.5" customHeight="1" x14ac:dyDescent="0.4">
      <c r="B14" s="258" t="s">
        <v>69</v>
      </c>
      <c r="C14" s="259"/>
      <c r="D14" s="260"/>
      <c r="E14" s="538">
        <v>44721</v>
      </c>
      <c r="F14" s="539"/>
      <c r="G14" s="539"/>
      <c r="H14" s="539"/>
      <c r="I14" s="539"/>
      <c r="J14" s="540"/>
      <c r="K14" s="169"/>
      <c r="L14" s="170" t="s">
        <v>70</v>
      </c>
      <c r="M14" s="71"/>
    </row>
    <row r="15" spans="2:13" ht="16" customHeight="1" x14ac:dyDescent="0.4">
      <c r="B15" s="258" t="s">
        <v>71</v>
      </c>
      <c r="C15" s="259"/>
      <c r="D15" s="260"/>
      <c r="E15" s="538">
        <v>44650</v>
      </c>
      <c r="F15" s="539"/>
      <c r="G15" s="539"/>
      <c r="H15" s="539"/>
      <c r="I15" s="539"/>
      <c r="J15" s="540"/>
      <c r="K15" s="171"/>
      <c r="L15" s="71"/>
      <c r="M15" s="71"/>
    </row>
    <row r="16" spans="2:13" ht="16.5" customHeight="1" x14ac:dyDescent="0.4">
      <c r="B16" s="258" t="s">
        <v>72</v>
      </c>
      <c r="C16" s="259"/>
      <c r="D16" s="260"/>
      <c r="E16" s="538">
        <v>44774</v>
      </c>
      <c r="F16" s="539"/>
      <c r="G16" s="539"/>
      <c r="H16" s="539"/>
      <c r="I16" s="539"/>
      <c r="J16" s="540"/>
      <c r="K16" s="172"/>
      <c r="L16" s="69"/>
      <c r="M16" s="71"/>
    </row>
    <row r="17" spans="2:13" ht="16" customHeight="1" x14ac:dyDescent="0.4">
      <c r="B17" s="258" t="s">
        <v>73</v>
      </c>
      <c r="C17" s="259"/>
      <c r="D17" s="260"/>
      <c r="E17" s="541">
        <v>45012</v>
      </c>
      <c r="F17" s="539"/>
      <c r="G17" s="539"/>
      <c r="H17" s="539"/>
      <c r="I17" s="539"/>
      <c r="J17" s="540"/>
      <c r="K17" s="173"/>
      <c r="L17" s="170"/>
      <c r="M17" s="71"/>
    </row>
    <row r="18" spans="2:13" ht="18" customHeight="1" x14ac:dyDescent="0.4">
      <c r="B18" s="288" t="s">
        <v>74</v>
      </c>
      <c r="C18" s="259"/>
      <c r="D18" s="260"/>
      <c r="E18" s="538">
        <v>45869</v>
      </c>
      <c r="F18" s="539"/>
      <c r="G18" s="539"/>
      <c r="H18" s="539"/>
      <c r="I18" s="539"/>
      <c r="J18" s="540"/>
      <c r="K18" s="169"/>
      <c r="L18" s="71" t="s">
        <v>75</v>
      </c>
      <c r="M18" s="71"/>
    </row>
    <row r="19" spans="2:13" ht="29.5" customHeight="1" x14ac:dyDescent="0.4">
      <c r="B19" s="258" t="s">
        <v>76</v>
      </c>
      <c r="C19" s="259"/>
      <c r="D19" s="260"/>
      <c r="E19" s="538">
        <v>46419</v>
      </c>
      <c r="F19" s="539"/>
      <c r="G19" s="539"/>
      <c r="H19" s="539"/>
      <c r="I19" s="539"/>
      <c r="J19" s="540"/>
      <c r="K19" s="169"/>
      <c r="L19" s="71" t="s">
        <v>77</v>
      </c>
      <c r="M19" s="71"/>
    </row>
    <row r="20" spans="2:13" ht="14.5" customHeight="1" x14ac:dyDescent="0.4">
      <c r="B20" s="258" t="s">
        <v>78</v>
      </c>
      <c r="C20" s="259"/>
      <c r="D20" s="260"/>
      <c r="E20" s="542"/>
      <c r="F20" s="539"/>
      <c r="G20" s="539"/>
      <c r="H20" s="539"/>
      <c r="I20" s="539"/>
      <c r="J20" s="540"/>
      <c r="K20" s="166"/>
      <c r="L20" s="71"/>
      <c r="M20" s="71"/>
    </row>
    <row r="21" spans="2:13" ht="14.5" customHeight="1" x14ac:dyDescent="0.4">
      <c r="B21" s="258" t="s">
        <v>79</v>
      </c>
      <c r="C21" s="259"/>
      <c r="D21" s="260"/>
      <c r="E21" s="538">
        <v>46784</v>
      </c>
      <c r="F21" s="539"/>
      <c r="G21" s="539"/>
      <c r="H21" s="539"/>
      <c r="I21" s="539"/>
      <c r="J21" s="540"/>
      <c r="K21" s="166"/>
      <c r="L21" s="71"/>
      <c r="M21" s="71"/>
    </row>
    <row r="22" spans="2:13" ht="17.5" customHeight="1" x14ac:dyDescent="0.4">
      <c r="B22" s="278" t="s">
        <v>80</v>
      </c>
      <c r="C22" s="250"/>
      <c r="D22" s="250"/>
      <c r="E22" s="250"/>
      <c r="F22" s="250"/>
      <c r="G22" s="250"/>
      <c r="H22" s="250"/>
      <c r="I22" s="250"/>
      <c r="J22" s="132"/>
      <c r="K22" s="174"/>
      <c r="L22" s="71"/>
      <c r="M22" s="71"/>
    </row>
    <row r="23" spans="2:13" ht="15" customHeight="1" x14ac:dyDescent="0.4">
      <c r="B23" s="258" t="s">
        <v>81</v>
      </c>
      <c r="C23" s="259"/>
      <c r="D23" s="260"/>
      <c r="E23" s="263">
        <v>1502511</v>
      </c>
      <c r="F23" s="259"/>
      <c r="G23" s="259"/>
      <c r="H23" s="259"/>
      <c r="I23" s="259"/>
      <c r="J23" s="260"/>
      <c r="K23" s="175"/>
      <c r="L23" s="71" t="s">
        <v>82</v>
      </c>
      <c r="M23" s="71"/>
    </row>
    <row r="24" spans="2:13" ht="28.5" customHeight="1" x14ac:dyDescent="0.4">
      <c r="B24" s="258" t="s">
        <v>83</v>
      </c>
      <c r="C24" s="259"/>
      <c r="D24" s="260"/>
      <c r="E24" s="282">
        <v>1420174.62</v>
      </c>
      <c r="F24" s="283"/>
      <c r="G24" s="283"/>
      <c r="H24" s="283"/>
      <c r="I24" s="283"/>
      <c r="J24" s="284"/>
      <c r="K24" s="176"/>
      <c r="L24" s="177" t="s">
        <v>84</v>
      </c>
      <c r="M24" s="71"/>
    </row>
    <row r="25" spans="2:13" ht="15" customHeight="1" x14ac:dyDescent="0.4">
      <c r="B25" s="258" t="s">
        <v>85</v>
      </c>
      <c r="C25" s="259"/>
      <c r="D25" s="260"/>
      <c r="E25" s="263">
        <f>'13. Co-Financing Table'!K19</f>
        <v>3000000</v>
      </c>
      <c r="F25" s="259"/>
      <c r="G25" s="259"/>
      <c r="H25" s="259"/>
      <c r="I25" s="259"/>
      <c r="J25" s="260"/>
      <c r="K25" s="175"/>
      <c r="L25" s="69"/>
      <c r="M25" s="71"/>
    </row>
    <row r="26" spans="2:13" ht="31.5" customHeight="1" x14ac:dyDescent="0.4">
      <c r="B26" s="258" t="s">
        <v>86</v>
      </c>
      <c r="C26" s="259"/>
      <c r="D26" s="260"/>
      <c r="E26" s="263">
        <f>'13. Co-Financing Table'!N19</f>
        <v>1500000</v>
      </c>
      <c r="F26" s="259"/>
      <c r="G26" s="259"/>
      <c r="H26" s="259"/>
      <c r="I26" s="259"/>
      <c r="J26" s="260"/>
      <c r="K26" s="175"/>
      <c r="L26" s="162" t="s">
        <v>87</v>
      </c>
      <c r="M26" s="71"/>
    </row>
    <row r="27" spans="2:13" ht="17.5" customHeight="1" x14ac:dyDescent="0.4">
      <c r="B27" s="278" t="s">
        <v>88</v>
      </c>
      <c r="C27" s="250"/>
      <c r="D27" s="250"/>
      <c r="E27" s="250"/>
      <c r="F27" s="250"/>
      <c r="G27" s="250"/>
      <c r="H27" s="250"/>
      <c r="I27" s="250"/>
      <c r="J27" s="178"/>
      <c r="K27" s="179"/>
      <c r="L27" s="71"/>
      <c r="M27" s="71"/>
    </row>
    <row r="28" spans="2:13" ht="52" customHeight="1" x14ac:dyDescent="0.4">
      <c r="B28" s="258" t="s">
        <v>89</v>
      </c>
      <c r="C28" s="259"/>
      <c r="D28" s="260"/>
      <c r="E28" s="289" t="s">
        <v>90</v>
      </c>
      <c r="F28" s="290"/>
      <c r="G28" s="290"/>
      <c r="H28" s="290"/>
      <c r="I28" s="290"/>
      <c r="J28" s="291"/>
      <c r="K28" s="169"/>
      <c r="L28" s="71" t="s">
        <v>91</v>
      </c>
      <c r="M28" s="71"/>
    </row>
    <row r="29" spans="2:13" ht="17.5" customHeight="1" x14ac:dyDescent="0.4">
      <c r="B29" s="258" t="s">
        <v>92</v>
      </c>
      <c r="C29" s="259"/>
      <c r="D29" s="260"/>
      <c r="E29" s="542" t="s">
        <v>93</v>
      </c>
      <c r="F29" s="539"/>
      <c r="G29" s="539"/>
      <c r="H29" s="539"/>
      <c r="I29" s="539"/>
      <c r="J29" s="540"/>
      <c r="K29" s="166"/>
      <c r="L29" s="71" t="s">
        <v>94</v>
      </c>
      <c r="M29" s="71"/>
    </row>
    <row r="30" spans="2:13" ht="27.65" customHeight="1" x14ac:dyDescent="0.4">
      <c r="B30" s="258" t="s">
        <v>95</v>
      </c>
      <c r="C30" s="259"/>
      <c r="D30" s="260"/>
      <c r="E30" s="542" t="s">
        <v>93</v>
      </c>
      <c r="F30" s="539"/>
      <c r="G30" s="539"/>
      <c r="H30" s="539"/>
      <c r="I30" s="539"/>
      <c r="J30" s="540"/>
      <c r="K30" s="166"/>
      <c r="L30" s="71"/>
      <c r="M30" s="71"/>
    </row>
    <row r="31" spans="2:13" ht="21" customHeight="1" x14ac:dyDescent="0.4">
      <c r="B31" s="258" t="s">
        <v>96</v>
      </c>
      <c r="C31" s="259"/>
      <c r="D31" s="260"/>
      <c r="E31" s="538">
        <v>46235</v>
      </c>
      <c r="F31" s="539"/>
      <c r="G31" s="539"/>
      <c r="H31" s="539"/>
      <c r="I31" s="539"/>
      <c r="J31" s="540"/>
      <c r="K31" s="180"/>
      <c r="L31" s="177" t="s">
        <v>97</v>
      </c>
      <c r="M31" s="71"/>
    </row>
    <row r="32" spans="2:13" ht="20.149999999999999" customHeight="1" x14ac:dyDescent="0.4">
      <c r="B32" s="285" t="s">
        <v>98</v>
      </c>
      <c r="C32" s="250"/>
      <c r="D32" s="250"/>
      <c r="E32" s="250"/>
      <c r="F32" s="250"/>
      <c r="G32" s="250"/>
      <c r="H32" s="250"/>
      <c r="I32" s="250"/>
      <c r="J32" s="182"/>
      <c r="K32" s="182"/>
      <c r="L32" s="71"/>
      <c r="M32" s="71"/>
    </row>
    <row r="33" spans="2:13" ht="33" customHeight="1" x14ac:dyDescent="0.4">
      <c r="B33" s="258" t="s">
        <v>99</v>
      </c>
      <c r="C33" s="259"/>
      <c r="D33" s="260"/>
      <c r="E33" s="547" t="str">
        <f ca="1">_xlfn.XLOOKUP(DevScore, NumRating, TxtRating, "Not Rated")</f>
        <v>Satisfactory (S)</v>
      </c>
      <c r="F33" s="548"/>
      <c r="G33" s="548"/>
      <c r="H33" s="548"/>
      <c r="I33" s="548"/>
      <c r="J33" s="549"/>
      <c r="K33" s="183"/>
      <c r="L33" s="71" t="s">
        <v>100</v>
      </c>
      <c r="M33" s="71"/>
    </row>
    <row r="34" spans="2:13" ht="21" customHeight="1" x14ac:dyDescent="0.4">
      <c r="B34" s="258" t="s">
        <v>101</v>
      </c>
      <c r="C34" s="259"/>
      <c r="D34" s="260"/>
      <c r="E34" s="547" t="str">
        <f>_xlfn.XLOOKUP(ImpScore, NumRating, TxtRating, "Not Rated")</f>
        <v>Satisfactory (S)</v>
      </c>
      <c r="F34" s="548"/>
      <c r="G34" s="548"/>
      <c r="H34" s="548"/>
      <c r="I34" s="548"/>
      <c r="J34" s="549"/>
      <c r="K34" s="183"/>
      <c r="L34" s="71" t="s">
        <v>102</v>
      </c>
      <c r="M34" s="71"/>
    </row>
    <row r="35" spans="2:13" ht="21" customHeight="1" x14ac:dyDescent="0.4">
      <c r="B35" s="258" t="s">
        <v>103</v>
      </c>
      <c r="C35" s="259"/>
      <c r="D35" s="260"/>
      <c r="E35" s="272" t="str">
        <f>'6. Risks to the Project'!C46</f>
        <v>Moderate</v>
      </c>
      <c r="F35" s="259"/>
      <c r="G35" s="259"/>
      <c r="H35" s="259"/>
      <c r="I35" s="259"/>
      <c r="J35" s="260"/>
      <c r="K35" s="183"/>
      <c r="L35" s="71" t="s">
        <v>104</v>
      </c>
      <c r="M35" s="71"/>
    </row>
    <row r="36" spans="2:13" ht="17.5" customHeight="1" x14ac:dyDescent="0.4">
      <c r="B36" s="285" t="s">
        <v>105</v>
      </c>
      <c r="C36" s="250"/>
      <c r="D36" s="250"/>
      <c r="E36" s="250"/>
      <c r="F36" s="250"/>
      <c r="G36" s="250"/>
      <c r="H36" s="250"/>
      <c r="I36" s="250"/>
      <c r="J36" s="181"/>
      <c r="K36" s="184"/>
      <c r="L36" s="71"/>
      <c r="M36" s="71"/>
    </row>
    <row r="37" spans="2:13" ht="27.65" customHeight="1" x14ac:dyDescent="0.4">
      <c r="B37" s="258" t="s">
        <v>106</v>
      </c>
      <c r="C37" s="259"/>
      <c r="D37" s="260"/>
      <c r="E37" s="279" t="s">
        <v>107</v>
      </c>
      <c r="F37" s="259"/>
      <c r="G37" s="259"/>
      <c r="H37" s="259"/>
      <c r="I37" s="259"/>
      <c r="J37" s="260"/>
      <c r="K37" s="73"/>
      <c r="L37" s="71" t="s">
        <v>108</v>
      </c>
      <c r="M37" s="71"/>
    </row>
    <row r="38" spans="2:13" ht="11.25" customHeight="1" x14ac:dyDescent="0.4">
      <c r="B38" s="69"/>
      <c r="C38" s="185"/>
      <c r="D38" s="186"/>
      <c r="E38" s="186"/>
      <c r="F38" s="187"/>
      <c r="G38" s="187"/>
      <c r="H38" s="187"/>
      <c r="I38" s="187"/>
      <c r="J38" s="187"/>
      <c r="K38" s="188"/>
      <c r="L38" s="71"/>
      <c r="M38" s="71"/>
    </row>
    <row r="39" spans="2:13" ht="6" customHeight="1" x14ac:dyDescent="0.4">
      <c r="B39" s="69"/>
      <c r="C39" s="134"/>
      <c r="D39" s="134"/>
      <c r="E39" s="134"/>
      <c r="F39" s="134"/>
      <c r="G39" s="134"/>
      <c r="H39" s="134"/>
      <c r="I39" s="134"/>
      <c r="J39" s="134"/>
      <c r="K39" s="189"/>
      <c r="L39" s="70"/>
      <c r="M39" s="70"/>
    </row>
    <row r="40" spans="2:13" ht="11.5" customHeight="1" x14ac:dyDescent="0.4">
      <c r="B40" s="274" t="s">
        <v>109</v>
      </c>
      <c r="C40" s="250"/>
      <c r="D40" s="250"/>
      <c r="E40" s="250"/>
      <c r="F40" s="250"/>
      <c r="G40" s="250"/>
      <c r="H40" s="250"/>
      <c r="I40" s="250"/>
      <c r="J40" s="250"/>
      <c r="K40" s="189"/>
      <c r="L40" s="71"/>
      <c r="M40" s="71"/>
    </row>
    <row r="41" spans="2:13" ht="24.65" customHeight="1" x14ac:dyDescent="0.4">
      <c r="B41" s="250"/>
      <c r="C41" s="250"/>
      <c r="D41" s="250"/>
      <c r="E41" s="250"/>
      <c r="F41" s="250"/>
      <c r="G41" s="250"/>
      <c r="H41" s="250"/>
      <c r="I41" s="250"/>
      <c r="J41" s="250"/>
      <c r="K41" s="189"/>
      <c r="L41" s="71"/>
      <c r="M41" s="71"/>
    </row>
    <row r="42" spans="2:13" ht="64.5" customHeight="1" x14ac:dyDescent="0.4">
      <c r="B42" s="250"/>
      <c r="C42" s="250"/>
      <c r="D42" s="250"/>
      <c r="E42" s="250"/>
      <c r="F42" s="250"/>
      <c r="G42" s="250"/>
      <c r="H42" s="250"/>
      <c r="I42" s="250"/>
      <c r="J42" s="250"/>
      <c r="K42" s="189"/>
      <c r="L42" s="71"/>
      <c r="M42" s="71"/>
    </row>
    <row r="43" spans="2:13" ht="5.25" customHeight="1" x14ac:dyDescent="0.4">
      <c r="B43" s="182"/>
      <c r="C43" s="182"/>
      <c r="D43" s="182"/>
      <c r="E43" s="182"/>
      <c r="F43" s="182"/>
      <c r="G43" s="182"/>
      <c r="H43" s="182"/>
      <c r="I43" s="182"/>
      <c r="J43" s="182"/>
      <c r="K43" s="190"/>
      <c r="L43" s="71"/>
      <c r="M43" s="71"/>
    </row>
    <row r="44" spans="2:13" ht="16.5" hidden="1" customHeight="1" x14ac:dyDescent="0.4">
      <c r="B44" s="182"/>
      <c r="C44" s="182"/>
      <c r="D44" s="182"/>
      <c r="E44" s="182"/>
      <c r="F44" s="182"/>
      <c r="G44" s="182"/>
      <c r="H44" s="182"/>
      <c r="I44" s="182"/>
      <c r="J44" s="182"/>
      <c r="K44" s="190"/>
      <c r="L44" s="71"/>
      <c r="M44" s="71"/>
    </row>
    <row r="45" spans="2:13" ht="17.5" customHeight="1" x14ac:dyDescent="0.4">
      <c r="B45" s="285" t="s">
        <v>110</v>
      </c>
      <c r="C45" s="250"/>
      <c r="D45" s="250"/>
      <c r="E45" s="250"/>
      <c r="F45" s="250"/>
      <c r="G45" s="250"/>
      <c r="H45" s="250"/>
      <c r="I45" s="250"/>
      <c r="J45" s="181"/>
      <c r="K45" s="184"/>
      <c r="L45" s="170"/>
      <c r="M45" s="71"/>
    </row>
    <row r="46" spans="2:13" ht="17.5" customHeight="1" x14ac:dyDescent="0.4">
      <c r="B46" s="262" t="s">
        <v>111</v>
      </c>
      <c r="C46" s="259"/>
      <c r="D46" s="260"/>
      <c r="E46" s="277" t="s">
        <v>112</v>
      </c>
      <c r="F46" s="267"/>
      <c r="G46" s="267"/>
      <c r="H46" s="268"/>
      <c r="I46" s="277" t="s">
        <v>113</v>
      </c>
      <c r="J46" s="268"/>
      <c r="K46" s="189"/>
      <c r="L46" s="71"/>
      <c r="M46" s="71"/>
    </row>
    <row r="47" spans="2:13" ht="17.5" customHeight="1" x14ac:dyDescent="0.4">
      <c r="B47" s="286" t="s">
        <v>114</v>
      </c>
      <c r="C47" s="259"/>
      <c r="D47" s="260"/>
      <c r="E47" s="253" t="s">
        <v>115</v>
      </c>
      <c r="F47" s="254"/>
      <c r="G47" s="254"/>
      <c r="H47" s="255"/>
      <c r="I47" s="85" t="s">
        <v>116</v>
      </c>
      <c r="J47" s="72"/>
      <c r="K47" s="73"/>
      <c r="L47" s="71" t="s">
        <v>117</v>
      </c>
      <c r="M47" s="71"/>
    </row>
    <row r="48" spans="2:13" ht="17.5" customHeight="1" x14ac:dyDescent="0.4">
      <c r="B48" s="286" t="s">
        <v>118</v>
      </c>
      <c r="C48" s="259"/>
      <c r="D48" s="260"/>
      <c r="E48" s="253" t="s">
        <v>119</v>
      </c>
      <c r="F48" s="254"/>
      <c r="G48" s="254"/>
      <c r="H48" s="255"/>
      <c r="I48" s="85" t="s">
        <v>120</v>
      </c>
      <c r="J48" s="72"/>
      <c r="K48" s="73"/>
      <c r="L48" s="71"/>
      <c r="M48" s="71"/>
    </row>
    <row r="49" spans="2:13" ht="17.5" customHeight="1" x14ac:dyDescent="0.4">
      <c r="B49" s="286" t="s">
        <v>121</v>
      </c>
      <c r="C49" s="259"/>
      <c r="D49" s="260"/>
      <c r="E49" s="253" t="s">
        <v>122</v>
      </c>
      <c r="F49" s="254"/>
      <c r="G49" s="254"/>
      <c r="H49" s="255"/>
      <c r="I49" s="85" t="s">
        <v>123</v>
      </c>
      <c r="J49" s="72"/>
      <c r="K49" s="73"/>
      <c r="L49" s="70"/>
      <c r="M49" s="71"/>
    </row>
    <row r="50" spans="2:13" ht="17.5" customHeight="1" x14ac:dyDescent="0.4">
      <c r="B50" s="286" t="s">
        <v>124</v>
      </c>
      <c r="C50" s="259"/>
      <c r="D50" s="260"/>
      <c r="E50" s="253" t="s">
        <v>125</v>
      </c>
      <c r="F50" s="254"/>
      <c r="G50" s="254"/>
      <c r="H50" s="255"/>
      <c r="I50" s="85" t="s">
        <v>126</v>
      </c>
      <c r="J50" s="72"/>
      <c r="K50" s="73"/>
      <c r="L50" s="191"/>
      <c r="M50" s="71"/>
    </row>
    <row r="51" spans="2:13" ht="17.5" customHeight="1" x14ac:dyDescent="0.4">
      <c r="B51" s="286" t="s">
        <v>127</v>
      </c>
      <c r="C51" s="259"/>
      <c r="D51" s="260"/>
      <c r="E51" s="253" t="s">
        <v>128</v>
      </c>
      <c r="F51" s="254"/>
      <c r="G51" s="254"/>
      <c r="H51" s="255"/>
      <c r="I51" s="128" t="s">
        <v>129</v>
      </c>
      <c r="J51" s="72"/>
      <c r="K51" s="73"/>
      <c r="L51" s="191"/>
      <c r="M51" s="71"/>
    </row>
    <row r="52" spans="2:13" ht="17.5" customHeight="1" x14ac:dyDescent="0.4">
      <c r="B52" s="83"/>
      <c r="C52" s="83"/>
      <c r="D52" s="83"/>
      <c r="E52" s="83"/>
      <c r="F52" s="83"/>
      <c r="G52" s="84"/>
      <c r="H52" s="84"/>
      <c r="I52" s="84"/>
      <c r="J52" s="84"/>
      <c r="K52" s="73"/>
      <c r="L52" s="191"/>
      <c r="M52" s="71"/>
    </row>
    <row r="53" spans="2:13" ht="17.5" customHeight="1" x14ac:dyDescent="0.4">
      <c r="B53" s="83"/>
      <c r="C53" s="83"/>
      <c r="D53" s="83"/>
      <c r="E53" s="83"/>
      <c r="F53" s="83"/>
      <c r="G53" s="84"/>
      <c r="H53" s="84"/>
      <c r="I53" s="84"/>
      <c r="J53" s="84"/>
      <c r="K53" s="73"/>
      <c r="L53" s="191"/>
      <c r="M53" s="71"/>
    </row>
    <row r="54" spans="2:13" ht="15.75" customHeight="1" x14ac:dyDescent="0.4">
      <c r="B54" s="261" t="s">
        <v>130</v>
      </c>
      <c r="C54" s="250"/>
      <c r="D54" s="250"/>
      <c r="E54" s="250"/>
      <c r="F54" s="250"/>
      <c r="G54" s="250"/>
      <c r="H54" s="250"/>
      <c r="I54" s="250"/>
      <c r="J54" s="250"/>
      <c r="K54" s="133"/>
      <c r="L54" s="191"/>
      <c r="M54" s="71"/>
    </row>
    <row r="55" spans="2:13" ht="14.5" customHeight="1" x14ac:dyDescent="0.4">
      <c r="B55" s="192"/>
      <c r="C55" s="192"/>
      <c r="D55" s="192"/>
      <c r="E55" s="192"/>
      <c r="F55" s="192"/>
      <c r="G55" s="192"/>
      <c r="H55" s="192"/>
      <c r="I55" s="192"/>
      <c r="J55" s="192"/>
      <c r="K55" s="192"/>
      <c r="L55" s="191" t="s">
        <v>131</v>
      </c>
      <c r="M55" s="71"/>
    </row>
    <row r="56" spans="2:13" ht="14.5" customHeight="1" x14ac:dyDescent="0.4">
      <c r="B56" s="273" t="s">
        <v>132</v>
      </c>
      <c r="C56" s="267"/>
      <c r="D56" s="267"/>
      <c r="E56" s="267"/>
      <c r="F56" s="267"/>
      <c r="G56" s="267"/>
      <c r="H56" s="267"/>
      <c r="I56" s="267"/>
      <c r="J56" s="267"/>
      <c r="K56" s="138"/>
      <c r="L56" s="191" t="s">
        <v>133</v>
      </c>
      <c r="M56" s="71"/>
    </row>
    <row r="57" spans="2:13" ht="17.149999999999999" customHeight="1" x14ac:dyDescent="0.4">
      <c r="B57" s="269"/>
      <c r="C57" s="270"/>
      <c r="D57" s="270"/>
      <c r="E57" s="270"/>
      <c r="F57" s="270"/>
      <c r="G57" s="270"/>
      <c r="H57" s="270"/>
      <c r="I57" s="270"/>
      <c r="J57" s="270"/>
      <c r="K57" s="138"/>
      <c r="L57" s="193"/>
      <c r="M57" s="71"/>
    </row>
    <row r="58" spans="2:13" ht="17.149999999999999" customHeight="1" x14ac:dyDescent="0.4">
      <c r="B58" s="287"/>
      <c r="C58" s="259"/>
      <c r="D58" s="259"/>
      <c r="E58" s="259"/>
      <c r="F58" s="259"/>
      <c r="G58" s="259"/>
      <c r="H58" s="259"/>
      <c r="I58" s="259"/>
      <c r="J58" s="259"/>
      <c r="K58" s="138"/>
      <c r="L58" s="194" t="s">
        <v>134</v>
      </c>
      <c r="M58" s="71"/>
    </row>
    <row r="59" spans="2:13" ht="15" customHeight="1" x14ac:dyDescent="0.4">
      <c r="B59" s="292" t="s">
        <v>135</v>
      </c>
      <c r="C59" s="267"/>
      <c r="D59" s="268"/>
      <c r="E59" s="264" t="s">
        <v>136</v>
      </c>
      <c r="F59" s="292" t="s">
        <v>137</v>
      </c>
      <c r="G59" s="267"/>
      <c r="H59" s="267"/>
      <c r="I59" s="268"/>
      <c r="J59" s="292" t="s">
        <v>138</v>
      </c>
      <c r="K59" s="138"/>
      <c r="L59" s="193"/>
      <c r="M59" s="71"/>
    </row>
    <row r="60" spans="2:13" ht="17.5" customHeight="1" x14ac:dyDescent="0.4">
      <c r="B60" s="269"/>
      <c r="C60" s="270"/>
      <c r="D60" s="271"/>
      <c r="E60" s="265"/>
      <c r="F60" s="269"/>
      <c r="G60" s="270"/>
      <c r="H60" s="270"/>
      <c r="I60" s="271"/>
      <c r="J60" s="265"/>
      <c r="K60" s="138"/>
      <c r="L60" s="194"/>
      <c r="M60" s="71"/>
    </row>
    <row r="61" spans="2:13" ht="26.15" customHeight="1" x14ac:dyDescent="0.4">
      <c r="B61" s="253" t="s">
        <v>139</v>
      </c>
      <c r="C61" s="254"/>
      <c r="D61" s="254"/>
      <c r="E61" s="255" t="s">
        <v>140</v>
      </c>
      <c r="F61" s="253" t="s">
        <v>141</v>
      </c>
      <c r="G61" s="254"/>
      <c r="H61" s="254"/>
      <c r="I61" s="255"/>
      <c r="J61" s="256"/>
      <c r="K61" s="96"/>
      <c r="L61" s="193"/>
      <c r="M61" s="71"/>
    </row>
    <row r="62" spans="2:13" ht="21" customHeight="1" x14ac:dyDescent="0.4">
      <c r="B62" s="253"/>
      <c r="C62" s="254"/>
      <c r="D62" s="254"/>
      <c r="E62" s="255"/>
      <c r="F62" s="253"/>
      <c r="G62" s="254"/>
      <c r="H62" s="254"/>
      <c r="I62" s="255"/>
      <c r="J62" s="257"/>
      <c r="K62" s="96"/>
      <c r="L62" s="191"/>
      <c r="M62" s="71"/>
    </row>
    <row r="63" spans="2:13" ht="17.149999999999999" customHeight="1" x14ac:dyDescent="0.4">
      <c r="B63" s="253" t="s">
        <v>142</v>
      </c>
      <c r="C63" s="254"/>
      <c r="D63" s="254"/>
      <c r="E63" s="255" t="s">
        <v>140</v>
      </c>
      <c r="F63" s="253" t="s">
        <v>143</v>
      </c>
      <c r="G63" s="254"/>
      <c r="H63" s="254"/>
      <c r="I63" s="255"/>
      <c r="J63" s="87"/>
      <c r="K63" s="96"/>
      <c r="L63" s="71"/>
      <c r="M63" s="71"/>
    </row>
    <row r="64" spans="2:13" ht="17.149999999999999" customHeight="1" x14ac:dyDescent="0.4">
      <c r="B64" s="253" t="s">
        <v>144</v>
      </c>
      <c r="C64" s="254"/>
      <c r="D64" s="254"/>
      <c r="E64" s="255" t="s">
        <v>140</v>
      </c>
      <c r="F64" s="253" t="s">
        <v>145</v>
      </c>
      <c r="G64" s="254"/>
      <c r="H64" s="254"/>
      <c r="I64" s="255"/>
      <c r="J64" s="256"/>
      <c r="K64" s="96"/>
      <c r="L64" s="70"/>
      <c r="M64" s="71"/>
    </row>
    <row r="65" spans="2:13" ht="17.149999999999999" customHeight="1" x14ac:dyDescent="0.4">
      <c r="B65" s="253"/>
      <c r="C65" s="254"/>
      <c r="D65" s="254"/>
      <c r="E65" s="255"/>
      <c r="F65" s="253"/>
      <c r="G65" s="254"/>
      <c r="H65" s="254"/>
      <c r="I65" s="255"/>
      <c r="J65" s="257"/>
      <c r="K65" s="96"/>
      <c r="L65" s="191"/>
      <c r="M65" s="71"/>
    </row>
    <row r="66" spans="2:13" ht="17.149999999999999" customHeight="1" x14ac:dyDescent="0.4">
      <c r="B66" s="253" t="s">
        <v>146</v>
      </c>
      <c r="C66" s="254"/>
      <c r="D66" s="254"/>
      <c r="E66" s="255" t="s">
        <v>140</v>
      </c>
      <c r="F66" s="253" t="s">
        <v>147</v>
      </c>
      <c r="G66" s="254"/>
      <c r="H66" s="254"/>
      <c r="I66" s="255"/>
      <c r="J66" s="256"/>
      <c r="K66" s="96"/>
      <c r="L66" s="191"/>
      <c r="M66" s="71"/>
    </row>
    <row r="67" spans="2:13" ht="17.149999999999999" customHeight="1" x14ac:dyDescent="0.4">
      <c r="B67" s="253"/>
      <c r="C67" s="254"/>
      <c r="D67" s="254"/>
      <c r="E67" s="255"/>
      <c r="F67" s="253"/>
      <c r="G67" s="254"/>
      <c r="H67" s="254"/>
      <c r="I67" s="255"/>
      <c r="J67" s="257"/>
      <c r="K67" s="96"/>
      <c r="L67" s="71"/>
      <c r="M67" s="71"/>
    </row>
    <row r="68" spans="2:13" ht="17.149999999999999" customHeight="1" x14ac:dyDescent="0.4">
      <c r="B68" s="253" t="s">
        <v>148</v>
      </c>
      <c r="C68" s="254"/>
      <c r="D68" s="254"/>
      <c r="E68" s="255"/>
      <c r="F68" s="253" t="s">
        <v>149</v>
      </c>
      <c r="G68" s="254"/>
      <c r="H68" s="254"/>
      <c r="I68" s="255"/>
      <c r="J68" s="256"/>
      <c r="K68" s="96"/>
      <c r="L68" s="71"/>
      <c r="M68" s="71"/>
    </row>
    <row r="69" spans="2:13" ht="17.149999999999999" customHeight="1" x14ac:dyDescent="0.4">
      <c r="B69" s="253"/>
      <c r="C69" s="254"/>
      <c r="D69" s="254"/>
      <c r="E69" s="255"/>
      <c r="F69" s="253"/>
      <c r="G69" s="254"/>
      <c r="H69" s="254"/>
      <c r="I69" s="255"/>
      <c r="J69" s="257"/>
      <c r="K69" s="96"/>
      <c r="L69" s="71"/>
      <c r="M69" s="71"/>
    </row>
    <row r="70" spans="2:13" ht="17.149999999999999" customHeight="1" x14ac:dyDescent="0.4">
      <c r="B70" s="253" t="s">
        <v>150</v>
      </c>
      <c r="C70" s="254"/>
      <c r="D70" s="254"/>
      <c r="E70" s="255" t="s">
        <v>140</v>
      </c>
      <c r="F70" s="253" t="s">
        <v>151</v>
      </c>
      <c r="G70" s="254"/>
      <c r="H70" s="254"/>
      <c r="I70" s="255"/>
      <c r="J70" s="256"/>
      <c r="K70" s="96"/>
      <c r="L70" s="71"/>
      <c r="M70" s="71"/>
    </row>
    <row r="71" spans="2:13" ht="17.149999999999999" customHeight="1" x14ac:dyDescent="0.4">
      <c r="B71" s="543"/>
      <c r="C71" s="341"/>
      <c r="D71" s="341"/>
      <c r="E71" s="342"/>
      <c r="F71" s="543"/>
      <c r="G71" s="341"/>
      <c r="H71" s="341"/>
      <c r="I71" s="342"/>
      <c r="J71" s="432"/>
      <c r="K71" s="96"/>
      <c r="L71" s="139" t="s">
        <v>0</v>
      </c>
      <c r="M71" s="71"/>
    </row>
    <row r="72" spans="2:13" x14ac:dyDescent="0.35">
      <c r="B72" s="544"/>
      <c r="C72" s="545"/>
      <c r="D72" s="545"/>
      <c r="E72" s="544"/>
      <c r="F72" s="544"/>
      <c r="G72" s="545"/>
      <c r="H72" s="545"/>
      <c r="I72" s="545"/>
      <c r="J72" s="546"/>
      <c r="K72" s="182"/>
      <c r="L72" s="69"/>
      <c r="M72" s="69"/>
    </row>
    <row r="73" spans="2:13" x14ac:dyDescent="0.35">
      <c r="B73" s="545"/>
      <c r="C73" s="545"/>
      <c r="D73" s="545"/>
      <c r="E73" s="545"/>
      <c r="F73" s="545"/>
      <c r="G73" s="545"/>
      <c r="H73" s="545"/>
      <c r="I73" s="545"/>
      <c r="J73" s="546"/>
      <c r="K73" s="182"/>
      <c r="L73" s="69"/>
      <c r="M73" s="69"/>
    </row>
    <row r="74" spans="2:13" x14ac:dyDescent="0.35">
      <c r="B74" s="546"/>
      <c r="C74" s="546"/>
      <c r="D74" s="546"/>
      <c r="E74" s="546"/>
      <c r="F74" s="546"/>
      <c r="G74" s="546"/>
      <c r="H74" s="546"/>
      <c r="I74" s="546"/>
      <c r="J74" s="546"/>
      <c r="K74" s="182"/>
      <c r="L74" s="69"/>
      <c r="M74" s="69"/>
    </row>
    <row r="75" spans="2:13" x14ac:dyDescent="0.35">
      <c r="B75" s="546"/>
      <c r="C75" s="546"/>
      <c r="D75" s="546"/>
      <c r="E75" s="546"/>
      <c r="F75" s="546"/>
      <c r="G75" s="546"/>
      <c r="H75" s="546"/>
      <c r="I75" s="546"/>
      <c r="J75" s="546"/>
      <c r="K75" s="182"/>
      <c r="L75" s="69"/>
      <c r="M75" s="69"/>
    </row>
    <row r="76" spans="2:13" x14ac:dyDescent="0.35">
      <c r="B76" s="546"/>
      <c r="C76" s="546"/>
      <c r="D76" s="546"/>
      <c r="E76" s="546"/>
      <c r="F76" s="546"/>
      <c r="G76" s="546"/>
      <c r="H76" s="546"/>
      <c r="I76" s="546"/>
      <c r="J76" s="546"/>
      <c r="K76" s="182"/>
      <c r="L76" s="69"/>
      <c r="M76" s="69"/>
    </row>
    <row r="77" spans="2:13" x14ac:dyDescent="0.35">
      <c r="B77" s="546"/>
      <c r="C77" s="546"/>
      <c r="D77" s="546"/>
      <c r="E77" s="546"/>
      <c r="F77" s="546"/>
      <c r="G77" s="546"/>
      <c r="H77" s="546"/>
      <c r="I77" s="546"/>
      <c r="J77" s="546"/>
      <c r="K77" s="182"/>
      <c r="L77" s="69"/>
      <c r="M77" s="69"/>
    </row>
    <row r="78" spans="2:13" x14ac:dyDescent="0.35">
      <c r="B78" s="546"/>
      <c r="C78" s="546"/>
      <c r="D78" s="546"/>
      <c r="E78" s="546"/>
      <c r="F78" s="546"/>
      <c r="G78" s="546"/>
      <c r="H78" s="546"/>
      <c r="I78" s="546"/>
      <c r="J78" s="546"/>
      <c r="K78" s="182"/>
      <c r="L78" s="69"/>
      <c r="M78" s="69"/>
    </row>
    <row r="79" spans="2:13" x14ac:dyDescent="0.35">
      <c r="B79" s="546"/>
      <c r="C79" s="546"/>
      <c r="D79" s="546"/>
      <c r="E79" s="546"/>
      <c r="F79" s="546"/>
      <c r="G79" s="546"/>
      <c r="H79" s="546"/>
      <c r="I79" s="546"/>
      <c r="J79" s="546"/>
      <c r="K79" s="182"/>
      <c r="L79" s="69"/>
      <c r="M79" s="69"/>
    </row>
    <row r="80" spans="2:13" x14ac:dyDescent="0.35">
      <c r="B80" s="182"/>
      <c r="C80" s="182"/>
      <c r="D80" s="182"/>
      <c r="E80" s="182"/>
      <c r="F80" s="182"/>
      <c r="G80" s="182"/>
      <c r="H80" s="182"/>
      <c r="I80" s="182"/>
      <c r="J80" s="182"/>
      <c r="K80" s="182"/>
      <c r="L80" s="69"/>
      <c r="M80" s="69"/>
    </row>
    <row r="81" spans="2:11" x14ac:dyDescent="0.35">
      <c r="B81" s="182"/>
      <c r="C81" s="182"/>
      <c r="D81" s="182"/>
      <c r="E81" s="182"/>
      <c r="F81" s="182"/>
      <c r="G81" s="182"/>
      <c r="H81" s="182"/>
      <c r="I81" s="182"/>
      <c r="J81" s="182"/>
      <c r="K81" s="182"/>
    </row>
  </sheetData>
  <sheetProtection formatCells="0" formatColumns="0" formatRows="0" insertColumns="0" insertRows="0" insertHyperlinks="0"/>
  <mergeCells count="117">
    <mergeCell ref="B70:E70"/>
    <mergeCell ref="F70:I70"/>
    <mergeCell ref="B71:E71"/>
    <mergeCell ref="F71:I71"/>
    <mergeCell ref="F65:I65"/>
    <mergeCell ref="B66:E66"/>
    <mergeCell ref="F66:I66"/>
    <mergeCell ref="B67:E67"/>
    <mergeCell ref="F67:I67"/>
    <mergeCell ref="B68:E68"/>
    <mergeCell ref="F68:I68"/>
    <mergeCell ref="B69:E69"/>
    <mergeCell ref="F69:I69"/>
    <mergeCell ref="B65:E65"/>
    <mergeCell ref="J68:J69"/>
    <mergeCell ref="J66:J67"/>
    <mergeCell ref="B11:D11"/>
    <mergeCell ref="E19:J19"/>
    <mergeCell ref="E28:J28"/>
    <mergeCell ref="E9:J9"/>
    <mergeCell ref="J59:J60"/>
    <mergeCell ref="B13:J13"/>
    <mergeCell ref="E30:J30"/>
    <mergeCell ref="B34:D34"/>
    <mergeCell ref="B28:D28"/>
    <mergeCell ref="E11:J11"/>
    <mergeCell ref="B32:I32"/>
    <mergeCell ref="E29:J29"/>
    <mergeCell ref="E31:J31"/>
    <mergeCell ref="F59:I60"/>
    <mergeCell ref="B29:D29"/>
    <mergeCell ref="B37:D37"/>
    <mergeCell ref="B59:D60"/>
    <mergeCell ref="E47:H47"/>
    <mergeCell ref="B30:D30"/>
    <mergeCell ref="B12:D12"/>
    <mergeCell ref="E20:J20"/>
    <mergeCell ref="J61:J62"/>
    <mergeCell ref="B3:J3"/>
    <mergeCell ref="E24:J24"/>
    <mergeCell ref="E8:J8"/>
    <mergeCell ref="B36:I36"/>
    <mergeCell ref="B45:I45"/>
    <mergeCell ref="E49:H49"/>
    <mergeCell ref="E48:H48"/>
    <mergeCell ref="B47:D47"/>
    <mergeCell ref="B58:J58"/>
    <mergeCell ref="B48:D48"/>
    <mergeCell ref="E50:H50"/>
    <mergeCell ref="B49:D49"/>
    <mergeCell ref="B51:D51"/>
    <mergeCell ref="B50:D50"/>
    <mergeCell ref="E5:J5"/>
    <mergeCell ref="E46:H46"/>
    <mergeCell ref="E33:J33"/>
    <mergeCell ref="E17:J17"/>
    <mergeCell ref="B18:D18"/>
    <mergeCell ref="E35:J35"/>
    <mergeCell ref="B2:J2"/>
    <mergeCell ref="E10:J10"/>
    <mergeCell ref="I46:J46"/>
    <mergeCell ref="B8:D8"/>
    <mergeCell ref="B17:D17"/>
    <mergeCell ref="B22:I22"/>
    <mergeCell ref="E34:J34"/>
    <mergeCell ref="B10:D10"/>
    <mergeCell ref="B19:D19"/>
    <mergeCell ref="B9:D9"/>
    <mergeCell ref="B5:D5"/>
    <mergeCell ref="E37:J37"/>
    <mergeCell ref="E12:J12"/>
    <mergeCell ref="E21:J21"/>
    <mergeCell ref="B6:D6"/>
    <mergeCell ref="B20:D20"/>
    <mergeCell ref="E4:J4"/>
    <mergeCell ref="B14:D14"/>
    <mergeCell ref="B23:D23"/>
    <mergeCell ref="B27:I27"/>
    <mergeCell ref="E25:J25"/>
    <mergeCell ref="B35:D35"/>
    <mergeCell ref="E18:J18"/>
    <mergeCell ref="B25:D25"/>
    <mergeCell ref="B72:D73"/>
    <mergeCell ref="E72:E73"/>
    <mergeCell ref="F72:I73"/>
    <mergeCell ref="E6:J6"/>
    <mergeCell ref="E15:J15"/>
    <mergeCell ref="B56:J57"/>
    <mergeCell ref="J70:J71"/>
    <mergeCell ref="E26:J26"/>
    <mergeCell ref="B40:J42"/>
    <mergeCell ref="B15:D15"/>
    <mergeCell ref="B24:D24"/>
    <mergeCell ref="E7:J7"/>
    <mergeCell ref="B33:D33"/>
    <mergeCell ref="E16:J16"/>
    <mergeCell ref="B26:D26"/>
    <mergeCell ref="B7:D7"/>
    <mergeCell ref="B16:D16"/>
    <mergeCell ref="B61:E61"/>
    <mergeCell ref="F61:I61"/>
    <mergeCell ref="B62:E62"/>
    <mergeCell ref="F62:I62"/>
    <mergeCell ref="B63:E63"/>
    <mergeCell ref="B64:E64"/>
    <mergeCell ref="F64:I64"/>
    <mergeCell ref="F63:I63"/>
    <mergeCell ref="J64:J65"/>
    <mergeCell ref="B21:D21"/>
    <mergeCell ref="B4:D4"/>
    <mergeCell ref="E51:H51"/>
    <mergeCell ref="B54:J54"/>
    <mergeCell ref="B31:D31"/>
    <mergeCell ref="B46:D46"/>
    <mergeCell ref="E14:J14"/>
    <mergeCell ref="E23:J23"/>
    <mergeCell ref="E59:E60"/>
  </mergeCells>
  <dataValidations count="4">
    <dataValidation type="list" allowBlank="1" showInputMessage="1" showErrorMessage="1" prompt="Select implementation status" sqref="E37" xr:uid="{00000000-0002-0000-0100-000000000000}">
      <formula1>"Less than 1 year Implementation, 1st PIR, 2nd PIR, 3rd PIR, 4th PIR, 5th PIR, 6th PIR, 7th PIR, 8th PIR, 9th PIR, 10th PIR, 11th PIR, 12th PIR, 13th PIR, 14th PIR, 15th PIR, Final PIR"</formula1>
    </dataValidation>
    <dataValidation type="list" allowBlank="1" showInputMessage="1" showErrorMessage="1" prompt="Select Region" sqref="E4" xr:uid="{00000000-0002-0000-0100-000001000000}">
      <formula1>"Global, Inter-regional, Africa (RAF), Asia and the Pacific (RAP), Europe and Central Asia (REU), Latin America and the Caribbean (RLC), Near East and North Africa (RNE)"</formula1>
    </dataValidation>
    <dataValidation type="date" allowBlank="1" showInputMessage="1" showErrorMessage="1" sqref="E16:K16" xr:uid="{00000000-0002-0000-0100-000002000000}">
      <formula1>42005</formula1>
      <formula2>49310</formula2>
    </dataValidation>
    <dataValidation type="list" allowBlank="1" showInputMessage="1" showErrorMessage="1" prompt="Select Yes or No" sqref="E61:E71" xr:uid="{00000000-0002-0000-0100-000003000000}">
      <formula1>"Yes, No"</formula1>
    </dataValidation>
  </dataValidations>
  <hyperlinks>
    <hyperlink ref="I47" r:id="rId1" xr:uid="{00000000-0004-0000-0100-000000000000}"/>
    <hyperlink ref="I48" r:id="rId2" xr:uid="{00000000-0004-0000-0100-000001000000}"/>
    <hyperlink ref="I49" r:id="rId3" xr:uid="{00000000-0004-0000-0100-000002000000}"/>
    <hyperlink ref="I50" r:id="rId4" xr:uid="{00000000-0004-0000-0100-000003000000}"/>
    <hyperlink ref="I51" r:id="rId5" xr:uid="{00000000-0004-0000-0100-000004000000}"/>
  </hyperlinks>
  <pageMargins left="0.25" right="0.25" top="0.75" bottom="0.75" header="0.3" footer="0.3"/>
  <pageSetup paperSize="5" scale="91" pageOrder="overThenDown"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tabColor theme="3" tint="0.499984740745262"/>
  </sheetPr>
  <dimension ref="A1:I22"/>
  <sheetViews>
    <sheetView topLeftCell="A11" workbookViewId="0">
      <selection activeCell="F36" sqref="F36"/>
    </sheetView>
  </sheetViews>
  <sheetFormatPr defaultColWidth="8.81640625" defaultRowHeight="14.5" x14ac:dyDescent="0.35"/>
  <cols>
    <col min="1" max="1" width="32.453125" customWidth="1"/>
    <col min="2" max="2" width="13.453125" customWidth="1"/>
    <col min="4" max="4" width="10" customWidth="1"/>
    <col min="5" max="5" width="14.1796875" customWidth="1"/>
    <col min="6" max="6" width="15" customWidth="1"/>
    <col min="7" max="7" width="14.453125" customWidth="1"/>
    <col min="8" max="8" width="12.26953125" customWidth="1"/>
    <col min="9" max="9" width="11.26953125" customWidth="1"/>
  </cols>
  <sheetData>
    <row r="1" spans="1:9" ht="30" customHeight="1" x14ac:dyDescent="0.35">
      <c r="A1" s="55" t="s">
        <v>152</v>
      </c>
      <c r="B1" s="56" t="s">
        <v>153</v>
      </c>
      <c r="C1" s="69"/>
      <c r="D1" s="69"/>
      <c r="E1" s="69"/>
      <c r="F1" s="69"/>
      <c r="G1" s="69"/>
      <c r="H1" s="69"/>
      <c r="I1" s="69"/>
    </row>
    <row r="2" spans="1:9" ht="23.25" customHeight="1" x14ac:dyDescent="0.35">
      <c r="A2" s="37" t="s">
        <v>154</v>
      </c>
      <c r="B2" s="39">
        <v>1</v>
      </c>
      <c r="C2" s="69"/>
      <c r="D2" s="69"/>
      <c r="E2" s="69"/>
      <c r="F2" s="69"/>
      <c r="G2" s="69"/>
      <c r="H2" s="69"/>
      <c r="I2" s="69"/>
    </row>
    <row r="3" spans="1:9" ht="19.5" customHeight="1" x14ac:dyDescent="0.35">
      <c r="A3" s="37" t="s">
        <v>155</v>
      </c>
      <c r="B3" s="39">
        <v>2</v>
      </c>
      <c r="C3" s="69"/>
      <c r="D3" s="69"/>
      <c r="E3" s="69"/>
      <c r="F3" s="69"/>
      <c r="G3" s="69"/>
      <c r="H3" s="69"/>
      <c r="I3" s="69"/>
    </row>
    <row r="4" spans="1:9" ht="17.25" customHeight="1" x14ac:dyDescent="0.35">
      <c r="A4" s="37" t="s">
        <v>156</v>
      </c>
      <c r="B4" s="39">
        <v>3</v>
      </c>
      <c r="C4" s="69"/>
      <c r="D4" s="69"/>
      <c r="E4" s="69"/>
      <c r="F4" s="69"/>
      <c r="G4" s="69"/>
      <c r="H4" s="69"/>
      <c r="I4" s="69"/>
    </row>
    <row r="5" spans="1:9" ht="18" customHeight="1" x14ac:dyDescent="0.35">
      <c r="A5" s="37" t="s">
        <v>157</v>
      </c>
      <c r="B5" s="39">
        <v>4</v>
      </c>
      <c r="C5" s="69"/>
      <c r="D5" s="69"/>
      <c r="E5" s="69"/>
      <c r="F5" s="69"/>
      <c r="G5" s="69"/>
      <c r="H5" s="69"/>
      <c r="I5" s="69"/>
    </row>
    <row r="6" spans="1:9" ht="19.5" customHeight="1" x14ac:dyDescent="0.35">
      <c r="A6" s="37" t="s">
        <v>158</v>
      </c>
      <c r="B6" s="39">
        <v>5</v>
      </c>
      <c r="C6" s="69"/>
      <c r="D6" s="69"/>
      <c r="E6" s="69"/>
      <c r="F6" s="69"/>
      <c r="G6" s="69"/>
      <c r="H6" s="69"/>
      <c r="I6" s="69"/>
    </row>
    <row r="7" spans="1:9" ht="18" customHeight="1" x14ac:dyDescent="0.35">
      <c r="A7" s="37" t="s">
        <v>159</v>
      </c>
      <c r="B7" s="39">
        <v>6</v>
      </c>
      <c r="C7" s="69"/>
      <c r="D7" s="69"/>
      <c r="E7" s="69"/>
      <c r="F7" s="69"/>
      <c r="G7" s="69"/>
      <c r="H7" s="69"/>
      <c r="I7" s="69"/>
    </row>
    <row r="8" spans="1:9" ht="18" customHeight="1" x14ac:dyDescent="0.35">
      <c r="A8" s="37" t="s">
        <v>160</v>
      </c>
      <c r="B8" s="39">
        <v>0</v>
      </c>
      <c r="C8" s="69"/>
      <c r="D8" s="69"/>
      <c r="E8" s="69"/>
      <c r="F8" s="69"/>
      <c r="G8" s="69"/>
      <c r="H8" s="69"/>
      <c r="I8" s="69"/>
    </row>
    <row r="9" spans="1:9" ht="18.75" customHeight="1" thickBot="1" x14ac:dyDescent="0.4">
      <c r="A9" s="38" t="s">
        <v>161</v>
      </c>
      <c r="B9" s="40">
        <v>0</v>
      </c>
      <c r="C9" s="69"/>
      <c r="D9" s="69"/>
      <c r="E9" s="69"/>
      <c r="F9" s="69"/>
      <c r="G9" s="69"/>
      <c r="H9" s="69"/>
      <c r="I9" s="69"/>
    </row>
    <row r="10" spans="1:9" ht="18.75" customHeight="1" x14ac:dyDescent="0.35">
      <c r="A10" s="195"/>
      <c r="B10" s="195"/>
      <c r="C10" s="69"/>
      <c r="D10" s="69"/>
      <c r="E10" s="69"/>
      <c r="F10" s="69"/>
      <c r="G10" s="69"/>
      <c r="H10" s="69"/>
      <c r="I10" s="69"/>
    </row>
    <row r="11" spans="1:9" ht="18.75" customHeight="1" thickBot="1" x14ac:dyDescent="0.4">
      <c r="A11" s="195"/>
      <c r="B11" s="195"/>
      <c r="C11" s="69"/>
      <c r="D11" s="69"/>
      <c r="E11" s="69"/>
      <c r="F11" s="69"/>
      <c r="G11" s="69"/>
      <c r="H11" s="69"/>
      <c r="I11" s="69"/>
    </row>
    <row r="12" spans="1:9" x14ac:dyDescent="0.35">
      <c r="A12" s="69"/>
      <c r="B12" s="69"/>
      <c r="C12" s="69"/>
      <c r="D12" s="57" t="s">
        <v>162</v>
      </c>
      <c r="E12" s="52"/>
      <c r="F12" s="52"/>
      <c r="G12" s="52"/>
      <c r="H12" s="52"/>
      <c r="I12" s="53"/>
    </row>
    <row r="13" spans="1:9" x14ac:dyDescent="0.35">
      <c r="A13" s="69"/>
      <c r="B13" s="69"/>
      <c r="C13" s="69"/>
      <c r="D13" s="41" t="s">
        <v>163</v>
      </c>
      <c r="E13" s="196" t="s">
        <v>164</v>
      </c>
      <c r="F13" s="196" t="s">
        <v>165</v>
      </c>
      <c r="G13" s="196" t="s">
        <v>166</v>
      </c>
      <c r="H13" s="196" t="s">
        <v>167</v>
      </c>
      <c r="I13" s="54" t="s">
        <v>168</v>
      </c>
    </row>
    <row r="14" spans="1:9" ht="15" customHeight="1" thickBot="1" x14ac:dyDescent="0.4">
      <c r="A14" s="69"/>
      <c r="B14" s="69"/>
      <c r="C14" s="69"/>
      <c r="D14" s="42" t="s">
        <v>169</v>
      </c>
      <c r="E14" s="43">
        <v>20</v>
      </c>
      <c r="F14" s="43">
        <v>25</v>
      </c>
      <c r="G14" s="43">
        <v>25</v>
      </c>
      <c r="H14" s="43">
        <v>0</v>
      </c>
      <c r="I14" s="44">
        <v>30</v>
      </c>
    </row>
    <row r="15" spans="1:9" x14ac:dyDescent="0.35">
      <c r="A15" s="69"/>
      <c r="B15" s="69"/>
      <c r="C15" s="69"/>
      <c r="D15" s="58" t="s">
        <v>170</v>
      </c>
      <c r="E15" s="45"/>
      <c r="F15" s="45"/>
      <c r="G15" s="45"/>
      <c r="H15" s="46"/>
      <c r="I15" s="69"/>
    </row>
    <row r="16" spans="1:9" ht="20.25" customHeight="1" x14ac:dyDescent="0.35">
      <c r="A16" s="69"/>
      <c r="B16" s="69"/>
      <c r="C16" s="69"/>
      <c r="D16" s="47" t="s">
        <v>163</v>
      </c>
      <c r="E16" s="197" t="s">
        <v>164</v>
      </c>
      <c r="F16" s="197" t="s">
        <v>166</v>
      </c>
      <c r="G16" s="197" t="s">
        <v>167</v>
      </c>
      <c r="H16" s="51" t="s">
        <v>168</v>
      </c>
      <c r="I16" s="69"/>
    </row>
    <row r="17" spans="1:8" ht="15" customHeight="1" thickBot="1" x14ac:dyDescent="0.4">
      <c r="A17" s="69"/>
      <c r="B17" s="69"/>
      <c r="C17" s="69"/>
      <c r="D17" s="48" t="s">
        <v>169</v>
      </c>
      <c r="E17" s="49">
        <v>25</v>
      </c>
      <c r="F17" s="49">
        <v>35</v>
      </c>
      <c r="G17" s="49">
        <v>0</v>
      </c>
      <c r="H17" s="50">
        <v>40</v>
      </c>
    </row>
    <row r="18" spans="1:8" ht="15" customHeight="1" thickBot="1" x14ac:dyDescent="0.4">
      <c r="A18" s="69"/>
      <c r="B18" s="69"/>
      <c r="C18" s="69"/>
      <c r="D18" s="69"/>
      <c r="E18" s="69"/>
      <c r="F18" s="69"/>
      <c r="G18" s="69"/>
      <c r="H18" s="69"/>
    </row>
    <row r="19" spans="1:8" ht="15" customHeight="1" thickBot="1" x14ac:dyDescent="0.4">
      <c r="A19" s="59" t="s">
        <v>171</v>
      </c>
      <c r="B19" s="60"/>
      <c r="C19" s="60"/>
      <c r="D19" s="60"/>
      <c r="E19" s="61"/>
      <c r="F19" s="69"/>
      <c r="G19" s="69"/>
      <c r="H19" s="69"/>
    </row>
    <row r="20" spans="1:8" ht="15" customHeight="1" thickBot="1" x14ac:dyDescent="0.4">
      <c r="A20" s="62" t="s">
        <v>172</v>
      </c>
      <c r="B20" s="198"/>
      <c r="C20" s="198"/>
      <c r="D20" s="63" cm="1">
        <f t="array" aca="1" ref="D20" ca="1">_xlfn.LET(_xlpm.hdrRow,MATCH("*Development*Objective*rating*",'2. Progress towards outcomes'!$C:$C,0),_xlpm.rRow,_xlpm.hdrRow+1,_xlpm.ratings,INDEX('2. Progress towards outcomes'!$D:$H,_xlpm.rRow,0),_xlpm.scores,_xlfn.XLOOKUP(_xlpm.ratings,TxtRating,NumRating,0),ROUND(SUMPRODUCT(_xlpm.scores,Weights)/SUM(Weights),0))</f>
        <v>5</v>
      </c>
      <c r="E20" s="64"/>
      <c r="F20" s="69"/>
      <c r="G20" s="69"/>
      <c r="H20" s="69"/>
    </row>
    <row r="21" spans="1:8" ht="15" customHeight="1" thickBot="1" x14ac:dyDescent="0.4">
      <c r="A21" s="62"/>
      <c r="B21" s="198"/>
      <c r="C21" s="198"/>
      <c r="D21" s="65" cm="1">
        <f t="array" ref="D21">ROUND(
  SUMPRODUCT(
      _xlfn.XLOOKUP(
        CHOOSE({1,2,3,4},
          '3. Implementation Progress'!D56,
          '3. Implementation Progress'!F56,
          '3. Implementation Progress'!H56,
          '3. Implementation Progress'!L56
        ),
        TxtRating, NumRating, 0
      ),
      Weights2
  ) / SUM(Weights2),   0)</f>
        <v>5</v>
      </c>
      <c r="E21" s="64"/>
      <c r="F21" s="69"/>
      <c r="G21" s="69"/>
      <c r="H21" s="69"/>
    </row>
    <row r="22" spans="1:8" ht="15" customHeight="1" thickBot="1" x14ac:dyDescent="0.4">
      <c r="A22" s="66"/>
      <c r="B22" s="67"/>
      <c r="C22" s="67"/>
      <c r="D22" s="67"/>
      <c r="E22" s="68"/>
      <c r="F22" s="69"/>
      <c r="G22" s="69"/>
      <c r="H22" s="69"/>
    </row>
  </sheetData>
  <sheetProtection algorithmName="SHA-512" hashValue="R7+MSFObVHM5tpctTMj3dRXpb3LQec3FZ9pyTpWdM2pOOBX5x4gH5UWCbrVcOXg0bl6py8JNqxvopfoBPC7nxQ==" saltValue="zan5BtT12WtlKuHZ9XZcp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U55"/>
  <sheetViews>
    <sheetView showGridLines="0" showWhiteSpace="0" zoomScaleNormal="100" zoomScaleSheetLayoutView="100" workbookViewId="0">
      <selection activeCell="H36" sqref="H36"/>
    </sheetView>
  </sheetViews>
  <sheetFormatPr defaultRowHeight="14.5" x14ac:dyDescent="0.35"/>
  <cols>
    <col min="1" max="1" width="0.7265625" customWidth="1"/>
    <col min="2" max="2" width="17.7265625" customWidth="1"/>
    <col min="3" max="3" width="18.7265625" customWidth="1"/>
    <col min="4" max="4" width="23" customWidth="1"/>
    <col min="5" max="5" width="23.81640625" customWidth="1"/>
    <col min="6" max="6" width="17.7265625" bestFit="1" customWidth="1"/>
    <col min="7" max="7" width="17.7265625" customWidth="1"/>
    <col min="8" max="8" width="44.54296875" customWidth="1"/>
    <col min="9" max="9" width="14.81640625" customWidth="1"/>
    <col min="10" max="10" width="15.26953125" customWidth="1"/>
    <col min="11" max="11" width="22" customWidth="1"/>
    <col min="12" max="12" width="7.453125" customWidth="1"/>
    <col min="13" max="13" width="139" customWidth="1"/>
    <col min="14" max="14" width="50" customWidth="1"/>
  </cols>
  <sheetData>
    <row r="1" spans="1:12" ht="14.5" customHeight="1" x14ac:dyDescent="0.35">
      <c r="A1" s="96"/>
      <c r="B1" s="315" t="s">
        <v>173</v>
      </c>
      <c r="C1" s="250"/>
      <c r="D1" s="250"/>
      <c r="E1" s="250"/>
      <c r="F1" s="250"/>
      <c r="G1" s="250"/>
      <c r="H1" s="250"/>
      <c r="I1" s="250"/>
      <c r="J1" s="69"/>
      <c r="K1" s="69"/>
      <c r="L1" s="69"/>
    </row>
    <row r="2" spans="1:12" x14ac:dyDescent="0.35">
      <c r="A2" s="96"/>
      <c r="B2" s="250"/>
      <c r="C2" s="250"/>
      <c r="D2" s="250"/>
      <c r="E2" s="250"/>
      <c r="F2" s="250"/>
      <c r="G2" s="250"/>
      <c r="H2" s="250"/>
      <c r="I2" s="250"/>
      <c r="J2" s="69"/>
      <c r="K2" s="69"/>
      <c r="L2" s="69"/>
    </row>
    <row r="3" spans="1:12" x14ac:dyDescent="0.35">
      <c r="A3" s="96"/>
      <c r="B3" s="294" t="s">
        <v>174</v>
      </c>
      <c r="C3" s="250"/>
      <c r="D3" s="250"/>
      <c r="E3" s="250"/>
      <c r="F3" s="250"/>
      <c r="G3" s="250"/>
      <c r="H3" s="250"/>
      <c r="I3" s="250"/>
      <c r="J3" s="69"/>
      <c r="K3" s="69"/>
      <c r="L3" s="69"/>
    </row>
    <row r="4" spans="1:12" ht="6.75" customHeight="1" x14ac:dyDescent="0.6">
      <c r="A4" s="96"/>
      <c r="B4" s="294"/>
      <c r="C4" s="250"/>
      <c r="D4" s="250"/>
      <c r="E4" s="250"/>
      <c r="F4" s="250"/>
      <c r="G4" s="250"/>
      <c r="H4" s="250"/>
      <c r="I4" s="250"/>
      <c r="J4" s="69"/>
      <c r="K4" s="199"/>
      <c r="L4" s="69"/>
    </row>
    <row r="5" spans="1:12" x14ac:dyDescent="0.35">
      <c r="A5" s="96"/>
      <c r="B5" s="200"/>
      <c r="C5" s="200"/>
      <c r="D5" s="200"/>
      <c r="E5" s="200"/>
      <c r="F5" s="200"/>
      <c r="G5" s="200"/>
      <c r="H5" s="200"/>
      <c r="I5" s="200"/>
      <c r="J5" s="69"/>
      <c r="K5" s="69"/>
      <c r="L5" s="69"/>
    </row>
    <row r="6" spans="1:12" x14ac:dyDescent="0.35">
      <c r="A6" s="96"/>
      <c r="B6" s="302" t="s">
        <v>175</v>
      </c>
      <c r="C6" s="303"/>
      <c r="D6" s="303"/>
      <c r="E6" s="303"/>
      <c r="F6" s="303"/>
      <c r="G6" s="303"/>
      <c r="H6" s="303"/>
      <c r="I6" s="303"/>
      <c r="J6" s="296"/>
      <c r="K6" s="69"/>
      <c r="L6" s="69"/>
    </row>
    <row r="7" spans="1:12" ht="51.75" customHeight="1" x14ac:dyDescent="0.35">
      <c r="A7" s="96"/>
      <c r="B7" s="88" t="s">
        <v>176</v>
      </c>
      <c r="C7" s="88" t="s">
        <v>177</v>
      </c>
      <c r="D7" s="88" t="s">
        <v>178</v>
      </c>
      <c r="E7" s="88" t="s">
        <v>179</v>
      </c>
      <c r="F7" s="88" t="s">
        <v>180</v>
      </c>
      <c r="G7" s="88" t="s">
        <v>181</v>
      </c>
      <c r="H7" s="88" t="s">
        <v>182</v>
      </c>
      <c r="I7" s="88" t="s">
        <v>183</v>
      </c>
      <c r="J7" s="88" t="s">
        <v>184</v>
      </c>
      <c r="K7" s="69"/>
      <c r="L7" s="69"/>
    </row>
    <row r="8" spans="1:12" ht="214.5" customHeight="1" x14ac:dyDescent="0.35">
      <c r="A8" s="96"/>
      <c r="B8" s="306" t="s">
        <v>185</v>
      </c>
      <c r="C8" s="89" t="s">
        <v>186</v>
      </c>
      <c r="D8" s="89" t="s">
        <v>187</v>
      </c>
      <c r="E8" s="89" t="s">
        <v>188</v>
      </c>
      <c r="F8" s="89" t="s">
        <v>189</v>
      </c>
      <c r="G8" s="89" t="s">
        <v>190</v>
      </c>
      <c r="H8" s="115" t="s">
        <v>191</v>
      </c>
      <c r="I8" s="116">
        <v>0.9</v>
      </c>
      <c r="J8" s="115" t="s">
        <v>158</v>
      </c>
      <c r="K8" s="69"/>
      <c r="L8" s="69"/>
    </row>
    <row r="9" spans="1:12" ht="157.5" customHeight="1" x14ac:dyDescent="0.35">
      <c r="A9" s="96"/>
      <c r="B9" s="307"/>
      <c r="C9" s="90"/>
      <c r="D9" s="89" t="s">
        <v>192</v>
      </c>
      <c r="E9" s="89" t="s">
        <v>193</v>
      </c>
      <c r="F9" s="89" t="s">
        <v>194</v>
      </c>
      <c r="G9" s="89" t="s">
        <v>195</v>
      </c>
      <c r="H9" s="115" t="s">
        <v>196</v>
      </c>
      <c r="I9" s="116">
        <v>0.8</v>
      </c>
      <c r="J9" s="115" t="s">
        <v>158</v>
      </c>
      <c r="K9" s="69"/>
      <c r="L9" s="69"/>
    </row>
    <row r="10" spans="1:12" ht="132" customHeight="1" x14ac:dyDescent="0.35">
      <c r="A10" s="96"/>
      <c r="B10" s="308"/>
      <c r="C10" s="91"/>
      <c r="D10" s="89" t="s">
        <v>197</v>
      </c>
      <c r="E10" s="89" t="s">
        <v>198</v>
      </c>
      <c r="F10" s="89" t="s">
        <v>199</v>
      </c>
      <c r="G10" s="89" t="s">
        <v>200</v>
      </c>
      <c r="H10" s="115" t="s">
        <v>201</v>
      </c>
      <c r="I10" s="116">
        <v>1</v>
      </c>
      <c r="J10" s="115" t="s">
        <v>158</v>
      </c>
      <c r="K10" s="69"/>
      <c r="L10" s="69"/>
    </row>
    <row r="11" spans="1:12" ht="186" customHeight="1" x14ac:dyDescent="0.35">
      <c r="A11" s="96"/>
      <c r="B11" s="89"/>
      <c r="C11" s="89" t="s">
        <v>202</v>
      </c>
      <c r="D11" s="89" t="s">
        <v>203</v>
      </c>
      <c r="E11" s="89" t="s">
        <v>204</v>
      </c>
      <c r="F11" s="89" t="s">
        <v>205</v>
      </c>
      <c r="G11" s="89" t="s">
        <v>206</v>
      </c>
      <c r="H11" s="115" t="s">
        <v>207</v>
      </c>
      <c r="I11" s="116">
        <v>0.9</v>
      </c>
      <c r="J11" s="115" t="s">
        <v>158</v>
      </c>
      <c r="K11" s="69"/>
      <c r="L11" s="69"/>
    </row>
    <row r="12" spans="1:12" ht="200.15" customHeight="1" x14ac:dyDescent="0.35">
      <c r="A12" s="96"/>
      <c r="B12" s="306" t="s">
        <v>208</v>
      </c>
      <c r="C12" s="306" t="s">
        <v>209</v>
      </c>
      <c r="D12" s="89" t="s">
        <v>210</v>
      </c>
      <c r="E12" s="89" t="s">
        <v>211</v>
      </c>
      <c r="F12" s="89" t="s">
        <v>212</v>
      </c>
      <c r="G12" s="89" t="s">
        <v>213</v>
      </c>
      <c r="H12" s="117" t="s">
        <v>214</v>
      </c>
      <c r="I12" s="118">
        <v>0.9</v>
      </c>
      <c r="J12" s="117" t="s">
        <v>158</v>
      </c>
      <c r="K12" s="69"/>
      <c r="L12" s="69"/>
    </row>
    <row r="13" spans="1:12" ht="200.15" customHeight="1" x14ac:dyDescent="0.35">
      <c r="A13" s="96"/>
      <c r="B13" s="307"/>
      <c r="C13" s="308"/>
      <c r="D13" s="89" t="s">
        <v>215</v>
      </c>
      <c r="E13" s="89" t="s">
        <v>216</v>
      </c>
      <c r="F13" s="89" t="s">
        <v>217</v>
      </c>
      <c r="G13" s="89" t="s">
        <v>218</v>
      </c>
      <c r="H13" s="117" t="s">
        <v>219</v>
      </c>
      <c r="I13" s="116">
        <v>0.8</v>
      </c>
      <c r="J13" s="115" t="s">
        <v>158</v>
      </c>
      <c r="K13" s="69"/>
      <c r="L13" s="69"/>
    </row>
    <row r="14" spans="1:12" ht="200.15" customHeight="1" x14ac:dyDescent="0.35">
      <c r="A14" s="96"/>
      <c r="B14" s="307"/>
      <c r="C14" s="89" t="s">
        <v>220</v>
      </c>
      <c r="D14" s="89" t="s">
        <v>221</v>
      </c>
      <c r="E14" s="89" t="s">
        <v>222</v>
      </c>
      <c r="F14" s="89" t="s">
        <v>223</v>
      </c>
      <c r="G14" s="89" t="s">
        <v>224</v>
      </c>
      <c r="H14" s="115" t="s">
        <v>225</v>
      </c>
      <c r="I14" s="116">
        <v>0.9</v>
      </c>
      <c r="J14" s="115" t="s">
        <v>158</v>
      </c>
      <c r="K14" s="69"/>
      <c r="L14" s="69"/>
    </row>
    <row r="15" spans="1:12" ht="200.15" customHeight="1" x14ac:dyDescent="0.35">
      <c r="A15" s="96"/>
      <c r="B15" s="308"/>
      <c r="C15" s="89" t="s">
        <v>226</v>
      </c>
      <c r="D15" s="89" t="s">
        <v>227</v>
      </c>
      <c r="E15" s="89" t="s">
        <v>228</v>
      </c>
      <c r="F15" s="89" t="s">
        <v>229</v>
      </c>
      <c r="G15" s="89" t="s">
        <v>230</v>
      </c>
      <c r="H15" s="117" t="s">
        <v>231</v>
      </c>
      <c r="I15" s="118">
        <v>0.9</v>
      </c>
      <c r="J15" s="117" t="s">
        <v>158</v>
      </c>
      <c r="K15" s="69"/>
      <c r="L15" s="69"/>
    </row>
    <row r="16" spans="1:12" ht="91.5" customHeight="1" x14ac:dyDescent="0.4">
      <c r="A16" s="96"/>
      <c r="B16" s="306" t="s">
        <v>232</v>
      </c>
      <c r="C16" s="89" t="s">
        <v>233</v>
      </c>
      <c r="D16" s="89" t="s">
        <v>234</v>
      </c>
      <c r="E16" s="89" t="s">
        <v>235</v>
      </c>
      <c r="F16" s="89" t="s">
        <v>236</v>
      </c>
      <c r="G16" s="89" t="s">
        <v>237</v>
      </c>
      <c r="H16" s="115" t="s">
        <v>238</v>
      </c>
      <c r="I16" s="78">
        <v>1</v>
      </c>
      <c r="J16" s="117" t="s">
        <v>158</v>
      </c>
      <c r="K16" s="70"/>
      <c r="L16" s="71"/>
    </row>
    <row r="17" spans="1:12" ht="142.5" customHeight="1" x14ac:dyDescent="0.4">
      <c r="A17" s="96"/>
      <c r="B17" s="308"/>
      <c r="C17" s="89" t="s">
        <v>239</v>
      </c>
      <c r="D17" s="89" t="s">
        <v>240</v>
      </c>
      <c r="E17" s="89" t="s">
        <v>241</v>
      </c>
      <c r="F17" s="89" t="s">
        <v>242</v>
      </c>
      <c r="G17" s="89" t="s">
        <v>243</v>
      </c>
      <c r="H17" s="115" t="s">
        <v>244</v>
      </c>
      <c r="I17" s="116">
        <v>0.9</v>
      </c>
      <c r="J17" s="115" t="s">
        <v>157</v>
      </c>
      <c r="K17" s="71"/>
      <c r="L17" s="71"/>
    </row>
    <row r="18" spans="1:12" ht="17.149999999999999" customHeight="1" x14ac:dyDescent="0.4">
      <c r="A18" s="96"/>
      <c r="B18" s="92"/>
      <c r="C18" s="93"/>
      <c r="D18" s="93"/>
      <c r="E18" s="94"/>
      <c r="F18" s="95"/>
      <c r="G18" s="96"/>
      <c r="H18" s="96"/>
      <c r="I18" s="96"/>
      <c r="J18" s="69"/>
      <c r="K18" s="201"/>
      <c r="L18" s="71"/>
    </row>
    <row r="19" spans="1:12" ht="100" customHeight="1" x14ac:dyDescent="0.4">
      <c r="A19" s="96"/>
      <c r="B19" s="97" t="s">
        <v>245</v>
      </c>
      <c r="C19" s="98" t="s">
        <v>246</v>
      </c>
      <c r="D19" s="97" t="s">
        <v>247</v>
      </c>
      <c r="E19" s="94"/>
      <c r="F19" s="99"/>
      <c r="G19" s="96"/>
      <c r="H19" s="96"/>
      <c r="I19" s="100"/>
      <c r="J19" s="69"/>
      <c r="K19" s="201"/>
      <c r="L19" s="71"/>
    </row>
    <row r="20" spans="1:12" ht="17.149999999999999" customHeight="1" x14ac:dyDescent="0.4">
      <c r="A20" s="96"/>
      <c r="B20" s="101">
        <f>IFERROR(AVERAGE(I8:I17),"")</f>
        <v>0.90000000000000013</v>
      </c>
      <c r="C20" s="102">
        <f ca="1">IF(OR('1. Basic project data'!E16="",'1. Basic project data'!E18=""),"",(TODAY()-'1. Basic project data'!E16)/('1. Basic project data'!E18-'1. Basic project data'!E16))</f>
        <v>1.3643835616438356</v>
      </c>
      <c r="D20" s="103">
        <f>IF('1. Basic project data'!E23=0,"",'1. Basic project data'!E24/'1. Basic project data'!E23)</f>
        <v>0.94520081383763588</v>
      </c>
      <c r="E20" s="96"/>
      <c r="F20" s="104"/>
      <c r="G20" s="96"/>
      <c r="H20" s="96"/>
      <c r="I20" s="96"/>
      <c r="J20" s="69"/>
      <c r="K20" s="71"/>
      <c r="L20" s="71"/>
    </row>
    <row r="21" spans="1:12" ht="17.149999999999999" customHeight="1" x14ac:dyDescent="0.4">
      <c r="A21" s="96"/>
      <c r="B21" s="105"/>
      <c r="C21" s="106"/>
      <c r="D21" s="96"/>
      <c r="E21" s="96"/>
      <c r="F21" s="104"/>
      <c r="G21" s="96"/>
      <c r="H21" s="96"/>
      <c r="I21" s="96"/>
      <c r="J21" s="69"/>
      <c r="K21" s="71"/>
      <c r="L21" s="71"/>
    </row>
    <row r="22" spans="1:12" ht="17.149999999999999" customHeight="1" x14ac:dyDescent="0.4">
      <c r="A22" s="96"/>
      <c r="B22" s="105"/>
      <c r="C22" s="106"/>
      <c r="D22" s="96"/>
      <c r="E22" s="96"/>
      <c r="F22" s="104"/>
      <c r="G22" s="96"/>
      <c r="H22" s="96"/>
      <c r="I22" s="96"/>
      <c r="J22" s="69"/>
      <c r="K22" s="70"/>
      <c r="L22" s="71"/>
    </row>
    <row r="23" spans="1:12" ht="17.149999999999999" customHeight="1" x14ac:dyDescent="0.4">
      <c r="A23" s="96"/>
      <c r="B23" s="105"/>
      <c r="C23" s="106"/>
      <c r="D23" s="96"/>
      <c r="E23" s="96"/>
      <c r="F23" s="104"/>
      <c r="G23" s="96"/>
      <c r="H23" s="96"/>
      <c r="I23" s="96"/>
      <c r="J23" s="69"/>
      <c r="K23" s="71"/>
      <c r="L23" s="71"/>
    </row>
    <row r="24" spans="1:12" ht="13.5" customHeight="1" x14ac:dyDescent="0.4">
      <c r="A24" s="96"/>
      <c r="B24" s="105"/>
      <c r="C24" s="106"/>
      <c r="D24" s="96"/>
      <c r="E24" s="96"/>
      <c r="F24" s="104"/>
      <c r="G24" s="96"/>
      <c r="H24" s="96"/>
      <c r="I24" s="96"/>
      <c r="J24" s="69"/>
      <c r="K24" s="71"/>
      <c r="L24" s="71"/>
    </row>
    <row r="25" spans="1:12" ht="16.5" hidden="1" customHeight="1" x14ac:dyDescent="0.4">
      <c r="A25" s="96"/>
      <c r="B25" s="105"/>
      <c r="C25" s="106"/>
      <c r="D25" s="96"/>
      <c r="E25" s="96"/>
      <c r="F25" s="104"/>
      <c r="G25" s="96"/>
      <c r="H25" s="96"/>
      <c r="I25" s="96"/>
      <c r="J25" s="69"/>
      <c r="K25" s="71"/>
      <c r="L25" s="71"/>
    </row>
    <row r="26" spans="1:12" ht="16.5" hidden="1" customHeight="1" x14ac:dyDescent="0.4">
      <c r="A26" s="96"/>
      <c r="B26" s="107"/>
      <c r="C26" s="106"/>
      <c r="D26" s="96"/>
      <c r="E26" s="96"/>
      <c r="F26" s="108"/>
      <c r="G26" s="96"/>
      <c r="H26" s="96"/>
      <c r="I26" s="96"/>
      <c r="J26" s="69"/>
      <c r="K26" s="71"/>
      <c r="L26" s="71"/>
    </row>
    <row r="27" spans="1:12" ht="16.5" hidden="1" customHeight="1" x14ac:dyDescent="0.4">
      <c r="A27" s="96"/>
      <c r="B27" s="109"/>
      <c r="C27" s="110"/>
      <c r="D27" s="96"/>
      <c r="E27" s="96"/>
      <c r="F27" s="96"/>
      <c r="G27" s="96"/>
      <c r="H27" s="96"/>
      <c r="I27" s="96"/>
      <c r="J27" s="69"/>
      <c r="K27" s="170"/>
      <c r="L27" s="71"/>
    </row>
    <row r="28" spans="1:12" ht="16.5" hidden="1" customHeight="1" x14ac:dyDescent="0.4">
      <c r="A28" s="96"/>
      <c r="B28" s="111"/>
      <c r="C28" s="106"/>
      <c r="D28" s="96"/>
      <c r="E28" s="96"/>
      <c r="F28" s="96"/>
      <c r="G28" s="96"/>
      <c r="H28" s="96"/>
      <c r="I28" s="96"/>
      <c r="J28" s="69"/>
      <c r="K28" s="71"/>
      <c r="L28" s="71"/>
    </row>
    <row r="29" spans="1:12" ht="16.5" hidden="1" customHeight="1" x14ac:dyDescent="0.4">
      <c r="A29" s="96"/>
      <c r="B29" s="111"/>
      <c r="C29" s="106"/>
      <c r="D29" s="96"/>
      <c r="E29" s="96"/>
      <c r="F29" s="96"/>
      <c r="G29" s="96"/>
      <c r="H29" s="96"/>
      <c r="I29" s="96"/>
      <c r="J29" s="69"/>
      <c r="K29" s="71"/>
      <c r="L29" s="71"/>
    </row>
    <row r="30" spans="1:12" ht="17.149999999999999" customHeight="1" x14ac:dyDescent="0.4">
      <c r="A30" s="96"/>
      <c r="B30" s="111"/>
      <c r="C30" s="106"/>
      <c r="D30" s="96"/>
      <c r="E30" s="96"/>
      <c r="F30" s="96"/>
      <c r="G30" s="96"/>
      <c r="H30" s="96"/>
      <c r="I30" s="96"/>
      <c r="J30" s="69"/>
      <c r="K30" s="71"/>
      <c r="L30" s="71"/>
    </row>
    <row r="31" spans="1:12" ht="17.149999999999999" customHeight="1" x14ac:dyDescent="0.4">
      <c r="A31" s="96"/>
      <c r="B31" s="309" t="s">
        <v>248</v>
      </c>
      <c r="C31" s="250"/>
      <c r="D31" s="250"/>
      <c r="E31" s="250"/>
      <c r="F31" s="250"/>
      <c r="G31" s="250"/>
      <c r="H31" s="250"/>
      <c r="I31" s="250"/>
      <c r="J31" s="250"/>
      <c r="K31" s="71"/>
      <c r="L31" s="71"/>
    </row>
    <row r="32" spans="1:12" ht="23.25" customHeight="1" x14ac:dyDescent="0.35">
      <c r="A32" s="96"/>
      <c r="B32" s="305" t="s">
        <v>249</v>
      </c>
      <c r="C32" s="250"/>
      <c r="D32" s="250"/>
      <c r="E32" s="250"/>
      <c r="F32" s="250"/>
      <c r="G32" s="250"/>
      <c r="H32" s="250"/>
      <c r="I32" s="250"/>
      <c r="J32" s="250"/>
      <c r="K32" s="69"/>
      <c r="L32" s="69"/>
    </row>
    <row r="33" spans="1:21" x14ac:dyDescent="0.35">
      <c r="A33" s="96"/>
      <c r="B33" s="69"/>
      <c r="C33" s="69"/>
      <c r="D33" s="69"/>
      <c r="E33" s="69"/>
      <c r="F33" s="69"/>
      <c r="G33" s="69"/>
      <c r="H33" s="69"/>
      <c r="I33" s="69"/>
      <c r="J33" s="69"/>
      <c r="K33" s="69"/>
      <c r="L33" s="69"/>
      <c r="M33" s="69"/>
      <c r="N33" s="69"/>
      <c r="O33" s="69"/>
      <c r="P33" s="69"/>
      <c r="Q33" s="69"/>
      <c r="R33" s="69"/>
      <c r="S33" s="69"/>
      <c r="T33" s="69"/>
      <c r="U33" s="69"/>
    </row>
    <row r="34" spans="1:21" ht="60" customHeight="1" x14ac:dyDescent="0.4">
      <c r="A34" s="96"/>
      <c r="B34" s="112"/>
      <c r="C34" s="295" t="s">
        <v>250</v>
      </c>
      <c r="D34" s="88" t="s">
        <v>251</v>
      </c>
      <c r="E34" s="88" t="s">
        <v>165</v>
      </c>
      <c r="F34" s="88" t="s">
        <v>252</v>
      </c>
      <c r="G34" s="88" t="s">
        <v>253</v>
      </c>
      <c r="H34" s="88" t="s">
        <v>127</v>
      </c>
      <c r="I34" s="69"/>
      <c r="J34" s="69"/>
      <c r="K34" s="71"/>
      <c r="L34" s="69"/>
      <c r="M34" s="69"/>
      <c r="N34" s="69"/>
      <c r="O34" s="69"/>
      <c r="P34" s="69"/>
      <c r="Q34" s="69"/>
      <c r="R34" s="69"/>
      <c r="S34" s="69"/>
      <c r="T34" s="69"/>
      <c r="U34" s="69"/>
    </row>
    <row r="35" spans="1:21" ht="30.75" customHeight="1" x14ac:dyDescent="0.35">
      <c r="A35" s="96"/>
      <c r="B35" s="96"/>
      <c r="C35" s="308"/>
      <c r="D35" s="114" t="s">
        <v>158</v>
      </c>
      <c r="E35" s="114" t="s">
        <v>158</v>
      </c>
      <c r="F35" s="114" t="s">
        <v>158</v>
      </c>
      <c r="G35" s="114" t="s">
        <v>158</v>
      </c>
      <c r="H35" s="114" t="s">
        <v>158</v>
      </c>
      <c r="I35" s="96"/>
      <c r="J35" s="69"/>
      <c r="K35" s="69"/>
      <c r="L35" s="69"/>
      <c r="M35" s="69"/>
      <c r="N35" s="69"/>
      <c r="O35" s="69"/>
      <c r="P35" s="69"/>
      <c r="Q35" s="69"/>
      <c r="R35" s="69"/>
      <c r="S35" s="69"/>
      <c r="T35" s="69"/>
      <c r="U35" s="69"/>
    </row>
    <row r="36" spans="1:21" ht="260.14999999999998" customHeight="1" x14ac:dyDescent="0.35">
      <c r="A36" s="96"/>
      <c r="B36" s="113"/>
      <c r="C36" s="310" t="s">
        <v>254</v>
      </c>
      <c r="D36" s="131" t="s">
        <v>255</v>
      </c>
      <c r="E36" s="131" t="s">
        <v>256</v>
      </c>
      <c r="F36" s="131" t="s">
        <v>257</v>
      </c>
      <c r="G36" s="131" t="s">
        <v>258</v>
      </c>
      <c r="H36" s="131" t="s">
        <v>259</v>
      </c>
      <c r="I36" s="69"/>
      <c r="J36" s="69"/>
      <c r="K36" s="69"/>
      <c r="L36" s="69"/>
      <c r="M36" s="69"/>
      <c r="N36" s="69"/>
      <c r="O36" s="69"/>
      <c r="P36" s="69"/>
      <c r="Q36" s="69"/>
      <c r="R36" s="69"/>
      <c r="S36" s="69"/>
      <c r="T36" s="69"/>
      <c r="U36" s="69"/>
    </row>
    <row r="37" spans="1:21" x14ac:dyDescent="0.35">
      <c r="A37" s="96"/>
      <c r="B37" s="74"/>
      <c r="C37" s="74"/>
      <c r="D37" s="74"/>
      <c r="E37" s="74"/>
      <c r="F37" s="74"/>
      <c r="G37" s="74"/>
      <c r="H37" s="74"/>
      <c r="I37" s="74"/>
      <c r="J37" s="69"/>
      <c r="K37" s="69"/>
      <c r="L37" s="69"/>
      <c r="M37" s="69"/>
      <c r="N37" s="69"/>
      <c r="O37" s="69"/>
      <c r="P37" s="69"/>
      <c r="Q37" s="69"/>
      <c r="R37" s="69"/>
      <c r="S37" s="69"/>
      <c r="T37" s="69"/>
      <c r="U37" s="69"/>
    </row>
    <row r="38" spans="1:21" x14ac:dyDescent="0.35">
      <c r="A38" s="96"/>
      <c r="B38" s="74"/>
      <c r="C38" s="74"/>
      <c r="D38" s="74"/>
      <c r="E38" s="74"/>
      <c r="F38" s="74"/>
      <c r="G38" s="74"/>
      <c r="H38" s="74"/>
      <c r="I38" s="74"/>
      <c r="J38" s="69"/>
      <c r="K38" s="69"/>
      <c r="L38" s="69"/>
      <c r="M38" s="69"/>
      <c r="N38" s="69"/>
      <c r="O38" s="69"/>
      <c r="P38" s="69"/>
      <c r="Q38" s="69"/>
      <c r="R38" s="69"/>
      <c r="S38" s="69"/>
      <c r="T38" s="69"/>
      <c r="U38" s="69"/>
    </row>
    <row r="39" spans="1:21" x14ac:dyDescent="0.35">
      <c r="A39" s="96"/>
      <c r="B39" s="74"/>
      <c r="C39" s="74"/>
      <c r="D39" s="74"/>
      <c r="E39" s="74"/>
      <c r="F39" s="74"/>
      <c r="G39" s="74"/>
      <c r="H39" s="74"/>
      <c r="I39" s="74"/>
      <c r="J39" s="69"/>
      <c r="K39" s="69"/>
      <c r="L39" s="69"/>
      <c r="M39" s="69"/>
      <c r="N39" s="69"/>
      <c r="O39" s="69"/>
      <c r="P39" s="69"/>
      <c r="Q39" s="69"/>
      <c r="R39" s="69"/>
      <c r="S39" s="69"/>
      <c r="T39" s="69"/>
      <c r="U39" s="69"/>
    </row>
    <row r="40" spans="1:21" x14ac:dyDescent="0.35">
      <c r="A40" s="96"/>
      <c r="B40" s="74"/>
      <c r="C40" s="74"/>
      <c r="D40" s="74"/>
      <c r="E40" s="74"/>
      <c r="F40" s="74"/>
      <c r="G40" s="74"/>
      <c r="H40" s="74"/>
      <c r="I40" s="74"/>
      <c r="J40" s="69"/>
      <c r="K40" s="69"/>
      <c r="L40" s="69"/>
      <c r="M40" s="69"/>
      <c r="N40" s="69"/>
      <c r="O40" s="69"/>
      <c r="P40" s="69"/>
      <c r="Q40" s="69"/>
      <c r="R40" s="69"/>
      <c r="S40" s="69"/>
      <c r="T40" s="69"/>
      <c r="U40" s="69"/>
    </row>
    <row r="41" spans="1:21" x14ac:dyDescent="0.35">
      <c r="A41" s="96"/>
      <c r="B41" s="311" t="s">
        <v>260</v>
      </c>
      <c r="C41" s="250"/>
      <c r="D41" s="250"/>
      <c r="E41" s="250"/>
      <c r="F41" s="250"/>
      <c r="G41" s="250"/>
      <c r="H41" s="250"/>
      <c r="I41" s="250"/>
      <c r="J41" s="69"/>
      <c r="K41" s="69"/>
      <c r="L41" s="69"/>
      <c r="M41" s="69"/>
      <c r="N41" s="69"/>
      <c r="O41" s="69"/>
      <c r="P41" s="69"/>
      <c r="Q41" s="69"/>
      <c r="R41" s="69"/>
      <c r="S41" s="69"/>
      <c r="T41" s="69"/>
      <c r="U41" s="69"/>
    </row>
    <row r="42" spans="1:21" x14ac:dyDescent="0.35">
      <c r="A42" s="96"/>
      <c r="B42" s="74"/>
      <c r="C42" s="74"/>
      <c r="D42" s="74"/>
      <c r="E42" s="74"/>
      <c r="F42" s="74"/>
      <c r="G42" s="74"/>
      <c r="H42" s="74"/>
      <c r="I42" s="74"/>
      <c r="J42" s="69"/>
      <c r="K42" s="69"/>
      <c r="L42" s="69"/>
      <c r="M42" s="69"/>
      <c r="N42" s="69"/>
      <c r="O42" s="69"/>
      <c r="P42" s="69"/>
      <c r="Q42" s="69"/>
      <c r="R42" s="69"/>
      <c r="S42" s="69"/>
      <c r="T42" s="69"/>
      <c r="U42" s="69"/>
    </row>
    <row r="43" spans="1:21" x14ac:dyDescent="0.35">
      <c r="A43" s="96"/>
      <c r="B43" s="74"/>
      <c r="C43" s="74"/>
      <c r="D43" s="74"/>
      <c r="E43" s="74"/>
      <c r="F43" s="74"/>
      <c r="G43" s="74"/>
      <c r="H43" s="74"/>
      <c r="I43" s="74"/>
      <c r="J43" s="69"/>
      <c r="K43" s="69"/>
      <c r="L43" s="69"/>
      <c r="M43" s="69"/>
      <c r="N43" s="69"/>
      <c r="O43" s="69"/>
      <c r="P43" s="69"/>
      <c r="Q43" s="69"/>
      <c r="R43" s="69"/>
      <c r="S43" s="69"/>
      <c r="T43" s="69"/>
      <c r="U43" s="69"/>
    </row>
    <row r="44" spans="1:21" ht="45" customHeight="1" x14ac:dyDescent="0.35">
      <c r="A44" s="96"/>
      <c r="B44" s="295" t="s">
        <v>261</v>
      </c>
      <c r="C44" s="296"/>
      <c r="D44" s="295" t="s">
        <v>262</v>
      </c>
      <c r="E44" s="296"/>
      <c r="F44" s="295" t="s">
        <v>263</v>
      </c>
      <c r="G44" s="296"/>
      <c r="H44" s="295" t="s">
        <v>264</v>
      </c>
      <c r="I44" s="296"/>
      <c r="J44" s="69"/>
      <c r="K44" s="69"/>
      <c r="L44" s="69"/>
      <c r="M44" s="69"/>
      <c r="N44" s="69"/>
      <c r="O44" s="69"/>
      <c r="P44" s="69"/>
      <c r="Q44" s="69"/>
      <c r="R44" s="69"/>
      <c r="S44" s="69"/>
      <c r="T44" s="69"/>
      <c r="U44" s="69"/>
    </row>
    <row r="45" spans="1:21" ht="63" customHeight="1" x14ac:dyDescent="0.35">
      <c r="A45" s="96"/>
      <c r="B45" s="298"/>
      <c r="C45" s="255"/>
      <c r="D45" s="298"/>
      <c r="E45" s="255"/>
      <c r="F45" s="301"/>
      <c r="G45" s="255"/>
      <c r="H45" s="298"/>
      <c r="I45" s="255"/>
      <c r="J45" s="69"/>
      <c r="K45" s="69"/>
      <c r="L45" s="69"/>
      <c r="M45" s="69"/>
      <c r="N45" s="69"/>
      <c r="O45" s="69"/>
      <c r="P45" s="69"/>
      <c r="Q45" s="69"/>
      <c r="R45" s="69"/>
      <c r="S45" s="69"/>
      <c r="T45" s="69"/>
      <c r="U45" s="69"/>
    </row>
    <row r="46" spans="1:21" ht="64.5" customHeight="1" x14ac:dyDescent="0.35">
      <c r="A46" s="96"/>
      <c r="B46" s="298"/>
      <c r="C46" s="255"/>
      <c r="D46" s="298"/>
      <c r="E46" s="255"/>
      <c r="F46" s="301"/>
      <c r="G46" s="255"/>
      <c r="H46" s="298"/>
      <c r="I46" s="255"/>
      <c r="J46" s="69"/>
      <c r="K46" s="69"/>
      <c r="L46" s="69"/>
      <c r="M46" s="69"/>
      <c r="N46" s="69"/>
      <c r="O46" s="69"/>
      <c r="P46" s="69"/>
      <c r="Q46" s="69"/>
      <c r="R46" s="69"/>
      <c r="S46" s="69"/>
      <c r="T46" s="69"/>
      <c r="U46" s="69"/>
    </row>
    <row r="47" spans="1:21" ht="55.5" customHeight="1" x14ac:dyDescent="0.35">
      <c r="A47" s="96"/>
      <c r="B47" s="298"/>
      <c r="C47" s="255"/>
      <c r="D47" s="298"/>
      <c r="E47" s="255"/>
      <c r="F47" s="304"/>
      <c r="G47" s="255"/>
      <c r="H47" s="298"/>
      <c r="I47" s="255"/>
      <c r="J47" s="69"/>
      <c r="K47" s="140"/>
      <c r="L47" s="69"/>
      <c r="M47" s="69"/>
      <c r="N47" s="69"/>
      <c r="O47" s="69"/>
      <c r="P47" s="69"/>
      <c r="Q47" s="69"/>
      <c r="R47" s="69"/>
      <c r="S47" s="69"/>
      <c r="T47" s="69"/>
      <c r="U47" s="69"/>
    </row>
    <row r="48" spans="1:21" ht="48" customHeight="1" x14ac:dyDescent="0.35">
      <c r="A48" s="96"/>
      <c r="B48" s="298"/>
      <c r="C48" s="255"/>
      <c r="D48" s="314"/>
      <c r="E48" s="255"/>
      <c r="F48" s="301"/>
      <c r="G48" s="255"/>
      <c r="H48" s="298"/>
      <c r="I48" s="255"/>
      <c r="J48" s="69"/>
      <c r="K48" s="300"/>
      <c r="L48" s="250"/>
      <c r="M48" s="250"/>
      <c r="N48" s="250"/>
      <c r="O48" s="250"/>
      <c r="P48" s="250"/>
      <c r="Q48" s="250"/>
      <c r="R48" s="250"/>
      <c r="S48" s="250"/>
      <c r="T48" s="250"/>
      <c r="U48" s="250"/>
    </row>
    <row r="49" spans="1:21" ht="71.25" customHeight="1" x14ac:dyDescent="0.35">
      <c r="A49" s="96"/>
      <c r="B49" s="299"/>
      <c r="C49" s="255"/>
      <c r="D49" s="298"/>
      <c r="E49" s="255"/>
      <c r="F49" s="299"/>
      <c r="G49" s="255"/>
      <c r="H49" s="298"/>
      <c r="I49" s="255"/>
      <c r="J49" s="69"/>
      <c r="K49" s="136"/>
      <c r="L49" s="69"/>
      <c r="M49" s="69"/>
      <c r="N49" s="69"/>
      <c r="O49" s="69"/>
      <c r="P49" s="69"/>
      <c r="Q49" s="69"/>
      <c r="R49" s="69"/>
      <c r="S49" s="69"/>
      <c r="T49" s="69"/>
      <c r="U49" s="69"/>
    </row>
    <row r="50" spans="1:21" ht="71.25" customHeight="1" x14ac:dyDescent="0.35">
      <c r="A50" s="96"/>
      <c r="B50" s="299"/>
      <c r="C50" s="255"/>
      <c r="D50" s="298"/>
      <c r="E50" s="255"/>
      <c r="F50" s="301"/>
      <c r="G50" s="255"/>
      <c r="H50" s="298"/>
      <c r="I50" s="255"/>
      <c r="J50" s="69"/>
      <c r="K50" s="313"/>
      <c r="L50" s="250"/>
      <c r="M50" s="297"/>
      <c r="N50" s="250"/>
      <c r="O50" s="250"/>
      <c r="P50" s="250"/>
      <c r="Q50" s="250"/>
      <c r="R50" s="250"/>
      <c r="S50" s="250"/>
      <c r="T50" s="250"/>
      <c r="U50" s="250"/>
    </row>
    <row r="51" spans="1:21" ht="82" customHeight="1" x14ac:dyDescent="0.35">
      <c r="A51" s="96"/>
      <c r="B51" s="69"/>
      <c r="C51" s="69"/>
      <c r="D51" s="69"/>
      <c r="E51" s="69"/>
      <c r="F51" s="69"/>
      <c r="G51" s="69"/>
      <c r="H51" s="69"/>
      <c r="I51" s="69"/>
      <c r="J51" s="69"/>
      <c r="K51" s="313"/>
      <c r="L51" s="250"/>
      <c r="M51" s="297"/>
      <c r="N51" s="250"/>
      <c r="O51" s="250"/>
      <c r="P51" s="250"/>
      <c r="Q51" s="250"/>
      <c r="R51" s="250"/>
      <c r="S51" s="250"/>
      <c r="T51" s="250"/>
      <c r="U51" s="250"/>
    </row>
    <row r="52" spans="1:21" x14ac:dyDescent="0.35">
      <c r="A52" s="96"/>
      <c r="B52" s="69"/>
      <c r="C52" s="69"/>
      <c r="D52" s="69"/>
      <c r="E52" s="69"/>
      <c r="F52" s="69"/>
      <c r="G52" s="69"/>
      <c r="H52" s="69"/>
      <c r="I52" s="69"/>
      <c r="J52" s="69"/>
      <c r="K52" s="69"/>
      <c r="L52" s="69"/>
      <c r="M52" s="69"/>
      <c r="N52" s="69"/>
      <c r="O52" s="69"/>
      <c r="P52" s="69"/>
      <c r="Q52" s="69"/>
      <c r="R52" s="69"/>
      <c r="S52" s="69"/>
      <c r="T52" s="69"/>
      <c r="U52" s="69"/>
    </row>
    <row r="53" spans="1:21" x14ac:dyDescent="0.35">
      <c r="A53" s="96"/>
      <c r="B53" s="312" t="s">
        <v>265</v>
      </c>
      <c r="C53" s="250"/>
      <c r="D53" s="250"/>
      <c r="E53" s="250"/>
      <c r="F53" s="250"/>
      <c r="G53" s="250"/>
      <c r="H53" s="250"/>
      <c r="I53" s="250"/>
      <c r="J53" s="250"/>
      <c r="K53" s="69"/>
      <c r="L53" s="69"/>
      <c r="M53" s="69"/>
      <c r="N53" s="69"/>
      <c r="O53" s="69"/>
      <c r="P53" s="69"/>
      <c r="Q53" s="69"/>
      <c r="R53" s="69"/>
      <c r="S53" s="69"/>
      <c r="T53" s="69"/>
      <c r="U53" s="69"/>
    </row>
    <row r="54" spans="1:21" x14ac:dyDescent="0.35">
      <c r="A54" s="96"/>
      <c r="B54" s="250"/>
      <c r="C54" s="250"/>
      <c r="D54" s="250"/>
      <c r="E54" s="250"/>
      <c r="F54" s="250"/>
      <c r="G54" s="250"/>
      <c r="H54" s="250"/>
      <c r="I54" s="250"/>
      <c r="J54" s="250"/>
      <c r="K54" s="69"/>
      <c r="L54" s="69"/>
      <c r="M54" s="69"/>
      <c r="N54" s="69"/>
      <c r="O54" s="69"/>
      <c r="P54" s="69"/>
      <c r="Q54" s="69"/>
      <c r="R54" s="69"/>
      <c r="S54" s="69"/>
      <c r="T54" s="69"/>
      <c r="U54" s="69"/>
    </row>
    <row r="55" spans="1:21" x14ac:dyDescent="0.35">
      <c r="A55" s="96"/>
      <c r="B55" s="250"/>
      <c r="C55" s="250"/>
      <c r="D55" s="250"/>
      <c r="E55" s="250"/>
      <c r="F55" s="250"/>
      <c r="G55" s="250"/>
      <c r="H55" s="250"/>
      <c r="I55" s="250"/>
      <c r="J55" s="250"/>
      <c r="K55" s="69"/>
      <c r="L55" s="69"/>
      <c r="M55" s="69"/>
      <c r="N55" s="69"/>
      <c r="O55" s="69"/>
      <c r="P55" s="69"/>
      <c r="Q55" s="69"/>
      <c r="R55" s="69"/>
      <c r="S55" s="69"/>
      <c r="T55" s="69"/>
      <c r="U55" s="69"/>
    </row>
  </sheetData>
  <sheetProtection sheet="1" formatCells="0" formatColumns="0" formatRows="0" insertColumns="0" insertRows="0" insertHyperlinks="0"/>
  <mergeCells count="47">
    <mergeCell ref="M51:U51"/>
    <mergeCell ref="B47:C47"/>
    <mergeCell ref="B12:B15"/>
    <mergeCell ref="B1:I2"/>
    <mergeCell ref="B46:C46"/>
    <mergeCell ref="B3:I3"/>
    <mergeCell ref="D46:E46"/>
    <mergeCell ref="H50:I50"/>
    <mergeCell ref="H44:I44"/>
    <mergeCell ref="D50:E50"/>
    <mergeCell ref="D45:E45"/>
    <mergeCell ref="K51:L51"/>
    <mergeCell ref="B48:C48"/>
    <mergeCell ref="H46:I46"/>
    <mergeCell ref="D49:E49"/>
    <mergeCell ref="C12:C13"/>
    <mergeCell ref="B53:J55"/>
    <mergeCell ref="K50:L50"/>
    <mergeCell ref="H49:I49"/>
    <mergeCell ref="F45:G45"/>
    <mergeCell ref="F50:G50"/>
    <mergeCell ref="D48:E48"/>
    <mergeCell ref="F46:G46"/>
    <mergeCell ref="B8:B10"/>
    <mergeCell ref="C34:C35"/>
    <mergeCell ref="B45:C45"/>
    <mergeCell ref="B31:J31"/>
    <mergeCell ref="B16:B17"/>
    <mergeCell ref="C36"/>
    <mergeCell ref="B41:I41"/>
    <mergeCell ref="D44:E44"/>
    <mergeCell ref="B4:I4"/>
    <mergeCell ref="F44:G44"/>
    <mergeCell ref="M50:U50"/>
    <mergeCell ref="H47:I47"/>
    <mergeCell ref="B49:C49"/>
    <mergeCell ref="K48:U48"/>
    <mergeCell ref="F48:G48"/>
    <mergeCell ref="H48:I48"/>
    <mergeCell ref="F49:G49"/>
    <mergeCell ref="B50:C50"/>
    <mergeCell ref="B6:J6"/>
    <mergeCell ref="D47:E47"/>
    <mergeCell ref="B44:C44"/>
    <mergeCell ref="F47:G47"/>
    <mergeCell ref="H45:I45"/>
    <mergeCell ref="B32:J32"/>
  </mergeCells>
  <dataValidations count="1">
    <dataValidation type="list" allowBlank="1" sqref="D35:H35 J8:J17" xr:uid="{00000000-0002-0000-0300-000000000000}">
      <formula1>"Not Rated,Highly Unsatisfactory (HU),Unsatisfactory (U),Moderately Unsatisfactory (MU),Moderately Satisfactory (MS),Satisfactory (S),Highly Satisfactory (HS)"</formula1>
    </dataValidation>
  </dataValidations>
  <pageMargins left="0.25" right="0.25" top="0.75" bottom="0.75" header="0.3" footer="0.3"/>
  <pageSetup paperSize="5" scale="8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tabColor theme="3" tint="0.499984740745262"/>
  </sheetPr>
  <dimension ref="A1:A250"/>
  <sheetViews>
    <sheetView showGridLines="0" topLeftCell="A221" workbookViewId="0">
      <selection activeCell="A2" sqref="A2:A250"/>
    </sheetView>
  </sheetViews>
  <sheetFormatPr defaultColWidth="8.81640625" defaultRowHeight="14.5" x14ac:dyDescent="0.35"/>
  <cols>
    <col min="1" max="1" width="25.7265625" customWidth="1"/>
  </cols>
  <sheetData>
    <row r="1" spans="1:1" ht="15" customHeight="1" thickBot="1" x14ac:dyDescent="0.4">
      <c r="A1" s="146" t="s">
        <v>266</v>
      </c>
    </row>
    <row r="2" spans="1:1" ht="15" customHeight="1" thickBot="1" x14ac:dyDescent="0.4">
      <c r="A2" s="3" t="s">
        <v>267</v>
      </c>
    </row>
    <row r="3" spans="1:1" ht="15" customHeight="1" thickBot="1" x14ac:dyDescent="0.4">
      <c r="A3" s="4" t="s">
        <v>268</v>
      </c>
    </row>
    <row r="4" spans="1:1" ht="15" customHeight="1" thickBot="1" x14ac:dyDescent="0.4">
      <c r="A4" s="3" t="s">
        <v>269</v>
      </c>
    </row>
    <row r="5" spans="1:1" ht="15" customHeight="1" thickBot="1" x14ac:dyDescent="0.4">
      <c r="A5" s="4" t="s">
        <v>270</v>
      </c>
    </row>
    <row r="6" spans="1:1" ht="15.75" customHeight="1" thickBot="1" x14ac:dyDescent="0.4">
      <c r="A6" s="3" t="s">
        <v>271</v>
      </c>
    </row>
    <row r="7" spans="1:1" ht="15" customHeight="1" thickBot="1" x14ac:dyDescent="0.4">
      <c r="A7" s="4" t="s">
        <v>272</v>
      </c>
    </row>
    <row r="8" spans="1:1" ht="15" customHeight="1" thickBot="1" x14ac:dyDescent="0.4">
      <c r="A8" s="3" t="s">
        <v>273</v>
      </c>
    </row>
    <row r="9" spans="1:1" ht="15" customHeight="1" thickBot="1" x14ac:dyDescent="0.4">
      <c r="A9" s="4" t="s">
        <v>274</v>
      </c>
    </row>
    <row r="10" spans="1:1" ht="15" customHeight="1" thickBot="1" x14ac:dyDescent="0.4">
      <c r="A10" s="3" t="s">
        <v>275</v>
      </c>
    </row>
    <row r="11" spans="1:1" ht="18.75" customHeight="1" thickBot="1" x14ac:dyDescent="0.4">
      <c r="A11" s="4" t="s">
        <v>276</v>
      </c>
    </row>
    <row r="12" spans="1:1" ht="15" customHeight="1" thickBot="1" x14ac:dyDescent="0.4">
      <c r="A12" s="3" t="s">
        <v>277</v>
      </c>
    </row>
    <row r="13" spans="1:1" ht="15" customHeight="1" thickBot="1" x14ac:dyDescent="0.4">
      <c r="A13" s="4" t="s">
        <v>278</v>
      </c>
    </row>
    <row r="14" spans="1:1" ht="15" customHeight="1" thickBot="1" x14ac:dyDescent="0.4">
      <c r="A14" s="3" t="s">
        <v>279</v>
      </c>
    </row>
    <row r="15" spans="1:1" ht="15" customHeight="1" thickBot="1" x14ac:dyDescent="0.4">
      <c r="A15" s="4" t="s">
        <v>280</v>
      </c>
    </row>
    <row r="16" spans="1:1" ht="15" customHeight="1" thickBot="1" x14ac:dyDescent="0.4">
      <c r="A16" s="3" t="s">
        <v>281</v>
      </c>
    </row>
    <row r="17" spans="1:1" ht="15" customHeight="1" thickBot="1" x14ac:dyDescent="0.4">
      <c r="A17" s="4" t="s">
        <v>282</v>
      </c>
    </row>
    <row r="18" spans="1:1" ht="15" customHeight="1" thickBot="1" x14ac:dyDescent="0.4">
      <c r="A18" s="3" t="s">
        <v>283</v>
      </c>
    </row>
    <row r="19" spans="1:1" ht="15" customHeight="1" thickBot="1" x14ac:dyDescent="0.4">
      <c r="A19" s="4" t="s">
        <v>284</v>
      </c>
    </row>
    <row r="20" spans="1:1" ht="15" customHeight="1" thickBot="1" x14ac:dyDescent="0.4">
      <c r="A20" s="3" t="s">
        <v>285</v>
      </c>
    </row>
    <row r="21" spans="1:1" ht="15" customHeight="1" thickBot="1" x14ac:dyDescent="0.4">
      <c r="A21" s="4" t="s">
        <v>286</v>
      </c>
    </row>
    <row r="22" spans="1:1" ht="15" customHeight="1" thickBot="1" x14ac:dyDescent="0.4">
      <c r="A22" s="3" t="s">
        <v>287</v>
      </c>
    </row>
    <row r="23" spans="1:1" ht="15" customHeight="1" thickBot="1" x14ac:dyDescent="0.4">
      <c r="A23" s="4" t="s">
        <v>288</v>
      </c>
    </row>
    <row r="24" spans="1:1" ht="15" customHeight="1" thickBot="1" x14ac:dyDescent="0.4">
      <c r="A24" s="3" t="s">
        <v>289</v>
      </c>
    </row>
    <row r="25" spans="1:1" ht="15" customHeight="1" thickBot="1" x14ac:dyDescent="0.4">
      <c r="A25" s="4" t="s">
        <v>290</v>
      </c>
    </row>
    <row r="26" spans="1:1" ht="15" customHeight="1" thickBot="1" x14ac:dyDescent="0.4">
      <c r="A26" s="3" t="s">
        <v>291</v>
      </c>
    </row>
    <row r="27" spans="1:1" ht="15" customHeight="1" thickBot="1" x14ac:dyDescent="0.4">
      <c r="A27" s="4" t="s">
        <v>292</v>
      </c>
    </row>
    <row r="28" spans="1:1" ht="15" customHeight="1" thickBot="1" x14ac:dyDescent="0.4">
      <c r="A28" s="3" t="s">
        <v>293</v>
      </c>
    </row>
    <row r="29" spans="1:1" ht="24.65" customHeight="1" thickBot="1" x14ac:dyDescent="0.4">
      <c r="A29" s="4" t="s">
        <v>294</v>
      </c>
    </row>
    <row r="30" spans="1:1" ht="18.75" customHeight="1" thickBot="1" x14ac:dyDescent="0.4">
      <c r="A30" s="3" t="s">
        <v>295</v>
      </c>
    </row>
    <row r="31" spans="1:1" ht="15" customHeight="1" thickBot="1" x14ac:dyDescent="0.4">
      <c r="A31" s="4" t="s">
        <v>296</v>
      </c>
    </row>
    <row r="32" spans="1:1" ht="15" customHeight="1" thickBot="1" x14ac:dyDescent="0.4">
      <c r="A32" s="3" t="s">
        <v>297</v>
      </c>
    </row>
    <row r="33" spans="1:1" ht="15" customHeight="1" thickBot="1" x14ac:dyDescent="0.4">
      <c r="A33" s="4" t="s">
        <v>298</v>
      </c>
    </row>
    <row r="34" spans="1:1" ht="20.25" customHeight="1" thickBot="1" x14ac:dyDescent="0.4">
      <c r="A34" s="3" t="s">
        <v>299</v>
      </c>
    </row>
    <row r="35" spans="1:1" ht="19.5" customHeight="1" thickBot="1" x14ac:dyDescent="0.4">
      <c r="A35" s="4" t="s">
        <v>300</v>
      </c>
    </row>
    <row r="36" spans="1:1" ht="18" customHeight="1" thickBot="1" x14ac:dyDescent="0.4">
      <c r="A36" s="3" t="s">
        <v>301</v>
      </c>
    </row>
    <row r="37" spans="1:1" ht="15" customHeight="1" thickBot="1" x14ac:dyDescent="0.4">
      <c r="A37" s="4" t="s">
        <v>302</v>
      </c>
    </row>
    <row r="38" spans="1:1" ht="15" customHeight="1" thickBot="1" x14ac:dyDescent="0.4">
      <c r="A38" s="3" t="s">
        <v>303</v>
      </c>
    </row>
    <row r="39" spans="1:1" ht="15" customHeight="1" thickBot="1" x14ac:dyDescent="0.4">
      <c r="A39" s="4" t="s">
        <v>304</v>
      </c>
    </row>
    <row r="40" spans="1:1" ht="15" customHeight="1" thickBot="1" x14ac:dyDescent="0.4">
      <c r="A40" s="3" t="s">
        <v>305</v>
      </c>
    </row>
    <row r="41" spans="1:1" ht="15" customHeight="1" thickBot="1" x14ac:dyDescent="0.4">
      <c r="A41" s="4" t="s">
        <v>306</v>
      </c>
    </row>
    <row r="42" spans="1:1" ht="15" customHeight="1" thickBot="1" x14ac:dyDescent="0.4">
      <c r="A42" s="3" t="s">
        <v>307</v>
      </c>
    </row>
    <row r="43" spans="1:1" ht="15" customHeight="1" thickBot="1" x14ac:dyDescent="0.4">
      <c r="A43" s="4" t="s">
        <v>308</v>
      </c>
    </row>
    <row r="44" spans="1:1" ht="15" customHeight="1" thickBot="1" x14ac:dyDescent="0.4">
      <c r="A44" s="3" t="s">
        <v>309</v>
      </c>
    </row>
    <row r="45" spans="1:1" ht="15" customHeight="1" thickBot="1" x14ac:dyDescent="0.4">
      <c r="A45" s="4" t="s">
        <v>310</v>
      </c>
    </row>
    <row r="46" spans="1:1" ht="15" customHeight="1" thickBot="1" x14ac:dyDescent="0.4">
      <c r="A46" s="3" t="s">
        <v>311</v>
      </c>
    </row>
    <row r="47" spans="1:1" ht="15" customHeight="1" thickBot="1" x14ac:dyDescent="0.4">
      <c r="A47" s="4" t="s">
        <v>312</v>
      </c>
    </row>
    <row r="48" spans="1:1" ht="15" customHeight="1" thickBot="1" x14ac:dyDescent="0.4">
      <c r="A48" s="3" t="s">
        <v>313</v>
      </c>
    </row>
    <row r="49" spans="1:1" ht="24.65" customHeight="1" thickBot="1" x14ac:dyDescent="0.4">
      <c r="A49" s="4" t="s">
        <v>314</v>
      </c>
    </row>
    <row r="50" spans="1:1" ht="24.65" customHeight="1" thickBot="1" x14ac:dyDescent="0.4">
      <c r="A50" s="3" t="s">
        <v>315</v>
      </c>
    </row>
    <row r="51" spans="1:1" ht="15" customHeight="1" thickBot="1" x14ac:dyDescent="0.4">
      <c r="A51" s="4" t="s">
        <v>316</v>
      </c>
    </row>
    <row r="52" spans="1:1" ht="15" customHeight="1" thickBot="1" x14ac:dyDescent="0.4">
      <c r="A52" s="3" t="s">
        <v>317</v>
      </c>
    </row>
    <row r="53" spans="1:1" ht="15" customHeight="1" thickBot="1" x14ac:dyDescent="0.4">
      <c r="A53" s="4" t="s">
        <v>318</v>
      </c>
    </row>
    <row r="54" spans="1:1" ht="15" customHeight="1" thickBot="1" x14ac:dyDescent="0.4">
      <c r="A54" s="3" t="s">
        <v>319</v>
      </c>
    </row>
    <row r="55" spans="1:1" ht="15" customHeight="1" thickBot="1" x14ac:dyDescent="0.4">
      <c r="A55" s="4" t="s">
        <v>320</v>
      </c>
    </row>
    <row r="56" spans="1:1" ht="15" customHeight="1" thickBot="1" x14ac:dyDescent="0.4">
      <c r="A56" s="3" t="s">
        <v>321</v>
      </c>
    </row>
    <row r="57" spans="1:1" ht="15" customHeight="1" thickBot="1" x14ac:dyDescent="0.4">
      <c r="A57" s="4" t="s">
        <v>322</v>
      </c>
    </row>
    <row r="58" spans="1:1" ht="15" customHeight="1" thickBot="1" x14ac:dyDescent="0.4">
      <c r="A58" s="3" t="s">
        <v>323</v>
      </c>
    </row>
    <row r="59" spans="1:1" ht="15" customHeight="1" thickBot="1" x14ac:dyDescent="0.4">
      <c r="A59" s="4" t="s">
        <v>324</v>
      </c>
    </row>
    <row r="60" spans="1:1" ht="15" customHeight="1" thickBot="1" x14ac:dyDescent="0.4">
      <c r="A60" s="3" t="s">
        <v>325</v>
      </c>
    </row>
    <row r="61" spans="1:1" ht="15" customHeight="1" thickBot="1" x14ac:dyDescent="0.4">
      <c r="A61" s="4" t="s">
        <v>326</v>
      </c>
    </row>
    <row r="62" spans="1:1" ht="15" customHeight="1" thickBot="1" x14ac:dyDescent="0.4">
      <c r="A62" s="3" t="s">
        <v>327</v>
      </c>
    </row>
    <row r="63" spans="1:1" ht="15" customHeight="1" thickBot="1" x14ac:dyDescent="0.4">
      <c r="A63" s="4" t="s">
        <v>328</v>
      </c>
    </row>
    <row r="64" spans="1:1" ht="24.65" customHeight="1" thickBot="1" x14ac:dyDescent="0.4">
      <c r="A64" s="3" t="s">
        <v>329</v>
      </c>
    </row>
    <row r="65" spans="1:1" ht="24.65" customHeight="1" thickBot="1" x14ac:dyDescent="0.4">
      <c r="A65" s="4" t="s">
        <v>330</v>
      </c>
    </row>
    <row r="66" spans="1:1" ht="15" customHeight="1" thickBot="1" x14ac:dyDescent="0.4">
      <c r="A66" s="3" t="s">
        <v>331</v>
      </c>
    </row>
    <row r="67" spans="1:1" ht="15" customHeight="1" thickBot="1" x14ac:dyDescent="0.4">
      <c r="A67" s="4" t="s">
        <v>332</v>
      </c>
    </row>
    <row r="68" spans="1:1" ht="15" customHeight="1" thickBot="1" x14ac:dyDescent="0.4">
      <c r="A68" s="3" t="s">
        <v>333</v>
      </c>
    </row>
    <row r="69" spans="1:1" ht="15" customHeight="1" thickBot="1" x14ac:dyDescent="0.4">
      <c r="A69" s="4" t="s">
        <v>334</v>
      </c>
    </row>
    <row r="70" spans="1:1" ht="15" customHeight="1" thickBot="1" x14ac:dyDescent="0.4">
      <c r="A70" s="3" t="s">
        <v>335</v>
      </c>
    </row>
    <row r="71" spans="1:1" ht="15" customHeight="1" thickBot="1" x14ac:dyDescent="0.4">
      <c r="A71" s="4" t="s">
        <v>336</v>
      </c>
    </row>
    <row r="72" spans="1:1" ht="15" customHeight="1" thickBot="1" x14ac:dyDescent="0.4">
      <c r="A72" s="3" t="s">
        <v>337</v>
      </c>
    </row>
    <row r="73" spans="1:1" ht="15" customHeight="1" thickBot="1" x14ac:dyDescent="0.4">
      <c r="A73" s="4" t="s">
        <v>338</v>
      </c>
    </row>
    <row r="74" spans="1:1" ht="15" customHeight="1" thickBot="1" x14ac:dyDescent="0.4">
      <c r="A74" s="3" t="s">
        <v>339</v>
      </c>
    </row>
    <row r="75" spans="1:1" ht="15" customHeight="1" thickBot="1" x14ac:dyDescent="0.4">
      <c r="A75" s="4" t="s">
        <v>340</v>
      </c>
    </row>
    <row r="76" spans="1:1" ht="15" customHeight="1" thickBot="1" x14ac:dyDescent="0.4">
      <c r="A76" s="3" t="s">
        <v>341</v>
      </c>
    </row>
    <row r="77" spans="1:1" ht="15" customHeight="1" thickBot="1" x14ac:dyDescent="0.4">
      <c r="A77" s="4" t="s">
        <v>342</v>
      </c>
    </row>
    <row r="78" spans="1:1" ht="15" customHeight="1" thickBot="1" x14ac:dyDescent="0.4">
      <c r="A78" s="3" t="s">
        <v>343</v>
      </c>
    </row>
    <row r="79" spans="1:1" ht="15" customHeight="1" thickBot="1" x14ac:dyDescent="0.4">
      <c r="A79" s="4" t="s">
        <v>344</v>
      </c>
    </row>
    <row r="80" spans="1:1" ht="15" customHeight="1" thickBot="1" x14ac:dyDescent="0.4">
      <c r="A80" s="3" t="s">
        <v>345</v>
      </c>
    </row>
    <row r="81" spans="1:1" ht="15" customHeight="1" thickBot="1" x14ac:dyDescent="0.4">
      <c r="A81" s="4" t="s">
        <v>346</v>
      </c>
    </row>
    <row r="82" spans="1:1" ht="15" customHeight="1" thickBot="1" x14ac:dyDescent="0.4">
      <c r="A82" s="3" t="s">
        <v>347</v>
      </c>
    </row>
    <row r="83" spans="1:1" ht="15" customHeight="1" thickBot="1" x14ac:dyDescent="0.4">
      <c r="A83" s="4" t="s">
        <v>348</v>
      </c>
    </row>
    <row r="84" spans="1:1" ht="15" customHeight="1" thickBot="1" x14ac:dyDescent="0.4">
      <c r="A84" s="3" t="s">
        <v>349</v>
      </c>
    </row>
    <row r="85" spans="1:1" ht="15" customHeight="1" thickBot="1" x14ac:dyDescent="0.4">
      <c r="A85" s="4" t="s">
        <v>350</v>
      </c>
    </row>
    <row r="86" spans="1:1" ht="15" customHeight="1" thickBot="1" x14ac:dyDescent="0.4">
      <c r="A86" s="3" t="s">
        <v>351</v>
      </c>
    </row>
    <row r="87" spans="1:1" ht="15" customHeight="1" thickBot="1" x14ac:dyDescent="0.4">
      <c r="A87" s="4" t="s">
        <v>352</v>
      </c>
    </row>
    <row r="88" spans="1:1" ht="15" customHeight="1" thickBot="1" x14ac:dyDescent="0.4">
      <c r="A88" s="3" t="s">
        <v>353</v>
      </c>
    </row>
    <row r="89" spans="1:1" ht="15" customHeight="1" thickBot="1" x14ac:dyDescent="0.4">
      <c r="A89" s="4" t="s">
        <v>354</v>
      </c>
    </row>
    <row r="90" spans="1:1" ht="15" customHeight="1" thickBot="1" x14ac:dyDescent="0.4">
      <c r="A90" s="3" t="s">
        <v>355</v>
      </c>
    </row>
    <row r="91" spans="1:1" ht="15" customHeight="1" thickBot="1" x14ac:dyDescent="0.4">
      <c r="A91" s="4" t="s">
        <v>356</v>
      </c>
    </row>
    <row r="92" spans="1:1" ht="15" customHeight="1" thickBot="1" x14ac:dyDescent="0.4">
      <c r="A92" s="3" t="s">
        <v>357</v>
      </c>
    </row>
    <row r="93" spans="1:1" ht="15" customHeight="1" thickBot="1" x14ac:dyDescent="0.4">
      <c r="A93" s="4" t="s">
        <v>358</v>
      </c>
    </row>
    <row r="94" spans="1:1" ht="15" customHeight="1" thickBot="1" x14ac:dyDescent="0.4">
      <c r="A94" s="3" t="s">
        <v>359</v>
      </c>
    </row>
    <row r="95" spans="1:1" ht="15" customHeight="1" thickBot="1" x14ac:dyDescent="0.4">
      <c r="A95" s="4" t="s">
        <v>360</v>
      </c>
    </row>
    <row r="96" spans="1:1" ht="15" customHeight="1" thickBot="1" x14ac:dyDescent="0.4">
      <c r="A96" s="3" t="s">
        <v>361</v>
      </c>
    </row>
    <row r="97" spans="1:1" ht="15" customHeight="1" thickBot="1" x14ac:dyDescent="0.4">
      <c r="A97" s="4" t="s">
        <v>362</v>
      </c>
    </row>
    <row r="98" spans="1:1" ht="15" customHeight="1" thickBot="1" x14ac:dyDescent="0.4">
      <c r="A98" s="3" t="s">
        <v>363</v>
      </c>
    </row>
    <row r="99" spans="1:1" ht="15" customHeight="1" thickBot="1" x14ac:dyDescent="0.4">
      <c r="A99" s="4" t="s">
        <v>364</v>
      </c>
    </row>
    <row r="100" spans="1:1" ht="15" customHeight="1" thickBot="1" x14ac:dyDescent="0.4">
      <c r="A100" s="3" t="s">
        <v>365</v>
      </c>
    </row>
    <row r="101" spans="1:1" ht="15" customHeight="1" thickBot="1" x14ac:dyDescent="0.4">
      <c r="A101" s="4" t="s">
        <v>366</v>
      </c>
    </row>
    <row r="102" spans="1:1" ht="15" customHeight="1" thickBot="1" x14ac:dyDescent="0.4">
      <c r="A102" s="3" t="s">
        <v>367</v>
      </c>
    </row>
    <row r="103" spans="1:1" ht="24.65" customHeight="1" thickBot="1" x14ac:dyDescent="0.4">
      <c r="A103" s="4" t="s">
        <v>368</v>
      </c>
    </row>
    <row r="104" spans="1:1" ht="15" customHeight="1" thickBot="1" x14ac:dyDescent="0.4">
      <c r="A104" s="3" t="s">
        <v>369</v>
      </c>
    </row>
    <row r="105" spans="1:1" ht="15" customHeight="1" thickBot="1" x14ac:dyDescent="0.4">
      <c r="A105" s="4" t="s">
        <v>370</v>
      </c>
    </row>
    <row r="106" spans="1:1" ht="15" customHeight="1" thickBot="1" x14ac:dyDescent="0.4">
      <c r="A106" s="3" t="s">
        <v>371</v>
      </c>
    </row>
    <row r="107" spans="1:1" ht="15" customHeight="1" thickBot="1" x14ac:dyDescent="0.4">
      <c r="A107" s="4" t="s">
        <v>372</v>
      </c>
    </row>
    <row r="108" spans="1:1" ht="15" customHeight="1" thickBot="1" x14ac:dyDescent="0.4">
      <c r="A108" s="3" t="s">
        <v>373</v>
      </c>
    </row>
    <row r="109" spans="1:1" ht="15" customHeight="1" thickBot="1" x14ac:dyDescent="0.4">
      <c r="A109" s="4" t="s">
        <v>374</v>
      </c>
    </row>
    <row r="110" spans="1:1" ht="15" customHeight="1" thickBot="1" x14ac:dyDescent="0.4">
      <c r="A110" s="3" t="s">
        <v>375</v>
      </c>
    </row>
    <row r="111" spans="1:1" ht="15" customHeight="1" thickBot="1" x14ac:dyDescent="0.4">
      <c r="A111" s="4" t="s">
        <v>376</v>
      </c>
    </row>
    <row r="112" spans="1:1" ht="15" customHeight="1" thickBot="1" x14ac:dyDescent="0.4">
      <c r="A112" s="3" t="s">
        <v>377</v>
      </c>
    </row>
    <row r="113" spans="1:1" ht="15" customHeight="1" thickBot="1" x14ac:dyDescent="0.4">
      <c r="A113" s="4" t="s">
        <v>378</v>
      </c>
    </row>
    <row r="114" spans="1:1" ht="15" customHeight="1" thickBot="1" x14ac:dyDescent="0.4">
      <c r="A114" s="3" t="s">
        <v>379</v>
      </c>
    </row>
    <row r="115" spans="1:1" ht="15" customHeight="1" thickBot="1" x14ac:dyDescent="0.4">
      <c r="A115" s="4" t="s">
        <v>380</v>
      </c>
    </row>
    <row r="116" spans="1:1" ht="15" customHeight="1" thickBot="1" x14ac:dyDescent="0.4">
      <c r="A116" s="3" t="s">
        <v>381</v>
      </c>
    </row>
    <row r="117" spans="1:1" ht="15" customHeight="1" thickBot="1" x14ac:dyDescent="0.4">
      <c r="A117" s="4" t="s">
        <v>382</v>
      </c>
    </row>
    <row r="118" spans="1:1" ht="15" customHeight="1" thickBot="1" x14ac:dyDescent="0.4">
      <c r="A118" s="3" t="s">
        <v>383</v>
      </c>
    </row>
    <row r="119" spans="1:1" ht="15" customHeight="1" thickBot="1" x14ac:dyDescent="0.4">
      <c r="A119" s="4" t="s">
        <v>384</v>
      </c>
    </row>
    <row r="120" spans="1:1" ht="15" customHeight="1" thickBot="1" x14ac:dyDescent="0.4">
      <c r="A120" s="3" t="s">
        <v>385</v>
      </c>
    </row>
    <row r="121" spans="1:1" ht="15" customHeight="1" thickBot="1" x14ac:dyDescent="0.4">
      <c r="A121" s="4" t="s">
        <v>386</v>
      </c>
    </row>
    <row r="122" spans="1:1" ht="15" customHeight="1" thickBot="1" x14ac:dyDescent="0.4">
      <c r="A122" s="3" t="s">
        <v>387</v>
      </c>
    </row>
    <row r="123" spans="1:1" ht="15" customHeight="1" thickBot="1" x14ac:dyDescent="0.4">
      <c r="A123" s="4" t="s">
        <v>388</v>
      </c>
    </row>
    <row r="124" spans="1:1" ht="15" customHeight="1" thickBot="1" x14ac:dyDescent="0.4">
      <c r="A124" s="3" t="s">
        <v>46</v>
      </c>
    </row>
    <row r="125" spans="1:1" ht="24.65" customHeight="1" thickBot="1" x14ac:dyDescent="0.4">
      <c r="A125" s="4" t="s">
        <v>389</v>
      </c>
    </row>
    <row r="126" spans="1:1" ht="15" customHeight="1" thickBot="1" x14ac:dyDescent="0.4">
      <c r="A126" s="3" t="s">
        <v>390</v>
      </c>
    </row>
    <row r="127" spans="1:1" ht="15" customHeight="1" thickBot="1" x14ac:dyDescent="0.4">
      <c r="A127" s="4" t="s">
        <v>391</v>
      </c>
    </row>
    <row r="128" spans="1:1" ht="15" customHeight="1" thickBot="1" x14ac:dyDescent="0.4">
      <c r="A128" s="3" t="s">
        <v>392</v>
      </c>
    </row>
    <row r="129" spans="1:1" ht="15" customHeight="1" thickBot="1" x14ac:dyDescent="0.4">
      <c r="A129" s="4" t="s">
        <v>393</v>
      </c>
    </row>
    <row r="130" spans="1:1" ht="15" customHeight="1" thickBot="1" x14ac:dyDescent="0.4">
      <c r="A130" s="3" t="s">
        <v>394</v>
      </c>
    </row>
    <row r="131" spans="1:1" ht="15" customHeight="1" thickBot="1" x14ac:dyDescent="0.4">
      <c r="A131" s="4" t="s">
        <v>395</v>
      </c>
    </row>
    <row r="132" spans="1:1" ht="15" customHeight="1" thickBot="1" x14ac:dyDescent="0.4">
      <c r="A132" s="3" t="s">
        <v>396</v>
      </c>
    </row>
    <row r="133" spans="1:1" ht="15" customHeight="1" thickBot="1" x14ac:dyDescent="0.4">
      <c r="A133" s="4" t="s">
        <v>397</v>
      </c>
    </row>
    <row r="134" spans="1:1" ht="15" customHeight="1" thickBot="1" x14ac:dyDescent="0.4">
      <c r="A134" s="3" t="s">
        <v>398</v>
      </c>
    </row>
    <row r="135" spans="1:1" ht="15" customHeight="1" thickBot="1" x14ac:dyDescent="0.4">
      <c r="A135" s="4" t="s">
        <v>399</v>
      </c>
    </row>
    <row r="136" spans="1:1" ht="15" customHeight="1" thickBot="1" x14ac:dyDescent="0.4">
      <c r="A136" s="3" t="s">
        <v>400</v>
      </c>
    </row>
    <row r="137" spans="1:1" ht="15" customHeight="1" thickBot="1" x14ac:dyDescent="0.4">
      <c r="A137" s="4" t="s">
        <v>401</v>
      </c>
    </row>
    <row r="138" spans="1:1" ht="15" customHeight="1" thickBot="1" x14ac:dyDescent="0.4">
      <c r="A138" s="3" t="s">
        <v>402</v>
      </c>
    </row>
    <row r="139" spans="1:1" ht="15" customHeight="1" thickBot="1" x14ac:dyDescent="0.4">
      <c r="A139" s="4" t="s">
        <v>403</v>
      </c>
    </row>
    <row r="140" spans="1:1" ht="15" customHeight="1" thickBot="1" x14ac:dyDescent="0.4">
      <c r="A140" s="3" t="s">
        <v>404</v>
      </c>
    </row>
    <row r="141" spans="1:1" ht="15" customHeight="1" thickBot="1" x14ac:dyDescent="0.4">
      <c r="A141" s="4" t="s">
        <v>405</v>
      </c>
    </row>
    <row r="142" spans="1:1" ht="15" customHeight="1" thickBot="1" x14ac:dyDescent="0.4">
      <c r="A142" s="3" t="s">
        <v>406</v>
      </c>
    </row>
    <row r="143" spans="1:1" ht="15" customHeight="1" thickBot="1" x14ac:dyDescent="0.4">
      <c r="A143" s="4" t="s">
        <v>407</v>
      </c>
    </row>
    <row r="144" spans="1:1" ht="15" customHeight="1" thickBot="1" x14ac:dyDescent="0.4">
      <c r="A144" s="3" t="s">
        <v>408</v>
      </c>
    </row>
    <row r="145" spans="1:1" ht="15" customHeight="1" thickBot="1" x14ac:dyDescent="0.4">
      <c r="A145" s="4" t="s">
        <v>409</v>
      </c>
    </row>
    <row r="146" spans="1:1" ht="24.65" customHeight="1" thickBot="1" x14ac:dyDescent="0.4">
      <c r="A146" s="3" t="s">
        <v>410</v>
      </c>
    </row>
    <row r="147" spans="1:1" ht="15" customHeight="1" thickBot="1" x14ac:dyDescent="0.4">
      <c r="A147" s="4" t="s">
        <v>411</v>
      </c>
    </row>
    <row r="148" spans="1:1" ht="15" customHeight="1" thickBot="1" x14ac:dyDescent="0.4">
      <c r="A148" s="3" t="s">
        <v>412</v>
      </c>
    </row>
    <row r="149" spans="1:1" ht="15" customHeight="1" thickBot="1" x14ac:dyDescent="0.4">
      <c r="A149" s="4" t="s">
        <v>413</v>
      </c>
    </row>
    <row r="150" spans="1:1" ht="15" customHeight="1" thickBot="1" x14ac:dyDescent="0.4">
      <c r="A150" s="3" t="s">
        <v>414</v>
      </c>
    </row>
    <row r="151" spans="1:1" ht="15" customHeight="1" thickBot="1" x14ac:dyDescent="0.4">
      <c r="A151" s="4" t="s">
        <v>415</v>
      </c>
    </row>
    <row r="152" spans="1:1" ht="15" customHeight="1" thickBot="1" x14ac:dyDescent="0.4">
      <c r="A152" s="3" t="s">
        <v>416</v>
      </c>
    </row>
    <row r="153" spans="1:1" ht="15" customHeight="1" thickBot="1" x14ac:dyDescent="0.4">
      <c r="A153" s="4" t="s">
        <v>417</v>
      </c>
    </row>
    <row r="154" spans="1:1" ht="15" customHeight="1" thickBot="1" x14ac:dyDescent="0.4">
      <c r="A154" s="3" t="s">
        <v>418</v>
      </c>
    </row>
    <row r="155" spans="1:1" ht="15" customHeight="1" thickBot="1" x14ac:dyDescent="0.4">
      <c r="A155" s="4" t="s">
        <v>419</v>
      </c>
    </row>
    <row r="156" spans="1:1" ht="15" customHeight="1" thickBot="1" x14ac:dyDescent="0.4">
      <c r="A156" s="3" t="s">
        <v>420</v>
      </c>
    </row>
    <row r="157" spans="1:1" ht="15" customHeight="1" thickBot="1" x14ac:dyDescent="0.4">
      <c r="A157" s="4" t="s">
        <v>421</v>
      </c>
    </row>
    <row r="158" spans="1:1" ht="15" customHeight="1" thickBot="1" x14ac:dyDescent="0.4">
      <c r="A158" s="3" t="s">
        <v>422</v>
      </c>
    </row>
    <row r="159" spans="1:1" ht="15" customHeight="1" thickBot="1" x14ac:dyDescent="0.4">
      <c r="A159" s="4" t="s">
        <v>423</v>
      </c>
    </row>
    <row r="160" spans="1:1" ht="15" customHeight="1" thickBot="1" x14ac:dyDescent="0.4">
      <c r="A160" s="3" t="s">
        <v>424</v>
      </c>
    </row>
    <row r="161" spans="1:1" ht="15" customHeight="1" thickBot="1" x14ac:dyDescent="0.4">
      <c r="A161" s="4" t="s">
        <v>425</v>
      </c>
    </row>
    <row r="162" spans="1:1" ht="15" customHeight="1" thickBot="1" x14ac:dyDescent="0.4">
      <c r="A162" s="3" t="s">
        <v>426</v>
      </c>
    </row>
    <row r="163" spans="1:1" ht="15" customHeight="1" thickBot="1" x14ac:dyDescent="0.4">
      <c r="A163" s="4" t="s">
        <v>427</v>
      </c>
    </row>
    <row r="164" spans="1:1" ht="15" customHeight="1" thickBot="1" x14ac:dyDescent="0.4">
      <c r="A164" s="3" t="s">
        <v>428</v>
      </c>
    </row>
    <row r="165" spans="1:1" ht="15" customHeight="1" thickBot="1" x14ac:dyDescent="0.4">
      <c r="A165" s="4" t="s">
        <v>429</v>
      </c>
    </row>
    <row r="166" spans="1:1" ht="15" customHeight="1" thickBot="1" x14ac:dyDescent="0.4">
      <c r="A166" s="3" t="s">
        <v>430</v>
      </c>
    </row>
    <row r="167" spans="1:1" ht="15" customHeight="1" thickBot="1" x14ac:dyDescent="0.4">
      <c r="A167" s="4" t="s">
        <v>431</v>
      </c>
    </row>
    <row r="168" spans="1:1" ht="15" customHeight="1" thickBot="1" x14ac:dyDescent="0.4">
      <c r="A168" s="3" t="s">
        <v>432</v>
      </c>
    </row>
    <row r="169" spans="1:1" ht="15" customHeight="1" thickBot="1" x14ac:dyDescent="0.4">
      <c r="A169" s="4" t="s">
        <v>433</v>
      </c>
    </row>
    <row r="170" spans="1:1" ht="15" customHeight="1" thickBot="1" x14ac:dyDescent="0.4">
      <c r="A170" s="3" t="s">
        <v>434</v>
      </c>
    </row>
    <row r="171" spans="1:1" ht="15" customHeight="1" thickBot="1" x14ac:dyDescent="0.4">
      <c r="A171" s="4" t="s">
        <v>435</v>
      </c>
    </row>
    <row r="172" spans="1:1" ht="15" customHeight="1" thickBot="1" x14ac:dyDescent="0.4">
      <c r="A172" s="3" t="s">
        <v>436</v>
      </c>
    </row>
    <row r="173" spans="1:1" ht="15" customHeight="1" thickBot="1" x14ac:dyDescent="0.4">
      <c r="A173" s="4" t="s">
        <v>437</v>
      </c>
    </row>
    <row r="174" spans="1:1" ht="15" customHeight="1" thickBot="1" x14ac:dyDescent="0.4">
      <c r="A174" s="3" t="s">
        <v>438</v>
      </c>
    </row>
    <row r="175" spans="1:1" ht="15" customHeight="1" thickBot="1" x14ac:dyDescent="0.4">
      <c r="A175" s="4" t="s">
        <v>439</v>
      </c>
    </row>
    <row r="176" spans="1:1" ht="15" customHeight="1" thickBot="1" x14ac:dyDescent="0.4">
      <c r="A176" s="3" t="s">
        <v>440</v>
      </c>
    </row>
    <row r="177" spans="1:1" ht="15" customHeight="1" thickBot="1" x14ac:dyDescent="0.4">
      <c r="A177" s="4" t="s">
        <v>441</v>
      </c>
    </row>
    <row r="178" spans="1:1" ht="15" customHeight="1" thickBot="1" x14ac:dyDescent="0.4">
      <c r="A178" s="3" t="s">
        <v>442</v>
      </c>
    </row>
    <row r="179" spans="1:1" ht="15" customHeight="1" thickBot="1" x14ac:dyDescent="0.4">
      <c r="A179" s="4" t="s">
        <v>443</v>
      </c>
    </row>
    <row r="180" spans="1:1" ht="15" customHeight="1" thickBot="1" x14ac:dyDescent="0.4">
      <c r="A180" s="3" t="s">
        <v>444</v>
      </c>
    </row>
    <row r="181" spans="1:1" ht="15" customHeight="1" thickBot="1" x14ac:dyDescent="0.4">
      <c r="A181" s="4" t="s">
        <v>445</v>
      </c>
    </row>
    <row r="182" spans="1:1" ht="15" customHeight="1" thickBot="1" x14ac:dyDescent="0.4">
      <c r="A182" s="3" t="s">
        <v>446</v>
      </c>
    </row>
    <row r="183" spans="1:1" ht="15" customHeight="1" thickBot="1" x14ac:dyDescent="0.4">
      <c r="A183" s="4" t="s">
        <v>447</v>
      </c>
    </row>
    <row r="184" spans="1:1" ht="15" customHeight="1" thickBot="1" x14ac:dyDescent="0.4">
      <c r="A184" s="3" t="s">
        <v>448</v>
      </c>
    </row>
    <row r="185" spans="1:1" ht="15" customHeight="1" thickBot="1" x14ac:dyDescent="0.4">
      <c r="A185" s="4" t="s">
        <v>449</v>
      </c>
    </row>
    <row r="186" spans="1:1" ht="15" customHeight="1" thickBot="1" x14ac:dyDescent="0.4">
      <c r="A186" s="3" t="s">
        <v>450</v>
      </c>
    </row>
    <row r="187" spans="1:1" ht="15" customHeight="1" thickBot="1" x14ac:dyDescent="0.4">
      <c r="A187" s="4" t="s">
        <v>451</v>
      </c>
    </row>
    <row r="188" spans="1:1" ht="15" customHeight="1" thickBot="1" x14ac:dyDescent="0.4">
      <c r="A188" s="3" t="s">
        <v>452</v>
      </c>
    </row>
    <row r="189" spans="1:1" ht="15" customHeight="1" thickBot="1" x14ac:dyDescent="0.4">
      <c r="A189" s="4" t="s">
        <v>453</v>
      </c>
    </row>
    <row r="190" spans="1:1" ht="15" customHeight="1" thickBot="1" x14ac:dyDescent="0.4">
      <c r="A190" s="3" t="s">
        <v>454</v>
      </c>
    </row>
    <row r="191" spans="1:1" ht="15" customHeight="1" thickBot="1" x14ac:dyDescent="0.4">
      <c r="A191" s="4" t="s">
        <v>455</v>
      </c>
    </row>
    <row r="192" spans="1:1" ht="15" customHeight="1" thickBot="1" x14ac:dyDescent="0.4">
      <c r="A192" s="3" t="s">
        <v>456</v>
      </c>
    </row>
    <row r="193" spans="1:1" ht="24.65" customHeight="1" thickBot="1" x14ac:dyDescent="0.4">
      <c r="A193" s="4" t="s">
        <v>457</v>
      </c>
    </row>
    <row r="194" spans="1:1" ht="15" customHeight="1" thickBot="1" x14ac:dyDescent="0.4">
      <c r="A194" s="4" t="s">
        <v>458</v>
      </c>
    </row>
    <row r="195" spans="1:1" ht="15" customHeight="1" thickBot="1" x14ac:dyDescent="0.4">
      <c r="A195" s="3" t="s">
        <v>459</v>
      </c>
    </row>
    <row r="196" spans="1:1" ht="15" customHeight="1" thickBot="1" x14ac:dyDescent="0.4">
      <c r="A196" s="4" t="s">
        <v>460</v>
      </c>
    </row>
    <row r="197" spans="1:1" ht="15" customHeight="1" thickBot="1" x14ac:dyDescent="0.4">
      <c r="A197" s="3" t="s">
        <v>461</v>
      </c>
    </row>
    <row r="198" spans="1:1" ht="15" customHeight="1" thickBot="1" x14ac:dyDescent="0.4">
      <c r="A198" s="4" t="s">
        <v>462</v>
      </c>
    </row>
    <row r="199" spans="1:1" ht="15" customHeight="1" thickBot="1" x14ac:dyDescent="0.4">
      <c r="A199" s="3" t="s">
        <v>463</v>
      </c>
    </row>
    <row r="200" spans="1:1" ht="15" customHeight="1" thickBot="1" x14ac:dyDescent="0.4">
      <c r="A200" s="4" t="s">
        <v>464</v>
      </c>
    </row>
    <row r="201" spans="1:1" ht="15" customHeight="1" thickBot="1" x14ac:dyDescent="0.4">
      <c r="A201" s="3" t="s">
        <v>465</v>
      </c>
    </row>
    <row r="202" spans="1:1" ht="15" customHeight="1" thickBot="1" x14ac:dyDescent="0.4">
      <c r="A202" s="4" t="s">
        <v>466</v>
      </c>
    </row>
    <row r="203" spans="1:1" ht="15" customHeight="1" thickBot="1" x14ac:dyDescent="0.4">
      <c r="A203" s="3" t="s">
        <v>467</v>
      </c>
    </row>
    <row r="204" spans="1:1" ht="15" customHeight="1" thickBot="1" x14ac:dyDescent="0.4">
      <c r="A204" s="4" t="s">
        <v>468</v>
      </c>
    </row>
    <row r="205" spans="1:1" ht="15" customHeight="1" thickBot="1" x14ac:dyDescent="0.4">
      <c r="A205" s="3" t="s">
        <v>469</v>
      </c>
    </row>
    <row r="206" spans="1:1" ht="15" customHeight="1" thickBot="1" x14ac:dyDescent="0.4">
      <c r="A206" s="4" t="s">
        <v>470</v>
      </c>
    </row>
    <row r="207" spans="1:1" ht="15" customHeight="1" thickBot="1" x14ac:dyDescent="0.4">
      <c r="A207" s="3" t="s">
        <v>471</v>
      </c>
    </row>
    <row r="208" spans="1:1" ht="15" customHeight="1" thickBot="1" x14ac:dyDescent="0.4">
      <c r="A208" s="4" t="s">
        <v>472</v>
      </c>
    </row>
    <row r="209" spans="1:1" ht="15" customHeight="1" thickBot="1" x14ac:dyDescent="0.4">
      <c r="A209" s="3" t="s">
        <v>473</v>
      </c>
    </row>
    <row r="210" spans="1:1" ht="24.65" customHeight="1" thickBot="1" x14ac:dyDescent="0.4">
      <c r="A210" s="4" t="s">
        <v>474</v>
      </c>
    </row>
    <row r="211" spans="1:1" ht="15" customHeight="1" thickBot="1" x14ac:dyDescent="0.4">
      <c r="A211" s="3" t="s">
        <v>475</v>
      </c>
    </row>
    <row r="212" spans="1:1" ht="15" customHeight="1" thickBot="1" x14ac:dyDescent="0.4">
      <c r="A212" s="4" t="s">
        <v>476</v>
      </c>
    </row>
    <row r="213" spans="1:1" ht="15" customHeight="1" thickBot="1" x14ac:dyDescent="0.4">
      <c r="A213" s="3" t="s">
        <v>477</v>
      </c>
    </row>
    <row r="214" spans="1:1" ht="15" customHeight="1" thickBot="1" x14ac:dyDescent="0.4">
      <c r="A214" s="4" t="s">
        <v>478</v>
      </c>
    </row>
    <row r="215" spans="1:1" ht="15" customHeight="1" thickBot="1" x14ac:dyDescent="0.4">
      <c r="A215" s="3" t="s">
        <v>479</v>
      </c>
    </row>
    <row r="216" spans="1:1" ht="15" customHeight="1" thickBot="1" x14ac:dyDescent="0.4">
      <c r="A216" s="4" t="s">
        <v>480</v>
      </c>
    </row>
    <row r="217" spans="1:1" ht="24.65" customHeight="1" thickBot="1" x14ac:dyDescent="0.4">
      <c r="A217" s="3" t="s">
        <v>481</v>
      </c>
    </row>
    <row r="218" spans="1:1" ht="15" customHeight="1" thickBot="1" x14ac:dyDescent="0.4">
      <c r="A218" s="4" t="s">
        <v>482</v>
      </c>
    </row>
    <row r="219" spans="1:1" ht="15" customHeight="1" thickBot="1" x14ac:dyDescent="0.4">
      <c r="A219" s="3" t="s">
        <v>483</v>
      </c>
    </row>
    <row r="220" spans="1:1" ht="15" customHeight="1" thickBot="1" x14ac:dyDescent="0.4">
      <c r="A220" s="4" t="s">
        <v>484</v>
      </c>
    </row>
    <row r="221" spans="1:1" ht="15" customHeight="1" thickBot="1" x14ac:dyDescent="0.4">
      <c r="A221" s="3" t="s">
        <v>485</v>
      </c>
    </row>
    <row r="222" spans="1:1" ht="15" customHeight="1" thickBot="1" x14ac:dyDescent="0.4">
      <c r="A222" s="4" t="s">
        <v>486</v>
      </c>
    </row>
    <row r="223" spans="1:1" ht="15" customHeight="1" thickBot="1" x14ac:dyDescent="0.4">
      <c r="A223" s="3" t="s">
        <v>487</v>
      </c>
    </row>
    <row r="224" spans="1:1" ht="15" customHeight="1" thickBot="1" x14ac:dyDescent="0.4">
      <c r="A224" s="4" t="s">
        <v>488</v>
      </c>
    </row>
    <row r="225" spans="1:1" ht="15" customHeight="1" thickBot="1" x14ac:dyDescent="0.4">
      <c r="A225" s="3" t="s">
        <v>489</v>
      </c>
    </row>
    <row r="226" spans="1:1" ht="15" customHeight="1" thickBot="1" x14ac:dyDescent="0.4">
      <c r="A226" s="4" t="s">
        <v>490</v>
      </c>
    </row>
    <row r="227" spans="1:1" ht="15" customHeight="1" thickBot="1" x14ac:dyDescent="0.4">
      <c r="A227" s="3" t="s">
        <v>491</v>
      </c>
    </row>
    <row r="228" spans="1:1" ht="15" customHeight="1" thickBot="1" x14ac:dyDescent="0.4">
      <c r="A228" s="4" t="s">
        <v>492</v>
      </c>
    </row>
    <row r="229" spans="1:1" ht="15" customHeight="1" thickBot="1" x14ac:dyDescent="0.4">
      <c r="A229" s="3" t="s">
        <v>493</v>
      </c>
    </row>
    <row r="230" spans="1:1" ht="15" customHeight="1" thickBot="1" x14ac:dyDescent="0.4">
      <c r="A230" s="4" t="s">
        <v>494</v>
      </c>
    </row>
    <row r="231" spans="1:1" ht="15" customHeight="1" thickBot="1" x14ac:dyDescent="0.4">
      <c r="A231" s="3" t="s">
        <v>495</v>
      </c>
    </row>
    <row r="232" spans="1:1" ht="15" customHeight="1" thickBot="1" x14ac:dyDescent="0.4">
      <c r="A232" s="4" t="s">
        <v>496</v>
      </c>
    </row>
    <row r="233" spans="1:1" ht="15" customHeight="1" thickBot="1" x14ac:dyDescent="0.4">
      <c r="A233" s="3" t="s">
        <v>497</v>
      </c>
    </row>
    <row r="234" spans="1:1" ht="15" customHeight="1" thickBot="1" x14ac:dyDescent="0.4">
      <c r="A234" s="4" t="s">
        <v>498</v>
      </c>
    </row>
    <row r="235" spans="1:1" ht="15" customHeight="1" thickBot="1" x14ac:dyDescent="0.4">
      <c r="A235" s="3" t="s">
        <v>499</v>
      </c>
    </row>
    <row r="236" spans="1:1" ht="24.65" customHeight="1" thickBot="1" x14ac:dyDescent="0.4">
      <c r="A236" s="4" t="s">
        <v>500</v>
      </c>
    </row>
    <row r="237" spans="1:1" ht="15" customHeight="1" thickBot="1" x14ac:dyDescent="0.4">
      <c r="A237" s="3" t="s">
        <v>501</v>
      </c>
    </row>
    <row r="238" spans="1:1" ht="24.65" customHeight="1" thickBot="1" x14ac:dyDescent="0.4">
      <c r="A238" s="4" t="s">
        <v>502</v>
      </c>
    </row>
    <row r="239" spans="1:1" ht="15" customHeight="1" thickBot="1" x14ac:dyDescent="0.4">
      <c r="A239" s="3" t="s">
        <v>503</v>
      </c>
    </row>
    <row r="240" spans="1:1" ht="15" customHeight="1" thickBot="1" x14ac:dyDescent="0.4">
      <c r="A240" s="4" t="s">
        <v>504</v>
      </c>
    </row>
    <row r="241" spans="1:1" ht="15" customHeight="1" thickBot="1" x14ac:dyDescent="0.4">
      <c r="A241" s="3" t="s">
        <v>505</v>
      </c>
    </row>
    <row r="242" spans="1:1" ht="15" customHeight="1" thickBot="1" x14ac:dyDescent="0.4">
      <c r="A242" s="4" t="s">
        <v>506</v>
      </c>
    </row>
    <row r="243" spans="1:1" ht="15" customHeight="1" thickBot="1" x14ac:dyDescent="0.4">
      <c r="A243" s="3" t="s">
        <v>507</v>
      </c>
    </row>
    <row r="244" spans="1:1" ht="24.65" customHeight="1" thickBot="1" x14ac:dyDescent="0.4">
      <c r="A244" s="4" t="s">
        <v>508</v>
      </c>
    </row>
    <row r="245" spans="1:1" ht="15" customHeight="1" thickBot="1" x14ac:dyDescent="0.4">
      <c r="A245" s="3" t="s">
        <v>509</v>
      </c>
    </row>
    <row r="246" spans="1:1" ht="15" customHeight="1" thickBot="1" x14ac:dyDescent="0.4">
      <c r="A246" s="4" t="s">
        <v>510</v>
      </c>
    </row>
    <row r="247" spans="1:1" ht="15" customHeight="1" thickBot="1" x14ac:dyDescent="0.4">
      <c r="A247" s="3" t="s">
        <v>511</v>
      </c>
    </row>
    <row r="248" spans="1:1" ht="15" customHeight="1" thickBot="1" x14ac:dyDescent="0.4">
      <c r="A248" s="4" t="s">
        <v>512</v>
      </c>
    </row>
    <row r="249" spans="1:1" ht="15" customHeight="1" thickBot="1" x14ac:dyDescent="0.4">
      <c r="A249" s="3" t="s">
        <v>513</v>
      </c>
    </row>
    <row r="250" spans="1:1" x14ac:dyDescent="0.35">
      <c r="A250" s="4" t="s">
        <v>514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tabColor theme="3" tint="0.499984740745262"/>
  </sheetPr>
  <dimension ref="A1:A7"/>
  <sheetViews>
    <sheetView showGridLines="0" workbookViewId="0">
      <selection activeCell="A2" sqref="A2:A7"/>
    </sheetView>
  </sheetViews>
  <sheetFormatPr defaultColWidth="8.81640625" defaultRowHeight="14.5" x14ac:dyDescent="0.35"/>
  <sheetData>
    <row r="1" spans="1:1" x14ac:dyDescent="0.35">
      <c r="A1" s="119" t="s">
        <v>515</v>
      </c>
    </row>
    <row r="2" spans="1:1" x14ac:dyDescent="0.35">
      <c r="A2" s="119" t="s">
        <v>516</v>
      </c>
    </row>
    <row r="3" spans="1:1" x14ac:dyDescent="0.35">
      <c r="A3" s="119" t="s">
        <v>517</v>
      </c>
    </row>
    <row r="4" spans="1:1" x14ac:dyDescent="0.35">
      <c r="A4" s="119" t="s">
        <v>518</v>
      </c>
    </row>
    <row r="5" spans="1:1" x14ac:dyDescent="0.35">
      <c r="A5" s="119" t="s">
        <v>519</v>
      </c>
    </row>
    <row r="6" spans="1:1" x14ac:dyDescent="0.35">
      <c r="A6" s="119" t="s">
        <v>520</v>
      </c>
    </row>
    <row r="7" spans="1:1" x14ac:dyDescent="0.35">
      <c r="A7" s="119" t="s">
        <v>521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1">
    <tabColor theme="3" tint="0.499984740745262"/>
  </sheetPr>
  <dimension ref="A1:A10"/>
  <sheetViews>
    <sheetView showGridLines="0" workbookViewId="0">
      <selection activeCell="A10" sqref="A10"/>
    </sheetView>
  </sheetViews>
  <sheetFormatPr defaultColWidth="8.81640625" defaultRowHeight="14.5" x14ac:dyDescent="0.35"/>
  <cols>
    <col min="1" max="1" width="12.26953125" customWidth="1"/>
  </cols>
  <sheetData>
    <row r="1" spans="1:1" x14ac:dyDescent="0.35">
      <c r="A1" s="181" t="s">
        <v>522</v>
      </c>
    </row>
    <row r="2" spans="1:1" x14ac:dyDescent="0.35">
      <c r="A2" s="119" t="s">
        <v>523</v>
      </c>
    </row>
    <row r="3" spans="1:1" x14ac:dyDescent="0.35">
      <c r="A3" s="119" t="s">
        <v>59</v>
      </c>
    </row>
    <row r="4" spans="1:1" x14ac:dyDescent="0.35">
      <c r="A4" s="119" t="s">
        <v>524</v>
      </c>
    </row>
    <row r="5" spans="1:1" x14ac:dyDescent="0.35">
      <c r="A5" s="119" t="s">
        <v>525</v>
      </c>
    </row>
    <row r="6" spans="1:1" x14ac:dyDescent="0.35">
      <c r="A6" s="119" t="s">
        <v>526</v>
      </c>
    </row>
    <row r="7" spans="1:1" x14ac:dyDescent="0.35">
      <c r="A7" s="119" t="s">
        <v>527</v>
      </c>
    </row>
    <row r="8" spans="1:1" x14ac:dyDescent="0.35">
      <c r="A8" s="119" t="s">
        <v>528</v>
      </c>
    </row>
    <row r="9" spans="1:1" x14ac:dyDescent="0.35">
      <c r="A9" s="119" t="s">
        <v>529</v>
      </c>
    </row>
    <row r="10" spans="1:1" x14ac:dyDescent="0.35">
      <c r="A10" s="119" t="s">
        <v>530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3" tint="0.499984740745262"/>
  </sheetPr>
  <dimension ref="A1:Z82"/>
  <sheetViews>
    <sheetView showGridLines="0" zoomScaleNormal="100" zoomScaleSheetLayoutView="115" workbookViewId="0">
      <selection activeCell="L56" sqref="L56:M58"/>
    </sheetView>
  </sheetViews>
  <sheetFormatPr defaultColWidth="8.81640625" defaultRowHeight="14.5" x14ac:dyDescent="0.35"/>
  <cols>
    <col min="1" max="1" width="1.453125" customWidth="1"/>
    <col min="3" max="3" width="6.7265625" customWidth="1"/>
    <col min="5" max="5" width="16.81640625" customWidth="1"/>
    <col min="11" max="11" width="15.81640625" customWidth="1"/>
    <col min="13" max="13" width="14.26953125" customWidth="1"/>
  </cols>
  <sheetData>
    <row r="1" spans="1:25" ht="14.5" customHeight="1" x14ac:dyDescent="0.35">
      <c r="A1" s="119"/>
      <c r="B1" s="372" t="s">
        <v>531</v>
      </c>
      <c r="C1" s="250"/>
      <c r="D1" s="250"/>
      <c r="E1" s="250"/>
      <c r="F1" s="250"/>
      <c r="G1" s="250"/>
      <c r="H1" s="250"/>
      <c r="I1" s="250"/>
      <c r="J1" s="250"/>
      <c r="K1" s="250"/>
      <c r="L1" s="250"/>
      <c r="M1" s="250"/>
      <c r="N1" s="69"/>
      <c r="O1" s="69"/>
      <c r="P1" s="69"/>
      <c r="Q1" s="69"/>
      <c r="R1" s="69"/>
      <c r="S1" s="69"/>
      <c r="T1" s="69"/>
      <c r="U1" s="69"/>
      <c r="V1" s="69"/>
      <c r="W1" s="69"/>
      <c r="X1" s="69"/>
      <c r="Y1" s="69"/>
    </row>
    <row r="2" spans="1:25" ht="26.15" customHeight="1" x14ac:dyDescent="0.6">
      <c r="A2" s="119"/>
      <c r="B2" s="250"/>
      <c r="C2" s="250"/>
      <c r="D2" s="250"/>
      <c r="E2" s="250"/>
      <c r="F2" s="250"/>
      <c r="G2" s="250"/>
      <c r="H2" s="250"/>
      <c r="I2" s="250"/>
      <c r="J2" s="250"/>
      <c r="K2" s="250"/>
      <c r="L2" s="250"/>
      <c r="M2" s="250"/>
      <c r="N2" s="69"/>
      <c r="O2" s="199" t="s">
        <v>37</v>
      </c>
      <c r="P2" s="69"/>
      <c r="Q2" s="69"/>
      <c r="R2" s="69"/>
      <c r="S2" s="69"/>
      <c r="T2" s="69"/>
      <c r="U2" s="69"/>
      <c r="V2" s="69"/>
      <c r="W2" s="69"/>
      <c r="X2" s="69"/>
      <c r="Y2" s="69"/>
    </row>
    <row r="3" spans="1:25" x14ac:dyDescent="0.35">
      <c r="A3" s="119"/>
      <c r="B3" s="380" t="s">
        <v>532</v>
      </c>
      <c r="C3" s="250"/>
      <c r="D3" s="250"/>
      <c r="E3" s="250"/>
      <c r="F3" s="250"/>
      <c r="G3" s="250"/>
      <c r="H3" s="250"/>
      <c r="I3" s="250"/>
      <c r="J3" s="250"/>
      <c r="K3" s="250"/>
      <c r="L3" s="250"/>
      <c r="M3" s="250"/>
      <c r="N3" s="69"/>
      <c r="O3" s="69"/>
      <c r="P3" s="69"/>
      <c r="Q3" s="69"/>
      <c r="R3" s="69"/>
      <c r="S3" s="69"/>
      <c r="T3" s="69"/>
      <c r="U3" s="69"/>
      <c r="V3" s="69"/>
      <c r="W3" s="69"/>
      <c r="X3" s="69"/>
      <c r="Y3" s="69"/>
    </row>
    <row r="4" spans="1:25" ht="8.15" customHeight="1" x14ac:dyDescent="0.35">
      <c r="A4" s="119"/>
      <c r="B4" s="202"/>
      <c r="C4" s="202"/>
      <c r="D4" s="202"/>
      <c r="E4" s="202"/>
      <c r="F4" s="202"/>
      <c r="G4" s="202"/>
      <c r="H4" s="202"/>
      <c r="I4" s="202"/>
      <c r="J4" s="202"/>
      <c r="K4" s="202"/>
      <c r="L4" s="202"/>
      <c r="M4" s="202"/>
      <c r="N4" s="69"/>
      <c r="O4" s="69"/>
      <c r="P4" s="69"/>
      <c r="Q4" s="69"/>
      <c r="R4" s="69"/>
      <c r="S4" s="69"/>
      <c r="T4" s="69"/>
      <c r="U4" s="69"/>
      <c r="V4" s="69"/>
      <c r="W4" s="69"/>
      <c r="X4" s="69"/>
      <c r="Y4" s="69"/>
    </row>
    <row r="5" spans="1:25" ht="14.5" customHeight="1" x14ac:dyDescent="0.4">
      <c r="A5" s="119"/>
      <c r="B5" s="375" t="s">
        <v>533</v>
      </c>
      <c r="C5" s="318"/>
      <c r="D5" s="316" t="s">
        <v>534</v>
      </c>
      <c r="E5" s="318"/>
      <c r="F5" s="316" t="s">
        <v>535</v>
      </c>
      <c r="G5" s="317"/>
      <c r="H5" s="317"/>
      <c r="I5" s="317"/>
      <c r="J5" s="317"/>
      <c r="K5" s="318"/>
      <c r="L5" s="316" t="s">
        <v>536</v>
      </c>
      <c r="M5" s="318"/>
      <c r="N5" s="69"/>
      <c r="O5" s="70" t="s">
        <v>537</v>
      </c>
      <c r="P5" s="71"/>
      <c r="Q5" s="69"/>
      <c r="R5" s="69"/>
      <c r="S5" s="69"/>
      <c r="T5" s="69"/>
      <c r="U5" s="69"/>
      <c r="V5" s="69"/>
      <c r="W5" s="69"/>
      <c r="X5" s="69"/>
      <c r="Y5" s="69"/>
    </row>
    <row r="6" spans="1:25" ht="23.25" customHeight="1" x14ac:dyDescent="0.4">
      <c r="A6" s="119"/>
      <c r="B6" s="376"/>
      <c r="C6" s="271"/>
      <c r="D6" s="269"/>
      <c r="E6" s="271"/>
      <c r="F6" s="269"/>
      <c r="G6" s="270"/>
      <c r="H6" s="270"/>
      <c r="I6" s="270"/>
      <c r="J6" s="270"/>
      <c r="K6" s="271"/>
      <c r="L6" s="269"/>
      <c r="M6" s="271"/>
      <c r="N6" s="69"/>
      <c r="O6" s="71"/>
      <c r="P6" s="71"/>
      <c r="Q6" s="69"/>
      <c r="R6" s="69"/>
      <c r="S6" s="69"/>
      <c r="T6" s="69"/>
      <c r="U6" s="69"/>
      <c r="V6" s="69"/>
      <c r="W6" s="69"/>
      <c r="X6" s="69"/>
      <c r="Y6" s="69"/>
    </row>
    <row r="7" spans="1:25" ht="17.149999999999999" customHeight="1" x14ac:dyDescent="0.4">
      <c r="A7" s="119"/>
      <c r="B7" s="385" t="s">
        <v>538</v>
      </c>
      <c r="C7" s="386"/>
      <c r="D7" s="386"/>
      <c r="E7" s="386"/>
      <c r="F7" s="386"/>
      <c r="G7" s="386"/>
      <c r="H7" s="386"/>
      <c r="I7" s="386"/>
      <c r="J7" s="386"/>
      <c r="K7" s="386"/>
      <c r="L7" s="386"/>
      <c r="M7" s="358"/>
      <c r="N7" s="69"/>
      <c r="O7" s="71" t="s">
        <v>539</v>
      </c>
      <c r="P7" s="71"/>
      <c r="Q7" s="69"/>
      <c r="R7" s="69"/>
      <c r="S7" s="69"/>
      <c r="T7" s="69"/>
      <c r="U7" s="69"/>
      <c r="V7" s="69"/>
      <c r="W7" s="69"/>
      <c r="X7" s="69"/>
      <c r="Y7" s="69"/>
    </row>
    <row r="8" spans="1:25" ht="31.5" customHeight="1" x14ac:dyDescent="0.4">
      <c r="A8" s="119"/>
      <c r="B8" s="338" t="s">
        <v>540</v>
      </c>
      <c r="C8" s="330"/>
      <c r="D8" s="329" t="s">
        <v>541</v>
      </c>
      <c r="E8" s="330"/>
      <c r="F8" s="381" t="s">
        <v>542</v>
      </c>
      <c r="G8" s="327"/>
      <c r="H8" s="327"/>
      <c r="I8" s="327"/>
      <c r="J8" s="327"/>
      <c r="K8" s="320"/>
      <c r="L8" s="339" t="s">
        <v>543</v>
      </c>
      <c r="M8" s="320"/>
      <c r="N8" s="69"/>
      <c r="O8" s="203" t="s">
        <v>544</v>
      </c>
      <c r="P8" s="71"/>
      <c r="Q8" s="69"/>
      <c r="R8" s="69"/>
      <c r="S8" s="69"/>
      <c r="T8" s="69"/>
      <c r="U8" s="69"/>
      <c r="V8" s="69"/>
      <c r="W8" s="69"/>
      <c r="X8" s="69"/>
      <c r="Y8" s="69"/>
    </row>
    <row r="9" spans="1:25" ht="31.5" customHeight="1" x14ac:dyDescent="0.4">
      <c r="A9" s="119"/>
      <c r="B9" s="331"/>
      <c r="C9" s="330"/>
      <c r="D9" s="331"/>
      <c r="E9" s="330"/>
      <c r="F9" s="321"/>
      <c r="G9" s="327"/>
      <c r="H9" s="327"/>
      <c r="I9" s="327"/>
      <c r="J9" s="327"/>
      <c r="K9" s="320"/>
      <c r="L9" s="321"/>
      <c r="M9" s="320"/>
      <c r="N9" s="69"/>
      <c r="O9" s="71"/>
      <c r="P9" s="71"/>
      <c r="Q9" s="69"/>
      <c r="R9" s="69"/>
      <c r="S9" s="69"/>
      <c r="T9" s="69"/>
      <c r="U9" s="69"/>
      <c r="V9" s="69"/>
      <c r="W9" s="69"/>
      <c r="X9" s="69"/>
      <c r="Y9" s="69"/>
    </row>
    <row r="10" spans="1:25" ht="31.5" customHeight="1" x14ac:dyDescent="0.4">
      <c r="A10" s="119"/>
      <c r="B10" s="331"/>
      <c r="C10" s="330"/>
      <c r="D10" s="331"/>
      <c r="E10" s="330"/>
      <c r="F10" s="321"/>
      <c r="G10" s="327"/>
      <c r="H10" s="327"/>
      <c r="I10" s="327"/>
      <c r="J10" s="327"/>
      <c r="K10" s="320"/>
      <c r="L10" s="321"/>
      <c r="M10" s="320"/>
      <c r="N10" s="69"/>
      <c r="O10" s="204" t="s">
        <v>545</v>
      </c>
      <c r="P10" s="71"/>
      <c r="Q10" s="69"/>
      <c r="R10" s="69"/>
      <c r="S10" s="69"/>
      <c r="T10" s="69"/>
      <c r="U10" s="69"/>
      <c r="V10" s="69"/>
      <c r="W10" s="69"/>
      <c r="X10" s="69"/>
      <c r="Y10" s="69"/>
    </row>
    <row r="11" spans="1:25" ht="31.5" customHeight="1" x14ac:dyDescent="0.4">
      <c r="A11" s="119"/>
      <c r="B11" s="269"/>
      <c r="C11" s="271"/>
      <c r="D11" s="269"/>
      <c r="E11" s="271"/>
      <c r="F11" s="322"/>
      <c r="G11" s="328"/>
      <c r="H11" s="328"/>
      <c r="I11" s="328"/>
      <c r="J11" s="328"/>
      <c r="K11" s="323"/>
      <c r="L11" s="322"/>
      <c r="M11" s="323"/>
      <c r="N11" s="69"/>
      <c r="O11" s="71" t="s">
        <v>546</v>
      </c>
      <c r="P11" s="71"/>
      <c r="Q11" s="69"/>
      <c r="R11" s="69"/>
      <c r="S11" s="69"/>
      <c r="T11" s="69"/>
      <c r="U11" s="69"/>
      <c r="V11" s="69"/>
      <c r="W11" s="69"/>
      <c r="X11" s="69"/>
      <c r="Y11" s="69"/>
    </row>
    <row r="12" spans="1:25" ht="28.4" customHeight="1" x14ac:dyDescent="0.4">
      <c r="A12" s="119"/>
      <c r="B12" s="266" t="s">
        <v>547</v>
      </c>
      <c r="C12" s="268"/>
      <c r="D12" s="397" t="s">
        <v>548</v>
      </c>
      <c r="E12" s="268"/>
      <c r="F12" s="256" t="s">
        <v>549</v>
      </c>
      <c r="G12" s="326"/>
      <c r="H12" s="326"/>
      <c r="I12" s="326"/>
      <c r="J12" s="326"/>
      <c r="K12" s="324"/>
      <c r="L12" s="256" t="s">
        <v>550</v>
      </c>
      <c r="M12" s="324"/>
      <c r="N12" s="69"/>
      <c r="O12" s="71"/>
      <c r="P12" s="71"/>
      <c r="Q12" s="69"/>
      <c r="R12" s="69"/>
      <c r="S12" s="69"/>
      <c r="T12" s="69"/>
      <c r="U12" s="69"/>
      <c r="V12" s="69"/>
      <c r="W12" s="69"/>
      <c r="X12" s="69"/>
      <c r="Y12" s="69"/>
    </row>
    <row r="13" spans="1:25" ht="28.4" customHeight="1" x14ac:dyDescent="0.4">
      <c r="A13" s="119"/>
      <c r="B13" s="331"/>
      <c r="C13" s="330"/>
      <c r="D13" s="331"/>
      <c r="E13" s="330"/>
      <c r="F13" s="321"/>
      <c r="G13" s="327"/>
      <c r="H13" s="327"/>
      <c r="I13" s="327"/>
      <c r="J13" s="327"/>
      <c r="K13" s="320"/>
      <c r="L13" s="321"/>
      <c r="M13" s="320"/>
      <c r="N13" s="69"/>
      <c r="O13" s="71" t="s">
        <v>551</v>
      </c>
      <c r="P13" s="71"/>
      <c r="Q13" s="69"/>
      <c r="R13" s="69"/>
      <c r="S13" s="69"/>
      <c r="T13" s="69"/>
      <c r="U13" s="69"/>
      <c r="V13" s="69"/>
      <c r="W13" s="69"/>
      <c r="X13" s="69"/>
      <c r="Y13" s="69"/>
    </row>
    <row r="14" spans="1:25" ht="28.4" customHeight="1" x14ac:dyDescent="0.4">
      <c r="A14" s="119"/>
      <c r="B14" s="331"/>
      <c r="C14" s="330"/>
      <c r="D14" s="331"/>
      <c r="E14" s="330"/>
      <c r="F14" s="321"/>
      <c r="G14" s="327"/>
      <c r="H14" s="327"/>
      <c r="I14" s="327"/>
      <c r="J14" s="327"/>
      <c r="K14" s="320"/>
      <c r="L14" s="321"/>
      <c r="M14" s="320"/>
      <c r="N14" s="69"/>
      <c r="O14" s="71" t="s">
        <v>552</v>
      </c>
      <c r="P14" s="71"/>
      <c r="Q14" s="69"/>
      <c r="R14" s="69"/>
      <c r="S14" s="69"/>
      <c r="T14" s="69"/>
      <c r="U14" s="69"/>
      <c r="V14" s="69"/>
      <c r="W14" s="69"/>
      <c r="X14" s="69"/>
      <c r="Y14" s="69"/>
    </row>
    <row r="15" spans="1:25" ht="28.4" customHeight="1" x14ac:dyDescent="0.4">
      <c r="A15" s="119"/>
      <c r="B15" s="269"/>
      <c r="C15" s="271"/>
      <c r="D15" s="269"/>
      <c r="E15" s="271"/>
      <c r="F15" s="322"/>
      <c r="G15" s="328"/>
      <c r="H15" s="328"/>
      <c r="I15" s="328"/>
      <c r="J15" s="328"/>
      <c r="K15" s="323"/>
      <c r="L15" s="322"/>
      <c r="M15" s="323"/>
      <c r="N15" s="69"/>
      <c r="O15" s="69"/>
      <c r="P15" s="71"/>
      <c r="Q15" s="69"/>
      <c r="R15" s="69"/>
      <c r="S15" s="69"/>
      <c r="T15" s="69"/>
      <c r="U15" s="69"/>
      <c r="V15" s="69"/>
      <c r="W15" s="69"/>
      <c r="X15" s="69"/>
      <c r="Y15" s="69"/>
    </row>
    <row r="16" spans="1:25" ht="15" customHeight="1" x14ac:dyDescent="0.35">
      <c r="A16" s="119"/>
      <c r="B16" s="325" t="s">
        <v>553</v>
      </c>
      <c r="C16" s="303"/>
      <c r="D16" s="303"/>
      <c r="E16" s="303"/>
      <c r="F16" s="303"/>
      <c r="G16" s="303"/>
      <c r="H16" s="303"/>
      <c r="I16" s="303"/>
      <c r="J16" s="303"/>
      <c r="K16" s="303"/>
      <c r="L16" s="303"/>
      <c r="M16" s="296"/>
      <c r="N16" s="69"/>
      <c r="O16" s="313"/>
      <c r="P16" s="250"/>
      <c r="Q16" s="297"/>
      <c r="R16" s="250"/>
      <c r="S16" s="250"/>
      <c r="T16" s="250"/>
      <c r="U16" s="250"/>
      <c r="V16" s="250"/>
      <c r="W16" s="250"/>
      <c r="X16" s="250"/>
      <c r="Y16" s="250"/>
    </row>
    <row r="17" spans="1:25" ht="15" customHeight="1" x14ac:dyDescent="0.35">
      <c r="A17" s="119"/>
      <c r="B17" s="338" t="s">
        <v>554</v>
      </c>
      <c r="C17" s="330"/>
      <c r="D17" s="379" t="s">
        <v>555</v>
      </c>
      <c r="E17" s="330"/>
      <c r="F17" s="340" t="s">
        <v>556</v>
      </c>
      <c r="G17" s="341"/>
      <c r="H17" s="341"/>
      <c r="I17" s="341"/>
      <c r="J17" s="341"/>
      <c r="K17" s="342"/>
      <c r="L17" s="378" t="s">
        <v>557</v>
      </c>
      <c r="M17" s="320"/>
      <c r="N17" s="69"/>
      <c r="O17" s="313"/>
      <c r="P17" s="250"/>
      <c r="Q17" s="297"/>
      <c r="R17" s="250"/>
      <c r="S17" s="250"/>
      <c r="T17" s="250"/>
      <c r="U17" s="250"/>
      <c r="V17" s="250"/>
      <c r="W17" s="250"/>
      <c r="X17" s="250"/>
      <c r="Y17" s="250"/>
    </row>
    <row r="18" spans="1:25" ht="15" customHeight="1" x14ac:dyDescent="0.35">
      <c r="A18" s="119"/>
      <c r="B18" s="331"/>
      <c r="C18" s="330"/>
      <c r="D18" s="331"/>
      <c r="E18" s="330"/>
      <c r="F18" s="343"/>
      <c r="G18" s="327"/>
      <c r="H18" s="327"/>
      <c r="I18" s="327"/>
      <c r="J18" s="327"/>
      <c r="K18" s="344"/>
      <c r="L18" s="327"/>
      <c r="M18" s="320"/>
      <c r="N18" s="69"/>
      <c r="O18" s="313"/>
      <c r="P18" s="250"/>
      <c r="Q18" s="297"/>
      <c r="R18" s="250"/>
      <c r="S18" s="250"/>
      <c r="T18" s="250"/>
      <c r="U18" s="250"/>
      <c r="V18" s="250"/>
      <c r="W18" s="250"/>
      <c r="X18" s="250"/>
      <c r="Y18" s="250"/>
    </row>
    <row r="19" spans="1:25" ht="15" customHeight="1" x14ac:dyDescent="0.35">
      <c r="A19" s="119"/>
      <c r="B19" s="331"/>
      <c r="C19" s="330"/>
      <c r="D19" s="331"/>
      <c r="E19" s="330"/>
      <c r="F19" s="343"/>
      <c r="G19" s="327"/>
      <c r="H19" s="327"/>
      <c r="I19" s="327"/>
      <c r="J19" s="327"/>
      <c r="K19" s="344"/>
      <c r="L19" s="327"/>
      <c r="M19" s="320"/>
      <c r="N19" s="69"/>
      <c r="O19" s="313"/>
      <c r="P19" s="250"/>
      <c r="Q19" s="297"/>
      <c r="R19" s="250"/>
      <c r="S19" s="250"/>
      <c r="T19" s="250"/>
      <c r="U19" s="250"/>
      <c r="V19" s="250"/>
      <c r="W19" s="250"/>
      <c r="X19" s="250"/>
      <c r="Y19" s="250"/>
    </row>
    <row r="20" spans="1:25" ht="37.5" customHeight="1" x14ac:dyDescent="0.35">
      <c r="A20" s="119"/>
      <c r="B20" s="269"/>
      <c r="C20" s="271"/>
      <c r="D20" s="269"/>
      <c r="E20" s="271"/>
      <c r="F20" s="345"/>
      <c r="G20" s="346"/>
      <c r="H20" s="346"/>
      <c r="I20" s="346"/>
      <c r="J20" s="346"/>
      <c r="K20" s="336"/>
      <c r="L20" s="328"/>
      <c r="M20" s="323"/>
      <c r="N20" s="69"/>
      <c r="O20" s="313"/>
      <c r="P20" s="250"/>
      <c r="Q20" s="297"/>
      <c r="R20" s="250"/>
      <c r="S20" s="250"/>
      <c r="T20" s="250"/>
      <c r="U20" s="250"/>
      <c r="V20" s="250"/>
      <c r="W20" s="250"/>
      <c r="X20" s="250"/>
      <c r="Y20" s="250"/>
    </row>
    <row r="21" spans="1:25" s="69" customFormat="1" ht="76.5" customHeight="1" x14ac:dyDescent="0.35">
      <c r="A21" s="119"/>
      <c r="B21" s="396" t="s">
        <v>558</v>
      </c>
      <c r="C21" s="330"/>
      <c r="D21" s="332" t="s">
        <v>559</v>
      </c>
      <c r="E21" s="268"/>
      <c r="F21" s="356" t="s">
        <v>560</v>
      </c>
      <c r="G21" s="327"/>
      <c r="H21" s="327"/>
      <c r="I21" s="327"/>
      <c r="J21" s="327"/>
      <c r="K21" s="320"/>
      <c r="L21" s="384" t="s">
        <v>561</v>
      </c>
      <c r="M21" s="342"/>
    </row>
    <row r="22" spans="1:25" s="75" customFormat="1" ht="113.5" customHeight="1" x14ac:dyDescent="0.35">
      <c r="A22" s="120"/>
      <c r="B22" s="393" t="s">
        <v>562</v>
      </c>
      <c r="C22" s="296"/>
      <c r="D22" s="394" t="s">
        <v>563</v>
      </c>
      <c r="E22" s="296"/>
      <c r="F22" s="298" t="s">
        <v>564</v>
      </c>
      <c r="G22" s="254"/>
      <c r="H22" s="254"/>
      <c r="I22" s="254"/>
      <c r="J22" s="254"/>
      <c r="K22" s="255"/>
      <c r="L22" s="298" t="s">
        <v>565</v>
      </c>
      <c r="M22" s="255"/>
    </row>
    <row r="23" spans="1:25" s="75" customFormat="1" ht="50.25" customHeight="1" x14ac:dyDescent="0.35">
      <c r="A23" s="120"/>
      <c r="B23" s="121"/>
      <c r="C23" s="122"/>
      <c r="D23" s="389" t="s">
        <v>566</v>
      </c>
      <c r="E23" s="390"/>
      <c r="F23" s="335" t="s">
        <v>567</v>
      </c>
      <c r="G23" s="346"/>
      <c r="H23" s="346"/>
      <c r="I23" s="346"/>
      <c r="J23" s="346"/>
      <c r="K23" s="336"/>
      <c r="L23" s="335" t="s">
        <v>568</v>
      </c>
      <c r="M23" s="336"/>
    </row>
    <row r="24" spans="1:25" ht="100.75" customHeight="1" x14ac:dyDescent="0.35">
      <c r="A24" s="119"/>
      <c r="B24" s="399" t="s">
        <v>569</v>
      </c>
      <c r="C24" s="260"/>
      <c r="D24" s="400" t="s">
        <v>570</v>
      </c>
      <c r="E24" s="401"/>
      <c r="F24" s="373" t="s">
        <v>571</v>
      </c>
      <c r="G24" s="326"/>
      <c r="H24" s="326"/>
      <c r="I24" s="326"/>
      <c r="J24" s="326"/>
      <c r="K24" s="324"/>
      <c r="L24" s="373" t="s">
        <v>572</v>
      </c>
      <c r="M24" s="402"/>
      <c r="N24" s="69"/>
      <c r="O24" s="69"/>
      <c r="P24" s="69"/>
      <c r="Q24" s="69"/>
      <c r="R24" s="69"/>
      <c r="S24" s="69"/>
      <c r="T24" s="69"/>
      <c r="U24" s="69"/>
      <c r="V24" s="69"/>
      <c r="W24" s="69"/>
      <c r="X24" s="69"/>
      <c r="Y24" s="69"/>
    </row>
    <row r="25" spans="1:25" ht="54" customHeight="1" x14ac:dyDescent="0.35">
      <c r="A25" s="119"/>
      <c r="B25" s="374" t="s">
        <v>573</v>
      </c>
      <c r="C25" s="260"/>
      <c r="D25" s="371" t="s">
        <v>574</v>
      </c>
      <c r="E25" s="260"/>
      <c r="F25" s="383" t="s">
        <v>575</v>
      </c>
      <c r="G25" s="290"/>
      <c r="H25" s="290"/>
      <c r="I25" s="290"/>
      <c r="J25" s="290"/>
      <c r="K25" s="291"/>
      <c r="L25" s="403" t="s">
        <v>568</v>
      </c>
      <c r="M25" s="291"/>
      <c r="N25" s="69"/>
      <c r="O25" s="69"/>
      <c r="P25" s="69"/>
      <c r="Q25" s="69"/>
      <c r="R25" s="69"/>
      <c r="S25" s="69"/>
      <c r="T25" s="69"/>
      <c r="U25" s="69"/>
      <c r="V25" s="69"/>
      <c r="W25" s="69"/>
      <c r="X25" s="69"/>
      <c r="Y25" s="69"/>
    </row>
    <row r="26" spans="1:25" x14ac:dyDescent="0.35">
      <c r="A26" s="119"/>
      <c r="B26" s="266" t="s">
        <v>576</v>
      </c>
      <c r="C26" s="268"/>
      <c r="D26" s="337" t="s">
        <v>577</v>
      </c>
      <c r="E26" s="268"/>
      <c r="F26" s="256" t="s">
        <v>578</v>
      </c>
      <c r="G26" s="326"/>
      <c r="H26" s="326"/>
      <c r="I26" s="326"/>
      <c r="J26" s="326"/>
      <c r="K26" s="324"/>
      <c r="L26" s="256" t="s">
        <v>579</v>
      </c>
      <c r="M26" s="324"/>
      <c r="N26" s="69"/>
      <c r="O26" s="69"/>
      <c r="P26" s="69"/>
      <c r="Q26" s="69"/>
      <c r="R26" s="69"/>
      <c r="S26" s="69"/>
      <c r="T26" s="69"/>
      <c r="U26" s="69"/>
      <c r="V26" s="69"/>
      <c r="W26" s="69"/>
      <c r="X26" s="69"/>
      <c r="Y26" s="69"/>
    </row>
    <row r="27" spans="1:25" x14ac:dyDescent="0.35">
      <c r="A27" s="119"/>
      <c r="B27" s="331"/>
      <c r="C27" s="330"/>
      <c r="D27" s="331"/>
      <c r="E27" s="330"/>
      <c r="F27" s="321"/>
      <c r="G27" s="327"/>
      <c r="H27" s="327"/>
      <c r="I27" s="327"/>
      <c r="J27" s="327"/>
      <c r="K27" s="320"/>
      <c r="L27" s="321"/>
      <c r="M27" s="320"/>
      <c r="N27" s="69"/>
      <c r="O27" s="69"/>
      <c r="P27" s="69"/>
      <c r="Q27" s="69"/>
      <c r="R27" s="69"/>
      <c r="S27" s="69"/>
      <c r="T27" s="69"/>
      <c r="U27" s="69"/>
      <c r="V27" s="69"/>
      <c r="W27" s="69"/>
      <c r="X27" s="69"/>
      <c r="Y27" s="69"/>
    </row>
    <row r="28" spans="1:25" x14ac:dyDescent="0.35">
      <c r="A28" s="119"/>
      <c r="B28" s="269"/>
      <c r="C28" s="271"/>
      <c r="D28" s="269"/>
      <c r="E28" s="271"/>
      <c r="F28" s="322"/>
      <c r="G28" s="328"/>
      <c r="H28" s="328"/>
      <c r="I28" s="328"/>
      <c r="J28" s="328"/>
      <c r="K28" s="323"/>
      <c r="L28" s="322"/>
      <c r="M28" s="323"/>
      <c r="N28" s="69"/>
      <c r="O28" s="69"/>
      <c r="P28" s="69"/>
      <c r="Q28" s="69"/>
      <c r="R28" s="69"/>
      <c r="S28" s="69"/>
      <c r="T28" s="69"/>
      <c r="U28" s="69"/>
      <c r="V28" s="69"/>
      <c r="W28" s="69"/>
      <c r="X28" s="69"/>
      <c r="Y28" s="69"/>
    </row>
    <row r="29" spans="1:25" ht="75" customHeight="1" x14ac:dyDescent="0.35">
      <c r="A29" s="119"/>
      <c r="B29" s="377" t="s">
        <v>580</v>
      </c>
      <c r="C29" s="358"/>
      <c r="D29" s="353" t="s">
        <v>581</v>
      </c>
      <c r="E29" s="330"/>
      <c r="F29" s="382" t="s">
        <v>582</v>
      </c>
      <c r="G29" s="327"/>
      <c r="H29" s="327"/>
      <c r="I29" s="327"/>
      <c r="J29" s="327"/>
      <c r="K29" s="320"/>
      <c r="L29" s="339" t="s">
        <v>579</v>
      </c>
      <c r="M29" s="323"/>
      <c r="N29" s="69"/>
      <c r="O29" s="69"/>
      <c r="P29" s="69"/>
      <c r="Q29" s="69"/>
      <c r="R29" s="69"/>
      <c r="S29" s="69"/>
      <c r="T29" s="69"/>
      <c r="U29" s="69"/>
      <c r="V29" s="69"/>
      <c r="W29" s="69"/>
      <c r="X29" s="69"/>
      <c r="Y29" s="69"/>
    </row>
    <row r="30" spans="1:25" ht="74.25" customHeight="1" x14ac:dyDescent="0.35">
      <c r="A30" s="119"/>
      <c r="B30" s="357" t="s">
        <v>583</v>
      </c>
      <c r="C30" s="358"/>
      <c r="D30" s="359" t="s">
        <v>584</v>
      </c>
      <c r="E30" s="296"/>
      <c r="F30" s="298" t="s">
        <v>585</v>
      </c>
      <c r="G30" s="254"/>
      <c r="H30" s="254"/>
      <c r="I30" s="254"/>
      <c r="J30" s="254"/>
      <c r="K30" s="255"/>
      <c r="L30" s="314" t="s">
        <v>586</v>
      </c>
      <c r="M30" s="255"/>
      <c r="N30" s="69"/>
      <c r="O30" s="69"/>
      <c r="P30" s="69"/>
      <c r="Q30" s="69"/>
      <c r="R30" s="69"/>
      <c r="S30" s="69"/>
      <c r="T30" s="69"/>
      <c r="U30" s="69"/>
      <c r="V30" s="69"/>
      <c r="W30" s="69"/>
      <c r="X30" s="69"/>
      <c r="Y30" s="69"/>
    </row>
    <row r="31" spans="1:25" ht="19.5" customHeight="1" x14ac:dyDescent="0.35">
      <c r="A31" s="119"/>
      <c r="B31" s="385" t="s">
        <v>587</v>
      </c>
      <c r="C31" s="386"/>
      <c r="D31" s="386"/>
      <c r="E31" s="386"/>
      <c r="F31" s="386"/>
      <c r="G31" s="386"/>
      <c r="H31" s="386"/>
      <c r="I31" s="386"/>
      <c r="J31" s="386"/>
      <c r="K31" s="386"/>
      <c r="L31" s="386"/>
      <c r="M31" s="358"/>
      <c r="N31" s="69"/>
      <c r="O31" s="69"/>
      <c r="P31" s="205"/>
      <c r="Q31" s="69"/>
      <c r="R31" s="69"/>
      <c r="S31" s="69"/>
      <c r="T31" s="69"/>
      <c r="U31" s="69"/>
      <c r="V31" s="69"/>
      <c r="W31" s="69"/>
      <c r="X31" s="69"/>
      <c r="Y31" s="69"/>
    </row>
    <row r="32" spans="1:25" x14ac:dyDescent="0.35">
      <c r="A32" s="119"/>
      <c r="B32" s="338" t="s">
        <v>588</v>
      </c>
      <c r="C32" s="330"/>
      <c r="D32" s="392" t="s">
        <v>589</v>
      </c>
      <c r="E32" s="350"/>
      <c r="F32" s="339" t="s">
        <v>590</v>
      </c>
      <c r="G32" s="327"/>
      <c r="H32" s="327"/>
      <c r="I32" s="327"/>
      <c r="J32" s="327"/>
      <c r="K32" s="320"/>
      <c r="L32" s="339" t="s">
        <v>579</v>
      </c>
      <c r="M32" s="320"/>
      <c r="N32" s="69"/>
      <c r="O32" s="69"/>
      <c r="P32" s="69"/>
      <c r="Q32" s="69"/>
      <c r="R32" s="69"/>
      <c r="S32" s="69"/>
      <c r="T32" s="69"/>
      <c r="U32" s="69"/>
      <c r="V32" s="69"/>
      <c r="W32" s="69"/>
      <c r="X32" s="69"/>
      <c r="Y32" s="69"/>
    </row>
    <row r="33" spans="1:16" ht="15.65" customHeight="1" x14ac:dyDescent="0.35">
      <c r="A33" s="119"/>
      <c r="B33" s="331"/>
      <c r="C33" s="330"/>
      <c r="D33" s="349"/>
      <c r="E33" s="350"/>
      <c r="F33" s="321"/>
      <c r="G33" s="327"/>
      <c r="H33" s="327"/>
      <c r="I33" s="327"/>
      <c r="J33" s="327"/>
      <c r="K33" s="320"/>
      <c r="L33" s="321"/>
      <c r="M33" s="320"/>
      <c r="N33" s="69"/>
      <c r="O33" s="69"/>
      <c r="P33" s="206"/>
    </row>
    <row r="34" spans="1:16" ht="15.65" customHeight="1" x14ac:dyDescent="0.35">
      <c r="A34" s="119"/>
      <c r="B34" s="331"/>
      <c r="C34" s="330"/>
      <c r="D34" s="349"/>
      <c r="E34" s="350"/>
      <c r="F34" s="321"/>
      <c r="G34" s="327"/>
      <c r="H34" s="327"/>
      <c r="I34" s="327"/>
      <c r="J34" s="327"/>
      <c r="K34" s="320"/>
      <c r="L34" s="321"/>
      <c r="M34" s="320"/>
      <c r="N34" s="69"/>
      <c r="O34" s="69"/>
      <c r="P34" s="206"/>
    </row>
    <row r="35" spans="1:16" ht="32.25" customHeight="1" x14ac:dyDescent="0.35">
      <c r="A35" s="119"/>
      <c r="B35" s="269"/>
      <c r="C35" s="271"/>
      <c r="D35" s="351"/>
      <c r="E35" s="352"/>
      <c r="F35" s="322"/>
      <c r="G35" s="328"/>
      <c r="H35" s="328"/>
      <c r="I35" s="328"/>
      <c r="J35" s="328"/>
      <c r="K35" s="323"/>
      <c r="L35" s="322"/>
      <c r="M35" s="323"/>
      <c r="N35" s="69"/>
      <c r="O35" s="69"/>
      <c r="P35" s="69"/>
    </row>
    <row r="36" spans="1:16" x14ac:dyDescent="0.35">
      <c r="A36" s="119"/>
      <c r="B36" s="266" t="s">
        <v>591</v>
      </c>
      <c r="C36" s="268"/>
      <c r="D36" s="347" t="s">
        <v>592</v>
      </c>
      <c r="E36" s="348"/>
      <c r="F36" s="256" t="s">
        <v>593</v>
      </c>
      <c r="G36" s="326"/>
      <c r="H36" s="326"/>
      <c r="I36" s="326"/>
      <c r="J36" s="326"/>
      <c r="K36" s="324"/>
      <c r="L36" s="256" t="s">
        <v>579</v>
      </c>
      <c r="M36" s="324"/>
      <c r="N36" s="69"/>
      <c r="O36" s="69"/>
      <c r="P36" s="69"/>
    </row>
    <row r="37" spans="1:16" ht="14.5" customHeight="1" x14ac:dyDescent="0.35">
      <c r="A37" s="119"/>
      <c r="B37" s="331"/>
      <c r="C37" s="330"/>
      <c r="D37" s="349"/>
      <c r="E37" s="350"/>
      <c r="F37" s="321"/>
      <c r="G37" s="327"/>
      <c r="H37" s="327"/>
      <c r="I37" s="327"/>
      <c r="J37" s="327"/>
      <c r="K37" s="320"/>
      <c r="L37" s="321"/>
      <c r="M37" s="320"/>
      <c r="N37" s="69"/>
      <c r="O37" s="69"/>
      <c r="P37" s="69"/>
    </row>
    <row r="38" spans="1:16" ht="14.5" customHeight="1" x14ac:dyDescent="0.35">
      <c r="A38" s="119"/>
      <c r="B38" s="331"/>
      <c r="C38" s="330"/>
      <c r="D38" s="349"/>
      <c r="E38" s="350"/>
      <c r="F38" s="321"/>
      <c r="G38" s="327"/>
      <c r="H38" s="327"/>
      <c r="I38" s="327"/>
      <c r="J38" s="327"/>
      <c r="K38" s="320"/>
      <c r="L38" s="321"/>
      <c r="M38" s="320"/>
      <c r="N38" s="69"/>
      <c r="O38" s="69"/>
      <c r="P38" s="69"/>
    </row>
    <row r="39" spans="1:16" ht="37.5" customHeight="1" x14ac:dyDescent="0.35">
      <c r="A39" s="119"/>
      <c r="B39" s="269"/>
      <c r="C39" s="271"/>
      <c r="D39" s="351"/>
      <c r="E39" s="352"/>
      <c r="F39" s="322"/>
      <c r="G39" s="328"/>
      <c r="H39" s="328"/>
      <c r="I39" s="328"/>
      <c r="J39" s="328"/>
      <c r="K39" s="323"/>
      <c r="L39" s="322"/>
      <c r="M39" s="323"/>
      <c r="N39" s="69"/>
      <c r="O39" s="69"/>
      <c r="P39" s="69"/>
    </row>
    <row r="40" spans="1:16" ht="14.5" customHeight="1" x14ac:dyDescent="0.35">
      <c r="A40" s="119"/>
      <c r="B40" s="266" t="s">
        <v>594</v>
      </c>
      <c r="C40" s="268"/>
      <c r="D40" s="347" t="s">
        <v>595</v>
      </c>
      <c r="E40" s="348"/>
      <c r="F40" s="256" t="s">
        <v>596</v>
      </c>
      <c r="G40" s="326"/>
      <c r="H40" s="326"/>
      <c r="I40" s="326"/>
      <c r="J40" s="326"/>
      <c r="K40" s="324"/>
      <c r="L40" s="256" t="s">
        <v>568</v>
      </c>
      <c r="M40" s="324"/>
      <c r="N40" s="69"/>
      <c r="O40" s="69"/>
      <c r="P40" s="69"/>
    </row>
    <row r="41" spans="1:16" ht="14.5" customHeight="1" x14ac:dyDescent="0.35">
      <c r="A41" s="119"/>
      <c r="B41" s="331"/>
      <c r="C41" s="330"/>
      <c r="D41" s="349"/>
      <c r="E41" s="350"/>
      <c r="F41" s="321"/>
      <c r="G41" s="327"/>
      <c r="H41" s="327"/>
      <c r="I41" s="327"/>
      <c r="J41" s="327"/>
      <c r="K41" s="320"/>
      <c r="L41" s="321"/>
      <c r="M41" s="320"/>
      <c r="N41" s="69"/>
      <c r="O41" s="69"/>
      <c r="P41" s="69"/>
    </row>
    <row r="42" spans="1:16" ht="15.65" customHeight="1" x14ac:dyDescent="0.35">
      <c r="A42" s="119"/>
      <c r="B42" s="331"/>
      <c r="C42" s="330"/>
      <c r="D42" s="349"/>
      <c r="E42" s="350"/>
      <c r="F42" s="321"/>
      <c r="G42" s="327"/>
      <c r="H42" s="327"/>
      <c r="I42" s="327"/>
      <c r="J42" s="327"/>
      <c r="K42" s="320"/>
      <c r="L42" s="321"/>
      <c r="M42" s="320"/>
      <c r="N42" s="69"/>
      <c r="O42" s="69"/>
      <c r="P42" s="206"/>
    </row>
    <row r="43" spans="1:16" ht="14.5" customHeight="1" x14ac:dyDescent="0.35">
      <c r="A43" s="119"/>
      <c r="B43" s="269"/>
      <c r="C43" s="271"/>
      <c r="D43" s="351"/>
      <c r="E43" s="352"/>
      <c r="F43" s="322"/>
      <c r="G43" s="328"/>
      <c r="H43" s="328"/>
      <c r="I43" s="328"/>
      <c r="J43" s="328"/>
      <c r="K43" s="323"/>
      <c r="L43" s="322"/>
      <c r="M43" s="323"/>
      <c r="N43" s="69"/>
      <c r="O43" s="69"/>
      <c r="P43" s="69"/>
    </row>
    <row r="44" spans="1:16" ht="16" customHeight="1" x14ac:dyDescent="0.35">
      <c r="A44" s="119"/>
      <c r="B44" s="266" t="s">
        <v>597</v>
      </c>
      <c r="C44" s="268"/>
      <c r="D44" s="347" t="s">
        <v>598</v>
      </c>
      <c r="E44" s="348"/>
      <c r="F44" s="256" t="s">
        <v>599</v>
      </c>
      <c r="G44" s="326"/>
      <c r="H44" s="326"/>
      <c r="I44" s="326"/>
      <c r="J44" s="326"/>
      <c r="K44" s="324"/>
      <c r="L44" s="256" t="s">
        <v>579</v>
      </c>
      <c r="M44" s="324"/>
      <c r="N44" s="69"/>
      <c r="O44" s="69"/>
      <c r="P44" s="69"/>
    </row>
    <row r="45" spans="1:16" ht="16" customHeight="1" x14ac:dyDescent="0.35">
      <c r="A45" s="119"/>
      <c r="B45" s="331"/>
      <c r="C45" s="330"/>
      <c r="D45" s="349"/>
      <c r="E45" s="350"/>
      <c r="F45" s="321"/>
      <c r="G45" s="327"/>
      <c r="H45" s="327"/>
      <c r="I45" s="327"/>
      <c r="J45" s="327"/>
      <c r="K45" s="320"/>
      <c r="L45" s="321"/>
      <c r="M45" s="320"/>
      <c r="N45" s="69"/>
      <c r="O45" s="69"/>
      <c r="P45" s="69"/>
    </row>
    <row r="46" spans="1:16" ht="16" customHeight="1" x14ac:dyDescent="0.35">
      <c r="A46" s="119"/>
      <c r="B46" s="331"/>
      <c r="C46" s="330"/>
      <c r="D46" s="349"/>
      <c r="E46" s="350"/>
      <c r="F46" s="321"/>
      <c r="G46" s="327"/>
      <c r="H46" s="327"/>
      <c r="I46" s="327"/>
      <c r="J46" s="327"/>
      <c r="K46" s="320"/>
      <c r="L46" s="321"/>
      <c r="M46" s="320"/>
      <c r="N46" s="69"/>
      <c r="O46" s="69"/>
      <c r="P46" s="69"/>
    </row>
    <row r="47" spans="1:16" ht="16" customHeight="1" x14ac:dyDescent="0.35">
      <c r="A47" s="119"/>
      <c r="B47" s="269"/>
      <c r="C47" s="271"/>
      <c r="D47" s="351"/>
      <c r="E47" s="352"/>
      <c r="F47" s="322"/>
      <c r="G47" s="328"/>
      <c r="H47" s="328"/>
      <c r="I47" s="328"/>
      <c r="J47" s="328"/>
      <c r="K47" s="323"/>
      <c r="L47" s="322"/>
      <c r="M47" s="323"/>
      <c r="N47" s="69"/>
      <c r="O47" s="69"/>
      <c r="P47" s="69"/>
    </row>
    <row r="48" spans="1:16" ht="28.5" customHeight="1" x14ac:dyDescent="0.6">
      <c r="A48" s="119"/>
      <c r="B48" s="96"/>
      <c r="C48" s="96"/>
      <c r="D48" s="207"/>
      <c r="E48" s="207"/>
      <c r="F48" s="207"/>
      <c r="G48" s="207"/>
      <c r="H48" s="207"/>
      <c r="I48" s="207"/>
      <c r="J48" s="207"/>
      <c r="K48" s="207"/>
      <c r="L48" s="207"/>
      <c r="M48" s="207"/>
      <c r="N48" s="69"/>
      <c r="O48" s="69"/>
      <c r="P48" s="208" t="s">
        <v>600</v>
      </c>
    </row>
    <row r="49" spans="1:16" ht="15.75" customHeight="1" x14ac:dyDescent="0.35">
      <c r="A49" s="119"/>
      <c r="B49" s="96"/>
      <c r="C49" s="96"/>
      <c r="D49" s="207"/>
      <c r="E49" s="207"/>
      <c r="F49" s="207"/>
      <c r="G49" s="207"/>
      <c r="H49" s="207"/>
      <c r="I49" s="207"/>
      <c r="J49" s="207"/>
      <c r="K49" s="207"/>
      <c r="L49" s="207"/>
      <c r="M49" s="207"/>
      <c r="N49" s="69"/>
      <c r="O49" s="69"/>
      <c r="P49" s="69"/>
    </row>
    <row r="50" spans="1:16" ht="16" customHeight="1" x14ac:dyDescent="0.35">
      <c r="A50" s="119"/>
      <c r="B50" s="398" t="s">
        <v>601</v>
      </c>
      <c r="C50" s="250"/>
      <c r="D50" s="250"/>
      <c r="E50" s="250"/>
      <c r="F50" s="250"/>
      <c r="G50" s="250"/>
      <c r="H50" s="250"/>
      <c r="I50" s="250"/>
      <c r="J50" s="250"/>
      <c r="K50" s="250"/>
      <c r="L50" s="250"/>
      <c r="M50" s="250"/>
      <c r="N50" s="69"/>
      <c r="O50" s="69"/>
      <c r="P50" s="69"/>
    </row>
    <row r="51" spans="1:16" ht="16" customHeight="1" x14ac:dyDescent="0.35">
      <c r="A51" s="119"/>
      <c r="B51" s="250"/>
      <c r="C51" s="250"/>
      <c r="D51" s="250"/>
      <c r="E51" s="250"/>
      <c r="F51" s="250"/>
      <c r="G51" s="250"/>
      <c r="H51" s="250"/>
      <c r="I51" s="250"/>
      <c r="J51" s="250"/>
      <c r="K51" s="250"/>
      <c r="L51" s="250"/>
      <c r="M51" s="250"/>
      <c r="N51" s="69"/>
      <c r="O51" s="69"/>
      <c r="P51" s="69"/>
    </row>
    <row r="52" spans="1:16" ht="36" customHeight="1" x14ac:dyDescent="0.35">
      <c r="A52" s="119"/>
      <c r="B52" s="355" t="s">
        <v>602</v>
      </c>
      <c r="C52" s="250"/>
      <c r="D52" s="250"/>
      <c r="E52" s="250"/>
      <c r="F52" s="250"/>
      <c r="G52" s="250"/>
      <c r="H52" s="250"/>
      <c r="I52" s="250"/>
      <c r="J52" s="250"/>
      <c r="K52" s="250"/>
      <c r="L52" s="250"/>
      <c r="M52" s="250"/>
      <c r="N52" s="69"/>
      <c r="O52" s="69"/>
      <c r="P52" s="119"/>
    </row>
    <row r="53" spans="1:16" ht="16" customHeight="1" x14ac:dyDescent="0.35">
      <c r="A53" s="119"/>
      <c r="B53" s="137"/>
      <c r="C53" s="96"/>
      <c r="D53" s="365" t="s">
        <v>603</v>
      </c>
      <c r="E53" s="366"/>
      <c r="F53" s="365" t="s">
        <v>604</v>
      </c>
      <c r="G53" s="366"/>
      <c r="H53" s="395" t="s">
        <v>165</v>
      </c>
      <c r="I53" s="268"/>
      <c r="J53" s="365" t="s">
        <v>605</v>
      </c>
      <c r="K53" s="366"/>
      <c r="L53" s="365" t="s">
        <v>127</v>
      </c>
      <c r="M53" s="366"/>
      <c r="N53" s="69"/>
      <c r="O53" s="69"/>
      <c r="P53" s="181"/>
    </row>
    <row r="54" spans="1:16" ht="16" customHeight="1" x14ac:dyDescent="0.35">
      <c r="A54" s="119"/>
      <c r="B54" s="137"/>
      <c r="C54" s="96"/>
      <c r="D54" s="367"/>
      <c r="E54" s="368"/>
      <c r="F54" s="367"/>
      <c r="G54" s="368"/>
      <c r="H54" s="250"/>
      <c r="I54" s="330"/>
      <c r="J54" s="367"/>
      <c r="K54" s="368"/>
      <c r="L54" s="367"/>
      <c r="M54" s="368"/>
      <c r="N54" s="69"/>
      <c r="O54" s="69"/>
      <c r="P54" s="209" t="s">
        <v>606</v>
      </c>
    </row>
    <row r="55" spans="1:16" ht="16" customHeight="1" x14ac:dyDescent="0.4">
      <c r="A55" s="119"/>
      <c r="B55" s="137"/>
      <c r="C55" s="96"/>
      <c r="D55" s="369"/>
      <c r="E55" s="358"/>
      <c r="F55" s="369"/>
      <c r="G55" s="358"/>
      <c r="H55" s="270"/>
      <c r="I55" s="271"/>
      <c r="J55" s="369"/>
      <c r="K55" s="358"/>
      <c r="L55" s="369"/>
      <c r="M55" s="358"/>
      <c r="N55" s="69"/>
      <c r="O55" s="69"/>
      <c r="P55" s="71"/>
    </row>
    <row r="56" spans="1:16" ht="16" customHeight="1" x14ac:dyDescent="0.35">
      <c r="A56" s="119"/>
      <c r="B56" s="370" t="s">
        <v>607</v>
      </c>
      <c r="C56" s="268"/>
      <c r="D56" s="319" t="s">
        <v>158</v>
      </c>
      <c r="E56" s="320"/>
      <c r="F56" s="319" t="s">
        <v>158</v>
      </c>
      <c r="G56" s="320"/>
      <c r="H56" s="319" t="s">
        <v>158</v>
      </c>
      <c r="I56" s="320"/>
      <c r="J56" s="354" t="s">
        <v>158</v>
      </c>
      <c r="K56" s="320"/>
      <c r="L56" s="387" t="s">
        <v>158</v>
      </c>
      <c r="M56" s="388"/>
      <c r="N56" s="69"/>
      <c r="O56" s="69"/>
      <c r="P56" s="210" t="s">
        <v>608</v>
      </c>
    </row>
    <row r="57" spans="1:16" ht="16" customHeight="1" x14ac:dyDescent="0.4">
      <c r="A57" s="119"/>
      <c r="B57" s="331"/>
      <c r="C57" s="330"/>
      <c r="D57" s="321"/>
      <c r="E57" s="320"/>
      <c r="F57" s="321"/>
      <c r="G57" s="320"/>
      <c r="H57" s="321"/>
      <c r="I57" s="320"/>
      <c r="J57" s="321"/>
      <c r="K57" s="320"/>
      <c r="L57" s="321"/>
      <c r="M57" s="320"/>
      <c r="N57" s="69"/>
      <c r="O57" s="69"/>
      <c r="P57" s="71"/>
    </row>
    <row r="58" spans="1:16" ht="16" customHeight="1" x14ac:dyDescent="0.35">
      <c r="A58" s="119"/>
      <c r="B58" s="269"/>
      <c r="C58" s="271"/>
      <c r="D58" s="322"/>
      <c r="E58" s="323"/>
      <c r="F58" s="322"/>
      <c r="G58" s="323"/>
      <c r="H58" s="322"/>
      <c r="I58" s="323"/>
      <c r="J58" s="322"/>
      <c r="K58" s="323"/>
      <c r="L58" s="322"/>
      <c r="M58" s="323"/>
      <c r="N58" s="69"/>
      <c r="O58" s="69"/>
      <c r="P58" s="209" t="s">
        <v>609</v>
      </c>
    </row>
    <row r="59" spans="1:16" ht="16" customHeight="1" x14ac:dyDescent="0.4">
      <c r="A59" s="119"/>
      <c r="B59" s="370" t="s">
        <v>610</v>
      </c>
      <c r="C59" s="268"/>
      <c r="D59" s="537" t="s">
        <v>611</v>
      </c>
      <c r="E59" s="360"/>
      <c r="F59" s="537" t="s">
        <v>612</v>
      </c>
      <c r="G59" s="360"/>
      <c r="H59" s="537" t="s">
        <v>613</v>
      </c>
      <c r="I59" s="360"/>
      <c r="J59" s="537" t="s">
        <v>614</v>
      </c>
      <c r="K59" s="360"/>
      <c r="L59" s="537" t="s">
        <v>615</v>
      </c>
      <c r="M59" s="360"/>
      <c r="N59" s="69"/>
      <c r="O59" s="69"/>
      <c r="P59" s="71"/>
    </row>
    <row r="60" spans="1:16" ht="16" customHeight="1" x14ac:dyDescent="0.35">
      <c r="A60" s="119"/>
      <c r="B60" s="331"/>
      <c r="C60" s="330"/>
      <c r="D60" s="361"/>
      <c r="E60" s="362"/>
      <c r="F60" s="361"/>
      <c r="G60" s="362"/>
      <c r="H60" s="361"/>
      <c r="I60" s="362"/>
      <c r="J60" s="361"/>
      <c r="K60" s="362"/>
      <c r="L60" s="361"/>
      <c r="M60" s="362"/>
      <c r="N60" s="69"/>
      <c r="O60" s="69"/>
      <c r="P60" s="69"/>
    </row>
    <row r="61" spans="1:16" ht="16" customHeight="1" x14ac:dyDescent="0.35">
      <c r="A61" s="119"/>
      <c r="B61" s="331"/>
      <c r="C61" s="330"/>
      <c r="D61" s="361"/>
      <c r="E61" s="362"/>
      <c r="F61" s="361"/>
      <c r="G61" s="362"/>
      <c r="H61" s="361"/>
      <c r="I61" s="362"/>
      <c r="J61" s="361"/>
      <c r="K61" s="362"/>
      <c r="L61" s="361"/>
      <c r="M61" s="362"/>
      <c r="N61" s="69"/>
      <c r="O61" s="69"/>
      <c r="P61" s="206" t="s">
        <v>616</v>
      </c>
    </row>
    <row r="62" spans="1:16" ht="16" customHeight="1" x14ac:dyDescent="0.35">
      <c r="A62" s="119"/>
      <c r="B62" s="331"/>
      <c r="C62" s="330"/>
      <c r="D62" s="361"/>
      <c r="E62" s="362"/>
      <c r="F62" s="361"/>
      <c r="G62" s="362"/>
      <c r="H62" s="361"/>
      <c r="I62" s="362"/>
      <c r="J62" s="361"/>
      <c r="K62" s="362"/>
      <c r="L62" s="361"/>
      <c r="M62" s="362"/>
      <c r="N62" s="69"/>
      <c r="O62" s="69"/>
      <c r="P62" s="206" t="s">
        <v>617</v>
      </c>
    </row>
    <row r="63" spans="1:16" ht="16" customHeight="1" x14ac:dyDescent="0.35">
      <c r="A63" s="119"/>
      <c r="B63" s="331"/>
      <c r="C63" s="330"/>
      <c r="D63" s="361"/>
      <c r="E63" s="362"/>
      <c r="F63" s="361"/>
      <c r="G63" s="362"/>
      <c r="H63" s="361"/>
      <c r="I63" s="362"/>
      <c r="J63" s="361"/>
      <c r="K63" s="362"/>
      <c r="L63" s="361"/>
      <c r="M63" s="362"/>
      <c r="N63" s="69"/>
      <c r="O63" s="69"/>
      <c r="P63" s="206" t="s">
        <v>618</v>
      </c>
    </row>
    <row r="64" spans="1:16" ht="16" customHeight="1" x14ac:dyDescent="0.35">
      <c r="A64" s="119"/>
      <c r="B64" s="331"/>
      <c r="C64" s="330"/>
      <c r="D64" s="361"/>
      <c r="E64" s="362"/>
      <c r="F64" s="361"/>
      <c r="G64" s="362"/>
      <c r="H64" s="361"/>
      <c r="I64" s="362"/>
      <c r="J64" s="361"/>
      <c r="K64" s="362"/>
      <c r="L64" s="361"/>
      <c r="M64" s="362"/>
      <c r="N64" s="69"/>
      <c r="O64" s="69"/>
      <c r="P64" s="119"/>
    </row>
    <row r="65" spans="1:26" ht="16" customHeight="1" x14ac:dyDescent="0.4">
      <c r="A65" s="119"/>
      <c r="B65" s="331"/>
      <c r="C65" s="330"/>
      <c r="D65" s="361"/>
      <c r="E65" s="362"/>
      <c r="F65" s="361"/>
      <c r="G65" s="362"/>
      <c r="H65" s="361"/>
      <c r="I65" s="362"/>
      <c r="J65" s="361"/>
      <c r="K65" s="362"/>
      <c r="L65" s="361"/>
      <c r="M65" s="362"/>
      <c r="N65" s="69"/>
      <c r="O65" s="69"/>
      <c r="P65" s="71" t="s">
        <v>619</v>
      </c>
      <c r="Q65" s="69"/>
      <c r="R65" s="69"/>
      <c r="S65" s="69"/>
      <c r="T65" s="69"/>
      <c r="U65" s="69"/>
      <c r="V65" s="69"/>
      <c r="W65" s="69"/>
      <c r="X65" s="69"/>
      <c r="Y65" s="69"/>
      <c r="Z65" s="69"/>
    </row>
    <row r="66" spans="1:26" ht="16" customHeight="1" x14ac:dyDescent="0.4">
      <c r="A66" s="119"/>
      <c r="B66" s="331"/>
      <c r="C66" s="330"/>
      <c r="D66" s="361"/>
      <c r="E66" s="362"/>
      <c r="F66" s="361"/>
      <c r="G66" s="362"/>
      <c r="H66" s="361"/>
      <c r="I66" s="362"/>
      <c r="J66" s="361"/>
      <c r="K66" s="362"/>
      <c r="L66" s="361"/>
      <c r="M66" s="362"/>
      <c r="N66" s="69"/>
      <c r="O66" s="69"/>
      <c r="P66" s="71" t="s">
        <v>620</v>
      </c>
      <c r="Q66" s="69"/>
      <c r="R66" s="69"/>
      <c r="S66" s="69"/>
      <c r="T66" s="69"/>
      <c r="U66" s="69"/>
      <c r="V66" s="69"/>
      <c r="W66" s="69"/>
      <c r="X66" s="69"/>
      <c r="Y66" s="69"/>
      <c r="Z66" s="69"/>
    </row>
    <row r="67" spans="1:26" ht="16" customHeight="1" x14ac:dyDescent="0.35">
      <c r="A67" s="119"/>
      <c r="B67" s="331"/>
      <c r="C67" s="330"/>
      <c r="D67" s="361"/>
      <c r="E67" s="362"/>
      <c r="F67" s="361"/>
      <c r="G67" s="362"/>
      <c r="H67" s="361"/>
      <c r="I67" s="362"/>
      <c r="J67" s="361"/>
      <c r="K67" s="362"/>
      <c r="L67" s="361"/>
      <c r="M67" s="362"/>
      <c r="N67" s="69"/>
      <c r="O67" s="69"/>
      <c r="P67" s="119"/>
      <c r="Q67" s="69"/>
      <c r="R67" s="69"/>
      <c r="S67" s="69"/>
      <c r="T67" s="69"/>
      <c r="U67" s="69"/>
      <c r="V67" s="69"/>
      <c r="W67" s="69"/>
      <c r="X67" s="69"/>
      <c r="Y67" s="69"/>
      <c r="Z67" s="69"/>
    </row>
    <row r="68" spans="1:26" ht="16" customHeight="1" x14ac:dyDescent="0.35">
      <c r="A68" s="119"/>
      <c r="B68" s="331"/>
      <c r="C68" s="330"/>
      <c r="D68" s="361"/>
      <c r="E68" s="362"/>
      <c r="F68" s="361"/>
      <c r="G68" s="362"/>
      <c r="H68" s="361"/>
      <c r="I68" s="362"/>
      <c r="J68" s="361"/>
      <c r="K68" s="362"/>
      <c r="L68" s="361"/>
      <c r="M68" s="362"/>
      <c r="N68" s="69"/>
      <c r="O68" s="69"/>
      <c r="P68" s="69"/>
      <c r="Q68" s="69"/>
      <c r="R68" s="69"/>
      <c r="S68" s="69"/>
      <c r="T68" s="69"/>
      <c r="U68" s="69"/>
      <c r="V68" s="69"/>
      <c r="W68" s="69"/>
      <c r="X68" s="69"/>
      <c r="Y68" s="69"/>
      <c r="Z68" s="69"/>
    </row>
    <row r="69" spans="1:26" ht="16" customHeight="1" x14ac:dyDescent="0.35">
      <c r="A69" s="119"/>
      <c r="B69" s="331"/>
      <c r="C69" s="330"/>
      <c r="D69" s="361"/>
      <c r="E69" s="362"/>
      <c r="F69" s="361"/>
      <c r="G69" s="362"/>
      <c r="H69" s="361"/>
      <c r="I69" s="362"/>
      <c r="J69" s="361"/>
      <c r="K69" s="362"/>
      <c r="L69" s="361"/>
      <c r="M69" s="362"/>
      <c r="N69" s="69"/>
      <c r="O69" s="69"/>
      <c r="P69" s="69"/>
      <c r="Q69" s="69"/>
      <c r="R69" s="69"/>
      <c r="S69" s="69"/>
      <c r="T69" s="69"/>
      <c r="U69" s="69"/>
      <c r="V69" s="69"/>
      <c r="W69" s="69"/>
      <c r="X69" s="69"/>
      <c r="Y69" s="69"/>
      <c r="Z69" s="69"/>
    </row>
    <row r="70" spans="1:26" ht="16" customHeight="1" x14ac:dyDescent="0.35">
      <c r="A70" s="119"/>
      <c r="B70" s="331"/>
      <c r="C70" s="330"/>
      <c r="D70" s="361"/>
      <c r="E70" s="362"/>
      <c r="F70" s="361"/>
      <c r="G70" s="362"/>
      <c r="H70" s="361"/>
      <c r="I70" s="362"/>
      <c r="J70" s="361"/>
      <c r="K70" s="362"/>
      <c r="L70" s="361"/>
      <c r="M70" s="362"/>
      <c r="N70" s="69"/>
      <c r="O70" s="69"/>
      <c r="P70" s="140" t="s">
        <v>621</v>
      </c>
      <c r="Q70" s="69"/>
      <c r="R70" s="69"/>
      <c r="S70" s="69"/>
      <c r="T70" s="69"/>
      <c r="U70" s="69"/>
      <c r="V70" s="69"/>
      <c r="W70" s="69"/>
      <c r="X70" s="69"/>
      <c r="Y70" s="69"/>
      <c r="Z70" s="69"/>
    </row>
    <row r="71" spans="1:26" ht="16" customHeight="1" x14ac:dyDescent="0.35">
      <c r="A71" s="119"/>
      <c r="B71" s="331"/>
      <c r="C71" s="330"/>
      <c r="D71" s="361"/>
      <c r="E71" s="362"/>
      <c r="F71" s="361"/>
      <c r="G71" s="362"/>
      <c r="H71" s="361"/>
      <c r="I71" s="362"/>
      <c r="J71" s="361"/>
      <c r="K71" s="362"/>
      <c r="L71" s="361"/>
      <c r="M71" s="362"/>
      <c r="N71" s="69"/>
      <c r="O71" s="69"/>
      <c r="P71" s="391" t="s">
        <v>622</v>
      </c>
      <c r="Q71" s="259"/>
      <c r="R71" s="259"/>
      <c r="S71" s="259"/>
      <c r="T71" s="259"/>
      <c r="U71" s="259"/>
      <c r="V71" s="259"/>
      <c r="W71" s="259"/>
      <c r="X71" s="259"/>
      <c r="Y71" s="259"/>
      <c r="Z71" s="260"/>
    </row>
    <row r="72" spans="1:26" ht="20.149999999999999" customHeight="1" x14ac:dyDescent="0.35">
      <c r="A72" s="119"/>
      <c r="B72" s="331"/>
      <c r="C72" s="330"/>
      <c r="D72" s="361"/>
      <c r="E72" s="362"/>
      <c r="F72" s="361"/>
      <c r="G72" s="362"/>
      <c r="H72" s="361"/>
      <c r="I72" s="362"/>
      <c r="J72" s="361"/>
      <c r="K72" s="362"/>
      <c r="L72" s="361"/>
      <c r="M72" s="362"/>
      <c r="N72" s="69"/>
      <c r="O72" s="69"/>
      <c r="P72" s="333" t="s">
        <v>159</v>
      </c>
      <c r="Q72" s="260"/>
      <c r="R72" s="266" t="s">
        <v>623</v>
      </c>
      <c r="S72" s="259"/>
      <c r="T72" s="259"/>
      <c r="U72" s="259"/>
      <c r="V72" s="259"/>
      <c r="W72" s="259"/>
      <c r="X72" s="259"/>
      <c r="Y72" s="259"/>
      <c r="Z72" s="260"/>
    </row>
    <row r="73" spans="1:26" ht="20.149999999999999" customHeight="1" x14ac:dyDescent="0.35">
      <c r="A73" s="119"/>
      <c r="B73" s="331"/>
      <c r="C73" s="330"/>
      <c r="D73" s="361"/>
      <c r="E73" s="362"/>
      <c r="F73" s="361"/>
      <c r="G73" s="362"/>
      <c r="H73" s="361"/>
      <c r="I73" s="362"/>
      <c r="J73" s="361"/>
      <c r="K73" s="362"/>
      <c r="L73" s="361"/>
      <c r="M73" s="362"/>
      <c r="N73" s="69"/>
      <c r="O73" s="69"/>
      <c r="P73" s="333" t="s">
        <v>158</v>
      </c>
      <c r="Q73" s="260"/>
      <c r="R73" s="266" t="s">
        <v>624</v>
      </c>
      <c r="S73" s="259"/>
      <c r="T73" s="259"/>
      <c r="U73" s="259"/>
      <c r="V73" s="259"/>
      <c r="W73" s="259"/>
      <c r="X73" s="259"/>
      <c r="Y73" s="259"/>
      <c r="Z73" s="260"/>
    </row>
    <row r="74" spans="1:26" ht="20.149999999999999" customHeight="1" x14ac:dyDescent="0.35">
      <c r="A74" s="119"/>
      <c r="B74" s="331"/>
      <c r="C74" s="330"/>
      <c r="D74" s="361"/>
      <c r="E74" s="362"/>
      <c r="F74" s="361"/>
      <c r="G74" s="362"/>
      <c r="H74" s="361"/>
      <c r="I74" s="362"/>
      <c r="J74" s="361"/>
      <c r="K74" s="362"/>
      <c r="L74" s="361"/>
      <c r="M74" s="362"/>
      <c r="N74" s="69"/>
      <c r="O74" s="69"/>
      <c r="P74" s="333" t="s">
        <v>157</v>
      </c>
      <c r="Q74" s="260"/>
      <c r="R74" s="266" t="s">
        <v>625</v>
      </c>
      <c r="S74" s="259"/>
      <c r="T74" s="259"/>
      <c r="U74" s="259"/>
      <c r="V74" s="259"/>
      <c r="W74" s="259"/>
      <c r="X74" s="259"/>
      <c r="Y74" s="259"/>
      <c r="Z74" s="260"/>
    </row>
    <row r="75" spans="1:26" ht="21.75" customHeight="1" x14ac:dyDescent="0.35">
      <c r="A75" s="119"/>
      <c r="B75" s="269"/>
      <c r="C75" s="271"/>
      <c r="D75" s="363"/>
      <c r="E75" s="364"/>
      <c r="F75" s="363"/>
      <c r="G75" s="364"/>
      <c r="H75" s="363"/>
      <c r="I75" s="364"/>
      <c r="J75" s="363"/>
      <c r="K75" s="364"/>
      <c r="L75" s="363"/>
      <c r="M75" s="364"/>
      <c r="N75" s="69"/>
      <c r="O75" s="69"/>
      <c r="P75" s="333" t="s">
        <v>156</v>
      </c>
      <c r="Q75" s="260"/>
      <c r="R75" s="266" t="s">
        <v>626</v>
      </c>
      <c r="S75" s="259"/>
      <c r="T75" s="259"/>
      <c r="U75" s="259"/>
      <c r="V75" s="259"/>
      <c r="W75" s="259"/>
      <c r="X75" s="259"/>
      <c r="Y75" s="259"/>
      <c r="Z75" s="260"/>
    </row>
    <row r="76" spans="1:26" ht="16.5" customHeight="1" x14ac:dyDescent="0.35">
      <c r="A76" s="119"/>
      <c r="B76" s="334" t="s">
        <v>627</v>
      </c>
      <c r="C76" s="250"/>
      <c r="D76" s="250"/>
      <c r="E76" s="250"/>
      <c r="F76" s="250"/>
      <c r="G76" s="250"/>
      <c r="H76" s="250"/>
      <c r="I76" s="250"/>
      <c r="J76" s="250"/>
      <c r="K76" s="250"/>
      <c r="L76" s="250"/>
      <c r="M76" s="250"/>
      <c r="N76" s="69"/>
      <c r="O76" s="69"/>
      <c r="P76" s="333" t="s">
        <v>155</v>
      </c>
      <c r="Q76" s="260"/>
      <c r="R76" s="266" t="s">
        <v>628</v>
      </c>
      <c r="S76" s="259"/>
      <c r="T76" s="259"/>
      <c r="U76" s="259"/>
      <c r="V76" s="259"/>
      <c r="W76" s="259"/>
      <c r="X76" s="259"/>
      <c r="Y76" s="259"/>
      <c r="Z76" s="260"/>
    </row>
    <row r="77" spans="1:26" ht="21.75" hidden="1" customHeight="1" x14ac:dyDescent="0.35">
      <c r="A77" s="119"/>
      <c r="B77" s="250"/>
      <c r="C77" s="250"/>
      <c r="D77" s="250"/>
      <c r="E77" s="250"/>
      <c r="F77" s="250"/>
      <c r="G77" s="250"/>
      <c r="H77" s="250"/>
      <c r="I77" s="250"/>
      <c r="J77" s="250"/>
      <c r="K77" s="250"/>
      <c r="L77" s="250"/>
      <c r="M77" s="250"/>
      <c r="N77" s="69"/>
      <c r="O77" s="69"/>
      <c r="P77" s="333" t="s">
        <v>154</v>
      </c>
      <c r="Q77" s="260"/>
      <c r="R77" s="266" t="s">
        <v>629</v>
      </c>
      <c r="S77" s="259"/>
      <c r="T77" s="259"/>
      <c r="U77" s="259"/>
      <c r="V77" s="259"/>
      <c r="W77" s="259"/>
      <c r="X77" s="259"/>
      <c r="Y77" s="259"/>
      <c r="Z77" s="260"/>
    </row>
    <row r="78" spans="1:26" ht="15" customHeight="1" x14ac:dyDescent="0.35">
      <c r="A78" s="119"/>
      <c r="B78" s="250"/>
      <c r="C78" s="250"/>
      <c r="D78" s="250"/>
      <c r="E78" s="250"/>
      <c r="F78" s="250"/>
      <c r="G78" s="250"/>
      <c r="H78" s="250"/>
      <c r="I78" s="250"/>
      <c r="J78" s="250"/>
      <c r="K78" s="250"/>
      <c r="L78" s="250"/>
      <c r="M78" s="250"/>
      <c r="N78" s="69"/>
      <c r="O78" s="69"/>
      <c r="P78" s="69"/>
      <c r="Q78" s="69"/>
      <c r="R78" s="69"/>
      <c r="S78" s="69"/>
      <c r="T78" s="69"/>
      <c r="U78" s="69"/>
      <c r="V78" s="69"/>
      <c r="W78" s="69"/>
      <c r="X78" s="69"/>
      <c r="Y78" s="69"/>
      <c r="Z78" s="69"/>
    </row>
    <row r="79" spans="1:26" ht="15" customHeight="1" x14ac:dyDescent="0.35">
      <c r="A79" s="69"/>
      <c r="B79" s="250"/>
      <c r="C79" s="250"/>
      <c r="D79" s="250"/>
      <c r="E79" s="250"/>
      <c r="F79" s="250"/>
      <c r="G79" s="250"/>
      <c r="H79" s="250"/>
      <c r="I79" s="250"/>
      <c r="J79" s="250"/>
      <c r="K79" s="250"/>
      <c r="L79" s="250"/>
      <c r="M79" s="250"/>
      <c r="N79" s="69"/>
      <c r="O79" s="69"/>
      <c r="P79" s="313"/>
      <c r="Q79" s="250"/>
      <c r="R79" s="297"/>
      <c r="S79" s="250"/>
      <c r="T79" s="250"/>
      <c r="U79" s="250"/>
      <c r="V79" s="250"/>
      <c r="W79" s="250"/>
      <c r="X79" s="250"/>
      <c r="Y79" s="250"/>
      <c r="Z79" s="250"/>
    </row>
    <row r="80" spans="1:26" ht="15" customHeight="1" x14ac:dyDescent="0.35">
      <c r="A80" s="69"/>
      <c r="B80" s="250"/>
      <c r="C80" s="250"/>
      <c r="D80" s="250"/>
      <c r="E80" s="250"/>
      <c r="F80" s="250"/>
      <c r="G80" s="250"/>
      <c r="H80" s="250"/>
      <c r="I80" s="250"/>
      <c r="J80" s="250"/>
      <c r="K80" s="250"/>
      <c r="L80" s="250"/>
      <c r="M80" s="250"/>
      <c r="N80" s="69"/>
      <c r="O80" s="69"/>
      <c r="P80" s="313"/>
      <c r="Q80" s="250"/>
      <c r="R80" s="297"/>
      <c r="S80" s="250"/>
      <c r="T80" s="250"/>
      <c r="U80" s="250"/>
      <c r="V80" s="250"/>
      <c r="W80" s="250"/>
      <c r="X80" s="250"/>
      <c r="Y80" s="250"/>
      <c r="Z80" s="250"/>
    </row>
    <row r="81" spans="2:26" ht="15" customHeight="1" x14ac:dyDescent="0.35">
      <c r="B81" s="250"/>
      <c r="C81" s="250"/>
      <c r="D81" s="250"/>
      <c r="E81" s="250"/>
      <c r="F81" s="250"/>
      <c r="G81" s="250"/>
      <c r="H81" s="250"/>
      <c r="I81" s="250"/>
      <c r="J81" s="250"/>
      <c r="K81" s="250"/>
      <c r="L81" s="250"/>
      <c r="M81" s="250"/>
      <c r="N81" s="69"/>
      <c r="O81" s="69"/>
      <c r="P81" s="206" t="s">
        <v>0</v>
      </c>
      <c r="Q81" s="206"/>
      <c r="R81" s="206"/>
      <c r="S81" s="206"/>
      <c r="T81" s="206"/>
      <c r="U81" s="206"/>
      <c r="V81" s="206"/>
      <c r="W81" s="206"/>
      <c r="X81" s="206"/>
      <c r="Y81" s="206"/>
      <c r="Z81" s="206"/>
    </row>
    <row r="82" spans="2:26" ht="15" customHeight="1" x14ac:dyDescent="0.35">
      <c r="B82" s="207"/>
      <c r="C82" s="207"/>
      <c r="D82" s="207"/>
      <c r="E82" s="207"/>
      <c r="F82" s="207"/>
      <c r="G82" s="207"/>
      <c r="H82" s="207"/>
      <c r="I82" s="207"/>
      <c r="J82" s="207"/>
      <c r="K82" s="207"/>
      <c r="L82" s="207"/>
      <c r="M82" s="207"/>
      <c r="N82" s="69"/>
      <c r="O82" s="69"/>
      <c r="P82" s="313"/>
      <c r="Q82" s="250"/>
      <c r="R82" s="297"/>
      <c r="S82" s="250"/>
      <c r="T82" s="250"/>
      <c r="U82" s="250"/>
      <c r="V82" s="250"/>
      <c r="W82" s="250"/>
      <c r="X82" s="250"/>
      <c r="Y82" s="250"/>
      <c r="Z82" s="250"/>
    </row>
  </sheetData>
  <sheetProtection sheet="1" formatCells="0" formatColumns="0" formatRows="0" insertColumns="0" insertRows="0" insertHyperlinks="0"/>
  <mergeCells count="117">
    <mergeCell ref="P82:Q82"/>
    <mergeCell ref="R80:Z80"/>
    <mergeCell ref="B22:C22"/>
    <mergeCell ref="D22:E22"/>
    <mergeCell ref="F53:G55"/>
    <mergeCell ref="H53:I55"/>
    <mergeCell ref="B21:C21"/>
    <mergeCell ref="D12:E15"/>
    <mergeCell ref="B50:M51"/>
    <mergeCell ref="P80:Q80"/>
    <mergeCell ref="L44:M47"/>
    <mergeCell ref="L59:M75"/>
    <mergeCell ref="Q17:Y17"/>
    <mergeCell ref="O16:P16"/>
    <mergeCell ref="L29:M29"/>
    <mergeCell ref="B24:C24"/>
    <mergeCell ref="D24:E24"/>
    <mergeCell ref="R74:Z74"/>
    <mergeCell ref="B40:C43"/>
    <mergeCell ref="R76:Z76"/>
    <mergeCell ref="O20:P20"/>
    <mergeCell ref="L24:M24"/>
    <mergeCell ref="F36:K39"/>
    <mergeCell ref="L25:M25"/>
    <mergeCell ref="R79:Z79"/>
    <mergeCell ref="L5:M6"/>
    <mergeCell ref="Q19:Y19"/>
    <mergeCell ref="F8:K11"/>
    <mergeCell ref="F29:K29"/>
    <mergeCell ref="R82:Z82"/>
    <mergeCell ref="F25:K25"/>
    <mergeCell ref="O17:P17"/>
    <mergeCell ref="L21:M21"/>
    <mergeCell ref="B7:M7"/>
    <mergeCell ref="L56:M58"/>
    <mergeCell ref="R72:Z72"/>
    <mergeCell ref="R73:Z73"/>
    <mergeCell ref="B31:M31"/>
    <mergeCell ref="D23:E23"/>
    <mergeCell ref="H59:I75"/>
    <mergeCell ref="J59:K75"/>
    <mergeCell ref="P71:Z71"/>
    <mergeCell ref="F30:K30"/>
    <mergeCell ref="Q20:Y20"/>
    <mergeCell ref="O19:P19"/>
    <mergeCell ref="B56:C58"/>
    <mergeCell ref="D32:E35"/>
    <mergeCell ref="L8:M11"/>
    <mergeCell ref="B1:M2"/>
    <mergeCell ref="P79:Q79"/>
    <mergeCell ref="P73:Q73"/>
    <mergeCell ref="F59:G75"/>
    <mergeCell ref="F24:K24"/>
    <mergeCell ref="B25:C25"/>
    <mergeCell ref="F23:K23"/>
    <mergeCell ref="B5:C6"/>
    <mergeCell ref="D5:E6"/>
    <mergeCell ref="L40:M43"/>
    <mergeCell ref="H56:I58"/>
    <mergeCell ref="F40:K43"/>
    <mergeCell ref="B36:C39"/>
    <mergeCell ref="P77:Q77"/>
    <mergeCell ref="L30:M30"/>
    <mergeCell ref="B29:C29"/>
    <mergeCell ref="L17:M20"/>
    <mergeCell ref="D17:E20"/>
    <mergeCell ref="P76:Q76"/>
    <mergeCell ref="F12:K15"/>
    <mergeCell ref="B3:M3"/>
    <mergeCell ref="F32:K35"/>
    <mergeCell ref="D40:E43"/>
    <mergeCell ref="P74:Q74"/>
    <mergeCell ref="B52:M52"/>
    <mergeCell ref="B8:C11"/>
    <mergeCell ref="B26:C28"/>
    <mergeCell ref="F21:K21"/>
    <mergeCell ref="B17:C20"/>
    <mergeCell ref="B30:C30"/>
    <mergeCell ref="D30:E30"/>
    <mergeCell ref="D59:E75"/>
    <mergeCell ref="Q18:Y18"/>
    <mergeCell ref="D53:E55"/>
    <mergeCell ref="B59:C75"/>
    <mergeCell ref="D44:E47"/>
    <mergeCell ref="L22:M22"/>
    <mergeCell ref="B12:C15"/>
    <mergeCell ref="O18:P18"/>
    <mergeCell ref="F26:K28"/>
    <mergeCell ref="J53:K55"/>
    <mergeCell ref="B44:C47"/>
    <mergeCell ref="L53:M55"/>
    <mergeCell ref="L12:M15"/>
    <mergeCell ref="D25:E25"/>
    <mergeCell ref="F5:K6"/>
    <mergeCell ref="F56:G58"/>
    <mergeCell ref="L36:M39"/>
    <mergeCell ref="B16:M16"/>
    <mergeCell ref="F44:K47"/>
    <mergeCell ref="R75:Z75"/>
    <mergeCell ref="D8:E11"/>
    <mergeCell ref="R77:Z77"/>
    <mergeCell ref="D21:E21"/>
    <mergeCell ref="P72:Q72"/>
    <mergeCell ref="B76:M81"/>
    <mergeCell ref="F22:K22"/>
    <mergeCell ref="L23:M23"/>
    <mergeCell ref="D26:E28"/>
    <mergeCell ref="B32:C35"/>
    <mergeCell ref="L32:M35"/>
    <mergeCell ref="F17:K20"/>
    <mergeCell ref="D56:E58"/>
    <mergeCell ref="D36:E39"/>
    <mergeCell ref="D29:E29"/>
    <mergeCell ref="P75:Q75"/>
    <mergeCell ref="L26:M28"/>
    <mergeCell ref="Q16:Y16"/>
    <mergeCell ref="J56:K58"/>
  </mergeCells>
  <dataValidations count="1">
    <dataValidation type="list" allowBlank="1" showInputMessage="1" showErrorMessage="1" prompt="Select Rating" sqref="D56:I58 J56 L56" xr:uid="{00000000-0002-0000-0700-000000000000}">
      <formula1>"Highly Satisfactory (HS), Satisfactory (S), Moderately Satisfactory (MS), Moderately Unsatisfactory (MU), Unsatisfactory (U), Highly Unsatisfactory (HU), Not Rated"</formula1>
    </dataValidation>
  </dataValidations>
  <hyperlinks>
    <hyperlink ref="O8" r:id="rId1" display="For more details, consult the GEF Policy on Project Monitoring" xr:uid="{00000000-0004-0000-0700-000000000000}"/>
  </hyperlinks>
  <pageMargins left="0.25" right="0.25" top="0.75" bottom="0.75" header="0.3" footer="0.3"/>
  <pageSetup paperSize="5" orientation="landscape" r:id="rId2"/>
  <rowBreaks count="1" manualBreakCount="1">
    <brk id="16"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3" tint="0.499984740745262"/>
  </sheetPr>
  <dimension ref="A2:N45"/>
  <sheetViews>
    <sheetView showGridLines="0" topLeftCell="A12" zoomScaleNormal="100" zoomScaleSheetLayoutView="100" workbookViewId="0">
      <selection activeCell="W21" sqref="W21"/>
    </sheetView>
  </sheetViews>
  <sheetFormatPr defaultColWidth="8.7265625" defaultRowHeight="11.5" x14ac:dyDescent="0.25"/>
  <cols>
    <col min="1" max="1" width="1.7265625" style="1" customWidth="1"/>
    <col min="2" max="6" width="8.7265625" style="1" customWidth="1"/>
    <col min="7" max="7" width="7.7265625" style="1" customWidth="1"/>
    <col min="8" max="11" width="8.7265625" style="1" customWidth="1"/>
    <col min="12" max="12" width="13.453125" style="1" customWidth="1"/>
    <col min="13" max="14" width="8.7265625" style="1" customWidth="1"/>
    <col min="15" max="16384" width="8.7265625" style="1"/>
  </cols>
  <sheetData>
    <row r="2" spans="2:14" ht="26.15" customHeight="1" x14ac:dyDescent="0.6">
      <c r="B2" s="372" t="s">
        <v>630</v>
      </c>
      <c r="C2" s="406"/>
      <c r="D2" s="406"/>
      <c r="E2" s="406"/>
      <c r="F2" s="406"/>
      <c r="G2" s="406"/>
      <c r="H2" s="406"/>
      <c r="I2" s="406"/>
      <c r="J2" s="406"/>
      <c r="K2" s="406"/>
      <c r="L2" s="406"/>
      <c r="M2" s="119"/>
      <c r="N2" s="211" t="s">
        <v>631</v>
      </c>
    </row>
    <row r="3" spans="2:14" ht="19" customHeight="1" x14ac:dyDescent="0.4">
      <c r="B3" s="407" t="s">
        <v>632</v>
      </c>
      <c r="C3" s="317"/>
      <c r="D3" s="317"/>
      <c r="E3" s="317"/>
      <c r="F3" s="317"/>
      <c r="G3" s="317"/>
      <c r="H3" s="317"/>
      <c r="I3" s="317"/>
      <c r="J3" s="317"/>
      <c r="K3" s="317"/>
      <c r="L3" s="366"/>
      <c r="M3" s="119"/>
      <c r="N3" s="212" t="s">
        <v>39</v>
      </c>
    </row>
    <row r="4" spans="2:14" ht="22" customHeight="1" x14ac:dyDescent="0.25">
      <c r="B4" s="367"/>
      <c r="C4" s="406"/>
      <c r="D4" s="406"/>
      <c r="E4" s="406"/>
      <c r="F4" s="406"/>
      <c r="G4" s="406"/>
      <c r="H4" s="406"/>
      <c r="I4" s="406"/>
      <c r="J4" s="406"/>
      <c r="K4" s="406"/>
      <c r="L4" s="368"/>
      <c r="M4" s="119"/>
      <c r="N4" s="119"/>
    </row>
    <row r="5" spans="2:14" ht="15.65" customHeight="1" x14ac:dyDescent="0.4">
      <c r="B5" s="408" t="s">
        <v>633</v>
      </c>
      <c r="C5" s="326"/>
      <c r="D5" s="326"/>
      <c r="E5" s="326"/>
      <c r="F5" s="326"/>
      <c r="G5" s="326"/>
      <c r="H5" s="326"/>
      <c r="I5" s="326"/>
      <c r="J5" s="326"/>
      <c r="K5" s="326"/>
      <c r="L5" s="324"/>
      <c r="M5" s="119"/>
      <c r="N5" s="159" t="s">
        <v>634</v>
      </c>
    </row>
    <row r="6" spans="2:14" ht="21" customHeight="1" x14ac:dyDescent="0.6">
      <c r="B6" s="321"/>
      <c r="C6" s="327"/>
      <c r="D6" s="327"/>
      <c r="E6" s="327"/>
      <c r="F6" s="327"/>
      <c r="G6" s="327"/>
      <c r="H6" s="327"/>
      <c r="I6" s="327"/>
      <c r="J6" s="327"/>
      <c r="K6" s="327"/>
      <c r="L6" s="320"/>
      <c r="M6" s="119"/>
      <c r="N6" s="213"/>
    </row>
    <row r="7" spans="2:14" ht="21" customHeight="1" x14ac:dyDescent="0.6">
      <c r="B7" s="321"/>
      <c r="C7" s="327"/>
      <c r="D7" s="327"/>
      <c r="E7" s="327"/>
      <c r="F7" s="327"/>
      <c r="G7" s="327"/>
      <c r="H7" s="327"/>
      <c r="I7" s="327"/>
      <c r="J7" s="327"/>
      <c r="K7" s="327"/>
      <c r="L7" s="320"/>
      <c r="M7" s="119"/>
      <c r="N7" s="211"/>
    </row>
    <row r="8" spans="2:14" ht="21" customHeight="1" x14ac:dyDescent="0.6">
      <c r="B8" s="321"/>
      <c r="C8" s="327"/>
      <c r="D8" s="327"/>
      <c r="E8" s="327"/>
      <c r="F8" s="327"/>
      <c r="G8" s="327"/>
      <c r="H8" s="327"/>
      <c r="I8" s="327"/>
      <c r="J8" s="327"/>
      <c r="K8" s="327"/>
      <c r="L8" s="320"/>
      <c r="M8" s="119"/>
      <c r="N8" s="211"/>
    </row>
    <row r="9" spans="2:14" ht="21" customHeight="1" x14ac:dyDescent="0.6">
      <c r="B9" s="321"/>
      <c r="C9" s="327"/>
      <c r="D9" s="327"/>
      <c r="E9" s="327"/>
      <c r="F9" s="327"/>
      <c r="G9" s="327"/>
      <c r="H9" s="327"/>
      <c r="I9" s="327"/>
      <c r="J9" s="327"/>
      <c r="K9" s="327"/>
      <c r="L9" s="320"/>
      <c r="M9" s="119"/>
      <c r="N9" s="211"/>
    </row>
    <row r="10" spans="2:14" ht="21" customHeight="1" x14ac:dyDescent="0.6">
      <c r="B10" s="321"/>
      <c r="C10" s="327"/>
      <c r="D10" s="327"/>
      <c r="E10" s="327"/>
      <c r="F10" s="327"/>
      <c r="G10" s="327"/>
      <c r="H10" s="327"/>
      <c r="I10" s="327"/>
      <c r="J10" s="327"/>
      <c r="K10" s="327"/>
      <c r="L10" s="320"/>
      <c r="M10" s="119"/>
      <c r="N10" s="211"/>
    </row>
    <row r="11" spans="2:14" ht="21" customHeight="1" x14ac:dyDescent="0.6">
      <c r="B11" s="321"/>
      <c r="C11" s="327"/>
      <c r="D11" s="327"/>
      <c r="E11" s="327"/>
      <c r="F11" s="327"/>
      <c r="G11" s="327"/>
      <c r="H11" s="327"/>
      <c r="I11" s="327"/>
      <c r="J11" s="327"/>
      <c r="K11" s="327"/>
      <c r="L11" s="320"/>
      <c r="M11" s="119"/>
      <c r="N11" s="211"/>
    </row>
    <row r="12" spans="2:14" ht="21" customHeight="1" x14ac:dyDescent="0.6">
      <c r="B12" s="321"/>
      <c r="C12" s="327"/>
      <c r="D12" s="327"/>
      <c r="E12" s="327"/>
      <c r="F12" s="327"/>
      <c r="G12" s="327"/>
      <c r="H12" s="327"/>
      <c r="I12" s="327"/>
      <c r="J12" s="327"/>
      <c r="K12" s="327"/>
      <c r="L12" s="320"/>
      <c r="M12" s="119"/>
      <c r="N12" s="211"/>
    </row>
    <row r="13" spans="2:14" ht="211.5" customHeight="1" x14ac:dyDescent="0.6">
      <c r="B13" s="322"/>
      <c r="C13" s="328"/>
      <c r="D13" s="328"/>
      <c r="E13" s="328"/>
      <c r="F13" s="328"/>
      <c r="G13" s="328"/>
      <c r="H13" s="328"/>
      <c r="I13" s="328"/>
      <c r="J13" s="328"/>
      <c r="K13" s="328"/>
      <c r="L13" s="323"/>
      <c r="M13" s="119"/>
      <c r="N13" s="211"/>
    </row>
    <row r="14" spans="2:14" ht="21" customHeight="1" x14ac:dyDescent="0.6">
      <c r="B14" s="123"/>
      <c r="C14" s="123"/>
      <c r="D14" s="123"/>
      <c r="E14" s="123"/>
      <c r="F14" s="123"/>
      <c r="G14" s="123"/>
      <c r="H14" s="123"/>
      <c r="I14" s="123"/>
      <c r="J14" s="123"/>
      <c r="K14" s="123"/>
      <c r="L14" s="124"/>
      <c r="M14" s="119"/>
      <c r="N14" s="211"/>
    </row>
    <row r="15" spans="2:14" ht="21" customHeight="1" x14ac:dyDescent="0.6">
      <c r="B15" s="125"/>
      <c r="C15" s="125"/>
      <c r="D15" s="125"/>
      <c r="E15" s="125"/>
      <c r="F15" s="125"/>
      <c r="G15" s="125"/>
      <c r="H15" s="125"/>
      <c r="I15" s="125"/>
      <c r="J15" s="125"/>
      <c r="K15" s="125"/>
      <c r="L15" s="126"/>
      <c r="M15" s="119"/>
      <c r="N15" s="211"/>
    </row>
    <row r="16" spans="2:14" ht="21" customHeight="1" x14ac:dyDescent="0.6">
      <c r="B16" s="119"/>
      <c r="C16" s="119"/>
      <c r="D16" s="119"/>
      <c r="E16" s="119"/>
      <c r="F16" s="119"/>
      <c r="G16" s="119"/>
      <c r="H16" s="119"/>
      <c r="I16" s="119"/>
      <c r="J16" s="119"/>
      <c r="K16" s="119"/>
      <c r="L16" s="119"/>
      <c r="M16" s="119"/>
      <c r="N16" s="211"/>
    </row>
    <row r="17" spans="1:14" ht="15" customHeight="1" x14ac:dyDescent="0.6">
      <c r="A17" s="119"/>
      <c r="B17" s="407" t="s">
        <v>635</v>
      </c>
      <c r="C17" s="317"/>
      <c r="D17" s="317"/>
      <c r="E17" s="317"/>
      <c r="F17" s="317"/>
      <c r="G17" s="317"/>
      <c r="H17" s="317"/>
      <c r="I17" s="317"/>
      <c r="J17" s="317"/>
      <c r="K17" s="317"/>
      <c r="L17" s="366"/>
      <c r="M17" s="119"/>
      <c r="N17" s="211"/>
    </row>
    <row r="18" spans="1:14" ht="21" customHeight="1" x14ac:dyDescent="0.4">
      <c r="A18" s="119"/>
      <c r="B18" s="367"/>
      <c r="C18" s="406"/>
      <c r="D18" s="406"/>
      <c r="E18" s="406"/>
      <c r="F18" s="406"/>
      <c r="G18" s="406"/>
      <c r="H18" s="406"/>
      <c r="I18" s="406"/>
      <c r="J18" s="406"/>
      <c r="K18" s="406"/>
      <c r="L18" s="368"/>
      <c r="M18" s="119"/>
      <c r="N18" s="159" t="s">
        <v>636</v>
      </c>
    </row>
    <row r="19" spans="1:14" ht="20.25" customHeight="1" x14ac:dyDescent="0.6">
      <c r="A19" s="119"/>
      <c r="B19" s="411" t="s">
        <v>637</v>
      </c>
      <c r="C19" s="412"/>
      <c r="D19" s="412"/>
      <c r="E19" s="412"/>
      <c r="F19" s="412"/>
      <c r="G19" s="412"/>
      <c r="H19" s="412"/>
      <c r="I19" s="412"/>
      <c r="J19" s="412"/>
      <c r="K19" s="412"/>
      <c r="L19" s="413"/>
      <c r="M19" s="119"/>
      <c r="N19" s="211"/>
    </row>
    <row r="20" spans="1:14" ht="21" customHeight="1" x14ac:dyDescent="0.6">
      <c r="A20" s="119"/>
      <c r="B20" s="414"/>
      <c r="C20" s="415"/>
      <c r="D20" s="415"/>
      <c r="E20" s="415"/>
      <c r="F20" s="415"/>
      <c r="G20" s="415"/>
      <c r="H20" s="415"/>
      <c r="I20" s="415"/>
      <c r="J20" s="415"/>
      <c r="K20" s="415"/>
      <c r="L20" s="416"/>
      <c r="M20" s="119"/>
      <c r="N20" s="211"/>
    </row>
    <row r="21" spans="1:14" ht="79.5" customHeight="1" x14ac:dyDescent="0.6">
      <c r="A21" s="119"/>
      <c r="B21" s="414"/>
      <c r="C21" s="415"/>
      <c r="D21" s="415"/>
      <c r="E21" s="415"/>
      <c r="F21" s="415"/>
      <c r="G21" s="415"/>
      <c r="H21" s="415"/>
      <c r="I21" s="415"/>
      <c r="J21" s="415"/>
      <c r="K21" s="415"/>
      <c r="L21" s="416"/>
      <c r="M21" s="119"/>
      <c r="N21" s="211"/>
    </row>
    <row r="22" spans="1:14" ht="21" customHeight="1" x14ac:dyDescent="0.6">
      <c r="A22" s="119"/>
      <c r="B22" s="414"/>
      <c r="C22" s="415"/>
      <c r="D22" s="415"/>
      <c r="E22" s="415"/>
      <c r="F22" s="415"/>
      <c r="G22" s="415"/>
      <c r="H22" s="415"/>
      <c r="I22" s="415"/>
      <c r="J22" s="415"/>
      <c r="K22" s="415"/>
      <c r="L22" s="416"/>
      <c r="M22" s="119"/>
      <c r="N22" s="211"/>
    </row>
    <row r="23" spans="1:14" ht="21" customHeight="1" x14ac:dyDescent="0.6">
      <c r="A23" s="119"/>
      <c r="B23" s="414"/>
      <c r="C23" s="415"/>
      <c r="D23" s="415"/>
      <c r="E23" s="415"/>
      <c r="F23" s="415"/>
      <c r="G23" s="415"/>
      <c r="H23" s="415"/>
      <c r="I23" s="415"/>
      <c r="J23" s="415"/>
      <c r="K23" s="415"/>
      <c r="L23" s="416"/>
      <c r="M23" s="119"/>
      <c r="N23" s="211"/>
    </row>
    <row r="24" spans="1:14" ht="21" customHeight="1" x14ac:dyDescent="0.6">
      <c r="A24" s="119"/>
      <c r="B24" s="414"/>
      <c r="C24" s="415"/>
      <c r="D24" s="415"/>
      <c r="E24" s="415"/>
      <c r="F24" s="415"/>
      <c r="G24" s="415"/>
      <c r="H24" s="415"/>
      <c r="I24" s="415"/>
      <c r="J24" s="415"/>
      <c r="K24" s="415"/>
      <c r="L24" s="416"/>
      <c r="M24" s="119"/>
      <c r="N24" s="211"/>
    </row>
    <row r="25" spans="1:14" ht="21" customHeight="1" x14ac:dyDescent="0.6">
      <c r="A25" s="119"/>
      <c r="B25" s="417"/>
      <c r="C25" s="418"/>
      <c r="D25" s="418"/>
      <c r="E25" s="418"/>
      <c r="F25" s="418"/>
      <c r="G25" s="418"/>
      <c r="H25" s="418"/>
      <c r="I25" s="418"/>
      <c r="J25" s="418"/>
      <c r="K25" s="418"/>
      <c r="L25" s="419"/>
      <c r="M25" s="119"/>
      <c r="N25" s="211"/>
    </row>
    <row r="26" spans="1:14" ht="21" customHeight="1" x14ac:dyDescent="0.6">
      <c r="A26" s="119"/>
      <c r="B26" s="420" t="s">
        <v>638</v>
      </c>
      <c r="C26" s="406"/>
      <c r="D26" s="406"/>
      <c r="E26" s="406"/>
      <c r="F26" s="406"/>
      <c r="G26" s="406"/>
      <c r="H26" s="406"/>
      <c r="I26" s="406"/>
      <c r="J26" s="406"/>
      <c r="K26" s="406"/>
      <c r="L26" s="406"/>
      <c r="M26" s="119"/>
      <c r="N26" s="211"/>
    </row>
    <row r="27" spans="1:14" ht="21" customHeight="1" x14ac:dyDescent="0.6">
      <c r="A27" s="119"/>
      <c r="B27" s="119"/>
      <c r="C27" s="119"/>
      <c r="D27" s="119"/>
      <c r="E27" s="119"/>
      <c r="F27" s="119"/>
      <c r="G27" s="119"/>
      <c r="H27" s="119"/>
      <c r="I27" s="119"/>
      <c r="J27" s="119"/>
      <c r="K27" s="119"/>
      <c r="L27" s="119"/>
      <c r="M27" s="119"/>
      <c r="N27" s="211"/>
    </row>
    <row r="28" spans="1:14" ht="49.5" customHeight="1" x14ac:dyDescent="0.4">
      <c r="A28" s="96"/>
      <c r="B28" s="410" t="s">
        <v>639</v>
      </c>
      <c r="C28" s="267"/>
      <c r="D28" s="267"/>
      <c r="E28" s="268"/>
      <c r="F28" s="409" t="s">
        <v>640</v>
      </c>
      <c r="G28" s="326"/>
      <c r="H28" s="326"/>
      <c r="I28" s="326"/>
      <c r="J28" s="326"/>
      <c r="K28" s="326"/>
      <c r="L28" s="324"/>
      <c r="M28" s="119"/>
      <c r="N28" s="214" t="s">
        <v>641</v>
      </c>
    </row>
    <row r="29" spans="1:14" ht="42" customHeight="1" x14ac:dyDescent="0.4">
      <c r="A29" s="96"/>
      <c r="B29" s="331"/>
      <c r="C29" s="406"/>
      <c r="D29" s="406"/>
      <c r="E29" s="330"/>
      <c r="F29" s="321"/>
      <c r="G29" s="327"/>
      <c r="H29" s="327"/>
      <c r="I29" s="327"/>
      <c r="J29" s="327"/>
      <c r="K29" s="327"/>
      <c r="L29" s="320"/>
      <c r="M29" s="209"/>
      <c r="N29" s="71"/>
    </row>
    <row r="30" spans="1:14" ht="46.5" customHeight="1" x14ac:dyDescent="0.4">
      <c r="A30" s="96"/>
      <c r="B30" s="269"/>
      <c r="C30" s="270"/>
      <c r="D30" s="270"/>
      <c r="E30" s="271"/>
      <c r="F30" s="322"/>
      <c r="G30" s="328"/>
      <c r="H30" s="328"/>
      <c r="I30" s="328"/>
      <c r="J30" s="328"/>
      <c r="K30" s="328"/>
      <c r="L30" s="323"/>
      <c r="M30" s="71"/>
      <c r="N30" s="71"/>
    </row>
    <row r="31" spans="1:14" ht="21" customHeight="1" x14ac:dyDescent="0.25">
      <c r="A31" s="119"/>
      <c r="B31" s="405" t="s">
        <v>642</v>
      </c>
      <c r="C31" s="267"/>
      <c r="D31" s="267"/>
      <c r="E31" s="268"/>
      <c r="F31" s="404" t="s">
        <v>643</v>
      </c>
      <c r="G31" s="326"/>
      <c r="H31" s="326"/>
      <c r="I31" s="326"/>
      <c r="J31" s="326"/>
      <c r="K31" s="326"/>
      <c r="L31" s="324"/>
      <c r="M31" s="119"/>
      <c r="N31" s="215" t="s">
        <v>644</v>
      </c>
    </row>
    <row r="32" spans="1:14" ht="21" customHeight="1" x14ac:dyDescent="0.25">
      <c r="A32" s="119"/>
      <c r="B32" s="331"/>
      <c r="C32" s="406"/>
      <c r="D32" s="406"/>
      <c r="E32" s="330"/>
      <c r="F32" s="321"/>
      <c r="G32" s="327"/>
      <c r="H32" s="327"/>
      <c r="I32" s="327"/>
      <c r="J32" s="327"/>
      <c r="K32" s="327"/>
      <c r="L32" s="320"/>
      <c r="M32" s="119"/>
      <c r="N32" s="215" t="s">
        <v>645</v>
      </c>
    </row>
    <row r="33" spans="2:14" ht="35.25" customHeight="1" x14ac:dyDescent="0.4">
      <c r="B33" s="331"/>
      <c r="C33" s="406"/>
      <c r="D33" s="406"/>
      <c r="E33" s="330"/>
      <c r="F33" s="321"/>
      <c r="G33" s="327"/>
      <c r="H33" s="327"/>
      <c r="I33" s="327"/>
      <c r="J33" s="327"/>
      <c r="K33" s="327"/>
      <c r="L33" s="320"/>
      <c r="M33" s="119"/>
      <c r="N33" s="71" t="s">
        <v>646</v>
      </c>
    </row>
    <row r="34" spans="2:14" ht="29.25" customHeight="1" x14ac:dyDescent="0.4">
      <c r="B34" s="269"/>
      <c r="C34" s="270"/>
      <c r="D34" s="270"/>
      <c r="E34" s="271"/>
      <c r="F34" s="322"/>
      <c r="G34" s="328"/>
      <c r="H34" s="328"/>
      <c r="I34" s="328"/>
      <c r="J34" s="328"/>
      <c r="K34" s="328"/>
      <c r="L34" s="323"/>
      <c r="M34" s="119"/>
      <c r="N34" s="71" t="s">
        <v>647</v>
      </c>
    </row>
    <row r="35" spans="2:14" ht="15.65" customHeight="1" x14ac:dyDescent="0.25">
      <c r="B35" s="119"/>
      <c r="C35" s="119"/>
      <c r="D35" s="119"/>
      <c r="E35" s="119"/>
      <c r="F35" s="119"/>
      <c r="G35" s="119"/>
      <c r="H35" s="119"/>
      <c r="I35" s="119"/>
      <c r="J35" s="119"/>
      <c r="K35" s="119"/>
      <c r="L35" s="119"/>
      <c r="M35" s="119"/>
      <c r="N35" s="119"/>
    </row>
    <row r="36" spans="2:14" ht="15.65" customHeight="1" x14ac:dyDescent="0.25">
      <c r="B36" s="119"/>
      <c r="C36" s="119"/>
      <c r="D36" s="119"/>
      <c r="E36" s="119"/>
      <c r="F36" s="119"/>
      <c r="G36" s="119"/>
      <c r="H36" s="119"/>
      <c r="I36" s="119"/>
      <c r="J36" s="119"/>
      <c r="K36" s="119"/>
      <c r="L36" s="119"/>
      <c r="M36" s="119"/>
      <c r="N36" s="119"/>
    </row>
    <row r="37" spans="2:14" ht="15.65" customHeight="1" x14ac:dyDescent="0.25">
      <c r="B37" s="119"/>
      <c r="C37" s="119"/>
      <c r="D37" s="119"/>
      <c r="E37" s="119"/>
      <c r="F37" s="119"/>
      <c r="G37" s="119"/>
      <c r="H37" s="119"/>
      <c r="I37" s="119"/>
      <c r="J37" s="119"/>
      <c r="K37" s="119"/>
      <c r="L37" s="119"/>
      <c r="M37" s="119"/>
      <c r="N37" s="119"/>
    </row>
    <row r="38" spans="2:14" ht="15.65" customHeight="1" x14ac:dyDescent="0.25">
      <c r="B38" s="119"/>
      <c r="C38" s="119"/>
      <c r="D38" s="119"/>
      <c r="E38" s="119"/>
      <c r="F38" s="119"/>
      <c r="G38" s="119"/>
      <c r="H38" s="119"/>
      <c r="I38" s="119"/>
      <c r="J38" s="119"/>
      <c r="K38" s="119"/>
      <c r="L38" s="119"/>
      <c r="M38" s="119"/>
      <c r="N38" s="119"/>
    </row>
    <row r="39" spans="2:14" ht="15.65" customHeight="1" x14ac:dyDescent="0.25">
      <c r="B39" s="119"/>
      <c r="C39" s="119"/>
      <c r="D39" s="119"/>
      <c r="E39" s="119"/>
      <c r="F39" s="119"/>
      <c r="G39" s="119"/>
      <c r="H39" s="119"/>
      <c r="I39" s="119"/>
      <c r="J39" s="119"/>
      <c r="K39" s="119"/>
      <c r="L39" s="119"/>
      <c r="M39" s="119"/>
      <c r="N39" s="119"/>
    </row>
    <row r="40" spans="2:14" ht="15.65" customHeight="1" x14ac:dyDescent="0.25">
      <c r="B40" s="119"/>
      <c r="C40" s="119"/>
      <c r="D40" s="119"/>
      <c r="E40" s="119"/>
      <c r="F40" s="119"/>
      <c r="G40" s="119"/>
      <c r="H40" s="119"/>
      <c r="I40" s="119"/>
      <c r="J40" s="119"/>
      <c r="K40" s="119"/>
      <c r="L40" s="119"/>
      <c r="M40" s="119"/>
      <c r="N40" s="119"/>
    </row>
    <row r="41" spans="2:14" ht="15.65" customHeight="1" x14ac:dyDescent="0.25">
      <c r="B41" s="119"/>
      <c r="C41" s="119"/>
      <c r="D41" s="119"/>
      <c r="E41" s="119"/>
      <c r="F41" s="119"/>
      <c r="G41" s="119"/>
      <c r="H41" s="119"/>
      <c r="I41" s="119"/>
      <c r="J41" s="119"/>
      <c r="K41" s="119"/>
      <c r="L41" s="119"/>
      <c r="M41" s="119"/>
      <c r="N41" s="119"/>
    </row>
    <row r="42" spans="2:14" ht="15.65" customHeight="1" x14ac:dyDescent="0.25">
      <c r="B42" s="119"/>
      <c r="C42" s="119"/>
      <c r="D42" s="119"/>
      <c r="E42" s="119"/>
      <c r="F42" s="119"/>
      <c r="G42" s="119"/>
      <c r="H42" s="119"/>
      <c r="I42" s="119"/>
      <c r="J42" s="119"/>
      <c r="K42" s="119"/>
      <c r="L42" s="119"/>
      <c r="M42" s="119"/>
      <c r="N42" s="119"/>
    </row>
    <row r="43" spans="2:14" ht="15.65" customHeight="1" x14ac:dyDescent="0.25">
      <c r="B43" s="119"/>
      <c r="C43" s="119"/>
      <c r="D43" s="119"/>
      <c r="E43" s="119"/>
      <c r="F43" s="119"/>
      <c r="G43" s="119"/>
      <c r="H43" s="119"/>
      <c r="I43" s="119"/>
      <c r="J43" s="119"/>
      <c r="K43" s="119"/>
      <c r="L43" s="119"/>
      <c r="M43" s="119"/>
      <c r="N43" s="119"/>
    </row>
    <row r="44" spans="2:14" ht="15.65" customHeight="1" x14ac:dyDescent="0.25">
      <c r="B44" s="119"/>
      <c r="C44" s="119"/>
      <c r="D44" s="119"/>
      <c r="E44" s="119"/>
      <c r="F44" s="119"/>
      <c r="G44" s="119"/>
      <c r="H44" s="119"/>
      <c r="I44" s="119"/>
      <c r="J44" s="119"/>
      <c r="K44" s="119"/>
      <c r="L44" s="119"/>
      <c r="M44" s="119"/>
      <c r="N44" s="119"/>
    </row>
    <row r="45" spans="2:14" ht="15.65" customHeight="1" x14ac:dyDescent="0.4">
      <c r="B45" s="119"/>
      <c r="C45" s="119"/>
      <c r="D45" s="119"/>
      <c r="E45" s="119"/>
      <c r="F45" s="119"/>
      <c r="G45" s="119"/>
      <c r="H45" s="119"/>
      <c r="I45" s="119"/>
      <c r="J45" s="119"/>
      <c r="K45" s="119"/>
      <c r="L45" s="119"/>
      <c r="M45" s="119"/>
      <c r="N45" s="71" t="s">
        <v>0</v>
      </c>
    </row>
  </sheetData>
  <sheetProtection sheet="1" formatCells="0" formatColumns="0" formatRows="0" insertColumns="0" insertRows="0" insertHyperlinks="0"/>
  <mergeCells count="10">
    <mergeCell ref="F31:L34"/>
    <mergeCell ref="B31:E34"/>
    <mergeCell ref="B3:L4"/>
    <mergeCell ref="B17:L18"/>
    <mergeCell ref="B2:L2"/>
    <mergeCell ref="B5:L13"/>
    <mergeCell ref="F28:L30"/>
    <mergeCell ref="B28:E30"/>
    <mergeCell ref="B19:L25"/>
    <mergeCell ref="B26:L26"/>
  </mergeCells>
  <pageMargins left="0.25" right="0.25" top="0.75" bottom="0.75" header="0.3" footer="0.3"/>
  <pageSetup paperSize="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3" tint="0.499984740745262"/>
  </sheetPr>
  <dimension ref="A1:Y56"/>
  <sheetViews>
    <sheetView showGridLines="0" zoomScaleNormal="100" zoomScaleSheetLayoutView="100" workbookViewId="0">
      <selection activeCell="E23" sqref="E23:K31"/>
    </sheetView>
  </sheetViews>
  <sheetFormatPr defaultColWidth="8.81640625" defaultRowHeight="14.5" x14ac:dyDescent="0.35"/>
  <cols>
    <col min="1" max="1" width="1.453125" customWidth="1"/>
  </cols>
  <sheetData>
    <row r="1" spans="1:25" ht="19.5" customHeight="1" x14ac:dyDescent="0.45">
      <c r="A1" s="96"/>
      <c r="B1" s="96"/>
      <c r="C1" s="96"/>
      <c r="D1" s="96"/>
      <c r="E1" s="96"/>
      <c r="F1" s="96"/>
      <c r="G1" s="96"/>
      <c r="H1" s="96"/>
      <c r="I1" s="96"/>
      <c r="J1" s="96"/>
      <c r="K1" s="96"/>
      <c r="L1" s="69"/>
      <c r="M1" s="157" t="s">
        <v>631</v>
      </c>
      <c r="N1" s="69"/>
      <c r="O1" s="69"/>
      <c r="P1" s="69"/>
      <c r="Q1" s="69"/>
      <c r="R1" s="69"/>
      <c r="S1" s="69"/>
      <c r="T1" s="69"/>
      <c r="U1" s="69"/>
      <c r="V1" s="69"/>
      <c r="W1" s="69"/>
      <c r="X1" s="69"/>
      <c r="Y1" s="69"/>
    </row>
    <row r="2" spans="1:25" ht="17.149999999999999" customHeight="1" x14ac:dyDescent="0.4">
      <c r="A2" s="96"/>
      <c r="B2" s="421" t="s">
        <v>648</v>
      </c>
      <c r="C2" s="250"/>
      <c r="D2" s="250"/>
      <c r="E2" s="250"/>
      <c r="F2" s="250"/>
      <c r="G2" s="250"/>
      <c r="H2" s="250"/>
      <c r="I2" s="250"/>
      <c r="J2" s="250"/>
      <c r="K2" s="250"/>
      <c r="L2" s="69"/>
      <c r="M2" s="70" t="s">
        <v>39</v>
      </c>
      <c r="N2" s="69"/>
      <c r="O2" s="69"/>
      <c r="P2" s="69"/>
      <c r="Q2" s="69"/>
      <c r="R2" s="69"/>
      <c r="S2" s="69"/>
      <c r="T2" s="69"/>
      <c r="U2" s="69"/>
      <c r="V2" s="69"/>
      <c r="W2" s="69"/>
      <c r="X2" s="69"/>
      <c r="Y2" s="69"/>
    </row>
    <row r="3" spans="1:25" ht="17.149999999999999" customHeight="1" x14ac:dyDescent="0.4">
      <c r="A3" s="96"/>
      <c r="B3" s="96"/>
      <c r="C3" s="96"/>
      <c r="D3" s="96"/>
      <c r="E3" s="96"/>
      <c r="F3" s="96"/>
      <c r="G3" s="96"/>
      <c r="H3" s="96"/>
      <c r="I3" s="96"/>
      <c r="J3" s="96"/>
      <c r="K3" s="96"/>
      <c r="L3" s="69"/>
      <c r="M3" s="177" t="s">
        <v>649</v>
      </c>
      <c r="N3" s="141"/>
      <c r="O3" s="141"/>
      <c r="P3" s="141"/>
      <c r="Q3" s="141"/>
      <c r="R3" s="141"/>
      <c r="S3" s="141"/>
      <c r="T3" s="141"/>
      <c r="U3" s="69"/>
      <c r="V3" s="69"/>
      <c r="W3" s="69"/>
      <c r="X3" s="69"/>
      <c r="Y3" s="69"/>
    </row>
    <row r="4" spans="1:25" ht="14.5" customHeight="1" x14ac:dyDescent="0.4">
      <c r="A4" s="96"/>
      <c r="B4" s="424" t="s">
        <v>650</v>
      </c>
      <c r="C4" s="267"/>
      <c r="D4" s="268"/>
      <c r="E4" s="423" t="s">
        <v>651</v>
      </c>
      <c r="F4" s="267"/>
      <c r="G4" s="267"/>
      <c r="H4" s="267"/>
      <c r="I4" s="267"/>
      <c r="J4" s="267"/>
      <c r="K4" s="268"/>
      <c r="L4" s="69"/>
      <c r="M4" s="203" t="s">
        <v>652</v>
      </c>
      <c r="N4" s="69"/>
      <c r="O4" s="69"/>
      <c r="P4" s="69"/>
      <c r="Q4" s="69"/>
      <c r="R4" s="69"/>
      <c r="S4" s="69"/>
      <c r="T4" s="69"/>
      <c r="U4" s="69"/>
      <c r="V4" s="69"/>
      <c r="W4" s="69"/>
      <c r="X4" s="69"/>
      <c r="Y4" s="69"/>
    </row>
    <row r="5" spans="1:25" ht="14.5" customHeight="1" x14ac:dyDescent="0.4">
      <c r="A5" s="96"/>
      <c r="B5" s="331"/>
      <c r="C5" s="250"/>
      <c r="D5" s="330"/>
      <c r="E5" s="331"/>
      <c r="F5" s="250"/>
      <c r="G5" s="250"/>
      <c r="H5" s="250"/>
      <c r="I5" s="250"/>
      <c r="J5" s="250"/>
      <c r="K5" s="330"/>
      <c r="L5" s="69"/>
      <c r="M5" s="203" t="s">
        <v>653</v>
      </c>
      <c r="N5" s="203" t="s">
        <v>654</v>
      </c>
      <c r="O5" s="203" t="s">
        <v>654</v>
      </c>
      <c r="P5" s="203" t="s">
        <v>654</v>
      </c>
      <c r="Q5" s="203" t="s">
        <v>654</v>
      </c>
      <c r="R5" s="203" t="s">
        <v>654</v>
      </c>
      <c r="S5" s="203" t="s">
        <v>654</v>
      </c>
      <c r="T5" s="203" t="s">
        <v>654</v>
      </c>
      <c r="U5" s="203" t="s">
        <v>654</v>
      </c>
      <c r="V5" s="203" t="s">
        <v>654</v>
      </c>
      <c r="W5" s="203" t="s">
        <v>654</v>
      </c>
      <c r="X5" s="203" t="s">
        <v>654</v>
      </c>
      <c r="Y5" s="203" t="s">
        <v>654</v>
      </c>
    </row>
    <row r="6" spans="1:25" ht="24" customHeight="1" x14ac:dyDescent="0.4">
      <c r="A6" s="96"/>
      <c r="B6" s="269"/>
      <c r="C6" s="270"/>
      <c r="D6" s="271"/>
      <c r="E6" s="269"/>
      <c r="F6" s="270"/>
      <c r="G6" s="270"/>
      <c r="H6" s="270"/>
      <c r="I6" s="270"/>
      <c r="J6" s="270"/>
      <c r="K6" s="271"/>
      <c r="L6" s="69"/>
      <c r="M6" s="71" t="s">
        <v>655</v>
      </c>
      <c r="N6" s="69"/>
      <c r="O6" s="69"/>
      <c r="P6" s="69"/>
      <c r="Q6" s="69"/>
      <c r="R6" s="69"/>
      <c r="S6" s="69"/>
      <c r="T6" s="69"/>
      <c r="U6" s="69"/>
      <c r="V6" s="69"/>
      <c r="W6" s="69"/>
      <c r="X6" s="69"/>
      <c r="Y6" s="69"/>
    </row>
    <row r="7" spans="1:25" ht="14.5" customHeight="1" x14ac:dyDescent="0.4">
      <c r="A7" s="96"/>
      <c r="B7" s="424" t="s">
        <v>656</v>
      </c>
      <c r="C7" s="267"/>
      <c r="D7" s="268"/>
      <c r="E7" s="408" t="s">
        <v>657</v>
      </c>
      <c r="F7" s="326"/>
      <c r="G7" s="326"/>
      <c r="H7" s="326"/>
      <c r="I7" s="326"/>
      <c r="J7" s="326"/>
      <c r="K7" s="324"/>
      <c r="L7" s="69"/>
      <c r="M7" s="71"/>
      <c r="N7" s="69"/>
      <c r="O7" s="69"/>
      <c r="P7" s="69"/>
      <c r="Q7" s="69"/>
      <c r="R7" s="69"/>
      <c r="S7" s="69"/>
      <c r="T7" s="69"/>
      <c r="U7" s="69"/>
      <c r="V7" s="69"/>
      <c r="W7" s="69"/>
      <c r="X7" s="69"/>
      <c r="Y7" s="69"/>
    </row>
    <row r="8" spans="1:25" ht="17.149999999999999" customHeight="1" x14ac:dyDescent="0.4">
      <c r="A8" s="96"/>
      <c r="B8" s="331"/>
      <c r="C8" s="250"/>
      <c r="D8" s="330"/>
      <c r="E8" s="321"/>
      <c r="F8" s="327"/>
      <c r="G8" s="327"/>
      <c r="H8" s="327"/>
      <c r="I8" s="327"/>
      <c r="J8" s="327"/>
      <c r="K8" s="320"/>
      <c r="L8" s="69"/>
      <c r="M8" s="71" t="s">
        <v>658</v>
      </c>
      <c r="N8" s="69"/>
      <c r="O8" s="69"/>
      <c r="P8" s="69"/>
      <c r="Q8" s="69"/>
      <c r="R8" s="69"/>
      <c r="S8" s="69"/>
      <c r="T8" s="69"/>
      <c r="U8" s="69"/>
      <c r="V8" s="69"/>
      <c r="W8" s="69"/>
      <c r="X8" s="69"/>
      <c r="Y8" s="69"/>
    </row>
    <row r="9" spans="1:25" x14ac:dyDescent="0.35">
      <c r="A9" s="96"/>
      <c r="B9" s="331"/>
      <c r="C9" s="250"/>
      <c r="D9" s="330"/>
      <c r="E9" s="321"/>
      <c r="F9" s="327"/>
      <c r="G9" s="327"/>
      <c r="H9" s="327"/>
      <c r="I9" s="327"/>
      <c r="J9" s="327"/>
      <c r="K9" s="320"/>
      <c r="L9" s="69"/>
      <c r="M9" s="69"/>
      <c r="N9" s="69"/>
      <c r="O9" s="69"/>
      <c r="P9" s="69"/>
      <c r="Q9" s="69"/>
      <c r="R9" s="69"/>
      <c r="S9" s="69"/>
      <c r="T9" s="69"/>
      <c r="U9" s="69"/>
      <c r="V9" s="69"/>
      <c r="W9" s="69"/>
      <c r="X9" s="69"/>
      <c r="Y9" s="69"/>
    </row>
    <row r="10" spans="1:25" ht="17.149999999999999" customHeight="1" x14ac:dyDescent="0.4">
      <c r="A10" s="96"/>
      <c r="B10" s="331"/>
      <c r="C10" s="250"/>
      <c r="D10" s="330"/>
      <c r="E10" s="321"/>
      <c r="F10" s="327"/>
      <c r="G10" s="327"/>
      <c r="H10" s="327"/>
      <c r="I10" s="327"/>
      <c r="J10" s="327"/>
      <c r="K10" s="320"/>
      <c r="L10" s="69"/>
      <c r="M10" s="216" t="s">
        <v>659</v>
      </c>
      <c r="N10" s="69"/>
      <c r="O10" s="69"/>
      <c r="P10" s="69"/>
      <c r="Q10" s="69"/>
      <c r="R10" s="69"/>
      <c r="S10" s="69"/>
      <c r="T10" s="69"/>
      <c r="U10" s="69"/>
      <c r="V10" s="69"/>
      <c r="W10" s="69"/>
      <c r="X10" s="69"/>
      <c r="Y10" s="69"/>
    </row>
    <row r="11" spans="1:25" ht="17.149999999999999" customHeight="1" x14ac:dyDescent="0.4">
      <c r="A11" s="96"/>
      <c r="B11" s="331"/>
      <c r="C11" s="250"/>
      <c r="D11" s="330"/>
      <c r="E11" s="321"/>
      <c r="F11" s="327"/>
      <c r="G11" s="327"/>
      <c r="H11" s="327"/>
      <c r="I11" s="327"/>
      <c r="J11" s="327"/>
      <c r="K11" s="320"/>
      <c r="L11" s="69"/>
      <c r="M11" s="71" t="s">
        <v>660</v>
      </c>
      <c r="N11" s="69"/>
      <c r="O11" s="69"/>
      <c r="P11" s="69"/>
      <c r="Q11" s="69"/>
      <c r="R11" s="69"/>
      <c r="S11" s="69"/>
      <c r="T11" s="69"/>
      <c r="U11" s="69"/>
      <c r="V11" s="69"/>
      <c r="W11" s="69"/>
      <c r="X11" s="69"/>
      <c r="Y11" s="69"/>
    </row>
    <row r="12" spans="1:25" ht="17.149999999999999" customHeight="1" x14ac:dyDescent="0.4">
      <c r="A12" s="96"/>
      <c r="B12" s="331"/>
      <c r="C12" s="250"/>
      <c r="D12" s="330"/>
      <c r="E12" s="321"/>
      <c r="F12" s="327"/>
      <c r="G12" s="327"/>
      <c r="H12" s="327"/>
      <c r="I12" s="327"/>
      <c r="J12" s="327"/>
      <c r="K12" s="320"/>
      <c r="L12" s="69"/>
      <c r="M12" s="71" t="s">
        <v>661</v>
      </c>
      <c r="N12" s="69"/>
      <c r="O12" s="69"/>
      <c r="P12" s="69"/>
      <c r="Q12" s="69"/>
      <c r="R12" s="69"/>
      <c r="S12" s="69"/>
      <c r="T12" s="69"/>
      <c r="U12" s="69"/>
      <c r="V12" s="69"/>
      <c r="W12" s="69"/>
      <c r="X12" s="69"/>
      <c r="Y12" s="69"/>
    </row>
    <row r="13" spans="1:25" x14ac:dyDescent="0.35">
      <c r="A13" s="96"/>
      <c r="B13" s="331"/>
      <c r="C13" s="250"/>
      <c r="D13" s="330"/>
      <c r="E13" s="321"/>
      <c r="F13" s="327"/>
      <c r="G13" s="327"/>
      <c r="H13" s="327"/>
      <c r="I13" s="327"/>
      <c r="J13" s="327"/>
      <c r="K13" s="320"/>
      <c r="L13" s="69"/>
      <c r="M13" s="69"/>
      <c r="N13" s="69"/>
      <c r="O13" s="69"/>
      <c r="P13" s="69"/>
      <c r="Q13" s="69"/>
      <c r="R13" s="69"/>
      <c r="S13" s="69"/>
      <c r="T13" s="69"/>
      <c r="U13" s="69"/>
      <c r="V13" s="69"/>
      <c r="W13" s="69"/>
      <c r="X13" s="69"/>
      <c r="Y13" s="69"/>
    </row>
    <row r="14" spans="1:25" x14ac:dyDescent="0.35">
      <c r="A14" s="96"/>
      <c r="B14" s="269"/>
      <c r="C14" s="270"/>
      <c r="D14" s="271"/>
      <c r="E14" s="322"/>
      <c r="F14" s="328"/>
      <c r="G14" s="328"/>
      <c r="H14" s="328"/>
      <c r="I14" s="328"/>
      <c r="J14" s="328"/>
      <c r="K14" s="323"/>
      <c r="L14" s="69"/>
      <c r="M14" s="69"/>
      <c r="N14" s="69"/>
      <c r="O14" s="69"/>
      <c r="P14" s="69"/>
      <c r="Q14" s="69"/>
      <c r="R14" s="69"/>
      <c r="S14" s="69"/>
      <c r="T14" s="69"/>
      <c r="U14" s="69"/>
      <c r="V14" s="69"/>
      <c r="W14" s="69"/>
      <c r="X14" s="69"/>
      <c r="Y14" s="69"/>
    </row>
    <row r="15" spans="1:25" ht="14.5" customHeight="1" x14ac:dyDescent="0.35">
      <c r="A15" s="96"/>
      <c r="B15" s="424" t="s">
        <v>662</v>
      </c>
      <c r="C15" s="267"/>
      <c r="D15" s="268"/>
      <c r="E15" s="425" t="s">
        <v>663</v>
      </c>
      <c r="F15" s="326"/>
      <c r="G15" s="326"/>
      <c r="H15" s="326"/>
      <c r="I15" s="326"/>
      <c r="J15" s="326"/>
      <c r="K15" s="324"/>
      <c r="L15" s="69"/>
      <c r="M15" s="69"/>
      <c r="N15" s="69"/>
      <c r="O15" s="69"/>
      <c r="P15" s="69"/>
      <c r="Q15" s="69"/>
      <c r="R15" s="69"/>
      <c r="S15" s="69"/>
      <c r="T15" s="69"/>
      <c r="U15" s="69"/>
      <c r="V15" s="69"/>
      <c r="W15" s="69"/>
      <c r="X15" s="69"/>
      <c r="Y15" s="69"/>
    </row>
    <row r="16" spans="1:25" ht="17.149999999999999" customHeight="1" x14ac:dyDescent="0.4">
      <c r="A16" s="96"/>
      <c r="B16" s="331"/>
      <c r="C16" s="250"/>
      <c r="D16" s="330"/>
      <c r="E16" s="321"/>
      <c r="F16" s="327"/>
      <c r="G16" s="327"/>
      <c r="H16" s="327"/>
      <c r="I16" s="327"/>
      <c r="J16" s="327"/>
      <c r="K16" s="320"/>
      <c r="L16" s="69"/>
      <c r="M16" s="217" t="s">
        <v>664</v>
      </c>
      <c r="N16" s="69"/>
      <c r="O16" s="69"/>
      <c r="P16" s="69"/>
      <c r="Q16" s="69"/>
      <c r="R16" s="69"/>
      <c r="S16" s="69"/>
      <c r="T16" s="69"/>
      <c r="U16" s="69"/>
      <c r="V16" s="69"/>
      <c r="W16" s="69"/>
      <c r="X16" s="69"/>
      <c r="Y16" s="69"/>
    </row>
    <row r="17" spans="1:13" ht="17.149999999999999" customHeight="1" x14ac:dyDescent="0.4">
      <c r="A17" s="96"/>
      <c r="B17" s="331"/>
      <c r="C17" s="250"/>
      <c r="D17" s="330"/>
      <c r="E17" s="321"/>
      <c r="F17" s="327"/>
      <c r="G17" s="327"/>
      <c r="H17" s="327"/>
      <c r="I17" s="327"/>
      <c r="J17" s="327"/>
      <c r="K17" s="320"/>
      <c r="L17" s="69"/>
      <c r="M17" s="71"/>
    </row>
    <row r="18" spans="1:13" ht="17.149999999999999" customHeight="1" x14ac:dyDescent="0.4">
      <c r="A18" s="96"/>
      <c r="B18" s="331"/>
      <c r="C18" s="250"/>
      <c r="D18" s="330"/>
      <c r="E18" s="321"/>
      <c r="F18" s="327"/>
      <c r="G18" s="327"/>
      <c r="H18" s="327"/>
      <c r="I18" s="327"/>
      <c r="J18" s="327"/>
      <c r="K18" s="320"/>
      <c r="L18" s="69"/>
      <c r="M18" s="71" t="s">
        <v>665</v>
      </c>
    </row>
    <row r="19" spans="1:13" x14ac:dyDescent="0.35">
      <c r="A19" s="96"/>
      <c r="B19" s="331"/>
      <c r="C19" s="250"/>
      <c r="D19" s="330"/>
      <c r="E19" s="321"/>
      <c r="F19" s="327"/>
      <c r="G19" s="327"/>
      <c r="H19" s="327"/>
      <c r="I19" s="327"/>
      <c r="J19" s="327"/>
      <c r="K19" s="320"/>
      <c r="L19" s="69"/>
      <c r="M19" s="69"/>
    </row>
    <row r="20" spans="1:13" x14ac:dyDescent="0.35">
      <c r="A20" s="96"/>
      <c r="B20" s="331"/>
      <c r="C20" s="250"/>
      <c r="D20" s="330"/>
      <c r="E20" s="321"/>
      <c r="F20" s="327"/>
      <c r="G20" s="327"/>
      <c r="H20" s="327"/>
      <c r="I20" s="327"/>
      <c r="J20" s="327"/>
      <c r="K20" s="320"/>
      <c r="L20" s="69"/>
      <c r="M20" s="69"/>
    </row>
    <row r="21" spans="1:13" x14ac:dyDescent="0.35">
      <c r="A21" s="96"/>
      <c r="B21" s="331"/>
      <c r="C21" s="250"/>
      <c r="D21" s="330"/>
      <c r="E21" s="321"/>
      <c r="F21" s="327"/>
      <c r="G21" s="327"/>
      <c r="H21" s="327"/>
      <c r="I21" s="327"/>
      <c r="J21" s="327"/>
      <c r="K21" s="320"/>
      <c r="L21" s="69"/>
      <c r="M21" s="69"/>
    </row>
    <row r="22" spans="1:13" x14ac:dyDescent="0.35">
      <c r="A22" s="96"/>
      <c r="B22" s="269"/>
      <c r="C22" s="270"/>
      <c r="D22" s="271"/>
      <c r="E22" s="322"/>
      <c r="F22" s="328"/>
      <c r="G22" s="328"/>
      <c r="H22" s="328"/>
      <c r="I22" s="328"/>
      <c r="J22" s="328"/>
      <c r="K22" s="323"/>
      <c r="L22" s="69"/>
      <c r="M22" s="69"/>
    </row>
    <row r="23" spans="1:13" ht="14.5" customHeight="1" x14ac:dyDescent="0.35">
      <c r="A23" s="96"/>
      <c r="B23" s="424" t="s">
        <v>666</v>
      </c>
      <c r="C23" s="267"/>
      <c r="D23" s="268"/>
      <c r="E23" s="422" t="s">
        <v>667</v>
      </c>
      <c r="F23" s="326"/>
      <c r="G23" s="326"/>
      <c r="H23" s="326"/>
      <c r="I23" s="326"/>
      <c r="J23" s="326"/>
      <c r="K23" s="324"/>
      <c r="L23" s="69"/>
      <c r="M23" s="69"/>
    </row>
    <row r="24" spans="1:13" ht="14.5" customHeight="1" x14ac:dyDescent="0.4">
      <c r="A24" s="96"/>
      <c r="B24" s="331"/>
      <c r="C24" s="250"/>
      <c r="D24" s="330"/>
      <c r="E24" s="321"/>
      <c r="F24" s="327"/>
      <c r="G24" s="327"/>
      <c r="H24" s="327"/>
      <c r="I24" s="327"/>
      <c r="J24" s="327"/>
      <c r="K24" s="320"/>
      <c r="L24" s="69"/>
      <c r="M24" s="218" t="s">
        <v>668</v>
      </c>
    </row>
    <row r="25" spans="1:13" ht="14.5" customHeight="1" x14ac:dyDescent="0.35">
      <c r="A25" s="96"/>
      <c r="B25" s="331"/>
      <c r="C25" s="250"/>
      <c r="D25" s="330"/>
      <c r="E25" s="321"/>
      <c r="F25" s="327"/>
      <c r="G25" s="327"/>
      <c r="H25" s="327"/>
      <c r="I25" s="327"/>
      <c r="J25" s="327"/>
      <c r="K25" s="320"/>
      <c r="L25" s="69"/>
      <c r="M25" s="69"/>
    </row>
    <row r="26" spans="1:13" ht="14.5" customHeight="1" x14ac:dyDescent="0.4">
      <c r="A26" s="96"/>
      <c r="B26" s="331"/>
      <c r="C26" s="250"/>
      <c r="D26" s="330"/>
      <c r="E26" s="321"/>
      <c r="F26" s="327"/>
      <c r="G26" s="327"/>
      <c r="H26" s="327"/>
      <c r="I26" s="327"/>
      <c r="J26" s="327"/>
      <c r="K26" s="320"/>
      <c r="L26" s="69"/>
      <c r="M26" s="71" t="s">
        <v>669</v>
      </c>
    </row>
    <row r="27" spans="1:13" x14ac:dyDescent="0.35">
      <c r="A27" s="96"/>
      <c r="B27" s="331"/>
      <c r="C27" s="250"/>
      <c r="D27" s="330"/>
      <c r="E27" s="321"/>
      <c r="F27" s="327"/>
      <c r="G27" s="327"/>
      <c r="H27" s="327"/>
      <c r="I27" s="327"/>
      <c r="J27" s="327"/>
      <c r="K27" s="320"/>
      <c r="L27" s="69"/>
      <c r="M27" s="69"/>
    </row>
    <row r="28" spans="1:13" ht="17.149999999999999" customHeight="1" x14ac:dyDescent="0.4">
      <c r="A28" s="96"/>
      <c r="B28" s="331"/>
      <c r="C28" s="250"/>
      <c r="D28" s="330"/>
      <c r="E28" s="321"/>
      <c r="F28" s="327"/>
      <c r="G28" s="327"/>
      <c r="H28" s="327"/>
      <c r="I28" s="327"/>
      <c r="J28" s="327"/>
      <c r="K28" s="320"/>
      <c r="L28" s="69"/>
      <c r="M28" s="71" t="s">
        <v>670</v>
      </c>
    </row>
    <row r="29" spans="1:13" x14ac:dyDescent="0.35">
      <c r="A29" s="96"/>
      <c r="B29" s="331"/>
      <c r="C29" s="250"/>
      <c r="D29" s="330"/>
      <c r="E29" s="321"/>
      <c r="F29" s="327"/>
      <c r="G29" s="327"/>
      <c r="H29" s="327"/>
      <c r="I29" s="327"/>
      <c r="J29" s="327"/>
      <c r="K29" s="320"/>
      <c r="L29" s="69"/>
      <c r="M29" s="69"/>
    </row>
    <row r="30" spans="1:13" ht="17.149999999999999" customHeight="1" x14ac:dyDescent="0.4">
      <c r="A30" s="96"/>
      <c r="B30" s="331"/>
      <c r="C30" s="250"/>
      <c r="D30" s="330"/>
      <c r="E30" s="321"/>
      <c r="F30" s="327"/>
      <c r="G30" s="327"/>
      <c r="H30" s="327"/>
      <c r="I30" s="327"/>
      <c r="J30" s="327"/>
      <c r="K30" s="320"/>
      <c r="L30" s="69"/>
      <c r="M30" s="71"/>
    </row>
    <row r="31" spans="1:13" ht="26.25" customHeight="1" x14ac:dyDescent="0.35">
      <c r="A31" s="96"/>
      <c r="B31" s="269"/>
      <c r="C31" s="270"/>
      <c r="D31" s="271"/>
      <c r="E31" s="322"/>
      <c r="F31" s="328"/>
      <c r="G31" s="328"/>
      <c r="H31" s="328"/>
      <c r="I31" s="328"/>
      <c r="J31" s="328"/>
      <c r="K31" s="323"/>
      <c r="L31" s="69"/>
      <c r="M31" s="69"/>
    </row>
    <row r="32" spans="1:13" x14ac:dyDescent="0.35">
      <c r="A32" s="96"/>
      <c r="B32" s="96"/>
      <c r="C32" s="96"/>
      <c r="D32" s="96"/>
      <c r="E32" s="96"/>
      <c r="F32" s="96"/>
      <c r="G32" s="96"/>
      <c r="H32" s="96"/>
      <c r="I32" s="96"/>
      <c r="J32" s="96"/>
      <c r="K32" s="96"/>
      <c r="L32" s="69"/>
      <c r="M32" s="69"/>
    </row>
    <row r="33" spans="1:13" x14ac:dyDescent="0.35">
      <c r="A33" s="96"/>
      <c r="B33" s="96"/>
      <c r="C33" s="96"/>
      <c r="D33" s="96"/>
      <c r="E33" s="96"/>
      <c r="F33" s="96"/>
      <c r="G33" s="96"/>
      <c r="H33" s="96"/>
      <c r="I33" s="96"/>
      <c r="J33" s="96"/>
      <c r="K33" s="96"/>
      <c r="L33" s="69"/>
      <c r="M33" s="69"/>
    </row>
    <row r="34" spans="1:13" ht="19.5" customHeight="1" x14ac:dyDescent="0.45">
      <c r="A34" s="96"/>
      <c r="B34" s="96"/>
      <c r="C34" s="96"/>
      <c r="D34" s="96"/>
      <c r="E34" s="96"/>
      <c r="F34" s="96"/>
      <c r="G34" s="96"/>
      <c r="H34" s="96"/>
      <c r="I34" s="96"/>
      <c r="J34" s="96"/>
      <c r="K34" s="96"/>
      <c r="L34" s="69"/>
      <c r="M34" s="219"/>
    </row>
    <row r="35" spans="1:13" x14ac:dyDescent="0.35">
      <c r="A35" s="96"/>
      <c r="B35" s="96"/>
      <c r="C35" s="96"/>
      <c r="D35" s="96"/>
      <c r="E35" s="96"/>
      <c r="F35" s="96"/>
      <c r="G35" s="96"/>
      <c r="H35" s="96"/>
      <c r="I35" s="96"/>
      <c r="J35" s="96"/>
      <c r="K35" s="96"/>
      <c r="L35" s="69"/>
      <c r="M35" s="69"/>
    </row>
    <row r="36" spans="1:13" x14ac:dyDescent="0.35">
      <c r="A36" s="96"/>
      <c r="B36" s="96"/>
      <c r="C36" s="96"/>
      <c r="D36" s="96"/>
      <c r="E36" s="96"/>
      <c r="F36" s="96"/>
      <c r="G36" s="96"/>
      <c r="H36" s="96"/>
      <c r="I36" s="96"/>
      <c r="J36" s="96"/>
      <c r="K36" s="96"/>
      <c r="L36" s="69"/>
      <c r="M36" s="69"/>
    </row>
    <row r="37" spans="1:13" x14ac:dyDescent="0.35">
      <c r="A37" s="96"/>
      <c r="B37" s="96"/>
      <c r="C37" s="96"/>
      <c r="D37" s="96"/>
      <c r="E37" s="96"/>
      <c r="F37" s="96"/>
      <c r="G37" s="96"/>
      <c r="H37" s="96"/>
      <c r="I37" s="96"/>
      <c r="J37" s="96"/>
      <c r="K37" s="96"/>
      <c r="L37" s="69"/>
      <c r="M37" s="69"/>
    </row>
    <row r="38" spans="1:13" x14ac:dyDescent="0.35">
      <c r="A38" s="96"/>
      <c r="B38" s="96"/>
      <c r="C38" s="96"/>
      <c r="D38" s="96"/>
      <c r="E38" s="96"/>
      <c r="F38" s="96"/>
      <c r="G38" s="96"/>
      <c r="H38" s="96"/>
      <c r="I38" s="96"/>
      <c r="J38" s="96"/>
      <c r="K38" s="96"/>
      <c r="L38" s="69"/>
      <c r="M38" s="69"/>
    </row>
    <row r="39" spans="1:13" x14ac:dyDescent="0.35">
      <c r="A39" s="96"/>
      <c r="B39" s="96"/>
      <c r="C39" s="96"/>
      <c r="D39" s="96"/>
      <c r="E39" s="96"/>
      <c r="F39" s="96"/>
      <c r="G39" s="96"/>
      <c r="H39" s="96"/>
      <c r="I39" s="96"/>
      <c r="J39" s="96"/>
      <c r="K39" s="96"/>
      <c r="L39" s="69"/>
      <c r="M39" s="69"/>
    </row>
    <row r="40" spans="1:13" x14ac:dyDescent="0.35">
      <c r="A40" s="96"/>
      <c r="B40" s="96"/>
      <c r="C40" s="96"/>
      <c r="D40" s="96"/>
      <c r="E40" s="96"/>
      <c r="F40" s="96"/>
      <c r="G40" s="96"/>
      <c r="H40" s="96"/>
      <c r="I40" s="96"/>
      <c r="J40" s="96"/>
      <c r="K40" s="96"/>
      <c r="L40" s="69"/>
      <c r="M40" s="69"/>
    </row>
    <row r="41" spans="1:13" x14ac:dyDescent="0.35">
      <c r="A41" s="96"/>
      <c r="B41" s="96"/>
      <c r="C41" s="96"/>
      <c r="D41" s="96"/>
      <c r="E41" s="96"/>
      <c r="F41" s="96"/>
      <c r="G41" s="96"/>
      <c r="H41" s="96"/>
      <c r="I41" s="96"/>
      <c r="J41" s="96"/>
      <c r="K41" s="96"/>
      <c r="L41" s="69"/>
      <c r="M41" s="69"/>
    </row>
    <row r="42" spans="1:13" x14ac:dyDescent="0.35">
      <c r="A42" s="96"/>
      <c r="B42" s="96"/>
      <c r="C42" s="96"/>
      <c r="D42" s="96"/>
      <c r="E42" s="96"/>
      <c r="F42" s="96"/>
      <c r="G42" s="96"/>
      <c r="H42" s="96"/>
      <c r="I42" s="96"/>
      <c r="J42" s="96"/>
      <c r="K42" s="96"/>
      <c r="L42" s="69"/>
      <c r="M42" s="69"/>
    </row>
    <row r="43" spans="1:13" x14ac:dyDescent="0.35">
      <c r="A43" s="96"/>
      <c r="B43" s="96"/>
      <c r="C43" s="96"/>
      <c r="D43" s="96"/>
      <c r="E43" s="96"/>
      <c r="F43" s="96"/>
      <c r="G43" s="96"/>
      <c r="H43" s="96"/>
      <c r="I43" s="96"/>
      <c r="J43" s="96"/>
      <c r="K43" s="96"/>
      <c r="L43" s="69"/>
      <c r="M43" s="69"/>
    </row>
    <row r="44" spans="1:13" x14ac:dyDescent="0.35">
      <c r="A44" s="96"/>
      <c r="B44" s="96"/>
      <c r="C44" s="96"/>
      <c r="D44" s="96"/>
      <c r="E44" s="96"/>
      <c r="F44" s="96"/>
      <c r="G44" s="96"/>
      <c r="H44" s="96"/>
      <c r="I44" s="96"/>
      <c r="J44" s="96"/>
      <c r="K44" s="96"/>
      <c r="L44" s="69"/>
      <c r="M44" s="69"/>
    </row>
    <row r="45" spans="1:13" x14ac:dyDescent="0.35">
      <c r="A45" s="96"/>
      <c r="B45" s="96"/>
      <c r="C45" s="96"/>
      <c r="D45" s="96"/>
      <c r="E45" s="96"/>
      <c r="F45" s="96"/>
      <c r="G45" s="96"/>
      <c r="H45" s="96"/>
      <c r="I45" s="96"/>
      <c r="J45" s="96"/>
      <c r="K45" s="96"/>
      <c r="L45" s="69"/>
      <c r="M45" s="69"/>
    </row>
    <row r="46" spans="1:13" x14ac:dyDescent="0.35">
      <c r="A46" s="96"/>
      <c r="B46" s="96"/>
      <c r="C46" s="96"/>
      <c r="D46" s="96"/>
      <c r="E46" s="96"/>
      <c r="F46" s="96"/>
      <c r="G46" s="96"/>
      <c r="H46" s="96"/>
      <c r="I46" s="96"/>
      <c r="J46" s="96"/>
      <c r="K46" s="96"/>
      <c r="L46" s="69"/>
      <c r="M46" s="69"/>
    </row>
    <row r="47" spans="1:13" x14ac:dyDescent="0.35">
      <c r="A47" s="96"/>
      <c r="B47" s="96"/>
      <c r="C47" s="96"/>
      <c r="D47" s="96"/>
      <c r="E47" s="96"/>
      <c r="F47" s="96"/>
      <c r="G47" s="96"/>
      <c r="H47" s="96"/>
      <c r="I47" s="96"/>
      <c r="J47" s="96"/>
      <c r="K47" s="96"/>
      <c r="L47" s="69"/>
      <c r="M47" s="69"/>
    </row>
    <row r="48" spans="1:13" x14ac:dyDescent="0.35">
      <c r="A48" s="96"/>
      <c r="B48" s="96"/>
      <c r="C48" s="96"/>
      <c r="D48" s="96"/>
      <c r="E48" s="96"/>
      <c r="F48" s="96"/>
      <c r="G48" s="96"/>
      <c r="H48" s="96"/>
      <c r="I48" s="96"/>
      <c r="J48" s="96"/>
      <c r="K48" s="96"/>
      <c r="L48" s="69"/>
      <c r="M48" s="69"/>
    </row>
    <row r="49" spans="1:13" ht="14.5" customHeight="1" x14ac:dyDescent="0.35">
      <c r="A49" s="96"/>
      <c r="B49" s="334"/>
      <c r="C49" s="250"/>
      <c r="D49" s="250"/>
      <c r="E49" s="250"/>
      <c r="F49" s="250"/>
      <c r="G49" s="250"/>
      <c r="H49" s="250"/>
      <c r="I49" s="250"/>
      <c r="J49" s="250"/>
      <c r="K49" s="250"/>
      <c r="L49" s="69"/>
      <c r="M49" s="69"/>
    </row>
    <row r="50" spans="1:13" x14ac:dyDescent="0.35">
      <c r="A50" s="96"/>
      <c r="B50" s="250"/>
      <c r="C50" s="250"/>
      <c r="D50" s="250"/>
      <c r="E50" s="250"/>
      <c r="F50" s="250"/>
      <c r="G50" s="250"/>
      <c r="H50" s="250"/>
      <c r="I50" s="250"/>
      <c r="J50" s="250"/>
      <c r="K50" s="250"/>
      <c r="L50" s="69"/>
      <c r="M50" s="69"/>
    </row>
    <row r="51" spans="1:13" x14ac:dyDescent="0.35">
      <c r="A51" s="96"/>
      <c r="B51" s="250"/>
      <c r="C51" s="250"/>
      <c r="D51" s="250"/>
      <c r="E51" s="250"/>
      <c r="F51" s="250"/>
      <c r="G51" s="250"/>
      <c r="H51" s="250"/>
      <c r="I51" s="250"/>
      <c r="J51" s="250"/>
      <c r="K51" s="250"/>
      <c r="L51" s="69"/>
      <c r="M51" s="69"/>
    </row>
    <row r="52" spans="1:13" x14ac:dyDescent="0.35">
      <c r="A52" s="96"/>
      <c r="B52" s="250"/>
      <c r="C52" s="250"/>
      <c r="D52" s="250"/>
      <c r="E52" s="250"/>
      <c r="F52" s="250"/>
      <c r="G52" s="250"/>
      <c r="H52" s="250"/>
      <c r="I52" s="250"/>
      <c r="J52" s="250"/>
      <c r="K52" s="250"/>
      <c r="L52" s="69"/>
      <c r="M52" s="69"/>
    </row>
    <row r="53" spans="1:13" x14ac:dyDescent="0.35">
      <c r="A53" s="96"/>
      <c r="B53" s="250"/>
      <c r="C53" s="250"/>
      <c r="D53" s="250"/>
      <c r="E53" s="250"/>
      <c r="F53" s="250"/>
      <c r="G53" s="250"/>
      <c r="H53" s="250"/>
      <c r="I53" s="250"/>
      <c r="J53" s="250"/>
      <c r="K53" s="250"/>
      <c r="L53" s="69"/>
      <c r="M53" s="69"/>
    </row>
    <row r="54" spans="1:13" ht="15.65" customHeight="1" x14ac:dyDescent="0.35">
      <c r="A54" s="96"/>
      <c r="B54" s="250"/>
      <c r="C54" s="250"/>
      <c r="D54" s="250"/>
      <c r="E54" s="250"/>
      <c r="F54" s="250"/>
      <c r="G54" s="250"/>
      <c r="H54" s="250"/>
      <c r="I54" s="250"/>
      <c r="J54" s="250"/>
      <c r="K54" s="250"/>
      <c r="L54" s="69"/>
      <c r="M54" s="206" t="s">
        <v>0</v>
      </c>
    </row>
    <row r="55" spans="1:13" x14ac:dyDescent="0.35">
      <c r="A55" s="96"/>
      <c r="B55" s="250"/>
      <c r="C55" s="250"/>
      <c r="D55" s="250"/>
      <c r="E55" s="250"/>
      <c r="F55" s="250"/>
      <c r="G55" s="250"/>
      <c r="H55" s="250"/>
      <c r="I55" s="250"/>
      <c r="J55" s="250"/>
      <c r="K55" s="250"/>
      <c r="L55" s="69"/>
      <c r="M55" s="69"/>
    </row>
    <row r="56" spans="1:13" x14ac:dyDescent="0.35">
      <c r="A56" s="96"/>
      <c r="B56" s="250"/>
      <c r="C56" s="250"/>
      <c r="D56" s="250"/>
      <c r="E56" s="250"/>
      <c r="F56" s="250"/>
      <c r="G56" s="250"/>
      <c r="H56" s="250"/>
      <c r="I56" s="250"/>
      <c r="J56" s="250"/>
      <c r="K56" s="250"/>
      <c r="L56" s="69"/>
      <c r="M56" s="69"/>
    </row>
  </sheetData>
  <sheetProtection sheet="1" formatCells="0" formatColumns="0" formatRows="0" insertColumns="0" insertRows="0" insertHyperlinks="0"/>
  <mergeCells count="10">
    <mergeCell ref="B49:K56"/>
    <mergeCell ref="E7:K14"/>
    <mergeCell ref="B23:D31"/>
    <mergeCell ref="B4:D6"/>
    <mergeCell ref="E15:K22"/>
    <mergeCell ref="B2:K2"/>
    <mergeCell ref="E23:K31"/>
    <mergeCell ref="E4:K6"/>
    <mergeCell ref="B15:D22"/>
    <mergeCell ref="B7:D14"/>
  </mergeCells>
  <hyperlinks>
    <hyperlink ref="M4" r:id="rId1" xr:uid="{00000000-0004-0000-0900-000000000000}"/>
    <hyperlink ref="M5" r:id="rId2" display=" Projects created thereafter -  the new Framework for Environmental and Social Management (FESM) standards apply (click here)" xr:uid="{00000000-0004-0000-0900-000001000000}"/>
    <hyperlink ref="N5" r:id="rId3" display=" Projects created thereafter -  the new Framework for Environmental and Social Management (FESM) standards apply (click here)" xr:uid="{00000000-0004-0000-0900-000002000000}"/>
    <hyperlink ref="O5" r:id="rId4" display=" Projects created thereafter -  the new Framework for Environmental and Social Management (FESM) standards apply (click here)" xr:uid="{00000000-0004-0000-0900-000003000000}"/>
    <hyperlink ref="P5" r:id="rId5" display=" Projects created thereafter -  the new Framework for Environmental and Social Management (FESM) standards apply (click here)" xr:uid="{00000000-0004-0000-0900-000004000000}"/>
    <hyperlink ref="Q5" r:id="rId6" display=" Projects created thereafter -  the new Framework for Environmental and Social Management (FESM) standards apply (click here)" xr:uid="{00000000-0004-0000-0900-000005000000}"/>
    <hyperlink ref="R5" r:id="rId7" display=" Projects created thereafter -  the new Framework for Environmental and Social Management (FESM) standards apply (click here)" xr:uid="{00000000-0004-0000-0900-000006000000}"/>
    <hyperlink ref="S5" r:id="rId8" display=" Projects created thereafter -  the new Framework for Environmental and Social Management (FESM) standards apply (click here)" xr:uid="{00000000-0004-0000-0900-000007000000}"/>
    <hyperlink ref="T5" r:id="rId9" display=" Projects created thereafter -  the new Framework for Environmental and Social Management (FESM) standards apply (click here)" xr:uid="{00000000-0004-0000-0900-000008000000}"/>
    <hyperlink ref="U5" r:id="rId10" display=" Projects created thereafter -  the new Framework for Environmental and Social Management (FESM) standards apply (click here)" xr:uid="{00000000-0004-0000-0900-000009000000}"/>
    <hyperlink ref="V5" r:id="rId11" display=" Projects created thereafter -  the new Framework for Environmental and Social Management (FESM) standards apply (click here)" xr:uid="{00000000-0004-0000-0900-00000A000000}"/>
    <hyperlink ref="W5" r:id="rId12" display=" Projects created thereafter -  the new Framework for Environmental and Social Management (FESM) standards apply (click here)" xr:uid="{00000000-0004-0000-0900-00000B000000}"/>
    <hyperlink ref="X5" r:id="rId13" display=" Projects created thereafter -  the new Framework for Environmental and Social Management (FESM) standards apply (click here)" xr:uid="{00000000-0004-0000-0900-00000C000000}"/>
    <hyperlink ref="Y5" r:id="rId14" display=" Projects created thereafter -  the new Framework for Environmental and Social Management (FESM) standards apply (click here)" xr:uid="{00000000-0004-0000-0900-00000D000000}"/>
  </hyperlinks>
  <pageMargins left="0.25" right="0.25" top="0.75" bottom="0.75" header="0.3" footer="0.3"/>
  <pageSetup paperSize="5" orientation="portrait" r:id="rId1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3" tint="0.499984740745262"/>
  </sheetPr>
  <dimension ref="A1:AD67"/>
  <sheetViews>
    <sheetView showGridLines="0" zoomScaleNormal="100" zoomScaleSheetLayoutView="100" workbookViewId="0">
      <selection activeCell="H54" sqref="H54"/>
    </sheetView>
  </sheetViews>
  <sheetFormatPr defaultColWidth="8.81640625" defaultRowHeight="14.5" x14ac:dyDescent="0.35"/>
  <cols>
    <col min="1" max="1" width="1.453125" customWidth="1"/>
    <col min="2" max="2" width="7.453125" customWidth="1"/>
    <col min="6" max="6" width="10.26953125" customWidth="1"/>
    <col min="16" max="16" width="15.54296875" customWidth="1"/>
  </cols>
  <sheetData>
    <row r="1" spans="1:30" ht="19.5" customHeight="1" x14ac:dyDescent="0.45">
      <c r="A1" s="96"/>
      <c r="B1" s="96"/>
      <c r="C1" s="96"/>
      <c r="D1" s="96"/>
      <c r="E1" s="96"/>
      <c r="F1" s="96"/>
      <c r="G1" s="96"/>
      <c r="H1" s="96"/>
      <c r="I1" s="96"/>
      <c r="J1" s="96"/>
      <c r="K1" s="96"/>
      <c r="L1" s="96"/>
      <c r="M1" s="96"/>
      <c r="N1" s="96"/>
      <c r="O1" s="96"/>
      <c r="P1" s="96"/>
      <c r="Q1" s="69"/>
      <c r="R1" s="157" t="s">
        <v>631</v>
      </c>
      <c r="S1" s="69"/>
      <c r="T1" s="69"/>
      <c r="U1" s="69"/>
      <c r="V1" s="69"/>
      <c r="W1" s="69"/>
      <c r="X1" s="69"/>
      <c r="Y1" s="69"/>
      <c r="Z1" s="69"/>
      <c r="AA1" s="69"/>
      <c r="AB1" s="69"/>
      <c r="AC1" s="69"/>
      <c r="AD1" s="69"/>
    </row>
    <row r="2" spans="1:30" ht="17.149999999999999" customHeight="1" x14ac:dyDescent="0.4">
      <c r="A2" s="96"/>
      <c r="B2" s="421" t="s">
        <v>671</v>
      </c>
      <c r="C2" s="250"/>
      <c r="D2" s="250"/>
      <c r="E2" s="250"/>
      <c r="F2" s="250"/>
      <c r="G2" s="250"/>
      <c r="H2" s="250"/>
      <c r="I2" s="250"/>
      <c r="J2" s="250"/>
      <c r="K2" s="250"/>
      <c r="L2" s="250"/>
      <c r="M2" s="250"/>
      <c r="N2" s="250"/>
      <c r="O2" s="250"/>
      <c r="P2" s="250"/>
      <c r="Q2" s="69"/>
      <c r="R2" s="70" t="s">
        <v>672</v>
      </c>
      <c r="S2" s="71"/>
      <c r="T2" s="71"/>
      <c r="U2" s="69"/>
      <c r="V2" s="69"/>
      <c r="W2" s="69"/>
      <c r="X2" s="69"/>
      <c r="Y2" s="69"/>
      <c r="Z2" s="69"/>
      <c r="AA2" s="69"/>
      <c r="AB2" s="69"/>
      <c r="AC2" s="69"/>
      <c r="AD2" s="69"/>
    </row>
    <row r="3" spans="1:30" ht="17.149999999999999" customHeight="1" x14ac:dyDescent="0.4">
      <c r="A3" s="96"/>
      <c r="B3" s="220"/>
      <c r="C3" s="220"/>
      <c r="D3" s="220"/>
      <c r="E3" s="220"/>
      <c r="F3" s="220"/>
      <c r="G3" s="220"/>
      <c r="H3" s="220"/>
      <c r="I3" s="220"/>
      <c r="J3" s="220"/>
      <c r="K3" s="220"/>
      <c r="L3" s="220"/>
      <c r="M3" s="220"/>
      <c r="N3" s="220"/>
      <c r="O3" s="220"/>
      <c r="P3" s="220"/>
      <c r="Q3" s="69"/>
      <c r="R3" s="71"/>
      <c r="S3" s="71"/>
      <c r="T3" s="71"/>
      <c r="U3" s="69"/>
      <c r="V3" s="69"/>
      <c r="W3" s="69"/>
      <c r="X3" s="69"/>
      <c r="Y3" s="69"/>
      <c r="Z3" s="69"/>
      <c r="AA3" s="69"/>
      <c r="AB3" s="69"/>
      <c r="AC3" s="69"/>
      <c r="AD3" s="69"/>
    </row>
    <row r="4" spans="1:30" ht="15" customHeight="1" x14ac:dyDescent="0.4">
      <c r="A4" s="96"/>
      <c r="B4" s="437" t="s">
        <v>673</v>
      </c>
      <c r="C4" s="267"/>
      <c r="D4" s="267"/>
      <c r="E4" s="267"/>
      <c r="F4" s="267"/>
      <c r="G4" s="267"/>
      <c r="H4" s="267"/>
      <c r="I4" s="267"/>
      <c r="J4" s="267"/>
      <c r="K4" s="267"/>
      <c r="L4" s="267"/>
      <c r="M4" s="267"/>
      <c r="N4" s="267"/>
      <c r="O4" s="267"/>
      <c r="P4" s="267"/>
      <c r="Q4" s="69"/>
      <c r="R4" s="71" t="s">
        <v>674</v>
      </c>
      <c r="S4" s="71"/>
      <c r="T4" s="71"/>
      <c r="U4" s="69"/>
      <c r="V4" s="69"/>
      <c r="W4" s="69"/>
      <c r="X4" s="69"/>
      <c r="Y4" s="69"/>
      <c r="Z4" s="69"/>
      <c r="AA4" s="69"/>
      <c r="AB4" s="69"/>
      <c r="AC4" s="69"/>
      <c r="AD4" s="69"/>
    </row>
    <row r="5" spans="1:30" ht="17.149999999999999" customHeight="1" x14ac:dyDescent="0.4">
      <c r="A5" s="96"/>
      <c r="B5" s="269"/>
      <c r="C5" s="270"/>
      <c r="D5" s="270"/>
      <c r="E5" s="270"/>
      <c r="F5" s="270"/>
      <c r="G5" s="270"/>
      <c r="H5" s="270"/>
      <c r="I5" s="270"/>
      <c r="J5" s="270"/>
      <c r="K5" s="270"/>
      <c r="L5" s="270"/>
      <c r="M5" s="270"/>
      <c r="N5" s="270"/>
      <c r="O5" s="270"/>
      <c r="P5" s="270"/>
      <c r="Q5" s="69"/>
      <c r="R5" s="71" t="s">
        <v>675</v>
      </c>
      <c r="S5" s="71"/>
      <c r="T5" s="71"/>
      <c r="U5" s="69"/>
      <c r="V5" s="69"/>
      <c r="W5" s="69"/>
      <c r="X5" s="69"/>
      <c r="Y5" s="69"/>
      <c r="Z5" s="69"/>
      <c r="AA5" s="69"/>
      <c r="AB5" s="69"/>
      <c r="AC5" s="69"/>
      <c r="AD5" s="69"/>
    </row>
    <row r="6" spans="1:30" ht="17.149999999999999" customHeight="1" x14ac:dyDescent="0.4">
      <c r="A6" s="96"/>
      <c r="B6" s="287"/>
      <c r="C6" s="440"/>
      <c r="D6" s="270"/>
      <c r="E6" s="270"/>
      <c r="F6" s="270"/>
      <c r="G6" s="270"/>
      <c r="H6" s="270"/>
      <c r="I6" s="270"/>
      <c r="J6" s="270"/>
      <c r="K6" s="270"/>
      <c r="L6" s="270"/>
      <c r="M6" s="270"/>
      <c r="N6" s="270"/>
      <c r="O6" s="270"/>
      <c r="P6" s="270"/>
      <c r="Q6" s="69"/>
      <c r="R6" s="71"/>
      <c r="S6" s="71"/>
      <c r="T6" s="71"/>
      <c r="U6" s="69"/>
      <c r="V6" s="69"/>
      <c r="W6" s="69"/>
      <c r="X6" s="69"/>
      <c r="Y6" s="69"/>
      <c r="Z6" s="69"/>
      <c r="AA6" s="69"/>
      <c r="AB6" s="69"/>
      <c r="AC6" s="69"/>
      <c r="AD6" s="69"/>
    </row>
    <row r="7" spans="1:30" ht="14.5" customHeight="1" x14ac:dyDescent="0.4">
      <c r="A7" s="96"/>
      <c r="B7" s="331"/>
      <c r="C7" s="438" t="s">
        <v>676</v>
      </c>
      <c r="D7" s="268"/>
      <c r="E7" s="441" t="s">
        <v>677</v>
      </c>
      <c r="F7" s="438" t="s">
        <v>678</v>
      </c>
      <c r="G7" s="442" t="s">
        <v>679</v>
      </c>
      <c r="H7" s="267"/>
      <c r="I7" s="267"/>
      <c r="J7" s="267"/>
      <c r="K7" s="268"/>
      <c r="L7" s="438" t="s">
        <v>680</v>
      </c>
      <c r="M7" s="267"/>
      <c r="N7" s="267"/>
      <c r="O7" s="267"/>
      <c r="P7" s="268"/>
      <c r="Q7" s="69"/>
      <c r="R7" s="71"/>
      <c r="S7" s="71"/>
      <c r="T7" s="71"/>
      <c r="U7" s="69"/>
      <c r="V7" s="69"/>
      <c r="W7" s="69"/>
      <c r="X7" s="69"/>
      <c r="Y7" s="69"/>
      <c r="Z7" s="69"/>
      <c r="AA7" s="69"/>
      <c r="AB7" s="69"/>
      <c r="AC7" s="69"/>
      <c r="AD7" s="69"/>
    </row>
    <row r="8" spans="1:30" ht="38.25" customHeight="1" x14ac:dyDescent="0.4">
      <c r="A8" s="96"/>
      <c r="B8" s="269"/>
      <c r="C8" s="269"/>
      <c r="D8" s="271"/>
      <c r="E8" s="265"/>
      <c r="F8" s="265"/>
      <c r="G8" s="269"/>
      <c r="H8" s="270"/>
      <c r="I8" s="270"/>
      <c r="J8" s="270"/>
      <c r="K8" s="271"/>
      <c r="L8" s="269"/>
      <c r="M8" s="270"/>
      <c r="N8" s="270"/>
      <c r="O8" s="270"/>
      <c r="P8" s="271"/>
      <c r="Q8" s="69"/>
      <c r="R8" s="177" t="s">
        <v>681</v>
      </c>
      <c r="S8" s="71"/>
      <c r="T8" s="71"/>
      <c r="U8" s="69"/>
      <c r="V8" s="69"/>
      <c r="W8" s="69"/>
      <c r="X8" s="69"/>
      <c r="Y8" s="69"/>
      <c r="Z8" s="69"/>
      <c r="AA8" s="69"/>
      <c r="AB8" s="69"/>
      <c r="AC8" s="69"/>
      <c r="AD8" s="69"/>
    </row>
    <row r="9" spans="1:30" ht="63" customHeight="1" x14ac:dyDescent="0.4">
      <c r="A9" s="96"/>
      <c r="B9" s="433">
        <v>1</v>
      </c>
      <c r="C9" s="408" t="s">
        <v>682</v>
      </c>
      <c r="D9" s="324"/>
      <c r="E9" s="256" t="s">
        <v>683</v>
      </c>
      <c r="F9" s="256" t="s">
        <v>140</v>
      </c>
      <c r="G9" s="408" t="s">
        <v>684</v>
      </c>
      <c r="H9" s="326"/>
      <c r="I9" s="326"/>
      <c r="J9" s="326"/>
      <c r="K9" s="324"/>
      <c r="L9" s="256" t="s">
        <v>685</v>
      </c>
      <c r="M9" s="326"/>
      <c r="N9" s="326"/>
      <c r="O9" s="326"/>
      <c r="P9" s="324"/>
      <c r="Q9" s="69"/>
      <c r="R9" s="71"/>
      <c r="S9" s="71"/>
      <c r="T9" s="71"/>
      <c r="U9" s="69"/>
      <c r="V9" s="69"/>
      <c r="W9" s="69"/>
      <c r="X9" s="69"/>
      <c r="Y9" s="69"/>
      <c r="Z9" s="69"/>
      <c r="AA9" s="69"/>
      <c r="AB9" s="69"/>
      <c r="AC9" s="69"/>
      <c r="AD9" s="69"/>
    </row>
    <row r="10" spans="1:30" ht="26.25" customHeight="1" x14ac:dyDescent="0.4">
      <c r="A10" s="96"/>
      <c r="B10" s="432"/>
      <c r="C10" s="321"/>
      <c r="D10" s="320"/>
      <c r="E10" s="432"/>
      <c r="F10" s="432"/>
      <c r="G10" s="321"/>
      <c r="H10" s="327"/>
      <c r="I10" s="327"/>
      <c r="J10" s="327"/>
      <c r="K10" s="320"/>
      <c r="L10" s="321"/>
      <c r="M10" s="327"/>
      <c r="N10" s="327"/>
      <c r="O10" s="327"/>
      <c r="P10" s="320"/>
      <c r="Q10" s="69"/>
      <c r="R10" s="71"/>
      <c r="S10" s="71"/>
      <c r="T10" s="71"/>
      <c r="U10" s="69"/>
      <c r="V10" s="69"/>
      <c r="W10" s="69"/>
      <c r="X10" s="69"/>
      <c r="Y10" s="69"/>
      <c r="Z10" s="69"/>
      <c r="AA10" s="69"/>
      <c r="AB10" s="69"/>
      <c r="AC10" s="69"/>
      <c r="AD10" s="69"/>
    </row>
    <row r="11" spans="1:30" ht="22.5" customHeight="1" x14ac:dyDescent="0.4">
      <c r="A11" s="96"/>
      <c r="B11" s="432"/>
      <c r="C11" s="321"/>
      <c r="D11" s="320"/>
      <c r="E11" s="432"/>
      <c r="F11" s="432"/>
      <c r="G11" s="321"/>
      <c r="H11" s="327"/>
      <c r="I11" s="327"/>
      <c r="J11" s="327"/>
      <c r="K11" s="320"/>
      <c r="L11" s="321"/>
      <c r="M11" s="327"/>
      <c r="N11" s="327"/>
      <c r="O11" s="327"/>
      <c r="P11" s="320"/>
      <c r="Q11" s="69"/>
      <c r="R11" s="71"/>
      <c r="S11" s="71"/>
      <c r="T11" s="71"/>
      <c r="U11" s="69"/>
      <c r="V11" s="69"/>
      <c r="W11" s="69"/>
      <c r="X11" s="69"/>
      <c r="Y11" s="69"/>
      <c r="Z11" s="69"/>
      <c r="AA11" s="69"/>
      <c r="AB11" s="69"/>
      <c r="AC11" s="69"/>
      <c r="AD11" s="69"/>
    </row>
    <row r="12" spans="1:30" ht="10" customHeight="1" x14ac:dyDescent="0.4">
      <c r="A12" s="96"/>
      <c r="B12" s="257"/>
      <c r="C12" s="322"/>
      <c r="D12" s="323"/>
      <c r="E12" s="257"/>
      <c r="F12" s="257"/>
      <c r="G12" s="322"/>
      <c r="H12" s="328"/>
      <c r="I12" s="328"/>
      <c r="J12" s="328"/>
      <c r="K12" s="323"/>
      <c r="L12" s="322"/>
      <c r="M12" s="328"/>
      <c r="N12" s="328"/>
      <c r="O12" s="328"/>
      <c r="P12" s="323"/>
      <c r="Q12" s="69"/>
      <c r="R12" s="162" t="s">
        <v>686</v>
      </c>
      <c r="S12" s="71"/>
      <c r="T12" s="71"/>
      <c r="U12" s="69"/>
      <c r="V12" s="69"/>
      <c r="W12" s="69"/>
      <c r="X12" s="221"/>
      <c r="Y12" s="221"/>
      <c r="Z12" s="221"/>
      <c r="AA12" s="221"/>
      <c r="AB12" s="221"/>
      <c r="AC12" s="221"/>
      <c r="AD12" s="221"/>
    </row>
    <row r="13" spans="1:30" ht="17.149999999999999" customHeight="1" x14ac:dyDescent="0.4">
      <c r="A13" s="96"/>
      <c r="B13" s="433">
        <v>2</v>
      </c>
      <c r="C13" s="256" t="s">
        <v>687</v>
      </c>
      <c r="D13" s="324"/>
      <c r="E13" s="256" t="s">
        <v>683</v>
      </c>
      <c r="F13" s="256" t="s">
        <v>140</v>
      </c>
      <c r="G13" s="408" t="s">
        <v>688</v>
      </c>
      <c r="H13" s="326"/>
      <c r="I13" s="326"/>
      <c r="J13" s="326"/>
      <c r="K13" s="324"/>
      <c r="L13" s="256" t="s">
        <v>689</v>
      </c>
      <c r="M13" s="326"/>
      <c r="N13" s="326"/>
      <c r="O13" s="326"/>
      <c r="P13" s="324"/>
      <c r="Q13" s="69"/>
      <c r="R13" s="71"/>
      <c r="S13" s="71"/>
      <c r="T13" s="71"/>
      <c r="U13" s="69"/>
      <c r="V13" s="69"/>
      <c r="W13" s="69"/>
      <c r="X13" s="69"/>
      <c r="Y13" s="69"/>
      <c r="Z13" s="69"/>
      <c r="AA13" s="69"/>
      <c r="AB13" s="69"/>
      <c r="AC13" s="69"/>
      <c r="AD13" s="69"/>
    </row>
    <row r="14" spans="1:30" ht="17.149999999999999" customHeight="1" x14ac:dyDescent="0.4">
      <c r="A14" s="96"/>
      <c r="B14" s="432"/>
      <c r="C14" s="321"/>
      <c r="D14" s="320"/>
      <c r="E14" s="432"/>
      <c r="F14" s="432"/>
      <c r="G14" s="321"/>
      <c r="H14" s="327"/>
      <c r="I14" s="327"/>
      <c r="J14" s="327"/>
      <c r="K14" s="320"/>
      <c r="L14" s="321"/>
      <c r="M14" s="327"/>
      <c r="N14" s="327"/>
      <c r="O14" s="327"/>
      <c r="P14" s="320"/>
      <c r="Q14" s="69"/>
      <c r="R14" s="71"/>
      <c r="S14" s="71"/>
      <c r="T14" s="71"/>
      <c r="U14" s="69"/>
      <c r="V14" s="69"/>
      <c r="W14" s="69"/>
      <c r="X14" s="69"/>
      <c r="Y14" s="69"/>
      <c r="Z14" s="69"/>
      <c r="AA14" s="69"/>
      <c r="AB14" s="69"/>
      <c r="AC14" s="69"/>
      <c r="AD14" s="69"/>
    </row>
    <row r="15" spans="1:30" ht="17.149999999999999" customHeight="1" x14ac:dyDescent="0.4">
      <c r="A15" s="96"/>
      <c r="B15" s="432"/>
      <c r="C15" s="321"/>
      <c r="D15" s="320"/>
      <c r="E15" s="432"/>
      <c r="F15" s="432"/>
      <c r="G15" s="321"/>
      <c r="H15" s="327"/>
      <c r="I15" s="327"/>
      <c r="J15" s="327"/>
      <c r="K15" s="320"/>
      <c r="L15" s="321"/>
      <c r="M15" s="327"/>
      <c r="N15" s="327"/>
      <c r="O15" s="327"/>
      <c r="P15" s="320"/>
      <c r="Q15" s="69"/>
      <c r="R15" s="71"/>
      <c r="S15" s="71"/>
      <c r="T15" s="71"/>
      <c r="U15" s="69"/>
      <c r="V15" s="69"/>
      <c r="W15" s="69"/>
      <c r="X15" s="69"/>
      <c r="Y15" s="69"/>
      <c r="Z15" s="69"/>
      <c r="AA15" s="69"/>
      <c r="AB15" s="69"/>
      <c r="AC15" s="69"/>
      <c r="AD15" s="69"/>
    </row>
    <row r="16" spans="1:30" ht="19" customHeight="1" x14ac:dyDescent="0.4">
      <c r="A16" s="96"/>
      <c r="B16" s="257"/>
      <c r="C16" s="322"/>
      <c r="D16" s="323"/>
      <c r="E16" s="257"/>
      <c r="F16" s="257"/>
      <c r="G16" s="322"/>
      <c r="H16" s="328"/>
      <c r="I16" s="328"/>
      <c r="J16" s="328"/>
      <c r="K16" s="323"/>
      <c r="L16" s="322"/>
      <c r="M16" s="328"/>
      <c r="N16" s="328"/>
      <c r="O16" s="328"/>
      <c r="P16" s="323"/>
      <c r="Q16" s="69"/>
      <c r="R16" s="71" t="s">
        <v>690</v>
      </c>
      <c r="S16" s="71"/>
      <c r="T16" s="71"/>
      <c r="U16" s="69"/>
      <c r="V16" s="69"/>
      <c r="W16" s="69"/>
      <c r="X16" s="69"/>
      <c r="Y16" s="69"/>
      <c r="Z16" s="69"/>
      <c r="AA16" s="69"/>
      <c r="AB16" s="69"/>
      <c r="AC16" s="69"/>
      <c r="AD16" s="69"/>
    </row>
    <row r="17" spans="1:20" ht="17.149999999999999" customHeight="1" x14ac:dyDescent="0.4">
      <c r="A17" s="96"/>
      <c r="B17" s="433">
        <v>3</v>
      </c>
      <c r="C17" s="256" t="s">
        <v>691</v>
      </c>
      <c r="D17" s="324"/>
      <c r="E17" s="256" t="s">
        <v>683</v>
      </c>
      <c r="F17" s="431" t="s">
        <v>140</v>
      </c>
      <c r="G17" s="429" t="s">
        <v>692</v>
      </c>
      <c r="H17" s="326"/>
      <c r="I17" s="326"/>
      <c r="J17" s="326"/>
      <c r="K17" s="324"/>
      <c r="L17" s="256" t="s">
        <v>693</v>
      </c>
      <c r="M17" s="326"/>
      <c r="N17" s="326"/>
      <c r="O17" s="326"/>
      <c r="P17" s="324"/>
      <c r="Q17" s="69"/>
      <c r="R17" s="71"/>
      <c r="S17" s="71"/>
      <c r="T17" s="71"/>
    </row>
    <row r="18" spans="1:20" ht="17.149999999999999" customHeight="1" x14ac:dyDescent="0.4">
      <c r="A18" s="96"/>
      <c r="B18" s="432"/>
      <c r="C18" s="321"/>
      <c r="D18" s="320"/>
      <c r="E18" s="432"/>
      <c r="F18" s="321"/>
      <c r="G18" s="343"/>
      <c r="H18" s="327"/>
      <c r="I18" s="327"/>
      <c r="J18" s="327"/>
      <c r="K18" s="320"/>
      <c r="L18" s="321"/>
      <c r="M18" s="327"/>
      <c r="N18" s="327"/>
      <c r="O18" s="327"/>
      <c r="P18" s="320"/>
      <c r="Q18" s="69"/>
      <c r="R18" s="71"/>
      <c r="S18" s="71"/>
      <c r="T18" s="71"/>
    </row>
    <row r="19" spans="1:20" ht="17.149999999999999" customHeight="1" x14ac:dyDescent="0.4">
      <c r="A19" s="96"/>
      <c r="B19" s="432"/>
      <c r="C19" s="321"/>
      <c r="D19" s="320"/>
      <c r="E19" s="432"/>
      <c r="F19" s="321"/>
      <c r="G19" s="343"/>
      <c r="H19" s="327"/>
      <c r="I19" s="327"/>
      <c r="J19" s="327"/>
      <c r="K19" s="320"/>
      <c r="L19" s="321"/>
      <c r="M19" s="327"/>
      <c r="N19" s="327"/>
      <c r="O19" s="327"/>
      <c r="P19" s="320"/>
      <c r="Q19" s="69"/>
      <c r="R19" s="71"/>
      <c r="S19" s="71"/>
      <c r="T19" s="71"/>
    </row>
    <row r="20" spans="1:20" ht="17.149999999999999" customHeight="1" x14ac:dyDescent="0.4">
      <c r="A20" s="96"/>
      <c r="B20" s="257"/>
      <c r="C20" s="322"/>
      <c r="D20" s="323"/>
      <c r="E20" s="257"/>
      <c r="F20" s="322"/>
      <c r="G20" s="430"/>
      <c r="H20" s="328"/>
      <c r="I20" s="328"/>
      <c r="J20" s="328"/>
      <c r="K20" s="323"/>
      <c r="L20" s="322"/>
      <c r="M20" s="328"/>
      <c r="N20" s="328"/>
      <c r="O20" s="328"/>
      <c r="P20" s="323"/>
      <c r="Q20" s="69"/>
      <c r="R20" s="201" t="s">
        <v>694</v>
      </c>
      <c r="S20" s="71"/>
      <c r="T20" s="71"/>
    </row>
    <row r="21" spans="1:20" ht="49.5" customHeight="1" x14ac:dyDescent="0.4">
      <c r="A21" s="96"/>
      <c r="B21" s="433">
        <v>4</v>
      </c>
      <c r="C21" s="256" t="s">
        <v>695</v>
      </c>
      <c r="D21" s="324"/>
      <c r="E21" s="256" t="s">
        <v>696</v>
      </c>
      <c r="F21" s="431" t="s">
        <v>140</v>
      </c>
      <c r="G21" s="434" t="s">
        <v>697</v>
      </c>
      <c r="H21" s="326"/>
      <c r="I21" s="326"/>
      <c r="J21" s="326"/>
      <c r="K21" s="324"/>
      <c r="L21" s="256" t="s">
        <v>698</v>
      </c>
      <c r="M21" s="326"/>
      <c r="N21" s="326"/>
      <c r="O21" s="326"/>
      <c r="P21" s="324"/>
      <c r="Q21" s="69"/>
      <c r="R21" s="71"/>
      <c r="S21" s="71"/>
      <c r="T21" s="71"/>
    </row>
    <row r="22" spans="1:20" ht="45" customHeight="1" x14ac:dyDescent="0.4">
      <c r="A22" s="96"/>
      <c r="B22" s="432"/>
      <c r="C22" s="321"/>
      <c r="D22" s="320"/>
      <c r="E22" s="432"/>
      <c r="F22" s="321"/>
      <c r="G22" s="343"/>
      <c r="H22" s="327"/>
      <c r="I22" s="327"/>
      <c r="J22" s="327"/>
      <c r="K22" s="320"/>
      <c r="L22" s="321"/>
      <c r="M22" s="327"/>
      <c r="N22" s="327"/>
      <c r="O22" s="327"/>
      <c r="P22" s="320"/>
      <c r="Q22" s="69"/>
      <c r="R22" s="71"/>
      <c r="S22" s="71"/>
      <c r="T22" s="71"/>
    </row>
    <row r="23" spans="1:20" ht="8.25" customHeight="1" x14ac:dyDescent="0.4">
      <c r="A23" s="96"/>
      <c r="B23" s="432"/>
      <c r="C23" s="321"/>
      <c r="D23" s="320"/>
      <c r="E23" s="432"/>
      <c r="F23" s="321"/>
      <c r="G23" s="343"/>
      <c r="H23" s="327"/>
      <c r="I23" s="327"/>
      <c r="J23" s="327"/>
      <c r="K23" s="320"/>
      <c r="L23" s="321"/>
      <c r="M23" s="327"/>
      <c r="N23" s="327"/>
      <c r="O23" s="327"/>
      <c r="P23" s="320"/>
      <c r="Q23" s="69"/>
      <c r="R23" s="71"/>
      <c r="S23" s="71"/>
      <c r="T23" s="71"/>
    </row>
    <row r="24" spans="1:20" ht="17.149999999999999" customHeight="1" x14ac:dyDescent="0.4">
      <c r="A24" s="96"/>
      <c r="B24" s="257"/>
      <c r="C24" s="322"/>
      <c r="D24" s="323"/>
      <c r="E24" s="257"/>
      <c r="F24" s="322"/>
      <c r="G24" s="345"/>
      <c r="H24" s="346"/>
      <c r="I24" s="346"/>
      <c r="J24" s="346"/>
      <c r="K24" s="435"/>
      <c r="L24" s="322"/>
      <c r="M24" s="328"/>
      <c r="N24" s="328"/>
      <c r="O24" s="328"/>
      <c r="P24" s="323"/>
      <c r="Q24" s="69"/>
      <c r="R24" s="71"/>
      <c r="S24" s="71"/>
      <c r="T24" s="71"/>
    </row>
    <row r="25" spans="1:20" ht="17.149999999999999" customHeight="1" x14ac:dyDescent="0.4">
      <c r="A25" s="96"/>
      <c r="B25" s="433">
        <v>5</v>
      </c>
      <c r="C25" s="256" t="s">
        <v>699</v>
      </c>
      <c r="D25" s="324"/>
      <c r="E25" s="256" t="s">
        <v>696</v>
      </c>
      <c r="F25" s="431" t="s">
        <v>140</v>
      </c>
      <c r="G25" s="339" t="s">
        <v>700</v>
      </c>
      <c r="H25" s="327"/>
      <c r="I25" s="327"/>
      <c r="J25" s="327"/>
      <c r="K25" s="320"/>
      <c r="L25" s="256" t="s">
        <v>701</v>
      </c>
      <c r="M25" s="326"/>
      <c r="N25" s="326"/>
      <c r="O25" s="326"/>
      <c r="P25" s="324"/>
      <c r="Q25" s="69"/>
      <c r="R25" s="71" t="s">
        <v>702</v>
      </c>
      <c r="S25" s="71"/>
      <c r="T25" s="71"/>
    </row>
    <row r="26" spans="1:20" ht="17.149999999999999" customHeight="1" x14ac:dyDescent="0.4">
      <c r="A26" s="96"/>
      <c r="B26" s="432"/>
      <c r="C26" s="321"/>
      <c r="D26" s="320"/>
      <c r="E26" s="432"/>
      <c r="F26" s="321"/>
      <c r="G26" s="321"/>
      <c r="H26" s="327"/>
      <c r="I26" s="327"/>
      <c r="J26" s="327"/>
      <c r="K26" s="320"/>
      <c r="L26" s="321"/>
      <c r="M26" s="327"/>
      <c r="N26" s="327"/>
      <c r="O26" s="327"/>
      <c r="P26" s="320"/>
      <c r="Q26" s="69"/>
      <c r="R26" s="71"/>
      <c r="S26" s="71"/>
      <c r="T26" s="71"/>
    </row>
    <row r="27" spans="1:20" ht="14.5" customHeight="1" x14ac:dyDescent="0.35">
      <c r="A27" s="96"/>
      <c r="B27" s="432"/>
      <c r="C27" s="321"/>
      <c r="D27" s="320"/>
      <c r="E27" s="432"/>
      <c r="F27" s="321"/>
      <c r="G27" s="321"/>
      <c r="H27" s="327"/>
      <c r="I27" s="327"/>
      <c r="J27" s="327"/>
      <c r="K27" s="320"/>
      <c r="L27" s="321"/>
      <c r="M27" s="327"/>
      <c r="N27" s="327"/>
      <c r="O27" s="327"/>
      <c r="P27" s="320"/>
      <c r="Q27" s="69"/>
      <c r="R27" s="69"/>
      <c r="S27" s="69"/>
      <c r="T27" s="69"/>
    </row>
    <row r="28" spans="1:20" ht="14.5" customHeight="1" x14ac:dyDescent="0.35">
      <c r="A28" s="96"/>
      <c r="B28" s="257"/>
      <c r="C28" s="322"/>
      <c r="D28" s="323"/>
      <c r="E28" s="257"/>
      <c r="F28" s="322"/>
      <c r="G28" s="322"/>
      <c r="H28" s="328"/>
      <c r="I28" s="328"/>
      <c r="J28" s="328"/>
      <c r="K28" s="323"/>
      <c r="L28" s="322"/>
      <c r="M28" s="328"/>
      <c r="N28" s="328"/>
      <c r="O28" s="328"/>
      <c r="P28" s="323"/>
      <c r="Q28" s="69"/>
      <c r="R28" s="69"/>
      <c r="S28" s="69"/>
      <c r="T28" s="69"/>
    </row>
    <row r="29" spans="1:20" x14ac:dyDescent="0.35">
      <c r="A29" s="96"/>
      <c r="B29" s="433">
        <v>6</v>
      </c>
      <c r="C29" s="256" t="s">
        <v>699</v>
      </c>
      <c r="D29" s="324"/>
      <c r="E29" s="256" t="s">
        <v>683</v>
      </c>
      <c r="F29" s="431" t="s">
        <v>140</v>
      </c>
      <c r="G29" s="256" t="s">
        <v>703</v>
      </c>
      <c r="H29" s="326"/>
      <c r="I29" s="326"/>
      <c r="J29" s="326"/>
      <c r="K29" s="324"/>
      <c r="L29" s="256" t="s">
        <v>704</v>
      </c>
      <c r="M29" s="326"/>
      <c r="N29" s="326"/>
      <c r="O29" s="326"/>
      <c r="P29" s="324"/>
      <c r="Q29" s="69"/>
      <c r="R29" s="69"/>
      <c r="S29" s="69"/>
      <c r="T29" s="69"/>
    </row>
    <row r="30" spans="1:20" x14ac:dyDescent="0.35">
      <c r="A30" s="96"/>
      <c r="B30" s="432"/>
      <c r="C30" s="321"/>
      <c r="D30" s="320"/>
      <c r="E30" s="432"/>
      <c r="F30" s="321"/>
      <c r="G30" s="321"/>
      <c r="H30" s="327"/>
      <c r="I30" s="327"/>
      <c r="J30" s="327"/>
      <c r="K30" s="320"/>
      <c r="L30" s="321"/>
      <c r="M30" s="327"/>
      <c r="N30" s="327"/>
      <c r="O30" s="327"/>
      <c r="P30" s="320"/>
      <c r="Q30" s="69"/>
      <c r="R30" s="69"/>
      <c r="S30" s="69"/>
      <c r="T30" s="69"/>
    </row>
    <row r="31" spans="1:20" x14ac:dyDescent="0.35">
      <c r="A31" s="96"/>
      <c r="B31" s="432"/>
      <c r="C31" s="321"/>
      <c r="D31" s="320"/>
      <c r="E31" s="432"/>
      <c r="F31" s="321"/>
      <c r="G31" s="321"/>
      <c r="H31" s="327"/>
      <c r="I31" s="327"/>
      <c r="J31" s="327"/>
      <c r="K31" s="320"/>
      <c r="L31" s="321"/>
      <c r="M31" s="327"/>
      <c r="N31" s="327"/>
      <c r="O31" s="327"/>
      <c r="P31" s="320"/>
      <c r="Q31" s="69"/>
      <c r="R31" s="69"/>
      <c r="S31" s="69"/>
      <c r="T31" s="69"/>
    </row>
    <row r="32" spans="1:20" x14ac:dyDescent="0.35">
      <c r="A32" s="96"/>
      <c r="B32" s="257"/>
      <c r="C32" s="322"/>
      <c r="D32" s="323"/>
      <c r="E32" s="257"/>
      <c r="F32" s="322"/>
      <c r="G32" s="322"/>
      <c r="H32" s="328"/>
      <c r="I32" s="328"/>
      <c r="J32" s="328"/>
      <c r="K32" s="323"/>
      <c r="L32" s="322"/>
      <c r="M32" s="328"/>
      <c r="N32" s="328"/>
      <c r="O32" s="328"/>
      <c r="P32" s="323"/>
      <c r="Q32" s="69"/>
      <c r="R32" s="69"/>
      <c r="S32" s="69"/>
      <c r="T32" s="69"/>
    </row>
    <row r="33" spans="1:28" x14ac:dyDescent="0.35">
      <c r="A33" s="96"/>
      <c r="B33" s="433">
        <v>7</v>
      </c>
      <c r="C33" s="256" t="s">
        <v>705</v>
      </c>
      <c r="D33" s="324"/>
      <c r="E33" s="256" t="s">
        <v>696</v>
      </c>
      <c r="F33" s="431" t="s">
        <v>140</v>
      </c>
      <c r="G33" s="256" t="s">
        <v>706</v>
      </c>
      <c r="H33" s="326"/>
      <c r="I33" s="326"/>
      <c r="J33" s="326"/>
      <c r="K33" s="324"/>
      <c r="L33" s="256" t="s">
        <v>707</v>
      </c>
      <c r="M33" s="326"/>
      <c r="N33" s="326"/>
      <c r="O33" s="326"/>
      <c r="P33" s="324"/>
      <c r="Q33" s="69"/>
      <c r="R33" s="69"/>
      <c r="S33" s="69"/>
      <c r="T33" s="69"/>
      <c r="U33" s="69"/>
      <c r="V33" s="69"/>
      <c r="W33" s="69"/>
      <c r="X33" s="69"/>
      <c r="Y33" s="69"/>
      <c r="Z33" s="69"/>
      <c r="AA33" s="69"/>
      <c r="AB33" s="69"/>
    </row>
    <row r="34" spans="1:28" x14ac:dyDescent="0.35">
      <c r="A34" s="96"/>
      <c r="B34" s="432"/>
      <c r="C34" s="321"/>
      <c r="D34" s="320"/>
      <c r="E34" s="432"/>
      <c r="F34" s="321"/>
      <c r="G34" s="321"/>
      <c r="H34" s="327"/>
      <c r="I34" s="327"/>
      <c r="J34" s="327"/>
      <c r="K34" s="320"/>
      <c r="L34" s="321"/>
      <c r="M34" s="327"/>
      <c r="N34" s="327"/>
      <c r="O34" s="327"/>
      <c r="P34" s="320"/>
      <c r="Q34" s="69"/>
      <c r="R34" s="69"/>
      <c r="S34" s="69"/>
      <c r="T34" s="69"/>
      <c r="U34" s="69"/>
      <c r="V34" s="69"/>
      <c r="W34" s="69"/>
      <c r="X34" s="69"/>
      <c r="Y34" s="69"/>
      <c r="Z34" s="69"/>
      <c r="AA34" s="69"/>
      <c r="AB34" s="69"/>
    </row>
    <row r="35" spans="1:28" x14ac:dyDescent="0.35">
      <c r="A35" s="96"/>
      <c r="B35" s="432"/>
      <c r="C35" s="321"/>
      <c r="D35" s="320"/>
      <c r="E35" s="432"/>
      <c r="F35" s="321"/>
      <c r="G35" s="321"/>
      <c r="H35" s="327"/>
      <c r="I35" s="327"/>
      <c r="J35" s="327"/>
      <c r="K35" s="320"/>
      <c r="L35" s="321"/>
      <c r="M35" s="327"/>
      <c r="N35" s="327"/>
      <c r="O35" s="327"/>
      <c r="P35" s="320"/>
      <c r="Q35" s="69"/>
      <c r="R35" s="69"/>
      <c r="S35" s="69"/>
      <c r="T35" s="69"/>
      <c r="U35" s="69"/>
      <c r="V35" s="69"/>
      <c r="W35" s="69"/>
      <c r="X35" s="69"/>
      <c r="Y35" s="69"/>
      <c r="Z35" s="69"/>
      <c r="AA35" s="69"/>
      <c r="AB35" s="69"/>
    </row>
    <row r="36" spans="1:28" x14ac:dyDescent="0.35">
      <c r="A36" s="96"/>
      <c r="B36" s="257"/>
      <c r="C36" s="322"/>
      <c r="D36" s="323"/>
      <c r="E36" s="257"/>
      <c r="F36" s="322"/>
      <c r="G36" s="322"/>
      <c r="H36" s="328"/>
      <c r="I36" s="328"/>
      <c r="J36" s="328"/>
      <c r="K36" s="323"/>
      <c r="L36" s="322"/>
      <c r="M36" s="328"/>
      <c r="N36" s="328"/>
      <c r="O36" s="328"/>
      <c r="P36" s="323"/>
      <c r="Q36" s="69"/>
      <c r="R36" s="69"/>
      <c r="S36" s="69"/>
      <c r="T36" s="69"/>
      <c r="U36" s="69"/>
      <c r="V36" s="69"/>
      <c r="W36" s="69"/>
      <c r="X36" s="69"/>
      <c r="Y36" s="69"/>
      <c r="Z36" s="69"/>
      <c r="AA36" s="69"/>
      <c r="AB36" s="69"/>
    </row>
    <row r="37" spans="1:28" x14ac:dyDescent="0.35">
      <c r="A37" s="96"/>
      <c r="B37" s="433">
        <v>8</v>
      </c>
      <c r="C37" s="256" t="s">
        <v>708</v>
      </c>
      <c r="D37" s="324"/>
      <c r="E37" s="256" t="s">
        <v>683</v>
      </c>
      <c r="F37" s="431" t="s">
        <v>709</v>
      </c>
      <c r="G37" s="256" t="s">
        <v>710</v>
      </c>
      <c r="H37" s="326"/>
      <c r="I37" s="326"/>
      <c r="J37" s="326"/>
      <c r="K37" s="324"/>
      <c r="L37" s="256" t="s">
        <v>711</v>
      </c>
      <c r="M37" s="326"/>
      <c r="N37" s="326"/>
      <c r="O37" s="326"/>
      <c r="P37" s="324"/>
      <c r="Q37" s="69"/>
      <c r="R37" s="69"/>
      <c r="S37" s="69"/>
      <c r="T37" s="69"/>
      <c r="U37" s="69"/>
      <c r="V37" s="69"/>
      <c r="W37" s="69"/>
      <c r="X37" s="69"/>
      <c r="Y37" s="69"/>
      <c r="Z37" s="69"/>
      <c r="AA37" s="69"/>
      <c r="AB37" s="69"/>
    </row>
    <row r="38" spans="1:28" x14ac:dyDescent="0.35">
      <c r="A38" s="96"/>
      <c r="B38" s="432"/>
      <c r="C38" s="321"/>
      <c r="D38" s="320"/>
      <c r="E38" s="432"/>
      <c r="F38" s="321"/>
      <c r="G38" s="321"/>
      <c r="H38" s="327"/>
      <c r="I38" s="327"/>
      <c r="J38" s="327"/>
      <c r="K38" s="320"/>
      <c r="L38" s="321"/>
      <c r="M38" s="327"/>
      <c r="N38" s="327"/>
      <c r="O38" s="327"/>
      <c r="P38" s="320"/>
      <c r="Q38" s="69"/>
      <c r="R38" s="69"/>
      <c r="S38" s="69"/>
      <c r="T38" s="69"/>
      <c r="U38" s="69"/>
      <c r="V38" s="69"/>
      <c r="W38" s="69"/>
      <c r="X38" s="69"/>
      <c r="Y38" s="69"/>
      <c r="Z38" s="69"/>
      <c r="AA38" s="69"/>
      <c r="AB38" s="69"/>
    </row>
    <row r="39" spans="1:28" x14ac:dyDescent="0.35">
      <c r="A39" s="96"/>
      <c r="B39" s="432"/>
      <c r="C39" s="321"/>
      <c r="D39" s="320"/>
      <c r="E39" s="432"/>
      <c r="F39" s="321"/>
      <c r="G39" s="321"/>
      <c r="H39" s="327"/>
      <c r="I39" s="327"/>
      <c r="J39" s="327"/>
      <c r="K39" s="320"/>
      <c r="L39" s="321"/>
      <c r="M39" s="327"/>
      <c r="N39" s="327"/>
      <c r="O39" s="327"/>
      <c r="P39" s="320"/>
      <c r="Q39" s="69"/>
      <c r="R39" s="69"/>
      <c r="S39" s="69"/>
      <c r="T39" s="69"/>
      <c r="U39" s="69"/>
      <c r="V39" s="69"/>
      <c r="W39" s="69"/>
      <c r="X39" s="69"/>
      <c r="Y39" s="69"/>
      <c r="Z39" s="69"/>
      <c r="AA39" s="69"/>
      <c r="AB39" s="69"/>
    </row>
    <row r="40" spans="1:28" x14ac:dyDescent="0.35">
      <c r="A40" s="96"/>
      <c r="B40" s="257"/>
      <c r="C40" s="322"/>
      <c r="D40" s="323"/>
      <c r="E40" s="257"/>
      <c r="F40" s="322"/>
      <c r="G40" s="322"/>
      <c r="H40" s="328"/>
      <c r="I40" s="328"/>
      <c r="J40" s="328"/>
      <c r="K40" s="323"/>
      <c r="L40" s="322"/>
      <c r="M40" s="328"/>
      <c r="N40" s="328"/>
      <c r="O40" s="328"/>
      <c r="P40" s="323"/>
      <c r="Q40" s="69"/>
      <c r="R40" s="69"/>
      <c r="S40" s="69"/>
      <c r="T40" s="69"/>
      <c r="U40" s="69"/>
      <c r="V40" s="69"/>
      <c r="W40" s="69"/>
      <c r="X40" s="69"/>
      <c r="Y40" s="69"/>
      <c r="Z40" s="69"/>
      <c r="AA40" s="69"/>
      <c r="AB40" s="69"/>
    </row>
    <row r="41" spans="1:28" x14ac:dyDescent="0.35">
      <c r="A41" s="96"/>
      <c r="B41" s="439"/>
      <c r="C41" s="267"/>
      <c r="D41" s="267"/>
      <c r="E41" s="267"/>
      <c r="F41" s="267"/>
      <c r="G41" s="267"/>
      <c r="H41" s="267"/>
      <c r="I41" s="267"/>
      <c r="J41" s="267"/>
      <c r="K41" s="267"/>
      <c r="L41" s="267"/>
      <c r="M41" s="267"/>
      <c r="N41" s="267"/>
      <c r="O41" s="267"/>
      <c r="P41" s="267"/>
      <c r="Q41" s="69"/>
      <c r="R41" s="69"/>
      <c r="S41" s="69"/>
      <c r="T41" s="69"/>
      <c r="U41" s="69"/>
      <c r="V41" s="69"/>
      <c r="W41" s="69"/>
      <c r="X41" s="69"/>
      <c r="Y41" s="69"/>
      <c r="Z41" s="69"/>
      <c r="AA41" s="69"/>
      <c r="AB41" s="69"/>
    </row>
    <row r="42" spans="1:28" x14ac:dyDescent="0.35">
      <c r="A42" s="96"/>
      <c r="B42" s="269"/>
      <c r="C42" s="270"/>
      <c r="D42" s="270"/>
      <c r="E42" s="270"/>
      <c r="F42" s="270"/>
      <c r="G42" s="270"/>
      <c r="H42" s="270"/>
      <c r="I42" s="270"/>
      <c r="J42" s="270"/>
      <c r="K42" s="270"/>
      <c r="L42" s="270"/>
      <c r="M42" s="270"/>
      <c r="N42" s="270"/>
      <c r="O42" s="270"/>
      <c r="P42" s="270"/>
      <c r="Q42" s="69"/>
      <c r="R42" s="69"/>
      <c r="S42" s="69"/>
      <c r="T42" s="69"/>
      <c r="U42" s="69"/>
      <c r="V42" s="69"/>
      <c r="W42" s="69"/>
      <c r="X42" s="69"/>
      <c r="Y42" s="69"/>
      <c r="Z42" s="69"/>
      <c r="AA42" s="69"/>
      <c r="AB42" s="69"/>
    </row>
    <row r="43" spans="1:28" x14ac:dyDescent="0.35">
      <c r="A43" s="96"/>
      <c r="B43" s="443" t="s">
        <v>712</v>
      </c>
      <c r="C43" s="259"/>
      <c r="D43" s="259"/>
      <c r="E43" s="259"/>
      <c r="F43" s="259"/>
      <c r="G43" s="259"/>
      <c r="H43" s="259"/>
      <c r="I43" s="259"/>
      <c r="J43" s="259"/>
      <c r="K43" s="259"/>
      <c r="L43" s="259"/>
      <c r="M43" s="259"/>
      <c r="N43" s="259"/>
      <c r="O43" s="259"/>
      <c r="P43" s="260"/>
      <c r="Q43" s="69"/>
      <c r="R43" s="69"/>
      <c r="S43" s="69"/>
      <c r="T43" s="69"/>
      <c r="U43" s="69"/>
      <c r="V43" s="69"/>
      <c r="W43" s="69"/>
      <c r="X43" s="69"/>
      <c r="Y43" s="69"/>
      <c r="Z43" s="69"/>
      <c r="AA43" s="69"/>
      <c r="AB43" s="69"/>
    </row>
    <row r="44" spans="1:28" ht="14.5" customHeight="1" x14ac:dyDescent="0.35">
      <c r="A44" s="96"/>
      <c r="B44" s="424" t="s">
        <v>713</v>
      </c>
      <c r="C44" s="424" t="s">
        <v>714</v>
      </c>
      <c r="D44" s="424" t="s">
        <v>715</v>
      </c>
      <c r="E44" s="267"/>
      <c r="F44" s="267"/>
      <c r="G44" s="267"/>
      <c r="H44" s="267"/>
      <c r="I44" s="267"/>
      <c r="J44" s="267"/>
      <c r="K44" s="267"/>
      <c r="L44" s="267"/>
      <c r="M44" s="267"/>
      <c r="N44" s="267"/>
      <c r="O44" s="267"/>
      <c r="P44" s="268"/>
      <c r="Q44" s="69"/>
      <c r="R44" s="69"/>
      <c r="S44" s="69"/>
      <c r="T44" s="69"/>
      <c r="U44" s="69"/>
      <c r="V44" s="69"/>
      <c r="W44" s="69"/>
      <c r="X44" s="69"/>
      <c r="Y44" s="69"/>
      <c r="Z44" s="69"/>
      <c r="AA44" s="69"/>
      <c r="AB44" s="69"/>
    </row>
    <row r="45" spans="1:28" ht="17.149999999999999" customHeight="1" x14ac:dyDescent="0.4">
      <c r="A45" s="96"/>
      <c r="B45" s="265"/>
      <c r="C45" s="265"/>
      <c r="D45" s="269"/>
      <c r="E45" s="270"/>
      <c r="F45" s="270"/>
      <c r="G45" s="270"/>
      <c r="H45" s="270"/>
      <c r="I45" s="270"/>
      <c r="J45" s="270"/>
      <c r="K45" s="270"/>
      <c r="L45" s="270"/>
      <c r="M45" s="270"/>
      <c r="N45" s="270"/>
      <c r="O45" s="270"/>
      <c r="P45" s="271"/>
      <c r="Q45" s="69"/>
      <c r="R45" s="71" t="s">
        <v>716</v>
      </c>
      <c r="S45" s="71"/>
      <c r="T45" s="71"/>
      <c r="U45" s="71"/>
      <c r="V45" s="71"/>
      <c r="W45" s="71"/>
      <c r="X45" s="71"/>
      <c r="Y45" s="71"/>
      <c r="Z45" s="71"/>
      <c r="AA45" s="71"/>
      <c r="AB45" s="71"/>
    </row>
    <row r="46" spans="1:28" ht="17.149999999999999" customHeight="1" x14ac:dyDescent="0.4">
      <c r="A46" s="96"/>
      <c r="B46" s="266" t="s">
        <v>683</v>
      </c>
      <c r="C46" s="409" t="s">
        <v>683</v>
      </c>
      <c r="D46" s="408" t="s">
        <v>717</v>
      </c>
      <c r="E46" s="326"/>
      <c r="F46" s="326"/>
      <c r="G46" s="326"/>
      <c r="H46" s="326"/>
      <c r="I46" s="326"/>
      <c r="J46" s="326"/>
      <c r="K46" s="326"/>
      <c r="L46" s="326"/>
      <c r="M46" s="326"/>
      <c r="N46" s="326"/>
      <c r="O46" s="326"/>
      <c r="P46" s="324"/>
      <c r="Q46" s="69"/>
      <c r="R46" s="71"/>
      <c r="S46" s="71"/>
      <c r="T46" s="71"/>
      <c r="U46" s="71"/>
      <c r="V46" s="71"/>
      <c r="W46" s="71"/>
      <c r="X46" s="71"/>
      <c r="Y46" s="71"/>
      <c r="Z46" s="71"/>
      <c r="AA46" s="71"/>
      <c r="AB46" s="71"/>
    </row>
    <row r="47" spans="1:28" ht="17.149999999999999" customHeight="1" x14ac:dyDescent="0.4">
      <c r="A47" s="96"/>
      <c r="B47" s="436"/>
      <c r="C47" s="432"/>
      <c r="D47" s="321"/>
      <c r="E47" s="327"/>
      <c r="F47" s="327"/>
      <c r="G47" s="327"/>
      <c r="H47" s="327"/>
      <c r="I47" s="327"/>
      <c r="J47" s="327"/>
      <c r="K47" s="327"/>
      <c r="L47" s="327"/>
      <c r="M47" s="327"/>
      <c r="N47" s="327"/>
      <c r="O47" s="327"/>
      <c r="P47" s="320"/>
      <c r="Q47" s="69"/>
      <c r="R47" s="71" t="s">
        <v>718</v>
      </c>
      <c r="S47" s="71"/>
      <c r="T47" s="71"/>
      <c r="U47" s="71"/>
      <c r="V47" s="71"/>
      <c r="W47" s="71"/>
      <c r="X47" s="71"/>
      <c r="Y47" s="71"/>
      <c r="Z47" s="71"/>
      <c r="AA47" s="71"/>
      <c r="AB47" s="71"/>
    </row>
    <row r="48" spans="1:28" ht="58.5" customHeight="1" x14ac:dyDescent="0.4">
      <c r="A48" s="96"/>
      <c r="B48" s="265"/>
      <c r="C48" s="257"/>
      <c r="D48" s="322"/>
      <c r="E48" s="328"/>
      <c r="F48" s="328"/>
      <c r="G48" s="328"/>
      <c r="H48" s="328"/>
      <c r="I48" s="328"/>
      <c r="J48" s="328"/>
      <c r="K48" s="328"/>
      <c r="L48" s="328"/>
      <c r="M48" s="328"/>
      <c r="N48" s="328"/>
      <c r="O48" s="328"/>
      <c r="P48" s="323"/>
      <c r="Q48" s="69"/>
      <c r="R48" s="71"/>
      <c r="S48" s="71"/>
      <c r="T48" s="71"/>
      <c r="U48" s="71"/>
      <c r="V48" s="71"/>
      <c r="W48" s="71"/>
      <c r="X48" s="71"/>
      <c r="Y48" s="71"/>
      <c r="Z48" s="71"/>
      <c r="AA48" s="71"/>
      <c r="AB48" s="71"/>
    </row>
    <row r="49" spans="1:28" ht="17.149999999999999" customHeight="1" x14ac:dyDescent="0.4">
      <c r="A49" s="96"/>
      <c r="B49" s="96"/>
      <c r="C49" s="96"/>
      <c r="D49" s="96"/>
      <c r="E49" s="96"/>
      <c r="F49" s="96"/>
      <c r="G49" s="96"/>
      <c r="H49" s="96"/>
      <c r="I49" s="96"/>
      <c r="J49" s="96"/>
      <c r="K49" s="96"/>
      <c r="L49" s="96"/>
      <c r="M49" s="96"/>
      <c r="N49" s="96"/>
      <c r="O49" s="96"/>
      <c r="P49" s="96"/>
      <c r="Q49" s="69"/>
      <c r="R49" s="71" t="s">
        <v>719</v>
      </c>
      <c r="S49" s="71"/>
      <c r="T49" s="71"/>
      <c r="U49" s="71"/>
      <c r="V49" s="71"/>
      <c r="W49" s="71"/>
      <c r="X49" s="71"/>
      <c r="Y49" s="71"/>
      <c r="Z49" s="71"/>
      <c r="AA49" s="71"/>
      <c r="AB49" s="71"/>
    </row>
    <row r="50" spans="1:28" ht="17.149999999999999" customHeight="1" x14ac:dyDescent="0.4">
      <c r="A50" s="96"/>
      <c r="B50" s="96"/>
      <c r="C50" s="96"/>
      <c r="D50" s="96"/>
      <c r="E50" s="96"/>
      <c r="F50" s="96"/>
      <c r="G50" s="96"/>
      <c r="H50" s="96"/>
      <c r="I50" s="96"/>
      <c r="J50" s="96"/>
      <c r="K50" s="96"/>
      <c r="L50" s="96"/>
      <c r="M50" s="96"/>
      <c r="N50" s="96"/>
      <c r="O50" s="96"/>
      <c r="P50" s="96"/>
      <c r="Q50" s="69"/>
      <c r="R50" s="71"/>
      <c r="S50" s="71"/>
      <c r="T50" s="71"/>
      <c r="U50" s="71"/>
      <c r="V50" s="71"/>
      <c r="W50" s="71"/>
      <c r="X50" s="71"/>
      <c r="Y50" s="71"/>
      <c r="Z50" s="71"/>
      <c r="AA50" s="71"/>
      <c r="AB50" s="71"/>
    </row>
    <row r="51" spans="1:28" ht="17.149999999999999" customHeight="1" x14ac:dyDescent="0.4">
      <c r="A51" s="96"/>
      <c r="B51" s="96"/>
      <c r="C51" s="96"/>
      <c r="D51" s="96"/>
      <c r="E51" s="96"/>
      <c r="F51" s="96"/>
      <c r="G51" s="96"/>
      <c r="H51" s="96"/>
      <c r="I51" s="96"/>
      <c r="J51" s="96"/>
      <c r="K51" s="96"/>
      <c r="L51" s="96"/>
      <c r="M51" s="96"/>
      <c r="N51" s="96"/>
      <c r="O51" s="74"/>
      <c r="P51" s="96"/>
      <c r="Q51" s="69"/>
      <c r="R51" s="71" t="s">
        <v>720</v>
      </c>
      <c r="S51" s="71"/>
      <c r="T51" s="71"/>
      <c r="U51" s="71"/>
      <c r="V51" s="71"/>
      <c r="W51" s="71"/>
      <c r="X51" s="71"/>
      <c r="Y51" s="71"/>
      <c r="Z51" s="71"/>
      <c r="AA51" s="71"/>
      <c r="AB51" s="71"/>
    </row>
    <row r="52" spans="1:28" ht="17.149999999999999" customHeight="1" x14ac:dyDescent="0.4">
      <c r="A52" s="96"/>
      <c r="B52" s="96"/>
      <c r="C52" s="96"/>
      <c r="D52" s="96"/>
      <c r="E52" s="96"/>
      <c r="F52" s="96"/>
      <c r="G52" s="96"/>
      <c r="H52" s="96"/>
      <c r="I52" s="96"/>
      <c r="J52" s="96"/>
      <c r="K52" s="96"/>
      <c r="L52" s="96"/>
      <c r="M52" s="96"/>
      <c r="N52" s="96"/>
      <c r="O52" s="96"/>
      <c r="P52" s="96"/>
      <c r="Q52" s="69"/>
      <c r="R52" s="70" t="s">
        <v>721</v>
      </c>
      <c r="S52" s="71"/>
      <c r="T52" s="71"/>
      <c r="U52" s="71"/>
      <c r="V52" s="71"/>
      <c r="W52" s="71"/>
      <c r="X52" s="71"/>
      <c r="Y52" s="71"/>
      <c r="Z52" s="71"/>
      <c r="AA52" s="71"/>
      <c r="AB52" s="71"/>
    </row>
    <row r="53" spans="1:28" ht="34.5" customHeight="1" x14ac:dyDescent="0.35">
      <c r="A53" s="96"/>
      <c r="B53" s="96"/>
      <c r="C53" s="96"/>
      <c r="D53" s="96"/>
      <c r="E53" s="96"/>
      <c r="F53" s="96"/>
      <c r="G53" s="96"/>
      <c r="H53" s="96"/>
      <c r="I53" s="96"/>
      <c r="J53" s="96"/>
      <c r="K53" s="96"/>
      <c r="L53" s="96"/>
      <c r="M53" s="96"/>
      <c r="N53" s="96"/>
      <c r="O53" s="96"/>
      <c r="P53" s="96"/>
      <c r="Q53" s="69"/>
      <c r="R53" s="427" t="s">
        <v>722</v>
      </c>
      <c r="S53" s="259"/>
      <c r="T53" s="259"/>
      <c r="U53" s="259"/>
      <c r="V53" s="259"/>
      <c r="W53" s="259"/>
      <c r="X53" s="259"/>
      <c r="Y53" s="259"/>
      <c r="Z53" s="259"/>
      <c r="AA53" s="259"/>
      <c r="AB53" s="260"/>
    </row>
    <row r="54" spans="1:28" ht="15" customHeight="1" x14ac:dyDescent="0.35">
      <c r="A54" s="96"/>
      <c r="B54" s="96"/>
      <c r="C54" s="96"/>
      <c r="D54" s="96"/>
      <c r="E54" s="96"/>
      <c r="F54" s="96"/>
      <c r="G54" s="96"/>
      <c r="H54" s="96"/>
      <c r="I54" s="96"/>
      <c r="J54" s="96"/>
      <c r="K54" s="96"/>
      <c r="L54" s="96"/>
      <c r="M54" s="96"/>
      <c r="N54" s="96"/>
      <c r="O54" s="96"/>
      <c r="P54" s="96"/>
      <c r="Q54" s="69"/>
      <c r="R54" s="428" t="s">
        <v>723</v>
      </c>
      <c r="S54" s="260"/>
      <c r="T54" s="426" t="s">
        <v>724</v>
      </c>
      <c r="U54" s="259"/>
      <c r="V54" s="259"/>
      <c r="W54" s="259"/>
      <c r="X54" s="259"/>
      <c r="Y54" s="259"/>
      <c r="Z54" s="259"/>
      <c r="AA54" s="259"/>
      <c r="AB54" s="260"/>
    </row>
    <row r="55" spans="1:28" ht="15" customHeight="1" x14ac:dyDescent="0.35">
      <c r="A55" s="96"/>
      <c r="B55" s="96"/>
      <c r="C55" s="96"/>
      <c r="D55" s="96"/>
      <c r="E55" s="96"/>
      <c r="F55" s="96"/>
      <c r="G55" s="96"/>
      <c r="H55" s="96"/>
      <c r="I55" s="96"/>
      <c r="J55" s="96"/>
      <c r="K55" s="96"/>
      <c r="L55" s="96"/>
      <c r="M55" s="96"/>
      <c r="N55" s="96"/>
      <c r="O55" s="96"/>
      <c r="P55" s="96"/>
      <c r="Q55" s="69"/>
      <c r="R55" s="428" t="s">
        <v>725</v>
      </c>
      <c r="S55" s="260"/>
      <c r="T55" s="426" t="s">
        <v>726</v>
      </c>
      <c r="U55" s="259"/>
      <c r="V55" s="259"/>
      <c r="W55" s="259"/>
      <c r="X55" s="259"/>
      <c r="Y55" s="259"/>
      <c r="Z55" s="259"/>
      <c r="AA55" s="259"/>
      <c r="AB55" s="260"/>
    </row>
    <row r="56" spans="1:28" ht="15" customHeight="1" x14ac:dyDescent="0.35">
      <c r="A56" s="96"/>
      <c r="B56" s="96"/>
      <c r="C56" s="96"/>
      <c r="D56" s="96"/>
      <c r="E56" s="96"/>
      <c r="F56" s="96"/>
      <c r="G56" s="96"/>
      <c r="H56" s="96"/>
      <c r="I56" s="96"/>
      <c r="J56" s="96"/>
      <c r="K56" s="96"/>
      <c r="L56" s="96"/>
      <c r="M56" s="96"/>
      <c r="N56" s="96"/>
      <c r="O56" s="96"/>
      <c r="P56" s="96"/>
      <c r="Q56" s="69"/>
      <c r="R56" s="428" t="s">
        <v>727</v>
      </c>
      <c r="S56" s="260"/>
      <c r="T56" s="426" t="s">
        <v>728</v>
      </c>
      <c r="U56" s="259"/>
      <c r="V56" s="259"/>
      <c r="W56" s="259"/>
      <c r="X56" s="259"/>
      <c r="Y56" s="259"/>
      <c r="Z56" s="259"/>
      <c r="AA56" s="259"/>
      <c r="AB56" s="260"/>
    </row>
    <row r="57" spans="1:28" ht="15" customHeight="1" x14ac:dyDescent="0.35">
      <c r="A57" s="96"/>
      <c r="B57" s="96"/>
      <c r="C57" s="96"/>
      <c r="D57" s="96"/>
      <c r="E57" s="96"/>
      <c r="F57" s="96"/>
      <c r="G57" s="96"/>
      <c r="H57" s="96"/>
      <c r="I57" s="96"/>
      <c r="J57" s="96"/>
      <c r="K57" s="96"/>
      <c r="L57" s="96"/>
      <c r="M57" s="96"/>
      <c r="N57" s="96"/>
      <c r="O57" s="96"/>
      <c r="P57" s="96"/>
      <c r="Q57" s="69"/>
      <c r="R57" s="428" t="s">
        <v>729</v>
      </c>
      <c r="S57" s="260"/>
      <c r="T57" s="426" t="s">
        <v>730</v>
      </c>
      <c r="U57" s="259"/>
      <c r="V57" s="259"/>
      <c r="W57" s="259"/>
      <c r="X57" s="259"/>
      <c r="Y57" s="259"/>
      <c r="Z57" s="259"/>
      <c r="AA57" s="259"/>
      <c r="AB57" s="260"/>
    </row>
    <row r="58" spans="1:28" ht="14.5" customHeight="1" x14ac:dyDescent="0.4">
      <c r="A58" s="96"/>
      <c r="B58" s="334" t="s">
        <v>731</v>
      </c>
      <c r="C58" s="250"/>
      <c r="D58" s="250"/>
      <c r="E58" s="250"/>
      <c r="F58" s="250"/>
      <c r="G58" s="250"/>
      <c r="H58" s="250"/>
      <c r="I58" s="250"/>
      <c r="J58" s="250"/>
      <c r="K58" s="250"/>
      <c r="L58" s="250"/>
      <c r="M58" s="250"/>
      <c r="N58" s="250"/>
      <c r="O58" s="250"/>
      <c r="P58" s="250"/>
      <c r="Q58" s="69"/>
      <c r="R58" s="71"/>
      <c r="S58" s="71"/>
      <c r="T58" s="71"/>
      <c r="U58" s="71"/>
      <c r="V58" s="71"/>
      <c r="W58" s="71"/>
      <c r="X58" s="71"/>
      <c r="Y58" s="71"/>
      <c r="Z58" s="71"/>
      <c r="AA58" s="71"/>
      <c r="AB58" s="71"/>
    </row>
    <row r="59" spans="1:28" x14ac:dyDescent="0.35">
      <c r="A59" s="96"/>
      <c r="B59" s="250"/>
      <c r="C59" s="250"/>
      <c r="D59" s="250"/>
      <c r="E59" s="250"/>
      <c r="F59" s="250"/>
      <c r="G59" s="250"/>
      <c r="H59" s="250"/>
      <c r="I59" s="250"/>
      <c r="J59" s="250"/>
      <c r="K59" s="250"/>
      <c r="L59" s="250"/>
      <c r="M59" s="250"/>
      <c r="N59" s="250"/>
      <c r="O59" s="250"/>
      <c r="P59" s="250"/>
      <c r="Q59" s="69"/>
      <c r="R59" s="69"/>
      <c r="S59" s="69"/>
      <c r="T59" s="69"/>
      <c r="U59" s="69"/>
      <c r="V59" s="69"/>
      <c r="W59" s="69"/>
      <c r="X59" s="69"/>
      <c r="Y59" s="69"/>
      <c r="Z59" s="69"/>
      <c r="AA59" s="69"/>
      <c r="AB59" s="69"/>
    </row>
    <row r="60" spans="1:28" x14ac:dyDescent="0.35">
      <c r="A60" s="96"/>
      <c r="B60" s="250"/>
      <c r="C60" s="250"/>
      <c r="D60" s="250"/>
      <c r="E60" s="250"/>
      <c r="F60" s="250"/>
      <c r="G60" s="250"/>
      <c r="H60" s="250"/>
      <c r="I60" s="250"/>
      <c r="J60" s="250"/>
      <c r="K60" s="250"/>
      <c r="L60" s="250"/>
      <c r="M60" s="250"/>
      <c r="N60" s="250"/>
      <c r="O60" s="250"/>
      <c r="P60" s="250"/>
      <c r="Q60" s="69"/>
      <c r="R60" s="69"/>
      <c r="S60" s="69"/>
      <c r="T60" s="69"/>
      <c r="U60" s="69"/>
      <c r="V60" s="69"/>
      <c r="W60" s="69"/>
      <c r="X60" s="69"/>
      <c r="Y60" s="69"/>
      <c r="Z60" s="69"/>
      <c r="AA60" s="69"/>
      <c r="AB60" s="69"/>
    </row>
    <row r="61" spans="1:28" x14ac:dyDescent="0.35">
      <c r="A61" s="96"/>
      <c r="B61" s="250"/>
      <c r="C61" s="250"/>
      <c r="D61" s="250"/>
      <c r="E61" s="250"/>
      <c r="F61" s="250"/>
      <c r="G61" s="250"/>
      <c r="H61" s="250"/>
      <c r="I61" s="250"/>
      <c r="J61" s="250"/>
      <c r="K61" s="250"/>
      <c r="L61" s="250"/>
      <c r="M61" s="250"/>
      <c r="N61" s="250"/>
      <c r="O61" s="250"/>
      <c r="P61" s="250"/>
      <c r="Q61" s="69"/>
      <c r="R61" s="69"/>
      <c r="S61" s="69"/>
      <c r="T61" s="69"/>
      <c r="U61" s="69"/>
      <c r="V61" s="69"/>
      <c r="W61" s="69"/>
      <c r="X61" s="69"/>
      <c r="Y61" s="69"/>
      <c r="Z61" s="69"/>
      <c r="AA61" s="69"/>
      <c r="AB61" s="69"/>
    </row>
    <row r="62" spans="1:28" x14ac:dyDescent="0.35">
      <c r="A62" s="96"/>
      <c r="B62" s="250"/>
      <c r="C62" s="250"/>
      <c r="D62" s="250"/>
      <c r="E62" s="250"/>
      <c r="F62" s="250"/>
      <c r="G62" s="250"/>
      <c r="H62" s="250"/>
      <c r="I62" s="250"/>
      <c r="J62" s="250"/>
      <c r="K62" s="250"/>
      <c r="L62" s="250"/>
      <c r="M62" s="250"/>
      <c r="N62" s="250"/>
      <c r="O62" s="250"/>
      <c r="P62" s="250"/>
      <c r="Q62" s="69"/>
      <c r="R62" s="69"/>
      <c r="S62" s="69"/>
      <c r="T62" s="69"/>
      <c r="U62" s="69"/>
      <c r="V62" s="69"/>
      <c r="W62" s="69"/>
      <c r="X62" s="69"/>
      <c r="Y62" s="69"/>
      <c r="Z62" s="69"/>
      <c r="AA62" s="69"/>
      <c r="AB62" s="69"/>
    </row>
    <row r="63" spans="1:28" x14ac:dyDescent="0.35">
      <c r="A63" s="96"/>
      <c r="B63" s="250"/>
      <c r="C63" s="250"/>
      <c r="D63" s="250"/>
      <c r="E63" s="250"/>
      <c r="F63" s="250"/>
      <c r="G63" s="250"/>
      <c r="H63" s="250"/>
      <c r="I63" s="250"/>
      <c r="J63" s="250"/>
      <c r="K63" s="250"/>
      <c r="L63" s="250"/>
      <c r="M63" s="250"/>
      <c r="N63" s="250"/>
      <c r="O63" s="250"/>
      <c r="P63" s="250"/>
      <c r="Q63" s="69"/>
      <c r="R63" s="69"/>
      <c r="S63" s="69"/>
      <c r="T63" s="69"/>
      <c r="U63" s="69"/>
      <c r="V63" s="69"/>
      <c r="W63" s="69"/>
      <c r="X63" s="69"/>
      <c r="Y63" s="69"/>
      <c r="Z63" s="69"/>
      <c r="AA63" s="69"/>
      <c r="AB63" s="69"/>
    </row>
    <row r="64" spans="1:28" x14ac:dyDescent="0.35">
      <c r="A64" s="96"/>
      <c r="B64" s="250"/>
      <c r="C64" s="250"/>
      <c r="D64" s="250"/>
      <c r="E64" s="250"/>
      <c r="F64" s="250"/>
      <c r="G64" s="250"/>
      <c r="H64" s="250"/>
      <c r="I64" s="250"/>
      <c r="J64" s="250"/>
      <c r="K64" s="250"/>
      <c r="L64" s="250"/>
      <c r="M64" s="250"/>
      <c r="N64" s="250"/>
      <c r="O64" s="250"/>
      <c r="P64" s="250"/>
      <c r="Q64" s="69"/>
      <c r="R64" s="69"/>
      <c r="S64" s="69"/>
      <c r="T64" s="69"/>
      <c r="U64" s="69"/>
      <c r="V64" s="69"/>
      <c r="W64" s="69"/>
      <c r="X64" s="69"/>
      <c r="Y64" s="69"/>
      <c r="Z64" s="69"/>
      <c r="AA64" s="69"/>
      <c r="AB64" s="69"/>
    </row>
    <row r="65" spans="1:18" x14ac:dyDescent="0.35">
      <c r="A65" s="96"/>
      <c r="B65" s="250"/>
      <c r="C65" s="250"/>
      <c r="D65" s="250"/>
      <c r="E65" s="250"/>
      <c r="F65" s="250"/>
      <c r="G65" s="250"/>
      <c r="H65" s="250"/>
      <c r="I65" s="250"/>
      <c r="J65" s="250"/>
      <c r="K65" s="250"/>
      <c r="L65" s="250"/>
      <c r="M65" s="250"/>
      <c r="N65" s="250"/>
      <c r="O65" s="250"/>
      <c r="P65" s="250"/>
      <c r="Q65" s="69"/>
      <c r="R65" s="69"/>
    </row>
    <row r="66" spans="1:18" ht="17.149999999999999" customHeight="1" x14ac:dyDescent="0.4">
      <c r="A66" s="96"/>
      <c r="B66" s="250"/>
      <c r="C66" s="250"/>
      <c r="D66" s="250"/>
      <c r="E66" s="250"/>
      <c r="F66" s="250"/>
      <c r="G66" s="250"/>
      <c r="H66" s="250"/>
      <c r="I66" s="250"/>
      <c r="J66" s="250"/>
      <c r="K66" s="250"/>
      <c r="L66" s="250"/>
      <c r="M66" s="250"/>
      <c r="N66" s="250"/>
      <c r="O66" s="250"/>
      <c r="P66" s="250"/>
      <c r="Q66" s="69"/>
      <c r="R66" s="71" t="s">
        <v>0</v>
      </c>
    </row>
    <row r="67" spans="1:18" x14ac:dyDescent="0.35">
      <c r="A67" s="96"/>
      <c r="B67" s="96"/>
      <c r="C67" s="96"/>
      <c r="D67" s="96"/>
      <c r="E67" s="96"/>
      <c r="F67" s="96"/>
      <c r="G67" s="96"/>
      <c r="H67" s="96"/>
      <c r="I67" s="96"/>
      <c r="J67" s="96"/>
      <c r="K67" s="96"/>
      <c r="L67" s="96"/>
      <c r="M67" s="96"/>
      <c r="N67" s="96"/>
      <c r="O67" s="96"/>
      <c r="P67" s="96"/>
      <c r="Q67" s="69"/>
      <c r="R67" s="69"/>
    </row>
  </sheetData>
  <sheetProtection sheet="1" formatCells="0" formatColumns="0" formatRows="0" insertColumns="0" insertRows="0" insertHyperlinks="0"/>
  <mergeCells count="75">
    <mergeCell ref="B2:P2"/>
    <mergeCell ref="D44:P45"/>
    <mergeCell ref="E17:E20"/>
    <mergeCell ref="C21:D24"/>
    <mergeCell ref="B21:B24"/>
    <mergeCell ref="B6:B8"/>
    <mergeCell ref="T55:AB55"/>
    <mergeCell ref="L37:P40"/>
    <mergeCell ref="C6:P6"/>
    <mergeCell ref="F25:F28"/>
    <mergeCell ref="G37:K40"/>
    <mergeCell ref="L29:P32"/>
    <mergeCell ref="G33:K36"/>
    <mergeCell ref="E7:E8"/>
    <mergeCell ref="G7:K8"/>
    <mergeCell ref="F7:F8"/>
    <mergeCell ref="B43:P43"/>
    <mergeCell ref="T54:AB54"/>
    <mergeCell ref="C25:D28"/>
    <mergeCell ref="R57:S57"/>
    <mergeCell ref="E29:E32"/>
    <mergeCell ref="B4:P5"/>
    <mergeCell ref="C44:C45"/>
    <mergeCell ref="C17:D20"/>
    <mergeCell ref="E13:E16"/>
    <mergeCell ref="B17:B20"/>
    <mergeCell ref="E9:E12"/>
    <mergeCell ref="C7:D8"/>
    <mergeCell ref="F17:F20"/>
    <mergeCell ref="G29:K32"/>
    <mergeCell ref="F21:F24"/>
    <mergeCell ref="B41:P42"/>
    <mergeCell ref="L25:P28"/>
    <mergeCell ref="R55:S55"/>
    <mergeCell ref="L7:P8"/>
    <mergeCell ref="B58:P66"/>
    <mergeCell ref="G25:K28"/>
    <mergeCell ref="B29:B32"/>
    <mergeCell ref="F33:F36"/>
    <mergeCell ref="L9:P12"/>
    <mergeCell ref="C13:D16"/>
    <mergeCell ref="B44:B45"/>
    <mergeCell ref="C9:D12"/>
    <mergeCell ref="T56:AB56"/>
    <mergeCell ref="B13:B16"/>
    <mergeCell ref="L21:P24"/>
    <mergeCell ref="G9:K12"/>
    <mergeCell ref="F13:F16"/>
    <mergeCell ref="B9:B12"/>
    <mergeCell ref="C37:D40"/>
    <mergeCell ref="G21:K24"/>
    <mergeCell ref="L17:P20"/>
    <mergeCell ref="R54:S54"/>
    <mergeCell ref="B37:B40"/>
    <mergeCell ref="B46:B48"/>
    <mergeCell ref="B33:B36"/>
    <mergeCell ref="E25:E28"/>
    <mergeCell ref="F9:F12"/>
    <mergeCell ref="B25:B28"/>
    <mergeCell ref="T57:AB57"/>
    <mergeCell ref="D46:P48"/>
    <mergeCell ref="R53:AB53"/>
    <mergeCell ref="L13:P16"/>
    <mergeCell ref="C33:D36"/>
    <mergeCell ref="R56:S56"/>
    <mergeCell ref="C29:D32"/>
    <mergeCell ref="G17:K20"/>
    <mergeCell ref="F37:F40"/>
    <mergeCell ref="G13:K16"/>
    <mergeCell ref="F29:F32"/>
    <mergeCell ref="E21:E24"/>
    <mergeCell ref="L33:P36"/>
    <mergeCell ref="C46:C48"/>
    <mergeCell ref="E37:E40"/>
    <mergeCell ref="E33:E36"/>
  </mergeCells>
  <dataValidations count="3">
    <dataValidation type="list" allowBlank="1" showInputMessage="1" showErrorMessage="1" prompt="Select Rating" sqref="B46:C48 E9:E19 E21:E23 E25:E27 E29:E31 E33:E35 E37:E39" xr:uid="{00000000-0002-0000-0A00-000000000000}">
      <formula1>"Low, Moderate, Substantial, High"</formula1>
    </dataValidation>
    <dataValidation type="list" allowBlank="1" showInputMessage="1" showErrorMessage="1" prompt="Select Response" sqref="F9:F19 F21:F23 F25:F27 F29:F31 F33:F35 F37:F39" xr:uid="{00000000-0002-0000-0A00-000001000000}">
      <formula1>"Yes, No"</formula1>
    </dataValidation>
    <dataValidation type="list" allowBlank="1" showInputMessage="1" showErrorMessage="1" prompt="Select type of risk" sqref="C9:D40" xr:uid="{00000000-0002-0000-0A00-000002000000}">
      <formula1>"Political, Economic, Legal &amp; Regulatory, Environmental, Social, Institutional, Operational &amp; Logistical, Reputational, Partnership &amp; Coordination, Strategic, Safety &amp; Security"</formula1>
    </dataValidation>
  </dataValidations>
  <pageMargins left="0.25" right="0.25" top="0.75"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3" tint="0.499984740745262"/>
  </sheetPr>
  <dimension ref="A1:AB55"/>
  <sheetViews>
    <sheetView showGridLines="0" zoomScaleNormal="100" zoomScaleSheetLayoutView="100" workbookViewId="0">
      <selection activeCell="H49" sqref="H49"/>
    </sheetView>
  </sheetViews>
  <sheetFormatPr defaultColWidth="8.81640625" defaultRowHeight="14.5" x14ac:dyDescent="0.35"/>
  <cols>
    <col min="1" max="1" width="1.453125" customWidth="1"/>
  </cols>
  <sheetData>
    <row r="1" spans="1:28" x14ac:dyDescent="0.35">
      <c r="A1" s="96"/>
      <c r="B1" s="96"/>
      <c r="C1" s="96"/>
      <c r="D1" s="96"/>
      <c r="E1" s="96"/>
      <c r="F1" s="96"/>
      <c r="G1" s="96"/>
      <c r="H1" s="96"/>
      <c r="I1" s="96"/>
      <c r="J1" s="96"/>
      <c r="K1" s="96"/>
      <c r="L1" s="69"/>
      <c r="M1" s="69"/>
      <c r="N1" s="69"/>
      <c r="O1" s="69"/>
      <c r="P1" s="69"/>
      <c r="Q1" s="69"/>
      <c r="R1" s="69"/>
      <c r="S1" s="69"/>
      <c r="T1" s="69"/>
      <c r="U1" s="69"/>
      <c r="V1" s="69"/>
      <c r="W1" s="69"/>
      <c r="X1" s="69"/>
      <c r="Y1" s="69"/>
      <c r="Z1" s="69"/>
      <c r="AA1" s="69"/>
      <c r="AB1" s="69"/>
    </row>
    <row r="2" spans="1:28" ht="16" customHeight="1" x14ac:dyDescent="0.4">
      <c r="A2" s="96"/>
      <c r="B2" s="421" t="s">
        <v>732</v>
      </c>
      <c r="C2" s="250"/>
      <c r="D2" s="250"/>
      <c r="E2" s="250"/>
      <c r="F2" s="250"/>
      <c r="G2" s="250"/>
      <c r="H2" s="250"/>
      <c r="I2" s="250"/>
      <c r="J2" s="250"/>
      <c r="K2" s="250"/>
      <c r="L2" s="69"/>
      <c r="M2" s="222" t="s">
        <v>631</v>
      </c>
      <c r="N2" s="71"/>
      <c r="O2" s="71"/>
      <c r="P2" s="71"/>
      <c r="Q2" s="71"/>
      <c r="R2" s="71"/>
      <c r="S2" s="71"/>
      <c r="T2" s="71"/>
      <c r="U2" s="71"/>
      <c r="V2" s="71"/>
      <c r="W2" s="71"/>
      <c r="X2" s="71"/>
      <c r="Y2" s="71"/>
      <c r="Z2" s="71"/>
      <c r="AA2" s="71"/>
      <c r="AB2" s="71"/>
    </row>
    <row r="3" spans="1:28" ht="16" customHeight="1" x14ac:dyDescent="0.4">
      <c r="A3" s="96"/>
      <c r="B3" s="220"/>
      <c r="C3" s="220"/>
      <c r="D3" s="220"/>
      <c r="E3" s="220"/>
      <c r="F3" s="220"/>
      <c r="G3" s="220"/>
      <c r="H3" s="220"/>
      <c r="I3" s="220"/>
      <c r="J3" s="220"/>
      <c r="K3" s="220"/>
      <c r="L3" s="69"/>
      <c r="M3" s="71"/>
      <c r="N3" s="71"/>
      <c r="O3" s="71"/>
      <c r="P3" s="71"/>
      <c r="Q3" s="71"/>
      <c r="R3" s="71"/>
      <c r="S3" s="71"/>
      <c r="T3" s="71"/>
      <c r="U3" s="71"/>
      <c r="V3" s="71"/>
      <c r="W3" s="71"/>
      <c r="X3" s="71"/>
      <c r="Y3" s="71"/>
      <c r="Z3" s="71"/>
      <c r="AA3" s="71"/>
      <c r="AB3" s="71"/>
    </row>
    <row r="4" spans="1:28" ht="16" customHeight="1" x14ac:dyDescent="0.4">
      <c r="A4" s="96"/>
      <c r="B4" s="266" t="s">
        <v>733</v>
      </c>
      <c r="C4" s="267"/>
      <c r="D4" s="267"/>
      <c r="E4" s="267"/>
      <c r="F4" s="267"/>
      <c r="G4" s="267"/>
      <c r="H4" s="267"/>
      <c r="I4" s="267"/>
      <c r="J4" s="267"/>
      <c r="K4" s="268"/>
      <c r="L4" s="69"/>
      <c r="M4" s="70" t="s">
        <v>734</v>
      </c>
      <c r="N4" s="71"/>
      <c r="O4" s="71"/>
      <c r="P4" s="71"/>
      <c r="Q4" s="71"/>
      <c r="R4" s="71"/>
      <c r="S4" s="71"/>
      <c r="T4" s="71"/>
      <c r="U4" s="71"/>
      <c r="V4" s="71"/>
      <c r="W4" s="71"/>
      <c r="X4" s="71"/>
      <c r="Y4" s="71"/>
      <c r="Z4" s="71"/>
      <c r="AA4" s="71"/>
      <c r="AB4" s="71"/>
    </row>
    <row r="5" spans="1:28" ht="25" customHeight="1" x14ac:dyDescent="0.4">
      <c r="A5" s="96"/>
      <c r="B5" s="269"/>
      <c r="C5" s="270"/>
      <c r="D5" s="270"/>
      <c r="E5" s="270"/>
      <c r="F5" s="270"/>
      <c r="G5" s="270"/>
      <c r="H5" s="270"/>
      <c r="I5" s="270"/>
      <c r="J5" s="270"/>
      <c r="K5" s="271"/>
      <c r="L5" s="69"/>
      <c r="M5" s="71"/>
      <c r="N5" s="71"/>
      <c r="O5" s="71"/>
      <c r="P5" s="71"/>
      <c r="Q5" s="71"/>
      <c r="R5" s="71"/>
      <c r="S5" s="71"/>
      <c r="T5" s="71"/>
      <c r="U5" s="71"/>
      <c r="V5" s="71"/>
      <c r="W5" s="71"/>
      <c r="X5" s="71"/>
      <c r="Y5" s="71"/>
      <c r="Z5" s="71"/>
      <c r="AA5" s="71"/>
      <c r="AB5" s="71"/>
    </row>
    <row r="6" spans="1:28" ht="14.5" customHeight="1" x14ac:dyDescent="0.4">
      <c r="A6" s="96"/>
      <c r="B6" s="266"/>
      <c r="C6" s="259"/>
      <c r="D6" s="259"/>
      <c r="E6" s="259"/>
      <c r="F6" s="259"/>
      <c r="G6" s="259"/>
      <c r="H6" s="259"/>
      <c r="I6" s="259"/>
      <c r="J6" s="259"/>
      <c r="K6" s="260"/>
      <c r="L6" s="69"/>
      <c r="M6" s="71" t="s">
        <v>735</v>
      </c>
      <c r="N6" s="71"/>
      <c r="O6" s="71"/>
      <c r="P6" s="71"/>
      <c r="Q6" s="71"/>
      <c r="R6" s="71"/>
      <c r="S6" s="71"/>
      <c r="T6" s="71"/>
      <c r="U6" s="71"/>
      <c r="V6" s="71"/>
      <c r="W6" s="71"/>
      <c r="X6" s="71"/>
      <c r="Y6" s="71"/>
      <c r="Z6" s="71"/>
      <c r="AA6" s="71"/>
      <c r="AB6" s="71"/>
    </row>
    <row r="7" spans="1:28" ht="14.5" customHeight="1" x14ac:dyDescent="0.4">
      <c r="A7" s="96"/>
      <c r="B7" s="424" t="s">
        <v>736</v>
      </c>
      <c r="C7" s="267"/>
      <c r="D7" s="267"/>
      <c r="E7" s="268"/>
      <c r="F7" s="442" t="s">
        <v>737</v>
      </c>
      <c r="G7" s="267"/>
      <c r="H7" s="267"/>
      <c r="I7" s="267"/>
      <c r="J7" s="267"/>
      <c r="K7" s="268"/>
      <c r="L7" s="69"/>
      <c r="M7" s="71"/>
      <c r="N7" s="71"/>
      <c r="O7" s="71"/>
      <c r="P7" s="71"/>
      <c r="Q7" s="71"/>
      <c r="R7" s="71"/>
      <c r="S7" s="71"/>
      <c r="T7" s="71"/>
      <c r="U7" s="71"/>
      <c r="V7" s="71"/>
      <c r="W7" s="71"/>
      <c r="X7" s="71"/>
      <c r="Y7" s="71"/>
      <c r="Z7" s="71"/>
      <c r="AA7" s="71"/>
      <c r="AB7" s="71"/>
    </row>
    <row r="8" spans="1:28" ht="17.149999999999999" customHeight="1" x14ac:dyDescent="0.4">
      <c r="A8" s="96"/>
      <c r="B8" s="269"/>
      <c r="C8" s="270"/>
      <c r="D8" s="270"/>
      <c r="E8" s="271"/>
      <c r="F8" s="269"/>
      <c r="G8" s="270"/>
      <c r="H8" s="270"/>
      <c r="I8" s="270"/>
      <c r="J8" s="270"/>
      <c r="K8" s="271"/>
      <c r="L8" s="69"/>
      <c r="M8" s="71"/>
      <c r="N8" s="71"/>
      <c r="O8" s="71"/>
      <c r="P8" s="71"/>
      <c r="Q8" s="71"/>
      <c r="R8" s="71"/>
      <c r="S8" s="71"/>
      <c r="T8" s="71"/>
      <c r="U8" s="71"/>
      <c r="V8" s="71"/>
      <c r="W8" s="71"/>
      <c r="X8" s="71"/>
      <c r="Y8" s="71"/>
      <c r="Z8" s="71"/>
      <c r="AA8" s="71"/>
      <c r="AB8" s="71"/>
    </row>
    <row r="9" spans="1:28" ht="14.5" customHeight="1" x14ac:dyDescent="0.4">
      <c r="A9" s="96"/>
      <c r="B9" s="444" t="s">
        <v>738</v>
      </c>
      <c r="C9" s="326"/>
      <c r="D9" s="326"/>
      <c r="E9" s="324"/>
      <c r="F9" s="409" t="s">
        <v>93</v>
      </c>
      <c r="G9" s="326"/>
      <c r="H9" s="326"/>
      <c r="I9" s="326"/>
      <c r="J9" s="326"/>
      <c r="K9" s="324"/>
      <c r="L9" s="69"/>
      <c r="M9" s="71" t="s">
        <v>739</v>
      </c>
      <c r="N9" s="71"/>
      <c r="O9" s="71"/>
      <c r="P9" s="71"/>
      <c r="Q9" s="71"/>
      <c r="R9" s="71"/>
      <c r="S9" s="71"/>
      <c r="T9" s="71"/>
      <c r="U9" s="71"/>
      <c r="V9" s="71"/>
      <c r="W9" s="71"/>
      <c r="X9" s="71"/>
      <c r="Y9" s="71"/>
      <c r="Z9" s="71"/>
      <c r="AA9" s="71"/>
      <c r="AB9" s="71"/>
    </row>
    <row r="10" spans="1:28" ht="17.149999999999999" customHeight="1" x14ac:dyDescent="0.4">
      <c r="A10" s="96"/>
      <c r="B10" s="322"/>
      <c r="C10" s="328"/>
      <c r="D10" s="328"/>
      <c r="E10" s="323"/>
      <c r="F10" s="322"/>
      <c r="G10" s="328"/>
      <c r="H10" s="328"/>
      <c r="I10" s="328"/>
      <c r="J10" s="328"/>
      <c r="K10" s="323"/>
      <c r="L10" s="69"/>
      <c r="M10" s="71" t="s">
        <v>740</v>
      </c>
      <c r="N10" s="71"/>
      <c r="O10" s="71"/>
      <c r="P10" s="71"/>
      <c r="Q10" s="71"/>
      <c r="R10" s="71"/>
      <c r="S10" s="71"/>
      <c r="T10" s="71"/>
      <c r="U10" s="71"/>
      <c r="V10" s="71"/>
      <c r="W10" s="71"/>
      <c r="X10" s="71"/>
      <c r="Y10" s="71"/>
      <c r="Z10" s="71"/>
      <c r="AA10" s="71"/>
      <c r="AB10" s="71"/>
    </row>
    <row r="11" spans="1:28" ht="17.149999999999999" customHeight="1" x14ac:dyDescent="0.4">
      <c r="A11" s="96"/>
      <c r="B11" s="444" t="s">
        <v>741</v>
      </c>
      <c r="C11" s="326"/>
      <c r="D11" s="326"/>
      <c r="E11" s="324"/>
      <c r="F11" s="409" t="s">
        <v>93</v>
      </c>
      <c r="G11" s="326"/>
      <c r="H11" s="326"/>
      <c r="I11" s="326"/>
      <c r="J11" s="326"/>
      <c r="K11" s="324"/>
      <c r="L11" s="69"/>
      <c r="M11" s="71"/>
      <c r="N11" s="71"/>
      <c r="O11" s="71"/>
      <c r="P11" s="71"/>
      <c r="Q11" s="71"/>
      <c r="R11" s="71"/>
      <c r="S11" s="71"/>
      <c r="T11" s="71"/>
      <c r="U11" s="71"/>
      <c r="V11" s="71"/>
      <c r="W11" s="71"/>
      <c r="X11" s="71"/>
      <c r="Y11" s="71"/>
      <c r="Z11" s="71"/>
      <c r="AA11" s="71"/>
      <c r="AB11" s="71"/>
    </row>
    <row r="12" spans="1:28" ht="17.149999999999999" customHeight="1" x14ac:dyDescent="0.4">
      <c r="A12" s="96"/>
      <c r="B12" s="322"/>
      <c r="C12" s="328"/>
      <c r="D12" s="328"/>
      <c r="E12" s="323"/>
      <c r="F12" s="322"/>
      <c r="G12" s="328"/>
      <c r="H12" s="328"/>
      <c r="I12" s="328"/>
      <c r="J12" s="328"/>
      <c r="K12" s="323"/>
      <c r="L12" s="69"/>
      <c r="M12" s="71"/>
      <c r="N12" s="71"/>
      <c r="O12" s="71"/>
      <c r="P12" s="71"/>
      <c r="Q12" s="71"/>
      <c r="R12" s="71"/>
      <c r="S12" s="71"/>
      <c r="T12" s="71"/>
      <c r="U12" s="71"/>
      <c r="V12" s="71"/>
      <c r="W12" s="71"/>
      <c r="X12" s="71"/>
      <c r="Y12" s="71"/>
      <c r="Z12" s="71"/>
      <c r="AA12" s="71"/>
      <c r="AB12" s="71"/>
    </row>
    <row r="13" spans="1:28" ht="17.149999999999999" customHeight="1" x14ac:dyDescent="0.4">
      <c r="A13" s="96"/>
      <c r="B13" s="444" t="s">
        <v>742</v>
      </c>
      <c r="C13" s="326"/>
      <c r="D13" s="326"/>
      <c r="E13" s="324"/>
      <c r="F13" s="409" t="s">
        <v>93</v>
      </c>
      <c r="G13" s="326"/>
      <c r="H13" s="326"/>
      <c r="I13" s="326"/>
      <c r="J13" s="326"/>
      <c r="K13" s="324"/>
      <c r="L13" s="69"/>
      <c r="M13" s="71"/>
      <c r="N13" s="69"/>
      <c r="O13" s="69"/>
      <c r="P13" s="69"/>
      <c r="Q13" s="69"/>
      <c r="R13" s="69"/>
      <c r="S13" s="69"/>
      <c r="T13" s="69"/>
      <c r="U13" s="69"/>
      <c r="V13" s="69"/>
      <c r="W13" s="69"/>
      <c r="X13" s="69"/>
      <c r="Y13" s="69"/>
      <c r="Z13" s="69"/>
      <c r="AA13" s="69"/>
      <c r="AB13" s="69"/>
    </row>
    <row r="14" spans="1:28" ht="17.149999999999999" customHeight="1" x14ac:dyDescent="0.4">
      <c r="A14" s="96"/>
      <c r="B14" s="322"/>
      <c r="C14" s="328"/>
      <c r="D14" s="328"/>
      <c r="E14" s="323"/>
      <c r="F14" s="322"/>
      <c r="G14" s="328"/>
      <c r="H14" s="328"/>
      <c r="I14" s="328"/>
      <c r="J14" s="328"/>
      <c r="K14" s="323"/>
      <c r="L14" s="69"/>
      <c r="M14" s="71"/>
      <c r="N14" s="69"/>
      <c r="O14" s="69"/>
      <c r="P14" s="69"/>
      <c r="Q14" s="69"/>
      <c r="R14" s="69"/>
      <c r="S14" s="69"/>
      <c r="T14" s="69"/>
      <c r="U14" s="69"/>
      <c r="V14" s="69"/>
      <c r="W14" s="69"/>
      <c r="X14" s="69"/>
      <c r="Y14" s="69"/>
      <c r="Z14" s="69"/>
      <c r="AA14" s="69"/>
      <c r="AB14" s="69"/>
    </row>
    <row r="15" spans="1:28" ht="17.149999999999999" customHeight="1" x14ac:dyDescent="0.4">
      <c r="A15" s="96"/>
      <c r="B15" s="444" t="s">
        <v>743</v>
      </c>
      <c r="C15" s="326"/>
      <c r="D15" s="326"/>
      <c r="E15" s="324"/>
      <c r="F15" s="409" t="s">
        <v>93</v>
      </c>
      <c r="G15" s="326"/>
      <c r="H15" s="326"/>
      <c r="I15" s="326"/>
      <c r="J15" s="326"/>
      <c r="K15" s="324"/>
      <c r="L15" s="69"/>
      <c r="M15" s="71"/>
      <c r="N15" s="69"/>
      <c r="O15" s="69"/>
      <c r="P15" s="69"/>
      <c r="Q15" s="69"/>
      <c r="R15" s="69"/>
      <c r="S15" s="69"/>
      <c r="T15" s="69"/>
      <c r="U15" s="69"/>
      <c r="V15" s="69"/>
      <c r="W15" s="69"/>
      <c r="X15" s="69"/>
      <c r="Y15" s="69"/>
      <c r="Z15" s="69"/>
      <c r="AA15" s="69"/>
      <c r="AB15" s="69"/>
    </row>
    <row r="16" spans="1:28" ht="17.149999999999999" customHeight="1" x14ac:dyDescent="0.4">
      <c r="A16" s="96"/>
      <c r="B16" s="322"/>
      <c r="C16" s="328"/>
      <c r="D16" s="328"/>
      <c r="E16" s="323"/>
      <c r="F16" s="322"/>
      <c r="G16" s="328"/>
      <c r="H16" s="328"/>
      <c r="I16" s="328"/>
      <c r="J16" s="328"/>
      <c r="K16" s="323"/>
      <c r="L16" s="69"/>
      <c r="M16" s="71"/>
      <c r="N16" s="69"/>
      <c r="O16" s="69"/>
      <c r="P16" s="69"/>
      <c r="Q16" s="69"/>
      <c r="R16" s="69"/>
      <c r="S16" s="69"/>
      <c r="T16" s="69"/>
      <c r="U16" s="69"/>
      <c r="V16" s="69"/>
      <c r="W16" s="69"/>
      <c r="X16" s="69"/>
      <c r="Y16" s="69"/>
      <c r="Z16" s="69"/>
      <c r="AA16" s="69"/>
      <c r="AB16" s="69"/>
    </row>
    <row r="17" spans="1:13" ht="17.149999999999999" customHeight="1" x14ac:dyDescent="0.4">
      <c r="A17" s="96"/>
      <c r="B17" s="444" t="s">
        <v>744</v>
      </c>
      <c r="C17" s="326"/>
      <c r="D17" s="326"/>
      <c r="E17" s="324"/>
      <c r="F17" s="409" t="s">
        <v>93</v>
      </c>
      <c r="G17" s="326"/>
      <c r="H17" s="326"/>
      <c r="I17" s="326"/>
      <c r="J17" s="326"/>
      <c r="K17" s="324"/>
      <c r="L17" s="69"/>
      <c r="M17" s="71"/>
    </row>
    <row r="18" spans="1:13" ht="17.149999999999999" customHeight="1" x14ac:dyDescent="0.4">
      <c r="A18" s="96"/>
      <c r="B18" s="322"/>
      <c r="C18" s="328"/>
      <c r="D18" s="328"/>
      <c r="E18" s="323"/>
      <c r="F18" s="322"/>
      <c r="G18" s="328"/>
      <c r="H18" s="328"/>
      <c r="I18" s="328"/>
      <c r="J18" s="328"/>
      <c r="K18" s="323"/>
      <c r="L18" s="69"/>
      <c r="M18" s="71"/>
    </row>
    <row r="19" spans="1:13" ht="17.149999999999999" customHeight="1" x14ac:dyDescent="0.4">
      <c r="A19" s="96"/>
      <c r="B19" s="256"/>
      <c r="C19" s="326"/>
      <c r="D19" s="326"/>
      <c r="E19" s="326"/>
      <c r="F19" s="326"/>
      <c r="G19" s="326"/>
      <c r="H19" s="326"/>
      <c r="I19" s="326"/>
      <c r="J19" s="326"/>
      <c r="K19" s="324"/>
      <c r="L19" s="69"/>
      <c r="M19" s="71"/>
    </row>
    <row r="20" spans="1:13" ht="17.149999999999999" customHeight="1" x14ac:dyDescent="0.4">
      <c r="A20" s="96"/>
      <c r="B20" s="322"/>
      <c r="C20" s="328"/>
      <c r="D20" s="328"/>
      <c r="E20" s="328"/>
      <c r="F20" s="328"/>
      <c r="G20" s="328"/>
      <c r="H20" s="328"/>
      <c r="I20" s="328"/>
      <c r="J20" s="328"/>
      <c r="K20" s="323"/>
      <c r="L20" s="69"/>
      <c r="M20" s="71"/>
    </row>
    <row r="24" spans="1:13" ht="17.149999999999999" customHeight="1" x14ac:dyDescent="0.4">
      <c r="A24" s="96"/>
      <c r="B24" s="96"/>
      <c r="C24" s="96"/>
      <c r="D24" s="96"/>
      <c r="E24" s="96"/>
      <c r="F24" s="96"/>
      <c r="G24" s="96"/>
      <c r="H24" s="96"/>
      <c r="I24" s="96"/>
      <c r="J24" s="96"/>
      <c r="K24" s="96"/>
      <c r="L24" s="69"/>
      <c r="M24" s="71"/>
    </row>
    <row r="25" spans="1:13" ht="17.149999999999999" customHeight="1" x14ac:dyDescent="0.4">
      <c r="A25" s="96"/>
      <c r="B25" s="96"/>
      <c r="C25" s="96"/>
      <c r="D25" s="96"/>
      <c r="E25" s="96"/>
      <c r="F25" s="96"/>
      <c r="G25" s="96"/>
      <c r="H25" s="96"/>
      <c r="I25" s="96"/>
      <c r="J25" s="96"/>
      <c r="K25" s="96"/>
      <c r="L25" s="69"/>
      <c r="M25" s="71"/>
    </row>
    <row r="26" spans="1:13" ht="17.149999999999999" customHeight="1" x14ac:dyDescent="0.4">
      <c r="A26" s="96"/>
      <c r="B26" s="96"/>
      <c r="C26" s="96"/>
      <c r="D26" s="96"/>
      <c r="E26" s="96"/>
      <c r="F26" s="96"/>
      <c r="G26" s="96"/>
      <c r="H26" s="96"/>
      <c r="I26" s="96"/>
      <c r="J26" s="96"/>
      <c r="K26" s="96"/>
      <c r="L26" s="69"/>
      <c r="M26" s="71"/>
    </row>
    <row r="27" spans="1:13" ht="17.149999999999999" customHeight="1" x14ac:dyDescent="0.4">
      <c r="A27" s="96"/>
      <c r="B27" s="96"/>
      <c r="C27" s="96"/>
      <c r="D27" s="96"/>
      <c r="E27" s="96"/>
      <c r="F27" s="96"/>
      <c r="G27" s="96"/>
      <c r="H27" s="96"/>
      <c r="I27" s="96"/>
      <c r="J27" s="96"/>
      <c r="K27" s="96"/>
      <c r="L27" s="69"/>
      <c r="M27" s="71"/>
    </row>
    <row r="28" spans="1:13" ht="17.149999999999999" customHeight="1" x14ac:dyDescent="0.4">
      <c r="A28" s="96"/>
      <c r="B28" s="96"/>
      <c r="C28" s="96"/>
      <c r="D28" s="96"/>
      <c r="E28" s="96"/>
      <c r="F28" s="96"/>
      <c r="G28" s="96"/>
      <c r="H28" s="96"/>
      <c r="I28" s="96"/>
      <c r="J28" s="96"/>
      <c r="K28" s="96"/>
      <c r="L28" s="69"/>
      <c r="M28" s="71"/>
    </row>
    <row r="29" spans="1:13" ht="17.149999999999999" customHeight="1" x14ac:dyDescent="0.4">
      <c r="A29" s="96"/>
      <c r="B29" s="96"/>
      <c r="C29" s="96"/>
      <c r="D29" s="96"/>
      <c r="E29" s="96"/>
      <c r="F29" s="96"/>
      <c r="G29" s="96"/>
      <c r="H29" s="96"/>
      <c r="I29" s="96"/>
      <c r="J29" s="96"/>
      <c r="K29" s="96"/>
      <c r="L29" s="69"/>
      <c r="M29" s="71"/>
    </row>
    <row r="30" spans="1:13" ht="17.149999999999999" customHeight="1" x14ac:dyDescent="0.4">
      <c r="A30" s="96"/>
      <c r="B30" s="96"/>
      <c r="C30" s="96"/>
      <c r="D30" s="96"/>
      <c r="E30" s="96"/>
      <c r="F30" s="96"/>
      <c r="G30" s="96"/>
      <c r="H30" s="96"/>
      <c r="I30" s="96"/>
      <c r="J30" s="96"/>
      <c r="K30" s="96"/>
      <c r="L30" s="69"/>
      <c r="M30" s="71"/>
    </row>
    <row r="31" spans="1:13" ht="17.149999999999999" customHeight="1" x14ac:dyDescent="0.4">
      <c r="A31" s="96"/>
      <c r="B31" s="96"/>
      <c r="C31" s="96"/>
      <c r="D31" s="96"/>
      <c r="E31" s="96"/>
      <c r="F31" s="96"/>
      <c r="G31" s="96"/>
      <c r="H31" s="96"/>
      <c r="I31" s="96"/>
      <c r="J31" s="96"/>
      <c r="K31" s="96"/>
      <c r="L31" s="69"/>
      <c r="M31" s="71"/>
    </row>
    <row r="32" spans="1:13" ht="17.149999999999999" customHeight="1" x14ac:dyDescent="0.4">
      <c r="A32" s="96"/>
      <c r="B32" s="96"/>
      <c r="C32" s="96"/>
      <c r="D32" s="96"/>
      <c r="E32" s="96"/>
      <c r="F32" s="96"/>
      <c r="G32" s="96"/>
      <c r="H32" s="96"/>
      <c r="I32" s="96"/>
      <c r="J32" s="96"/>
      <c r="K32" s="96"/>
      <c r="L32" s="69"/>
      <c r="M32" s="71"/>
    </row>
    <row r="33" spans="1:13" ht="17.149999999999999" customHeight="1" x14ac:dyDescent="0.4">
      <c r="A33" s="96"/>
      <c r="B33" s="96"/>
      <c r="C33" s="96"/>
      <c r="D33" s="96"/>
      <c r="E33" s="96"/>
      <c r="F33" s="96"/>
      <c r="G33" s="96"/>
      <c r="H33" s="96"/>
      <c r="I33" s="96"/>
      <c r="J33" s="96"/>
      <c r="K33" s="96"/>
      <c r="L33" s="69"/>
      <c r="M33" s="71"/>
    </row>
    <row r="34" spans="1:13" ht="17.149999999999999" customHeight="1" x14ac:dyDescent="0.4">
      <c r="A34" s="96"/>
      <c r="B34" s="96"/>
      <c r="C34" s="96"/>
      <c r="D34" s="96"/>
      <c r="E34" s="96"/>
      <c r="F34" s="96"/>
      <c r="G34" s="96"/>
      <c r="H34" s="96"/>
      <c r="I34" s="96"/>
      <c r="J34" s="96"/>
      <c r="K34" s="96"/>
      <c r="L34" s="69"/>
      <c r="M34" s="71"/>
    </row>
    <row r="35" spans="1:13" ht="17.149999999999999" customHeight="1" x14ac:dyDescent="0.4">
      <c r="A35" s="96"/>
      <c r="B35" s="96"/>
      <c r="C35" s="96"/>
      <c r="D35" s="96"/>
      <c r="E35" s="96"/>
      <c r="F35" s="96"/>
      <c r="G35" s="96"/>
      <c r="H35" s="96"/>
      <c r="I35" s="96"/>
      <c r="J35" s="96"/>
      <c r="K35" s="96"/>
      <c r="L35" s="69"/>
      <c r="M35" s="71"/>
    </row>
    <row r="36" spans="1:13" ht="17.149999999999999" customHeight="1" x14ac:dyDescent="0.4">
      <c r="A36" s="96"/>
      <c r="B36" s="96"/>
      <c r="C36" s="96"/>
      <c r="D36" s="96"/>
      <c r="E36" s="96"/>
      <c r="F36" s="96"/>
      <c r="G36" s="96"/>
      <c r="H36" s="96"/>
      <c r="I36" s="96"/>
      <c r="J36" s="96"/>
      <c r="K36" s="96"/>
      <c r="L36" s="69"/>
      <c r="M36" s="71"/>
    </row>
    <row r="37" spans="1:13" ht="17.149999999999999" customHeight="1" x14ac:dyDescent="0.4">
      <c r="A37" s="96"/>
      <c r="B37" s="96"/>
      <c r="C37" s="96"/>
      <c r="D37" s="96"/>
      <c r="E37" s="96"/>
      <c r="F37" s="96"/>
      <c r="G37" s="96"/>
      <c r="H37" s="96"/>
      <c r="I37" s="96"/>
      <c r="J37" s="96"/>
      <c r="K37" s="96"/>
      <c r="L37" s="69"/>
      <c r="M37" s="71"/>
    </row>
    <row r="38" spans="1:13" ht="17.149999999999999" customHeight="1" x14ac:dyDescent="0.4">
      <c r="A38" s="96"/>
      <c r="B38" s="96"/>
      <c r="C38" s="96"/>
      <c r="D38" s="96"/>
      <c r="E38" s="96"/>
      <c r="F38" s="96"/>
      <c r="G38" s="96"/>
      <c r="H38" s="96"/>
      <c r="I38" s="96"/>
      <c r="J38" s="96"/>
      <c r="K38" s="96"/>
      <c r="L38" s="69"/>
      <c r="M38" s="71"/>
    </row>
    <row r="39" spans="1:13" ht="17.149999999999999" customHeight="1" x14ac:dyDescent="0.4">
      <c r="A39" s="96"/>
      <c r="B39" s="96"/>
      <c r="C39" s="96"/>
      <c r="D39" s="96"/>
      <c r="E39" s="96"/>
      <c r="F39" s="96"/>
      <c r="G39" s="96"/>
      <c r="H39" s="96"/>
      <c r="I39" s="96"/>
      <c r="J39" s="96"/>
      <c r="K39" s="96"/>
      <c r="L39" s="69"/>
      <c r="M39" s="71"/>
    </row>
    <row r="40" spans="1:13" ht="17.149999999999999" customHeight="1" x14ac:dyDescent="0.4">
      <c r="A40" s="96"/>
      <c r="B40" s="96"/>
      <c r="C40" s="96"/>
      <c r="D40" s="96"/>
      <c r="E40" s="96"/>
      <c r="F40" s="96"/>
      <c r="G40" s="96"/>
      <c r="H40" s="96"/>
      <c r="I40" s="96"/>
      <c r="J40" s="96"/>
      <c r="K40" s="96"/>
      <c r="L40" s="69"/>
      <c r="M40" s="71"/>
    </row>
    <row r="41" spans="1:13" ht="17.149999999999999" customHeight="1" x14ac:dyDescent="0.4">
      <c r="A41" s="96"/>
      <c r="B41" s="96"/>
      <c r="C41" s="96"/>
      <c r="D41" s="96"/>
      <c r="E41" s="96"/>
      <c r="F41" s="96"/>
      <c r="G41" s="96"/>
      <c r="H41" s="96"/>
      <c r="I41" s="96"/>
      <c r="J41" s="96"/>
      <c r="K41" s="96"/>
      <c r="L41" s="69"/>
      <c r="M41" s="71"/>
    </row>
    <row r="42" spans="1:13" ht="17.149999999999999" customHeight="1" x14ac:dyDescent="0.4">
      <c r="A42" s="96"/>
      <c r="B42" s="96"/>
      <c r="C42" s="96"/>
      <c r="D42" s="96"/>
      <c r="E42" s="96"/>
      <c r="F42" s="96"/>
      <c r="G42" s="96"/>
      <c r="H42" s="96"/>
      <c r="I42" s="96"/>
      <c r="J42" s="96"/>
      <c r="K42" s="96"/>
      <c r="L42" s="69"/>
      <c r="M42" s="71"/>
    </row>
    <row r="43" spans="1:13" ht="17.149999999999999" customHeight="1" x14ac:dyDescent="0.4">
      <c r="A43" s="96"/>
      <c r="B43" s="96"/>
      <c r="C43" s="96"/>
      <c r="D43" s="96"/>
      <c r="E43" s="96"/>
      <c r="F43" s="96"/>
      <c r="G43" s="96"/>
      <c r="H43" s="96"/>
      <c r="I43" s="96"/>
      <c r="J43" s="96"/>
      <c r="K43" s="96"/>
      <c r="L43" s="69"/>
      <c r="M43" s="71"/>
    </row>
    <row r="44" spans="1:13" ht="17.149999999999999" customHeight="1" x14ac:dyDescent="0.4">
      <c r="A44" s="96"/>
      <c r="B44" s="96"/>
      <c r="C44" s="96"/>
      <c r="D44" s="96"/>
      <c r="E44" s="96"/>
      <c r="F44" s="96"/>
      <c r="G44" s="96"/>
      <c r="H44" s="96"/>
      <c r="I44" s="96"/>
      <c r="J44" s="96"/>
      <c r="K44" s="96"/>
      <c r="L44" s="69"/>
      <c r="M44" s="71"/>
    </row>
    <row r="45" spans="1:13" ht="17.149999999999999" customHeight="1" x14ac:dyDescent="0.4">
      <c r="A45" s="96"/>
      <c r="B45" s="96"/>
      <c r="C45" s="96"/>
      <c r="D45" s="96"/>
      <c r="E45" s="96"/>
      <c r="F45" s="96"/>
      <c r="G45" s="96"/>
      <c r="H45" s="96"/>
      <c r="I45" s="96"/>
      <c r="J45" s="96"/>
      <c r="K45" s="96"/>
      <c r="L45" s="69"/>
      <c r="M45" s="71"/>
    </row>
    <row r="46" spans="1:13" ht="17.149999999999999" customHeight="1" x14ac:dyDescent="0.4">
      <c r="A46" s="96"/>
      <c r="B46" s="96"/>
      <c r="C46" s="96"/>
      <c r="D46" s="96"/>
      <c r="E46" s="96"/>
      <c r="F46" s="96"/>
      <c r="G46" s="96"/>
      <c r="H46" s="96"/>
      <c r="I46" s="96"/>
      <c r="J46" s="96"/>
      <c r="K46" s="96"/>
      <c r="L46" s="69"/>
      <c r="M46" s="71"/>
    </row>
    <row r="47" spans="1:13" ht="17.149999999999999" customHeight="1" x14ac:dyDescent="0.4">
      <c r="A47" s="96"/>
      <c r="B47" s="96"/>
      <c r="C47" s="96"/>
      <c r="D47" s="96"/>
      <c r="E47" s="96"/>
      <c r="F47" s="96"/>
      <c r="G47" s="96"/>
      <c r="H47" s="96"/>
      <c r="I47" s="96"/>
      <c r="J47" s="96"/>
      <c r="K47" s="96"/>
      <c r="L47" s="69"/>
      <c r="M47" s="71"/>
    </row>
    <row r="48" spans="1:13" ht="17.149999999999999" customHeight="1" x14ac:dyDescent="0.4">
      <c r="A48" s="96"/>
      <c r="B48" s="96"/>
      <c r="C48" s="96"/>
      <c r="D48" s="96"/>
      <c r="E48" s="96"/>
      <c r="F48" s="96"/>
      <c r="G48" s="96"/>
      <c r="H48" s="96"/>
      <c r="I48" s="96"/>
      <c r="J48" s="96"/>
      <c r="K48" s="96"/>
      <c r="L48" s="69"/>
      <c r="M48" s="71"/>
    </row>
    <row r="49" spans="1:13" ht="17.149999999999999" customHeight="1" x14ac:dyDescent="0.4">
      <c r="A49" s="96"/>
      <c r="B49" s="96"/>
      <c r="C49" s="96"/>
      <c r="D49" s="96"/>
      <c r="E49" s="96"/>
      <c r="F49" s="96"/>
      <c r="G49" s="96"/>
      <c r="H49" s="96"/>
      <c r="I49" s="96"/>
      <c r="J49" s="96"/>
      <c r="K49" s="96"/>
      <c r="L49" s="69"/>
      <c r="M49" s="71"/>
    </row>
    <row r="50" spans="1:13" ht="17.149999999999999" customHeight="1" x14ac:dyDescent="0.4">
      <c r="A50" s="96"/>
      <c r="B50" s="96"/>
      <c r="C50" s="96"/>
      <c r="D50" s="96"/>
      <c r="E50" s="96"/>
      <c r="F50" s="96"/>
      <c r="G50" s="96"/>
      <c r="H50" s="96"/>
      <c r="I50" s="96"/>
      <c r="J50" s="96"/>
      <c r="K50" s="96"/>
      <c r="L50" s="69"/>
      <c r="M50" s="71"/>
    </row>
    <row r="51" spans="1:13" ht="17.149999999999999" customHeight="1" x14ac:dyDescent="0.4">
      <c r="A51" s="96"/>
      <c r="B51" s="96"/>
      <c r="C51" s="96"/>
      <c r="D51" s="96"/>
      <c r="E51" s="96"/>
      <c r="F51" s="96"/>
      <c r="G51" s="96"/>
      <c r="H51" s="96"/>
      <c r="I51" s="96"/>
      <c r="J51" s="96"/>
      <c r="K51" s="96"/>
      <c r="L51" s="69"/>
      <c r="M51" s="71"/>
    </row>
    <row r="52" spans="1:13" ht="17.149999999999999" customHeight="1" x14ac:dyDescent="0.4">
      <c r="A52" s="96"/>
      <c r="B52" s="96"/>
      <c r="C52" s="96"/>
      <c r="D52" s="96"/>
      <c r="E52" s="96"/>
      <c r="F52" s="96"/>
      <c r="G52" s="96"/>
      <c r="H52" s="96"/>
      <c r="I52" s="96"/>
      <c r="J52" s="96"/>
      <c r="K52" s="96"/>
      <c r="L52" s="69"/>
      <c r="M52" s="71"/>
    </row>
    <row r="53" spans="1:13" ht="17.149999999999999" customHeight="1" x14ac:dyDescent="0.4">
      <c r="A53" s="96"/>
      <c r="B53" s="96"/>
      <c r="C53" s="96"/>
      <c r="D53" s="96"/>
      <c r="E53" s="96"/>
      <c r="F53" s="96"/>
      <c r="G53" s="96"/>
      <c r="H53" s="96"/>
      <c r="I53" s="96"/>
      <c r="J53" s="96"/>
      <c r="K53" s="96"/>
      <c r="L53" s="69"/>
      <c r="M53" s="71"/>
    </row>
    <row r="54" spans="1:13" ht="17.149999999999999" customHeight="1" x14ac:dyDescent="0.35">
      <c r="A54" s="96"/>
      <c r="B54" s="96"/>
      <c r="C54" s="96"/>
      <c r="D54" s="96"/>
      <c r="E54" s="96"/>
      <c r="F54" s="96"/>
      <c r="G54" s="96"/>
      <c r="H54" s="96"/>
      <c r="I54" s="96"/>
      <c r="J54" s="96"/>
      <c r="K54" s="96"/>
      <c r="L54" s="69"/>
      <c r="M54" s="209" t="s">
        <v>0</v>
      </c>
    </row>
    <row r="55" spans="1:13" x14ac:dyDescent="0.35">
      <c r="A55" s="96"/>
      <c r="B55" s="96"/>
      <c r="C55" s="96"/>
      <c r="D55" s="96"/>
      <c r="E55" s="96"/>
      <c r="F55" s="96"/>
      <c r="G55" s="96"/>
      <c r="H55" s="96"/>
      <c r="I55" s="96"/>
      <c r="J55" s="96"/>
      <c r="K55" s="96"/>
      <c r="L55" s="69"/>
      <c r="M55" s="69"/>
    </row>
  </sheetData>
  <sheetProtection sheet="1" formatCells="0" formatColumns="0" formatRows="0" insertColumns="0" insertRows="0" insertHyperlinks="0"/>
  <mergeCells count="16">
    <mergeCell ref="B19:K20"/>
    <mergeCell ref="B15:E16"/>
    <mergeCell ref="F7:K8"/>
    <mergeCell ref="B9:E10"/>
    <mergeCell ref="F11:K12"/>
    <mergeCell ref="B13:E14"/>
    <mergeCell ref="F15:K16"/>
    <mergeCell ref="F13:K14"/>
    <mergeCell ref="B17:E18"/>
    <mergeCell ref="F17:K18"/>
    <mergeCell ref="B2:K2"/>
    <mergeCell ref="F9:K10"/>
    <mergeCell ref="B7:E8"/>
    <mergeCell ref="B11:E12"/>
    <mergeCell ref="B4:K5"/>
    <mergeCell ref="B6:K6"/>
  </mergeCells>
  <pageMargins left="0.25" right="0.25" top="0.75" bottom="0.75" header="0.3" footer="0.3"/>
  <pageSetup paperSize="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3" tint="0.499984740745262"/>
  </sheetPr>
  <dimension ref="A1:M58"/>
  <sheetViews>
    <sheetView showGridLines="0" topLeftCell="B6" zoomScaleNormal="100" zoomScaleSheetLayoutView="100" workbookViewId="0">
      <selection activeCell="D31" sqref="D31:H32"/>
    </sheetView>
  </sheetViews>
  <sheetFormatPr defaultColWidth="8.81640625" defaultRowHeight="14.5" x14ac:dyDescent="0.35"/>
  <cols>
    <col min="1" max="1" width="1.453125" customWidth="1"/>
    <col min="2" max="2" width="9.1796875" customWidth="1"/>
    <col min="13" max="13" width="2.81640625" customWidth="1"/>
    <col min="14" max="14" width="10.26953125" customWidth="1"/>
  </cols>
  <sheetData>
    <row r="1" spans="1:13" x14ac:dyDescent="0.35">
      <c r="A1" s="119"/>
      <c r="B1" s="119"/>
      <c r="C1" s="119"/>
      <c r="D1" s="119"/>
      <c r="E1" s="119"/>
      <c r="F1" s="119"/>
      <c r="G1" s="119"/>
      <c r="H1" s="119"/>
      <c r="I1" s="119"/>
      <c r="J1" s="119"/>
      <c r="K1" s="119"/>
      <c r="L1" s="69"/>
      <c r="M1" s="69"/>
    </row>
    <row r="2" spans="1:13" ht="19.5" customHeight="1" x14ac:dyDescent="0.45">
      <c r="A2" s="119"/>
      <c r="B2" s="420" t="s">
        <v>745</v>
      </c>
      <c r="C2" s="250"/>
      <c r="D2" s="250"/>
      <c r="E2" s="250"/>
      <c r="F2" s="250"/>
      <c r="G2" s="250"/>
      <c r="H2" s="250"/>
      <c r="I2" s="250"/>
      <c r="J2" s="250"/>
      <c r="K2" s="250"/>
      <c r="L2" s="69"/>
      <c r="M2" s="157" t="s">
        <v>631</v>
      </c>
    </row>
    <row r="3" spans="1:13" x14ac:dyDescent="0.35">
      <c r="A3" s="119"/>
      <c r="B3" s="223"/>
      <c r="C3" s="223"/>
      <c r="D3" s="223"/>
      <c r="E3" s="223"/>
      <c r="F3" s="223"/>
      <c r="G3" s="223"/>
      <c r="H3" s="223"/>
      <c r="I3" s="223"/>
      <c r="J3" s="223"/>
      <c r="K3" s="223"/>
      <c r="L3" s="69"/>
      <c r="M3" s="69"/>
    </row>
    <row r="4" spans="1:13" s="2" customFormat="1" ht="14.5" customHeight="1" x14ac:dyDescent="0.4">
      <c r="A4" s="137"/>
      <c r="B4" s="397" t="s">
        <v>746</v>
      </c>
      <c r="C4" s="267"/>
      <c r="D4" s="267"/>
      <c r="E4" s="267"/>
      <c r="F4" s="267"/>
      <c r="G4" s="267"/>
      <c r="H4" s="267"/>
      <c r="I4" s="267"/>
      <c r="J4" s="267"/>
      <c r="K4" s="268"/>
      <c r="L4" s="224"/>
      <c r="M4" s="225" t="s">
        <v>747</v>
      </c>
    </row>
    <row r="5" spans="1:13" ht="16" customHeight="1" x14ac:dyDescent="0.4">
      <c r="A5" s="119"/>
      <c r="B5" s="331"/>
      <c r="C5" s="250"/>
      <c r="D5" s="250"/>
      <c r="E5" s="250"/>
      <c r="F5" s="250"/>
      <c r="G5" s="250"/>
      <c r="H5" s="250"/>
      <c r="I5" s="250"/>
      <c r="J5" s="250"/>
      <c r="K5" s="330"/>
      <c r="L5" s="69"/>
      <c r="M5" s="142"/>
    </row>
    <row r="6" spans="1:13" ht="16" customHeight="1" x14ac:dyDescent="0.4">
      <c r="A6" s="119"/>
      <c r="B6" s="331"/>
      <c r="C6" s="250"/>
      <c r="D6" s="250"/>
      <c r="E6" s="250"/>
      <c r="F6" s="250"/>
      <c r="G6" s="250"/>
      <c r="H6" s="250"/>
      <c r="I6" s="250"/>
      <c r="J6" s="250"/>
      <c r="K6" s="330"/>
      <c r="L6" s="69"/>
      <c r="M6" s="226" t="s">
        <v>748</v>
      </c>
    </row>
    <row r="7" spans="1:13" ht="16" customHeight="1" x14ac:dyDescent="0.4">
      <c r="A7" s="119"/>
      <c r="B7" s="331"/>
      <c r="C7" s="250"/>
      <c r="D7" s="250"/>
      <c r="E7" s="250"/>
      <c r="F7" s="250"/>
      <c r="G7" s="250"/>
      <c r="H7" s="250"/>
      <c r="I7" s="250"/>
      <c r="J7" s="250"/>
      <c r="K7" s="330"/>
      <c r="L7" s="69"/>
      <c r="M7" s="226" t="s">
        <v>749</v>
      </c>
    </row>
    <row r="8" spans="1:13" ht="16" customHeight="1" x14ac:dyDescent="0.4">
      <c r="A8" s="119"/>
      <c r="B8" s="269"/>
      <c r="C8" s="270"/>
      <c r="D8" s="270"/>
      <c r="E8" s="270"/>
      <c r="F8" s="270"/>
      <c r="G8" s="270"/>
      <c r="H8" s="270"/>
      <c r="I8" s="270"/>
      <c r="J8" s="270"/>
      <c r="K8" s="271"/>
      <c r="L8" s="69"/>
      <c r="M8" s="226" t="s">
        <v>750</v>
      </c>
    </row>
    <row r="9" spans="1:13" ht="14.5" customHeight="1" x14ac:dyDescent="0.4">
      <c r="A9" s="119"/>
      <c r="B9" s="442" t="s">
        <v>751</v>
      </c>
      <c r="C9" s="268"/>
      <c r="D9" s="442" t="s">
        <v>752</v>
      </c>
      <c r="E9" s="267"/>
      <c r="F9" s="267"/>
      <c r="G9" s="267"/>
      <c r="H9" s="268"/>
      <c r="I9" s="446" t="s">
        <v>753</v>
      </c>
      <c r="J9" s="442" t="s">
        <v>754</v>
      </c>
      <c r="K9" s="268"/>
      <c r="L9" s="69"/>
      <c r="M9" s="142"/>
    </row>
    <row r="10" spans="1:13" ht="14.5" customHeight="1" x14ac:dyDescent="0.4">
      <c r="A10" s="119"/>
      <c r="B10" s="331"/>
      <c r="C10" s="330"/>
      <c r="D10" s="331"/>
      <c r="E10" s="250"/>
      <c r="F10" s="250"/>
      <c r="G10" s="250"/>
      <c r="H10" s="330"/>
      <c r="I10" s="436"/>
      <c r="J10" s="331"/>
      <c r="K10" s="330"/>
      <c r="L10" s="69"/>
      <c r="M10" s="142"/>
    </row>
    <row r="11" spans="1:13" ht="16" customHeight="1" x14ac:dyDescent="0.4">
      <c r="A11" s="119"/>
      <c r="B11" s="269"/>
      <c r="C11" s="271"/>
      <c r="D11" s="269"/>
      <c r="E11" s="270"/>
      <c r="F11" s="270"/>
      <c r="G11" s="270"/>
      <c r="H11" s="271"/>
      <c r="I11" s="265"/>
      <c r="J11" s="269"/>
      <c r="K11" s="271"/>
      <c r="L11" s="69"/>
      <c r="M11" s="142"/>
    </row>
    <row r="12" spans="1:13" ht="14.5" customHeight="1" x14ac:dyDescent="0.4">
      <c r="A12" s="119"/>
      <c r="B12" s="397" t="s">
        <v>755</v>
      </c>
      <c r="C12" s="268"/>
      <c r="D12" s="445" t="s">
        <v>93</v>
      </c>
      <c r="E12" s="326"/>
      <c r="F12" s="326"/>
      <c r="G12" s="326"/>
      <c r="H12" s="324"/>
      <c r="I12" s="445"/>
      <c r="J12" s="256"/>
      <c r="K12" s="324"/>
      <c r="L12" s="69"/>
      <c r="M12" s="226" t="s">
        <v>756</v>
      </c>
    </row>
    <row r="13" spans="1:13" ht="16" customHeight="1" x14ac:dyDescent="0.4">
      <c r="A13" s="119"/>
      <c r="B13" s="269"/>
      <c r="C13" s="271"/>
      <c r="D13" s="322"/>
      <c r="E13" s="328"/>
      <c r="F13" s="328"/>
      <c r="G13" s="328"/>
      <c r="H13" s="323"/>
      <c r="I13" s="257"/>
      <c r="J13" s="322"/>
      <c r="K13" s="323"/>
      <c r="L13" s="69"/>
      <c r="M13" s="226" t="s">
        <v>757</v>
      </c>
    </row>
    <row r="14" spans="1:13" ht="14.5" customHeight="1" x14ac:dyDescent="0.4">
      <c r="A14" s="119"/>
      <c r="B14" s="397" t="s">
        <v>758</v>
      </c>
      <c r="C14" s="268"/>
      <c r="D14" s="445" t="s">
        <v>93</v>
      </c>
      <c r="E14" s="326"/>
      <c r="F14" s="326"/>
      <c r="G14" s="326"/>
      <c r="H14" s="324"/>
      <c r="I14" s="445"/>
      <c r="J14" s="256"/>
      <c r="K14" s="324"/>
      <c r="L14" s="69"/>
      <c r="M14" s="142"/>
    </row>
    <row r="15" spans="1:13" ht="16" customHeight="1" x14ac:dyDescent="0.4">
      <c r="A15" s="119"/>
      <c r="B15" s="269"/>
      <c r="C15" s="271"/>
      <c r="D15" s="322"/>
      <c r="E15" s="328"/>
      <c r="F15" s="328"/>
      <c r="G15" s="328"/>
      <c r="H15" s="323"/>
      <c r="I15" s="257"/>
      <c r="J15" s="322"/>
      <c r="K15" s="323"/>
      <c r="L15" s="69"/>
      <c r="M15" s="142" t="s">
        <v>759</v>
      </c>
    </row>
    <row r="16" spans="1:13" ht="14.5" customHeight="1" x14ac:dyDescent="0.4">
      <c r="A16" s="119"/>
      <c r="B16" s="397" t="s">
        <v>760</v>
      </c>
      <c r="C16" s="268"/>
      <c r="D16" s="445" t="s">
        <v>761</v>
      </c>
      <c r="E16" s="326"/>
      <c r="F16" s="326"/>
      <c r="G16" s="326"/>
      <c r="H16" s="324"/>
      <c r="I16" s="445" t="s">
        <v>762</v>
      </c>
      <c r="J16" s="256" t="s">
        <v>763</v>
      </c>
      <c r="K16" s="324"/>
      <c r="L16" s="69"/>
      <c r="M16" s="142"/>
    </row>
    <row r="17" spans="1:13" ht="16" customHeight="1" x14ac:dyDescent="0.4">
      <c r="A17" s="119"/>
      <c r="B17" s="331"/>
      <c r="C17" s="330"/>
      <c r="D17" s="321"/>
      <c r="E17" s="327"/>
      <c r="F17" s="327"/>
      <c r="G17" s="327"/>
      <c r="H17" s="320"/>
      <c r="I17" s="432"/>
      <c r="J17" s="321"/>
      <c r="K17" s="320"/>
      <c r="L17" s="69"/>
      <c r="M17" s="142" t="s">
        <v>764</v>
      </c>
    </row>
    <row r="18" spans="1:13" ht="16" customHeight="1" x14ac:dyDescent="0.4">
      <c r="A18" s="119"/>
      <c r="B18" s="269"/>
      <c r="C18" s="271"/>
      <c r="D18" s="322"/>
      <c r="E18" s="328"/>
      <c r="F18" s="328"/>
      <c r="G18" s="328"/>
      <c r="H18" s="323"/>
      <c r="I18" s="257"/>
      <c r="J18" s="322"/>
      <c r="K18" s="323"/>
      <c r="L18" s="69"/>
      <c r="M18" s="142"/>
    </row>
    <row r="19" spans="1:13" ht="14.5" customHeight="1" x14ac:dyDescent="0.4">
      <c r="A19" s="119"/>
      <c r="B19" s="397" t="s">
        <v>765</v>
      </c>
      <c r="C19" s="268"/>
      <c r="D19" s="445" t="s">
        <v>93</v>
      </c>
      <c r="E19" s="326"/>
      <c r="F19" s="326"/>
      <c r="G19" s="326"/>
      <c r="H19" s="324"/>
      <c r="I19" s="445"/>
      <c r="J19" s="256"/>
      <c r="K19" s="324"/>
      <c r="L19" s="69"/>
      <c r="M19" s="142"/>
    </row>
    <row r="20" spans="1:13" ht="16" customHeight="1" x14ac:dyDescent="0.4">
      <c r="A20" s="119"/>
      <c r="B20" s="269"/>
      <c r="C20" s="271"/>
      <c r="D20" s="322"/>
      <c r="E20" s="328"/>
      <c r="F20" s="328"/>
      <c r="G20" s="328"/>
      <c r="H20" s="323"/>
      <c r="I20" s="257"/>
      <c r="J20" s="322"/>
      <c r="K20" s="323"/>
      <c r="L20" s="69"/>
      <c r="M20" s="142"/>
    </row>
    <row r="21" spans="1:13" ht="14.5" customHeight="1" x14ac:dyDescent="0.4">
      <c r="A21" s="119"/>
      <c r="B21" s="397" t="s">
        <v>766</v>
      </c>
      <c r="C21" s="268"/>
      <c r="D21" s="445" t="s">
        <v>767</v>
      </c>
      <c r="E21" s="326"/>
      <c r="F21" s="326"/>
      <c r="G21" s="326"/>
      <c r="H21" s="324"/>
      <c r="I21" s="445">
        <v>2026</v>
      </c>
      <c r="J21" s="256" t="s">
        <v>768</v>
      </c>
      <c r="K21" s="324"/>
      <c r="L21" s="69"/>
      <c r="M21" s="227" t="s">
        <v>769</v>
      </c>
    </row>
    <row r="22" spans="1:13" ht="32" customHeight="1" x14ac:dyDescent="0.4">
      <c r="A22" s="119"/>
      <c r="B22" s="269"/>
      <c r="C22" s="271"/>
      <c r="D22" s="322"/>
      <c r="E22" s="328"/>
      <c r="F22" s="328"/>
      <c r="G22" s="328"/>
      <c r="H22" s="323"/>
      <c r="I22" s="257"/>
      <c r="J22" s="322"/>
      <c r="K22" s="323"/>
      <c r="L22" s="69"/>
      <c r="M22" s="142"/>
    </row>
    <row r="23" spans="1:13" ht="14.5" customHeight="1" x14ac:dyDescent="0.4">
      <c r="A23" s="119"/>
      <c r="B23" s="397" t="s">
        <v>770</v>
      </c>
      <c r="C23" s="268"/>
      <c r="D23" s="445" t="s">
        <v>93</v>
      </c>
      <c r="E23" s="326"/>
      <c r="F23" s="326"/>
      <c r="G23" s="326"/>
      <c r="H23" s="324"/>
      <c r="I23" s="445"/>
      <c r="J23" s="256"/>
      <c r="K23" s="324"/>
      <c r="L23" s="69"/>
      <c r="M23" s="142" t="s">
        <v>771</v>
      </c>
    </row>
    <row r="24" spans="1:13" ht="16" customHeight="1" x14ac:dyDescent="0.4">
      <c r="A24" s="119"/>
      <c r="B24" s="269"/>
      <c r="C24" s="271"/>
      <c r="D24" s="322"/>
      <c r="E24" s="328"/>
      <c r="F24" s="328"/>
      <c r="G24" s="328"/>
      <c r="H24" s="323"/>
      <c r="I24" s="257"/>
      <c r="J24" s="322"/>
      <c r="K24" s="323"/>
      <c r="L24" s="69"/>
      <c r="M24" s="142"/>
    </row>
    <row r="25" spans="1:13" ht="14.5" customHeight="1" x14ac:dyDescent="0.4">
      <c r="A25" s="119"/>
      <c r="B25" s="397" t="s">
        <v>772</v>
      </c>
      <c r="C25" s="268"/>
      <c r="D25" s="445" t="s">
        <v>93</v>
      </c>
      <c r="E25" s="326"/>
      <c r="F25" s="326"/>
      <c r="G25" s="326"/>
      <c r="H25" s="324"/>
      <c r="I25" s="445"/>
      <c r="J25" s="256"/>
      <c r="K25" s="324"/>
      <c r="L25" s="69"/>
      <c r="M25" s="142" t="s">
        <v>773</v>
      </c>
    </row>
    <row r="26" spans="1:13" ht="16" customHeight="1" x14ac:dyDescent="0.4">
      <c r="A26" s="119"/>
      <c r="B26" s="269"/>
      <c r="C26" s="271"/>
      <c r="D26" s="322"/>
      <c r="E26" s="328"/>
      <c r="F26" s="328"/>
      <c r="G26" s="328"/>
      <c r="H26" s="323"/>
      <c r="I26" s="257"/>
      <c r="J26" s="322"/>
      <c r="K26" s="323"/>
      <c r="L26" s="69"/>
      <c r="M26" s="142"/>
    </row>
    <row r="27" spans="1:13" ht="14.5" customHeight="1" x14ac:dyDescent="0.4">
      <c r="A27" s="119"/>
      <c r="B27" s="397" t="s">
        <v>774</v>
      </c>
      <c r="C27" s="268"/>
      <c r="D27" s="445" t="s">
        <v>93</v>
      </c>
      <c r="E27" s="326"/>
      <c r="F27" s="326"/>
      <c r="G27" s="326"/>
      <c r="H27" s="324"/>
      <c r="I27" s="445"/>
      <c r="J27" s="256"/>
      <c r="K27" s="324"/>
      <c r="L27" s="69"/>
      <c r="M27" s="142" t="s">
        <v>775</v>
      </c>
    </row>
    <row r="28" spans="1:13" ht="16" customHeight="1" x14ac:dyDescent="0.4">
      <c r="A28" s="119"/>
      <c r="B28" s="269"/>
      <c r="C28" s="271"/>
      <c r="D28" s="322"/>
      <c r="E28" s="328"/>
      <c r="F28" s="328"/>
      <c r="G28" s="328"/>
      <c r="H28" s="323"/>
      <c r="I28" s="257"/>
      <c r="J28" s="322"/>
      <c r="K28" s="323"/>
      <c r="L28" s="69"/>
      <c r="M28" s="142" t="s">
        <v>776</v>
      </c>
    </row>
    <row r="29" spans="1:13" ht="14.5" customHeight="1" x14ac:dyDescent="0.35">
      <c r="A29" s="119"/>
      <c r="B29" s="397" t="s">
        <v>777</v>
      </c>
      <c r="C29" s="268"/>
      <c r="D29" s="445" t="s">
        <v>93</v>
      </c>
      <c r="E29" s="326"/>
      <c r="F29" s="326"/>
      <c r="G29" s="326"/>
      <c r="H29" s="324"/>
      <c r="I29" s="445"/>
      <c r="J29" s="256"/>
      <c r="K29" s="324"/>
      <c r="L29" s="69"/>
      <c r="M29" s="69"/>
    </row>
    <row r="30" spans="1:13" x14ac:dyDescent="0.35">
      <c r="A30" s="119"/>
      <c r="B30" s="269"/>
      <c r="C30" s="271"/>
      <c r="D30" s="322"/>
      <c r="E30" s="328"/>
      <c r="F30" s="328"/>
      <c r="G30" s="328"/>
      <c r="H30" s="323"/>
      <c r="I30" s="257"/>
      <c r="J30" s="322"/>
      <c r="K30" s="323"/>
      <c r="L30" s="69"/>
      <c r="M30" s="69"/>
    </row>
    <row r="31" spans="1:13" ht="14.5" customHeight="1" x14ac:dyDescent="0.35">
      <c r="A31" s="119"/>
      <c r="B31" s="397" t="s">
        <v>778</v>
      </c>
      <c r="C31" s="268"/>
      <c r="D31" s="445" t="s">
        <v>779</v>
      </c>
      <c r="E31" s="326"/>
      <c r="F31" s="326"/>
      <c r="G31" s="326"/>
      <c r="H31" s="324"/>
      <c r="I31" s="445" t="s">
        <v>762</v>
      </c>
      <c r="J31" s="256" t="s">
        <v>780</v>
      </c>
      <c r="K31" s="324"/>
      <c r="L31" s="69"/>
      <c r="M31" s="69"/>
    </row>
    <row r="32" spans="1:13" ht="14.5" customHeight="1" x14ac:dyDescent="0.35">
      <c r="A32" s="119"/>
      <c r="B32" s="269"/>
      <c r="C32" s="271"/>
      <c r="D32" s="322"/>
      <c r="E32" s="328"/>
      <c r="F32" s="328"/>
      <c r="G32" s="328"/>
      <c r="H32" s="323"/>
      <c r="I32" s="257"/>
      <c r="J32" s="322"/>
      <c r="K32" s="323"/>
      <c r="L32" s="69"/>
      <c r="M32" s="69"/>
    </row>
    <row r="33" spans="1:11" ht="14.5" customHeight="1" x14ac:dyDescent="0.35">
      <c r="A33" s="119"/>
      <c r="B33" s="397" t="s">
        <v>781</v>
      </c>
      <c r="C33" s="268"/>
      <c r="D33" s="445" t="s">
        <v>93</v>
      </c>
      <c r="E33" s="326"/>
      <c r="F33" s="326"/>
      <c r="G33" s="326"/>
      <c r="H33" s="324"/>
      <c r="I33" s="445"/>
      <c r="J33" s="256"/>
      <c r="K33" s="324"/>
    </row>
    <row r="34" spans="1:11" x14ac:dyDescent="0.35">
      <c r="A34" s="119"/>
      <c r="B34" s="331"/>
      <c r="C34" s="330"/>
      <c r="D34" s="321"/>
      <c r="E34" s="327"/>
      <c r="F34" s="327"/>
      <c r="G34" s="327"/>
      <c r="H34" s="320"/>
      <c r="I34" s="432"/>
      <c r="J34" s="321"/>
      <c r="K34" s="320"/>
    </row>
    <row r="35" spans="1:11" x14ac:dyDescent="0.35">
      <c r="A35" s="119"/>
      <c r="B35" s="269"/>
      <c r="C35" s="271"/>
      <c r="D35" s="322"/>
      <c r="E35" s="328"/>
      <c r="F35" s="328"/>
      <c r="G35" s="328"/>
      <c r="H35" s="323"/>
      <c r="I35" s="257"/>
      <c r="J35" s="322"/>
      <c r="K35" s="323"/>
    </row>
    <row r="36" spans="1:11" ht="14.5" customHeight="1" x14ac:dyDescent="0.35">
      <c r="A36" s="119"/>
      <c r="B36" s="279" t="s">
        <v>782</v>
      </c>
      <c r="C36" s="268"/>
      <c r="D36" s="445" t="s">
        <v>93</v>
      </c>
      <c r="E36" s="326"/>
      <c r="F36" s="326"/>
      <c r="G36" s="326"/>
      <c r="H36" s="324"/>
      <c r="I36" s="445"/>
      <c r="J36" s="256"/>
      <c r="K36" s="324"/>
    </row>
    <row r="37" spans="1:11" ht="14.5" customHeight="1" x14ac:dyDescent="0.35">
      <c r="A37" s="119"/>
      <c r="B37" s="269"/>
      <c r="C37" s="271"/>
      <c r="D37" s="322"/>
      <c r="E37" s="328"/>
      <c r="F37" s="328"/>
      <c r="G37" s="328"/>
      <c r="H37" s="323"/>
      <c r="I37" s="257"/>
      <c r="J37" s="322"/>
      <c r="K37" s="323"/>
    </row>
    <row r="38" spans="1:11" ht="14.5" customHeight="1" x14ac:dyDescent="0.35">
      <c r="A38" s="119"/>
      <c r="B38" s="397" t="s">
        <v>783</v>
      </c>
      <c r="C38" s="268"/>
      <c r="D38" s="445" t="s">
        <v>93</v>
      </c>
      <c r="E38" s="326"/>
      <c r="F38" s="326"/>
      <c r="G38" s="326"/>
      <c r="H38" s="324"/>
      <c r="I38" s="445"/>
      <c r="J38" s="256"/>
      <c r="K38" s="324"/>
    </row>
    <row r="39" spans="1:11" ht="14.5" customHeight="1" x14ac:dyDescent="0.35">
      <c r="A39" s="119"/>
      <c r="B39" s="269"/>
      <c r="C39" s="271"/>
      <c r="D39" s="322"/>
      <c r="E39" s="328"/>
      <c r="F39" s="328"/>
      <c r="G39" s="328"/>
      <c r="H39" s="323"/>
      <c r="I39" s="257"/>
      <c r="J39" s="322"/>
      <c r="K39" s="323"/>
    </row>
    <row r="40" spans="1:11" ht="14.5" customHeight="1" x14ac:dyDescent="0.35">
      <c r="A40" s="119"/>
      <c r="B40" s="397" t="s">
        <v>784</v>
      </c>
      <c r="C40" s="268"/>
      <c r="D40" s="445" t="s">
        <v>93</v>
      </c>
      <c r="E40" s="326"/>
      <c r="F40" s="326"/>
      <c r="G40" s="326"/>
      <c r="H40" s="324"/>
      <c r="I40" s="445"/>
      <c r="J40" s="256"/>
      <c r="K40" s="324"/>
    </row>
    <row r="41" spans="1:11" ht="14.5" customHeight="1" x14ac:dyDescent="0.35">
      <c r="A41" s="119"/>
      <c r="B41" s="269"/>
      <c r="C41" s="271"/>
      <c r="D41" s="322"/>
      <c r="E41" s="328"/>
      <c r="F41" s="328"/>
      <c r="G41" s="328"/>
      <c r="H41" s="323"/>
      <c r="I41" s="257"/>
      <c r="J41" s="322"/>
      <c r="K41" s="323"/>
    </row>
    <row r="42" spans="1:11" x14ac:dyDescent="0.35">
      <c r="A42" s="119"/>
      <c r="B42" s="119"/>
      <c r="C42" s="119"/>
      <c r="D42" s="119"/>
      <c r="E42" s="119"/>
      <c r="F42" s="119"/>
      <c r="G42" s="119"/>
      <c r="H42" s="119"/>
      <c r="I42" s="119"/>
      <c r="J42" s="119"/>
      <c r="K42" s="119"/>
    </row>
    <row r="43" spans="1:11" x14ac:dyDescent="0.35">
      <c r="A43" s="119"/>
      <c r="B43" s="119"/>
      <c r="C43" s="119"/>
      <c r="D43" s="119"/>
      <c r="E43" s="119"/>
      <c r="F43" s="119"/>
      <c r="G43" s="119"/>
      <c r="H43" s="119"/>
      <c r="I43" s="119"/>
      <c r="J43" s="119"/>
      <c r="K43" s="119"/>
    </row>
    <row r="44" spans="1:11" x14ac:dyDescent="0.35">
      <c r="A44" s="119"/>
      <c r="B44" s="119"/>
      <c r="C44" s="119"/>
      <c r="D44" s="119"/>
      <c r="E44" s="119"/>
      <c r="F44" s="119"/>
      <c r="G44" s="119"/>
      <c r="H44" s="119"/>
      <c r="I44" s="119"/>
      <c r="J44" s="119"/>
      <c r="K44" s="119"/>
    </row>
    <row r="45" spans="1:11" x14ac:dyDescent="0.35">
      <c r="A45" s="119"/>
      <c r="B45" s="119"/>
      <c r="C45" s="119"/>
      <c r="D45" s="119"/>
      <c r="E45" s="119"/>
      <c r="F45" s="119"/>
      <c r="G45" s="119"/>
      <c r="H45" s="119"/>
      <c r="I45" s="119"/>
      <c r="J45" s="119"/>
      <c r="K45" s="119"/>
    </row>
    <row r="46" spans="1:11" x14ac:dyDescent="0.35">
      <c r="A46" s="119"/>
      <c r="B46" s="119"/>
      <c r="C46" s="119"/>
      <c r="D46" s="119"/>
      <c r="E46" s="119"/>
      <c r="F46" s="69"/>
      <c r="G46" s="119"/>
      <c r="H46" s="119"/>
      <c r="I46" s="119"/>
      <c r="J46" s="119"/>
      <c r="K46" s="119"/>
    </row>
    <row r="47" spans="1:11" x14ac:dyDescent="0.35">
      <c r="A47" s="119"/>
      <c r="B47" s="119"/>
      <c r="C47" s="119"/>
      <c r="D47" s="119"/>
      <c r="E47" s="119"/>
      <c r="F47" s="119"/>
      <c r="G47" s="119"/>
      <c r="H47" s="119"/>
      <c r="I47" s="119"/>
      <c r="J47" s="119"/>
      <c r="K47" s="119"/>
    </row>
    <row r="48" spans="1:11" x14ac:dyDescent="0.35">
      <c r="A48" s="119"/>
      <c r="B48" s="119"/>
      <c r="C48" s="119"/>
      <c r="D48" s="119"/>
      <c r="E48" s="119"/>
      <c r="F48" s="119"/>
      <c r="G48" s="119"/>
      <c r="H48" s="119"/>
      <c r="I48" s="119"/>
      <c r="J48" s="119"/>
      <c r="K48" s="119"/>
    </row>
    <row r="49" spans="1:13" s="14" customFormat="1" ht="13.5" customHeight="1" x14ac:dyDescent="0.35">
      <c r="A49" s="228"/>
      <c r="B49" s="447" t="s">
        <v>785</v>
      </c>
      <c r="C49" s="448"/>
      <c r="D49" s="448"/>
      <c r="E49" s="448"/>
      <c r="F49" s="448"/>
      <c r="G49" s="448"/>
      <c r="H49" s="448"/>
      <c r="I49" s="448"/>
      <c r="J49" s="448"/>
      <c r="K49" s="448"/>
      <c r="L49" s="229"/>
      <c r="M49" s="229"/>
    </row>
    <row r="50" spans="1:13" x14ac:dyDescent="0.35">
      <c r="A50" s="119"/>
      <c r="B50" s="207"/>
      <c r="C50" s="207"/>
      <c r="D50" s="207"/>
      <c r="E50" s="207"/>
      <c r="F50" s="207"/>
      <c r="G50" s="207"/>
      <c r="H50" s="207"/>
      <c r="I50" s="207"/>
      <c r="J50" s="207"/>
      <c r="K50" s="207"/>
      <c r="L50" s="69"/>
      <c r="M50" s="69"/>
    </row>
    <row r="51" spans="1:13" x14ac:dyDescent="0.35">
      <c r="A51" s="119"/>
      <c r="B51" s="207"/>
      <c r="C51" s="207"/>
      <c r="D51" s="207"/>
      <c r="E51" s="207"/>
      <c r="F51" s="207"/>
      <c r="G51" s="207"/>
      <c r="H51" s="207"/>
      <c r="I51" s="207"/>
      <c r="J51" s="207"/>
      <c r="K51" s="207"/>
      <c r="L51" s="69"/>
      <c r="M51" s="69"/>
    </row>
    <row r="52" spans="1:13" x14ac:dyDescent="0.35">
      <c r="A52" s="119"/>
      <c r="B52" s="207"/>
      <c r="C52" s="207"/>
      <c r="D52" s="207"/>
      <c r="E52" s="207"/>
      <c r="F52" s="207"/>
      <c r="G52" s="207"/>
      <c r="H52" s="207"/>
      <c r="I52" s="207"/>
      <c r="J52" s="207"/>
      <c r="K52" s="207"/>
      <c r="L52" s="69"/>
      <c r="M52" s="69"/>
    </row>
    <row r="53" spans="1:13" x14ac:dyDescent="0.35">
      <c r="A53" s="119"/>
      <c r="B53" s="207"/>
      <c r="C53" s="207"/>
      <c r="D53" s="207"/>
      <c r="E53" s="207"/>
      <c r="F53" s="207"/>
      <c r="G53" s="207"/>
      <c r="H53" s="207"/>
      <c r="I53" s="207"/>
      <c r="J53" s="207"/>
      <c r="K53" s="207"/>
      <c r="L53" s="69"/>
      <c r="M53" s="69"/>
    </row>
    <row r="54" spans="1:13" x14ac:dyDescent="0.35">
      <c r="A54" s="119"/>
      <c r="B54" s="207"/>
      <c r="C54" s="207"/>
      <c r="D54" s="207"/>
      <c r="E54" s="207"/>
      <c r="F54" s="207"/>
      <c r="G54" s="207"/>
      <c r="H54" s="207"/>
      <c r="I54" s="207"/>
      <c r="J54" s="207"/>
      <c r="K54" s="207"/>
      <c r="L54" s="69"/>
      <c r="M54" s="69"/>
    </row>
    <row r="55" spans="1:13" x14ac:dyDescent="0.35">
      <c r="A55" s="119"/>
      <c r="B55" s="207"/>
      <c r="C55" s="207"/>
      <c r="D55" s="207"/>
      <c r="E55" s="207"/>
      <c r="F55" s="207"/>
      <c r="G55" s="207"/>
      <c r="H55" s="207"/>
      <c r="I55" s="207"/>
      <c r="J55" s="207"/>
      <c r="K55" s="207"/>
      <c r="L55" s="69"/>
      <c r="M55" s="69"/>
    </row>
    <row r="56" spans="1:13" x14ac:dyDescent="0.35">
      <c r="A56" s="119"/>
      <c r="B56" s="207"/>
      <c r="C56" s="207"/>
      <c r="D56" s="207"/>
      <c r="E56" s="207"/>
      <c r="F56" s="207"/>
      <c r="G56" s="207"/>
      <c r="H56" s="207"/>
      <c r="I56" s="207"/>
      <c r="J56" s="207"/>
      <c r="K56" s="207"/>
      <c r="L56" s="69"/>
      <c r="M56" s="69"/>
    </row>
    <row r="57" spans="1:13" x14ac:dyDescent="0.35">
      <c r="A57" s="119"/>
      <c r="B57" s="207"/>
      <c r="C57" s="207"/>
      <c r="D57" s="207"/>
      <c r="E57" s="207"/>
      <c r="F57" s="207"/>
      <c r="G57" s="207"/>
      <c r="H57" s="207"/>
      <c r="I57" s="207"/>
      <c r="J57" s="207"/>
      <c r="K57" s="207"/>
      <c r="L57" s="69"/>
      <c r="M57" s="69"/>
    </row>
    <row r="58" spans="1:13" ht="15.65" customHeight="1" x14ac:dyDescent="0.35">
      <c r="A58" s="119"/>
      <c r="B58" s="207"/>
      <c r="C58" s="207"/>
      <c r="D58" s="207"/>
      <c r="E58" s="207"/>
      <c r="F58" s="207"/>
      <c r="G58" s="207"/>
      <c r="H58" s="207"/>
      <c r="I58" s="207"/>
      <c r="J58" s="207"/>
      <c r="K58" s="207"/>
      <c r="L58" s="69"/>
      <c r="M58" s="206" t="s">
        <v>0</v>
      </c>
    </row>
  </sheetData>
  <sheetProtection sheet="1" formatCells="0" formatColumns="0" formatRows="0" insertColumns="0" insertRows="0" insertHyperlinks="0"/>
  <mergeCells count="63">
    <mergeCell ref="B49:K49"/>
    <mergeCell ref="B16:C18"/>
    <mergeCell ref="J33:K35"/>
    <mergeCell ref="D12:H13"/>
    <mergeCell ref="J36:K37"/>
    <mergeCell ref="B19:C20"/>
    <mergeCell ref="I36:I37"/>
    <mergeCell ref="J25:K26"/>
    <mergeCell ref="B36:C37"/>
    <mergeCell ref="J21:K22"/>
    <mergeCell ref="D25:H26"/>
    <mergeCell ref="I25:I26"/>
    <mergeCell ref="J12:K13"/>
    <mergeCell ref="B40:C41"/>
    <mergeCell ref="I12:I13"/>
    <mergeCell ref="J31:K32"/>
    <mergeCell ref="D38:H39"/>
    <mergeCell ref="J29:K30"/>
    <mergeCell ref="D23:H24"/>
    <mergeCell ref="J23:K24"/>
    <mergeCell ref="I38:I39"/>
    <mergeCell ref="I33:I35"/>
    <mergeCell ref="D29:H30"/>
    <mergeCell ref="B2:K2"/>
    <mergeCell ref="I19:I20"/>
    <mergeCell ref="B27:C28"/>
    <mergeCell ref="D9:H11"/>
    <mergeCell ref="J27:K28"/>
    <mergeCell ref="I27:I28"/>
    <mergeCell ref="D14:H15"/>
    <mergeCell ref="B4:K8"/>
    <mergeCell ref="I21:I22"/>
    <mergeCell ref="J9:K11"/>
    <mergeCell ref="D19:H20"/>
    <mergeCell ref="I9:I11"/>
    <mergeCell ref="J14:K15"/>
    <mergeCell ref="I14:I15"/>
    <mergeCell ref="B9:C11"/>
    <mergeCell ref="B21:C22"/>
    <mergeCell ref="B14:C15"/>
    <mergeCell ref="B31:C32"/>
    <mergeCell ref="I29:I30"/>
    <mergeCell ref="J19:K20"/>
    <mergeCell ref="I23:I24"/>
    <mergeCell ref="D31:H32"/>
    <mergeCell ref="D16:H18"/>
    <mergeCell ref="B25:C26"/>
    <mergeCell ref="I40:I41"/>
    <mergeCell ref="D40:H41"/>
    <mergeCell ref="J38:K39"/>
    <mergeCell ref="B12:C13"/>
    <mergeCell ref="J16:K18"/>
    <mergeCell ref="D27:H28"/>
    <mergeCell ref="D21:H22"/>
    <mergeCell ref="I31:I32"/>
    <mergeCell ref="B33:C35"/>
    <mergeCell ref="I16:I18"/>
    <mergeCell ref="B29:C30"/>
    <mergeCell ref="D36:H37"/>
    <mergeCell ref="J40:K41"/>
    <mergeCell ref="B23:C24"/>
    <mergeCell ref="B38:C39"/>
    <mergeCell ref="D33:H35"/>
  </mergeCells>
  <hyperlinks>
    <hyperlink ref="B49" r:id="rId1" display="24 GEF Council meeting documents, guidelines, project and program cycle policy 2020 update" xr:uid="{00000000-0004-0000-0C00-000000000000}"/>
  </hyperlinks>
  <pageMargins left="0.25" right="0.25" top="0.75" bottom="0.75" header="0.3" footer="0.3"/>
  <pageSetup paperSize="5"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3" tint="0.499984740745262"/>
  </sheetPr>
  <dimension ref="A1:W49"/>
  <sheetViews>
    <sheetView showGridLines="0" zoomScaleNormal="100" zoomScaleSheetLayoutView="100" workbookViewId="0">
      <selection activeCell="O10" sqref="O10"/>
    </sheetView>
  </sheetViews>
  <sheetFormatPr defaultColWidth="8.81640625" defaultRowHeight="14.5" x14ac:dyDescent="0.35"/>
  <cols>
    <col min="1" max="2" width="1.453125" customWidth="1"/>
    <col min="3" max="3" width="8.81640625" style="11" customWidth="1"/>
    <col min="4" max="4" width="3.54296875" customWidth="1"/>
    <col min="6" max="6" width="13.54296875" customWidth="1"/>
    <col min="7" max="7" width="33.81640625" customWidth="1"/>
    <col min="22" max="22" width="17.81640625" customWidth="1"/>
  </cols>
  <sheetData>
    <row r="1" spans="1:23" x14ac:dyDescent="0.35">
      <c r="A1" s="96"/>
      <c r="B1" s="96"/>
      <c r="C1" s="135"/>
      <c r="D1" s="96"/>
      <c r="E1" s="96"/>
      <c r="F1" s="96"/>
      <c r="G1" s="96"/>
      <c r="H1" s="96"/>
      <c r="I1" s="96"/>
      <c r="J1" s="96"/>
      <c r="K1" s="96"/>
      <c r="L1" s="96"/>
      <c r="M1" s="69"/>
      <c r="N1" s="69"/>
      <c r="O1" s="69"/>
      <c r="P1" s="69"/>
      <c r="Q1" s="69"/>
      <c r="R1" s="69"/>
      <c r="S1" s="69"/>
      <c r="T1" s="69"/>
      <c r="U1" s="69"/>
      <c r="V1" s="69"/>
      <c r="W1" s="69"/>
    </row>
    <row r="2" spans="1:23" ht="19.5" customHeight="1" x14ac:dyDescent="0.45">
      <c r="A2" s="96"/>
      <c r="B2" s="96"/>
      <c r="C2" s="421" t="s">
        <v>786</v>
      </c>
      <c r="D2" s="250"/>
      <c r="E2" s="250"/>
      <c r="F2" s="250"/>
      <c r="G2" s="250"/>
      <c r="H2" s="250"/>
      <c r="I2" s="250"/>
      <c r="J2" s="250"/>
      <c r="K2" s="250"/>
      <c r="L2" s="250"/>
      <c r="M2" s="69"/>
      <c r="N2" s="157" t="s">
        <v>631</v>
      </c>
      <c r="O2" s="69"/>
      <c r="P2" s="69"/>
      <c r="Q2" s="69"/>
      <c r="R2" s="69"/>
      <c r="S2" s="69"/>
      <c r="T2" s="69"/>
      <c r="U2" s="69"/>
      <c r="V2" s="69"/>
      <c r="W2" s="69"/>
    </row>
    <row r="3" spans="1:23" x14ac:dyDescent="0.35">
      <c r="A3" s="96"/>
      <c r="B3" s="96"/>
      <c r="C3" s="220"/>
      <c r="D3" s="220"/>
      <c r="E3" s="220"/>
      <c r="F3" s="220"/>
      <c r="G3" s="220"/>
      <c r="H3" s="220"/>
      <c r="I3" s="220"/>
      <c r="J3" s="220"/>
      <c r="K3" s="220"/>
      <c r="L3" s="220"/>
      <c r="M3" s="69"/>
      <c r="N3" s="69"/>
      <c r="O3" s="69"/>
      <c r="P3" s="69"/>
      <c r="Q3" s="69"/>
      <c r="R3" s="69"/>
      <c r="S3" s="69"/>
      <c r="T3" s="69"/>
      <c r="U3" s="69"/>
      <c r="V3" s="69"/>
      <c r="W3" s="69"/>
    </row>
    <row r="4" spans="1:23" ht="14.5" customHeight="1" x14ac:dyDescent="0.35">
      <c r="A4" s="96"/>
      <c r="B4" s="96"/>
      <c r="C4" s="449" t="s">
        <v>787</v>
      </c>
      <c r="D4" s="267"/>
      <c r="E4" s="267"/>
      <c r="F4" s="267"/>
      <c r="G4" s="267"/>
      <c r="H4" s="267"/>
      <c r="I4" s="267"/>
      <c r="J4" s="267"/>
      <c r="K4" s="267"/>
      <c r="L4" s="267"/>
      <c r="M4" s="69"/>
      <c r="N4" s="69"/>
      <c r="O4" s="69"/>
      <c r="P4" s="69"/>
      <c r="Q4" s="69"/>
      <c r="R4" s="69"/>
      <c r="S4" s="69"/>
      <c r="T4" s="69"/>
      <c r="U4" s="69"/>
      <c r="V4" s="69"/>
      <c r="W4" s="69"/>
    </row>
    <row r="5" spans="1:23" ht="14.5" customHeight="1" x14ac:dyDescent="0.4">
      <c r="A5" s="96"/>
      <c r="B5" s="96"/>
      <c r="C5" s="331"/>
      <c r="D5" s="250"/>
      <c r="E5" s="250"/>
      <c r="F5" s="250"/>
      <c r="G5" s="250"/>
      <c r="H5" s="250"/>
      <c r="I5" s="250"/>
      <c r="J5" s="250"/>
      <c r="K5" s="250"/>
      <c r="L5" s="250"/>
      <c r="M5" s="69"/>
      <c r="N5" s="70" t="s">
        <v>747</v>
      </c>
      <c r="O5" s="71"/>
      <c r="P5" s="69"/>
      <c r="Q5" s="69"/>
      <c r="R5" s="69"/>
      <c r="S5" s="69"/>
      <c r="T5" s="69"/>
      <c r="U5" s="69"/>
      <c r="V5" s="69"/>
      <c r="W5" s="69"/>
    </row>
    <row r="6" spans="1:23" ht="17.149999999999999" customHeight="1" x14ac:dyDescent="0.4">
      <c r="A6" s="96"/>
      <c r="B6" s="96"/>
      <c r="C6" s="269"/>
      <c r="D6" s="270"/>
      <c r="E6" s="270"/>
      <c r="F6" s="270"/>
      <c r="G6" s="270"/>
      <c r="H6" s="270"/>
      <c r="I6" s="270"/>
      <c r="J6" s="270"/>
      <c r="K6" s="270"/>
      <c r="L6" s="270"/>
      <c r="M6" s="69"/>
      <c r="N6" s="71"/>
      <c r="O6" s="71"/>
      <c r="P6" s="69"/>
      <c r="Q6" s="69"/>
      <c r="R6" s="69"/>
      <c r="S6" s="69"/>
      <c r="T6" s="69"/>
      <c r="U6" s="69"/>
      <c r="V6" s="69"/>
      <c r="W6" s="69"/>
    </row>
    <row r="7" spans="1:23" ht="17.149999999999999" customHeight="1" x14ac:dyDescent="0.4">
      <c r="A7" s="96"/>
      <c r="B7" s="96"/>
      <c r="C7" s="287"/>
      <c r="D7" s="259"/>
      <c r="E7" s="259"/>
      <c r="F7" s="259"/>
      <c r="G7" s="259"/>
      <c r="H7" s="259"/>
      <c r="I7" s="259"/>
      <c r="J7" s="259"/>
      <c r="K7" s="259"/>
      <c r="L7" s="259"/>
      <c r="M7" s="69"/>
      <c r="N7" s="71" t="s">
        <v>788</v>
      </c>
      <c r="O7" s="71"/>
      <c r="P7" s="69"/>
      <c r="Q7" s="69"/>
      <c r="R7" s="69"/>
      <c r="S7" s="69"/>
      <c r="T7" s="69"/>
      <c r="U7" s="69"/>
      <c r="V7" s="69"/>
      <c r="W7" s="71"/>
    </row>
    <row r="8" spans="1:23" ht="34.5" customHeight="1" x14ac:dyDescent="0.4">
      <c r="A8" s="96"/>
      <c r="B8" s="96"/>
      <c r="C8" s="457" t="s">
        <v>789</v>
      </c>
      <c r="D8" s="268"/>
      <c r="E8" s="456" t="s">
        <v>790</v>
      </c>
      <c r="F8" s="260"/>
      <c r="G8" s="27" t="s">
        <v>791</v>
      </c>
      <c r="H8" s="454" t="s">
        <v>792</v>
      </c>
      <c r="I8" s="267"/>
      <c r="J8" s="267"/>
      <c r="K8" s="267"/>
      <c r="L8" s="455"/>
      <c r="M8" s="69"/>
      <c r="N8" s="71" t="s">
        <v>793</v>
      </c>
      <c r="O8" s="71"/>
      <c r="P8" s="69"/>
      <c r="Q8" s="69"/>
      <c r="R8" s="69"/>
      <c r="S8" s="69"/>
      <c r="T8" s="69"/>
      <c r="U8" s="69"/>
      <c r="V8" s="69"/>
      <c r="W8" s="69"/>
    </row>
    <row r="9" spans="1:23" ht="172.5" customHeight="1" x14ac:dyDescent="0.4">
      <c r="A9" s="96"/>
      <c r="B9" s="96"/>
      <c r="C9" s="347" t="s">
        <v>794</v>
      </c>
      <c r="D9" s="260"/>
      <c r="E9" s="371" t="s">
        <v>795</v>
      </c>
      <c r="F9" s="260"/>
      <c r="G9" s="76" t="s">
        <v>796</v>
      </c>
      <c r="H9" s="458" t="s">
        <v>797</v>
      </c>
      <c r="I9" s="459"/>
      <c r="J9" s="459"/>
      <c r="K9" s="459"/>
      <c r="L9" s="460"/>
      <c r="M9" s="69"/>
      <c r="N9" s="69"/>
      <c r="O9" s="71"/>
      <c r="P9" s="69"/>
      <c r="Q9" s="69"/>
      <c r="R9" s="69"/>
      <c r="S9" s="69"/>
      <c r="T9" s="69"/>
      <c r="U9" s="69"/>
      <c r="V9" s="69"/>
      <c r="W9" s="69"/>
    </row>
    <row r="10" spans="1:23" ht="111.75" customHeight="1" x14ac:dyDescent="0.4">
      <c r="A10" s="96"/>
      <c r="B10" s="96"/>
      <c r="C10" s="347" t="s">
        <v>794</v>
      </c>
      <c r="D10" s="260"/>
      <c r="E10" s="371" t="s">
        <v>798</v>
      </c>
      <c r="F10" s="260"/>
      <c r="G10" s="80" t="s">
        <v>799</v>
      </c>
      <c r="H10" s="458" t="s">
        <v>800</v>
      </c>
      <c r="I10" s="459"/>
      <c r="J10" s="459"/>
      <c r="K10" s="459"/>
      <c r="L10" s="460"/>
      <c r="M10" s="69"/>
      <c r="N10" s="71"/>
      <c r="O10" s="71"/>
      <c r="P10" s="69"/>
      <c r="Q10" s="69"/>
      <c r="R10" s="69"/>
      <c r="S10" s="69"/>
      <c r="T10" s="69"/>
      <c r="U10" s="69"/>
      <c r="V10" s="69"/>
      <c r="W10" s="69"/>
    </row>
    <row r="11" spans="1:23" ht="81" customHeight="1" x14ac:dyDescent="0.4">
      <c r="A11" s="96"/>
      <c r="B11" s="96"/>
      <c r="C11" s="347" t="s">
        <v>794</v>
      </c>
      <c r="D11" s="260"/>
      <c r="E11" s="347" t="s">
        <v>801</v>
      </c>
      <c r="F11" s="260"/>
      <c r="G11" s="81" t="s">
        <v>802</v>
      </c>
      <c r="H11" s="453" t="s">
        <v>803</v>
      </c>
      <c r="I11" s="451"/>
      <c r="J11" s="451"/>
      <c r="K11" s="451"/>
      <c r="L11" s="452"/>
      <c r="M11" s="69"/>
      <c r="N11" s="71" t="s">
        <v>804</v>
      </c>
      <c r="O11" s="71"/>
      <c r="P11" s="69"/>
      <c r="Q11" s="69"/>
      <c r="R11" s="69"/>
      <c r="S11" s="69"/>
      <c r="T11" s="69"/>
      <c r="U11" s="69"/>
      <c r="V11" s="69"/>
      <c r="W11" s="69"/>
    </row>
    <row r="12" spans="1:23" ht="28.5" customHeight="1" x14ac:dyDescent="0.4">
      <c r="A12" s="96"/>
      <c r="B12" s="96"/>
      <c r="C12" s="347" t="s">
        <v>794</v>
      </c>
      <c r="D12" s="260"/>
      <c r="E12" s="347" t="s">
        <v>805</v>
      </c>
      <c r="F12" s="260"/>
      <c r="G12" s="82" t="s">
        <v>806</v>
      </c>
      <c r="H12" s="453" t="s">
        <v>803</v>
      </c>
      <c r="I12" s="451"/>
      <c r="J12" s="451"/>
      <c r="K12" s="451"/>
      <c r="L12" s="452"/>
      <c r="M12" s="69"/>
      <c r="N12" s="71" t="s">
        <v>807</v>
      </c>
      <c r="O12" s="71"/>
      <c r="P12" s="69"/>
      <c r="Q12" s="69"/>
      <c r="R12" s="69"/>
      <c r="S12" s="69"/>
      <c r="T12" s="69"/>
      <c r="U12" s="69"/>
      <c r="V12" s="69"/>
      <c r="W12" s="69"/>
    </row>
    <row r="13" spans="1:23" ht="62.25" customHeight="1" x14ac:dyDescent="0.4">
      <c r="A13" s="96"/>
      <c r="B13" s="96"/>
      <c r="C13" s="347"/>
      <c r="D13" s="260"/>
      <c r="E13" s="347"/>
      <c r="F13" s="260"/>
      <c r="G13" s="82" t="s">
        <v>808</v>
      </c>
      <c r="H13" s="453"/>
      <c r="I13" s="451"/>
      <c r="J13" s="451"/>
      <c r="K13" s="451"/>
      <c r="L13" s="452"/>
      <c r="M13" s="69"/>
      <c r="N13" s="71"/>
      <c r="O13" s="71"/>
      <c r="P13" s="69"/>
      <c r="Q13" s="69"/>
      <c r="R13" s="69"/>
      <c r="S13" s="69"/>
      <c r="T13" s="69"/>
      <c r="U13" s="69"/>
      <c r="V13" s="69"/>
      <c r="W13" s="69"/>
    </row>
    <row r="14" spans="1:23" ht="81.75" customHeight="1" x14ac:dyDescent="0.4">
      <c r="A14" s="96"/>
      <c r="B14" s="96"/>
      <c r="C14" s="347" t="s">
        <v>794</v>
      </c>
      <c r="D14" s="260"/>
      <c r="E14" s="347" t="s">
        <v>809</v>
      </c>
      <c r="F14" s="260"/>
      <c r="G14" s="74" t="s">
        <v>810</v>
      </c>
      <c r="H14" s="450" t="s">
        <v>811</v>
      </c>
      <c r="I14" s="451"/>
      <c r="J14" s="451"/>
      <c r="K14" s="451"/>
      <c r="L14" s="452"/>
      <c r="M14" s="69"/>
      <c r="N14" s="177" t="s">
        <v>812</v>
      </c>
      <c r="O14" s="71"/>
      <c r="P14" s="69"/>
      <c r="Q14" s="69"/>
      <c r="R14" s="69"/>
      <c r="S14" s="69"/>
      <c r="T14" s="69"/>
      <c r="U14" s="69"/>
      <c r="V14" s="69"/>
      <c r="W14" s="69"/>
    </row>
    <row r="15" spans="1:23" ht="126" customHeight="1" x14ac:dyDescent="0.4">
      <c r="A15" s="96"/>
      <c r="B15" s="96"/>
      <c r="C15" s="347" t="s">
        <v>794</v>
      </c>
      <c r="D15" s="260"/>
      <c r="E15" s="347" t="s">
        <v>813</v>
      </c>
      <c r="F15" s="260"/>
      <c r="G15" s="77" t="s">
        <v>814</v>
      </c>
      <c r="H15" s="453" t="s">
        <v>803</v>
      </c>
      <c r="I15" s="451"/>
      <c r="J15" s="451"/>
      <c r="K15" s="451"/>
      <c r="L15" s="452"/>
      <c r="M15" s="69"/>
      <c r="N15" s="71"/>
      <c r="O15" s="71"/>
      <c r="P15" s="69"/>
      <c r="Q15" s="69"/>
      <c r="R15" s="69"/>
      <c r="S15" s="69"/>
      <c r="T15" s="69"/>
      <c r="U15" s="69"/>
      <c r="V15" s="69"/>
      <c r="W15" s="69"/>
    </row>
    <row r="16" spans="1:23" ht="183.75" customHeight="1" x14ac:dyDescent="0.4">
      <c r="A16" s="96"/>
      <c r="B16" s="96"/>
      <c r="C16" s="347" t="s">
        <v>794</v>
      </c>
      <c r="D16" s="260"/>
      <c r="E16" s="347" t="s">
        <v>815</v>
      </c>
      <c r="F16" s="260"/>
      <c r="G16" s="74" t="s">
        <v>816</v>
      </c>
      <c r="H16" s="450" t="s">
        <v>803</v>
      </c>
      <c r="I16" s="451"/>
      <c r="J16" s="451"/>
      <c r="K16" s="451"/>
      <c r="L16" s="452"/>
      <c r="M16" s="69"/>
      <c r="N16" s="162" t="s">
        <v>817</v>
      </c>
      <c r="O16" s="71"/>
      <c r="P16" s="69"/>
      <c r="Q16" s="69"/>
      <c r="R16" s="69"/>
      <c r="S16" s="69"/>
      <c r="T16" s="69"/>
      <c r="U16" s="69"/>
      <c r="V16" s="69"/>
      <c r="W16" s="69"/>
    </row>
    <row r="17" spans="1:15" ht="75" customHeight="1" x14ac:dyDescent="0.4">
      <c r="A17" s="96"/>
      <c r="B17" s="96"/>
      <c r="C17" s="347" t="s">
        <v>794</v>
      </c>
      <c r="D17" s="260"/>
      <c r="E17" s="347" t="s">
        <v>818</v>
      </c>
      <c r="F17" s="260"/>
      <c r="G17" s="77" t="s">
        <v>819</v>
      </c>
      <c r="H17" s="473" t="s">
        <v>803</v>
      </c>
      <c r="I17" s="474"/>
      <c r="J17" s="474"/>
      <c r="K17" s="474"/>
      <c r="L17" s="475"/>
      <c r="M17" s="69"/>
      <c r="N17" s="71"/>
      <c r="O17" s="71"/>
    </row>
    <row r="18" spans="1:15" ht="113.25" customHeight="1" x14ac:dyDescent="0.4">
      <c r="A18" s="96"/>
      <c r="B18" s="96"/>
      <c r="C18" s="347" t="s">
        <v>794</v>
      </c>
      <c r="D18" s="260"/>
      <c r="E18" s="347" t="s">
        <v>820</v>
      </c>
      <c r="F18" s="260"/>
      <c r="G18" s="79" t="s">
        <v>821</v>
      </c>
      <c r="H18" s="470" t="s">
        <v>803</v>
      </c>
      <c r="I18" s="471"/>
      <c r="J18" s="471"/>
      <c r="K18" s="471"/>
      <c r="L18" s="472"/>
      <c r="M18" s="69"/>
      <c r="N18" s="71"/>
      <c r="O18" s="71"/>
    </row>
    <row r="19" spans="1:15" ht="89.25" customHeight="1" x14ac:dyDescent="0.4">
      <c r="A19" s="96"/>
      <c r="B19" s="96"/>
      <c r="C19" s="347" t="s">
        <v>794</v>
      </c>
      <c r="D19" s="260"/>
      <c r="E19" s="347" t="s">
        <v>822</v>
      </c>
      <c r="F19" s="260"/>
      <c r="G19" s="74" t="s">
        <v>823</v>
      </c>
      <c r="H19" s="477" t="s">
        <v>803</v>
      </c>
      <c r="I19" s="478"/>
      <c r="J19" s="478"/>
      <c r="K19" s="478"/>
      <c r="L19" s="479"/>
      <c r="M19" s="69"/>
      <c r="N19" s="162" t="s">
        <v>824</v>
      </c>
      <c r="O19" s="71"/>
    </row>
    <row r="20" spans="1:15" ht="80.25" customHeight="1" x14ac:dyDescent="0.4">
      <c r="A20" s="96"/>
      <c r="B20" s="96"/>
      <c r="C20" s="347" t="s">
        <v>794</v>
      </c>
      <c r="D20" s="260"/>
      <c r="E20" s="347" t="s">
        <v>825</v>
      </c>
      <c r="F20" s="260"/>
      <c r="G20" s="77" t="s">
        <v>826</v>
      </c>
      <c r="H20" s="461" t="s">
        <v>803</v>
      </c>
      <c r="I20" s="462"/>
      <c r="J20" s="462"/>
      <c r="K20" s="462"/>
      <c r="L20" s="463"/>
      <c r="M20" s="69"/>
      <c r="N20" s="71"/>
      <c r="O20" s="71"/>
    </row>
    <row r="21" spans="1:15" ht="183" customHeight="1" x14ac:dyDescent="0.4">
      <c r="A21" s="96"/>
      <c r="B21" s="96"/>
      <c r="C21" s="347" t="s">
        <v>794</v>
      </c>
      <c r="D21" s="260"/>
      <c r="E21" s="347" t="s">
        <v>827</v>
      </c>
      <c r="F21" s="260"/>
      <c r="G21" s="82" t="s">
        <v>828</v>
      </c>
      <c r="H21" s="465" t="s">
        <v>803</v>
      </c>
      <c r="I21" s="466"/>
      <c r="J21" s="466"/>
      <c r="K21" s="466"/>
      <c r="L21" s="467"/>
      <c r="M21" s="69"/>
      <c r="N21" s="230" t="s">
        <v>829</v>
      </c>
      <c r="O21" s="71"/>
    </row>
    <row r="22" spans="1:15" ht="246.75" customHeight="1" x14ac:dyDescent="0.4">
      <c r="A22" s="96"/>
      <c r="B22" s="96"/>
      <c r="C22" s="347" t="s">
        <v>794</v>
      </c>
      <c r="D22" s="260"/>
      <c r="E22" s="347" t="s">
        <v>830</v>
      </c>
      <c r="F22" s="260"/>
      <c r="G22" s="74" t="s">
        <v>831</v>
      </c>
      <c r="H22" s="450" t="s">
        <v>803</v>
      </c>
      <c r="I22" s="451"/>
      <c r="J22" s="451"/>
      <c r="K22" s="451"/>
      <c r="L22" s="452"/>
      <c r="M22" s="69"/>
      <c r="N22" s="71"/>
      <c r="O22" s="71"/>
    </row>
    <row r="23" spans="1:15" ht="126.75" customHeight="1" x14ac:dyDescent="0.4">
      <c r="A23" s="96"/>
      <c r="B23" s="96"/>
      <c r="C23" s="347" t="s">
        <v>794</v>
      </c>
      <c r="D23" s="260"/>
      <c r="E23" s="347" t="s">
        <v>832</v>
      </c>
      <c r="F23" s="260"/>
      <c r="G23" s="77" t="s">
        <v>833</v>
      </c>
      <c r="H23" s="453" t="s">
        <v>834</v>
      </c>
      <c r="I23" s="451"/>
      <c r="J23" s="451"/>
      <c r="K23" s="451"/>
      <c r="L23" s="452"/>
      <c r="M23" s="69"/>
      <c r="N23" s="71"/>
      <c r="O23" s="71"/>
    </row>
    <row r="24" spans="1:15" ht="141" customHeight="1" x14ac:dyDescent="0.4">
      <c r="A24" s="96"/>
      <c r="B24" s="96"/>
      <c r="C24" s="347" t="s">
        <v>794</v>
      </c>
      <c r="D24" s="260"/>
      <c r="E24" s="347" t="s">
        <v>835</v>
      </c>
      <c r="F24" s="260"/>
      <c r="G24" s="76" t="s">
        <v>836</v>
      </c>
      <c r="H24" s="468" t="s">
        <v>803</v>
      </c>
      <c r="I24" s="451"/>
      <c r="J24" s="451"/>
      <c r="K24" s="451"/>
      <c r="L24" s="469"/>
      <c r="M24" s="69"/>
      <c r="N24" s="71"/>
      <c r="O24" s="71"/>
    </row>
    <row r="25" spans="1:15" ht="138" customHeight="1" x14ac:dyDescent="0.4">
      <c r="A25" s="96"/>
      <c r="B25" s="96"/>
      <c r="C25" s="347" t="s">
        <v>794</v>
      </c>
      <c r="D25" s="260"/>
      <c r="E25" s="347" t="s">
        <v>837</v>
      </c>
      <c r="F25" s="260"/>
      <c r="G25" s="76" t="s">
        <v>838</v>
      </c>
      <c r="H25" s="450" t="s">
        <v>803</v>
      </c>
      <c r="I25" s="451"/>
      <c r="J25" s="451"/>
      <c r="K25" s="451"/>
      <c r="L25" s="452"/>
      <c r="M25" s="69"/>
      <c r="N25" s="71"/>
      <c r="O25" s="71"/>
    </row>
    <row r="26" spans="1:15" ht="91.5" customHeight="1" x14ac:dyDescent="0.4">
      <c r="A26" s="96"/>
      <c r="B26" s="96"/>
      <c r="C26" s="347" t="s">
        <v>839</v>
      </c>
      <c r="D26" s="260"/>
      <c r="E26" s="347" t="s">
        <v>840</v>
      </c>
      <c r="F26" s="260"/>
      <c r="G26" s="76" t="s">
        <v>841</v>
      </c>
      <c r="H26" s="450" t="s">
        <v>803</v>
      </c>
      <c r="I26" s="451"/>
      <c r="J26" s="451"/>
      <c r="K26" s="451"/>
      <c r="L26" s="452"/>
      <c r="M26" s="69"/>
      <c r="N26" s="71"/>
      <c r="O26" s="71"/>
    </row>
    <row r="27" spans="1:15" ht="60.75" customHeight="1" x14ac:dyDescent="0.4">
      <c r="A27" s="96"/>
      <c r="B27" s="96"/>
      <c r="C27" s="347" t="s">
        <v>839</v>
      </c>
      <c r="D27" s="260"/>
      <c r="E27" s="476" t="s">
        <v>842</v>
      </c>
      <c r="F27" s="260"/>
      <c r="G27" s="76" t="s">
        <v>843</v>
      </c>
      <c r="H27" s="450" t="s">
        <v>803</v>
      </c>
      <c r="I27" s="451"/>
      <c r="J27" s="451"/>
      <c r="K27" s="451"/>
      <c r="L27" s="452"/>
      <c r="M27" s="69"/>
      <c r="N27" s="71"/>
      <c r="O27" s="71"/>
    </row>
    <row r="28" spans="1:15" ht="53.25" customHeight="1" x14ac:dyDescent="0.4">
      <c r="A28" s="96"/>
      <c r="B28" s="96"/>
      <c r="C28" s="347" t="s">
        <v>839</v>
      </c>
      <c r="D28" s="260"/>
      <c r="E28" s="347" t="s">
        <v>844</v>
      </c>
      <c r="F28" s="260"/>
      <c r="G28" s="76" t="s">
        <v>845</v>
      </c>
      <c r="H28" s="450" t="s">
        <v>803</v>
      </c>
      <c r="I28" s="451"/>
      <c r="J28" s="451"/>
      <c r="K28" s="451"/>
      <c r="L28" s="452"/>
      <c r="M28" s="69"/>
      <c r="N28" s="71"/>
      <c r="O28" s="71"/>
    </row>
    <row r="29" spans="1:15" ht="50.25" customHeight="1" x14ac:dyDescent="0.4">
      <c r="A29" s="96"/>
      <c r="B29" s="96"/>
      <c r="C29" s="347" t="s">
        <v>839</v>
      </c>
      <c r="D29" s="260"/>
      <c r="E29" s="347" t="s">
        <v>846</v>
      </c>
      <c r="F29" s="260"/>
      <c r="G29" s="76" t="s">
        <v>847</v>
      </c>
      <c r="H29" s="450" t="s">
        <v>803</v>
      </c>
      <c r="I29" s="451"/>
      <c r="J29" s="451"/>
      <c r="K29" s="451"/>
      <c r="L29" s="452"/>
      <c r="M29" s="69"/>
      <c r="N29" s="71"/>
      <c r="O29" s="71"/>
    </row>
    <row r="30" spans="1:15" ht="84" customHeight="1" x14ac:dyDescent="0.4">
      <c r="A30" s="96"/>
      <c r="B30" s="96"/>
      <c r="C30" s="347" t="s">
        <v>839</v>
      </c>
      <c r="D30" s="260"/>
      <c r="E30" s="347" t="s">
        <v>848</v>
      </c>
      <c r="F30" s="260"/>
      <c r="G30" s="76" t="s">
        <v>849</v>
      </c>
      <c r="H30" s="450" t="s">
        <v>803</v>
      </c>
      <c r="I30" s="451"/>
      <c r="J30" s="451"/>
      <c r="K30" s="451"/>
      <c r="L30" s="452"/>
      <c r="M30" s="69"/>
      <c r="N30" s="71"/>
      <c r="O30" s="71"/>
    </row>
    <row r="31" spans="1:15" ht="38.25" customHeight="1" x14ac:dyDescent="0.4">
      <c r="A31" s="96"/>
      <c r="B31" s="96"/>
      <c r="C31" s="347" t="s">
        <v>850</v>
      </c>
      <c r="D31" s="260"/>
      <c r="E31" s="347" t="s">
        <v>851</v>
      </c>
      <c r="F31" s="260"/>
      <c r="G31" s="76" t="s">
        <v>852</v>
      </c>
      <c r="H31" s="458" t="s">
        <v>853</v>
      </c>
      <c r="I31" s="459"/>
      <c r="J31" s="459"/>
      <c r="K31" s="459"/>
      <c r="L31" s="460"/>
      <c r="M31" s="69"/>
      <c r="N31" s="71"/>
      <c r="O31" s="71"/>
    </row>
    <row r="32" spans="1:15" ht="72.75" customHeight="1" x14ac:dyDescent="0.4">
      <c r="A32" s="96"/>
      <c r="B32" s="96"/>
      <c r="C32" s="347" t="s">
        <v>839</v>
      </c>
      <c r="D32" s="260"/>
      <c r="E32" s="347" t="s">
        <v>854</v>
      </c>
      <c r="F32" s="260"/>
      <c r="G32" s="76" t="s">
        <v>852</v>
      </c>
      <c r="H32" s="458" t="s">
        <v>855</v>
      </c>
      <c r="I32" s="459"/>
      <c r="J32" s="459"/>
      <c r="K32" s="459"/>
      <c r="L32" s="460"/>
      <c r="M32" s="69"/>
      <c r="N32" s="71"/>
      <c r="O32" s="71"/>
    </row>
    <row r="33" spans="1:15" ht="96" customHeight="1" x14ac:dyDescent="0.4">
      <c r="A33" s="96"/>
      <c r="B33" s="96"/>
      <c r="C33" s="347" t="s">
        <v>794</v>
      </c>
      <c r="D33" s="260"/>
      <c r="E33" s="347" t="s">
        <v>856</v>
      </c>
      <c r="F33" s="260"/>
      <c r="G33" s="76" t="s">
        <v>852</v>
      </c>
      <c r="H33" s="458" t="s">
        <v>855</v>
      </c>
      <c r="I33" s="459"/>
      <c r="J33" s="459"/>
      <c r="K33" s="459"/>
      <c r="L33" s="460"/>
      <c r="M33" s="69"/>
      <c r="N33" s="71"/>
      <c r="O33" s="71"/>
    </row>
    <row r="34" spans="1:15" ht="72.75" customHeight="1" x14ac:dyDescent="0.4">
      <c r="A34" s="96"/>
      <c r="B34" s="96"/>
      <c r="C34" s="347" t="s">
        <v>857</v>
      </c>
      <c r="D34" s="260"/>
      <c r="E34" s="347" t="s">
        <v>858</v>
      </c>
      <c r="F34" s="260"/>
      <c r="G34" s="76" t="s">
        <v>859</v>
      </c>
      <c r="H34" s="458" t="s">
        <v>860</v>
      </c>
      <c r="I34" s="459"/>
      <c r="J34" s="459"/>
      <c r="K34" s="459"/>
      <c r="L34" s="460"/>
      <c r="M34" s="69"/>
      <c r="N34" s="71"/>
      <c r="O34" s="71"/>
    </row>
    <row r="35" spans="1:15" ht="17.149999999999999" customHeight="1" x14ac:dyDescent="0.4">
      <c r="A35" s="96"/>
      <c r="B35" s="96"/>
      <c r="C35" s="96"/>
      <c r="D35" s="96"/>
      <c r="E35" s="96"/>
      <c r="F35" s="96"/>
      <c r="G35" s="96"/>
      <c r="H35" s="96"/>
      <c r="I35" s="96"/>
      <c r="J35" s="96"/>
      <c r="K35" s="96"/>
      <c r="L35" s="96"/>
      <c r="M35" s="69"/>
      <c r="N35" s="71"/>
      <c r="O35" s="71"/>
    </row>
    <row r="36" spans="1:15" ht="17.149999999999999" customHeight="1" x14ac:dyDescent="0.4">
      <c r="A36" s="96"/>
      <c r="B36" s="96"/>
      <c r="C36" s="96"/>
      <c r="D36" s="96"/>
      <c r="E36" s="96"/>
      <c r="F36" s="96"/>
      <c r="G36" s="96"/>
      <c r="H36" s="96"/>
      <c r="I36" s="96"/>
      <c r="J36" s="96"/>
      <c r="K36" s="96"/>
      <c r="L36" s="96"/>
      <c r="M36" s="69"/>
      <c r="N36" s="71"/>
      <c r="O36" s="71"/>
    </row>
    <row r="37" spans="1:15" ht="17.149999999999999" customHeight="1" x14ac:dyDescent="0.4">
      <c r="A37" s="96"/>
      <c r="B37" s="96"/>
      <c r="C37" s="96"/>
      <c r="D37" s="96"/>
      <c r="E37" s="96"/>
      <c r="F37" s="96"/>
      <c r="G37" s="96"/>
      <c r="H37" s="96"/>
      <c r="I37" s="96"/>
      <c r="J37" s="96"/>
      <c r="K37" s="96"/>
      <c r="L37" s="96"/>
      <c r="M37" s="69"/>
      <c r="N37" s="71"/>
      <c r="O37" s="71"/>
    </row>
    <row r="38" spans="1:15" ht="17.149999999999999" customHeight="1" x14ac:dyDescent="0.4">
      <c r="A38" s="96"/>
      <c r="B38" s="96"/>
      <c r="C38" s="96"/>
      <c r="D38" s="96"/>
      <c r="E38" s="96"/>
      <c r="F38" s="96"/>
      <c r="G38" s="96"/>
      <c r="H38" s="96"/>
      <c r="I38" s="96"/>
      <c r="J38" s="96"/>
      <c r="K38" s="96"/>
      <c r="L38" s="96"/>
      <c r="M38" s="69"/>
      <c r="N38" s="71"/>
      <c r="O38" s="71"/>
    </row>
    <row r="39" spans="1:15" ht="17.149999999999999" customHeight="1" x14ac:dyDescent="0.4">
      <c r="A39" s="96"/>
      <c r="B39" s="96"/>
      <c r="C39" s="96"/>
      <c r="D39" s="96"/>
      <c r="E39" s="96"/>
      <c r="F39" s="96"/>
      <c r="G39" s="96"/>
      <c r="H39" s="96"/>
      <c r="I39" s="96"/>
      <c r="J39" s="96"/>
      <c r="K39" s="96"/>
      <c r="L39" s="96"/>
      <c r="M39" s="69"/>
      <c r="N39" s="71"/>
      <c r="O39" s="71"/>
    </row>
    <row r="40" spans="1:15" ht="17.149999999999999" customHeight="1" x14ac:dyDescent="0.4">
      <c r="A40" s="96"/>
      <c r="B40" s="96"/>
      <c r="C40" s="96"/>
      <c r="D40" s="96"/>
      <c r="E40" s="96"/>
      <c r="F40" s="96"/>
      <c r="G40" s="96"/>
      <c r="H40" s="96"/>
      <c r="I40" s="96"/>
      <c r="J40" s="96"/>
      <c r="K40" s="96"/>
      <c r="L40" s="96"/>
      <c r="M40" s="69"/>
      <c r="N40" s="71"/>
      <c r="O40" s="71"/>
    </row>
    <row r="41" spans="1:15" ht="17.149999999999999" customHeight="1" x14ac:dyDescent="0.4">
      <c r="A41" s="96"/>
      <c r="B41" s="96"/>
      <c r="C41" s="334"/>
      <c r="D41" s="250"/>
      <c r="E41" s="250"/>
      <c r="F41" s="250"/>
      <c r="G41" s="250"/>
      <c r="H41" s="250"/>
      <c r="I41" s="250"/>
      <c r="J41" s="250"/>
      <c r="K41" s="250"/>
      <c r="L41" s="250"/>
      <c r="M41" s="69"/>
      <c r="N41" s="71"/>
      <c r="O41" s="71"/>
    </row>
    <row r="42" spans="1:15" ht="17.149999999999999" customHeight="1" x14ac:dyDescent="0.4">
      <c r="A42" s="96"/>
      <c r="B42" s="96"/>
      <c r="C42" s="464"/>
      <c r="D42" s="250"/>
      <c r="E42" s="250"/>
      <c r="F42" s="250"/>
      <c r="G42" s="250"/>
      <c r="H42" s="250"/>
      <c r="I42" s="250"/>
      <c r="J42" s="250"/>
      <c r="K42" s="250"/>
      <c r="L42" s="250"/>
      <c r="M42" s="69"/>
      <c r="N42" s="71"/>
      <c r="O42" s="71"/>
    </row>
    <row r="43" spans="1:15" ht="17.149999999999999" customHeight="1" x14ac:dyDescent="0.4">
      <c r="A43" s="96"/>
      <c r="B43" s="96"/>
      <c r="C43" s="464"/>
      <c r="D43" s="250"/>
      <c r="E43" s="250"/>
      <c r="F43" s="250"/>
      <c r="G43" s="250"/>
      <c r="H43" s="250"/>
      <c r="I43" s="250"/>
      <c r="J43" s="250"/>
      <c r="K43" s="250"/>
      <c r="L43" s="250"/>
      <c r="M43" s="69"/>
      <c r="N43" s="71"/>
      <c r="O43" s="71"/>
    </row>
    <row r="44" spans="1:15" ht="17.149999999999999" customHeight="1" x14ac:dyDescent="0.4">
      <c r="A44" s="96"/>
      <c r="B44" s="96"/>
      <c r="C44" s="464"/>
      <c r="D44" s="250"/>
      <c r="E44" s="250"/>
      <c r="F44" s="250"/>
      <c r="G44" s="250"/>
      <c r="H44" s="250"/>
      <c r="I44" s="250"/>
      <c r="J44" s="250"/>
      <c r="K44" s="250"/>
      <c r="L44" s="250"/>
      <c r="M44" s="69"/>
      <c r="N44" s="71"/>
      <c r="O44" s="71"/>
    </row>
    <row r="45" spans="1:15" ht="17.149999999999999" customHeight="1" x14ac:dyDescent="0.4">
      <c r="A45" s="96"/>
      <c r="B45" s="96"/>
      <c r="C45" s="464"/>
      <c r="D45" s="250"/>
      <c r="E45" s="250"/>
      <c r="F45" s="250"/>
      <c r="G45" s="250"/>
      <c r="H45" s="250"/>
      <c r="I45" s="250"/>
      <c r="J45" s="250"/>
      <c r="K45" s="250"/>
      <c r="L45" s="250"/>
      <c r="M45" s="69"/>
      <c r="N45" s="71"/>
      <c r="O45" s="71"/>
    </row>
    <row r="46" spans="1:15" ht="17.149999999999999" customHeight="1" x14ac:dyDescent="0.4">
      <c r="A46" s="96"/>
      <c r="B46" s="96"/>
      <c r="C46" s="464"/>
      <c r="D46" s="250"/>
      <c r="E46" s="250"/>
      <c r="F46" s="250"/>
      <c r="G46" s="250"/>
      <c r="H46" s="250"/>
      <c r="I46" s="250"/>
      <c r="J46" s="250"/>
      <c r="K46" s="250"/>
      <c r="L46" s="250"/>
      <c r="M46" s="69"/>
      <c r="N46" s="209" t="s">
        <v>0</v>
      </c>
      <c r="O46" s="71"/>
    </row>
    <row r="47" spans="1:15" x14ac:dyDescent="0.35">
      <c r="A47" s="69"/>
      <c r="B47" s="69"/>
      <c r="C47" s="464"/>
      <c r="D47" s="250"/>
      <c r="E47" s="250"/>
      <c r="F47" s="250"/>
      <c r="G47" s="250"/>
      <c r="H47" s="250"/>
      <c r="I47" s="250"/>
      <c r="J47" s="250"/>
      <c r="K47" s="250"/>
      <c r="L47" s="250"/>
      <c r="M47" s="69"/>
      <c r="N47" s="69"/>
      <c r="O47" s="69"/>
    </row>
    <row r="48" spans="1:15" x14ac:dyDescent="0.35">
      <c r="A48" s="69"/>
      <c r="B48" s="69"/>
      <c r="C48" s="464"/>
      <c r="D48" s="250"/>
      <c r="E48" s="250"/>
      <c r="F48" s="250"/>
      <c r="G48" s="250"/>
      <c r="H48" s="250"/>
      <c r="I48" s="250"/>
      <c r="J48" s="250"/>
      <c r="K48" s="250"/>
      <c r="L48" s="250"/>
      <c r="M48" s="69"/>
      <c r="N48" s="69"/>
      <c r="O48" s="69"/>
    </row>
    <row r="49" spans="3:12" x14ac:dyDescent="0.35">
      <c r="C49" s="464"/>
      <c r="D49" s="250"/>
      <c r="E49" s="250"/>
      <c r="F49" s="250"/>
      <c r="G49" s="250"/>
      <c r="H49" s="250"/>
      <c r="I49" s="250"/>
      <c r="J49" s="250"/>
      <c r="K49" s="250"/>
      <c r="L49" s="250"/>
    </row>
  </sheetData>
  <sheetProtection sheet="1" formatCells="0" formatColumns="0" formatRows="0" insertColumns="0" insertRows="0" insertHyperlinks="0"/>
  <mergeCells count="85">
    <mergeCell ref="E34:F34"/>
    <mergeCell ref="H17:L17"/>
    <mergeCell ref="H11:L11"/>
    <mergeCell ref="C27:D27"/>
    <mergeCell ref="E27:F27"/>
    <mergeCell ref="H19:L19"/>
    <mergeCell ref="C17:D17"/>
    <mergeCell ref="H12:L12"/>
    <mergeCell ref="C19:D19"/>
    <mergeCell ref="C28:D28"/>
    <mergeCell ref="E22:F22"/>
    <mergeCell ref="E12:F12"/>
    <mergeCell ref="C30:D30"/>
    <mergeCell ref="H29:L29"/>
    <mergeCell ref="C14:D14"/>
    <mergeCell ref="E14:F14"/>
    <mergeCell ref="C41:L49"/>
    <mergeCell ref="H31:L31"/>
    <mergeCell ref="H21:L21"/>
    <mergeCell ref="H16:L16"/>
    <mergeCell ref="E26:F26"/>
    <mergeCell ref="H22:L22"/>
    <mergeCell ref="E16:F16"/>
    <mergeCell ref="E25:F25"/>
    <mergeCell ref="C18:D18"/>
    <mergeCell ref="H32:L32"/>
    <mergeCell ref="C23:D23"/>
    <mergeCell ref="H27:L27"/>
    <mergeCell ref="C32:D32"/>
    <mergeCell ref="E32:F32"/>
    <mergeCell ref="H24:L24"/>
    <mergeCell ref="H18:L18"/>
    <mergeCell ref="C2:L2"/>
    <mergeCell ref="E18:F18"/>
    <mergeCell ref="C34:D34"/>
    <mergeCell ref="H30:L30"/>
    <mergeCell ref="H20:L20"/>
    <mergeCell ref="C20:D20"/>
    <mergeCell ref="E20:F20"/>
    <mergeCell ref="C29:D29"/>
    <mergeCell ref="E29:F29"/>
    <mergeCell ref="E13:F13"/>
    <mergeCell ref="C22:D22"/>
    <mergeCell ref="C31:D31"/>
    <mergeCell ref="E31:F31"/>
    <mergeCell ref="C12:D12"/>
    <mergeCell ref="C21:D21"/>
    <mergeCell ref="E15:F15"/>
    <mergeCell ref="C24:D24"/>
    <mergeCell ref="E24:F24"/>
    <mergeCell ref="C33:D33"/>
    <mergeCell ref="E33:F33"/>
    <mergeCell ref="H10:L10"/>
    <mergeCell ref="E17:F17"/>
    <mergeCell ref="C26:D26"/>
    <mergeCell ref="C15:D15"/>
    <mergeCell ref="E23:F23"/>
    <mergeCell ref="H25:L25"/>
    <mergeCell ref="H13:L13"/>
    <mergeCell ref="H15:L15"/>
    <mergeCell ref="H34:L34"/>
    <mergeCell ref="H9:L9"/>
    <mergeCell ref="C10:D10"/>
    <mergeCell ref="C16:D16"/>
    <mergeCell ref="E10:F10"/>
    <mergeCell ref="C25:D25"/>
    <mergeCell ref="E19:F19"/>
    <mergeCell ref="E28:F28"/>
    <mergeCell ref="C9:D9"/>
    <mergeCell ref="E9:F9"/>
    <mergeCell ref="E30:F30"/>
    <mergeCell ref="C11:D11"/>
    <mergeCell ref="E11:F11"/>
    <mergeCell ref="H28:L28"/>
    <mergeCell ref="H33:L33"/>
    <mergeCell ref="H26:L26"/>
    <mergeCell ref="C4:L6"/>
    <mergeCell ref="H14:L14"/>
    <mergeCell ref="C13:D13"/>
    <mergeCell ref="H23:L23"/>
    <mergeCell ref="E21:F21"/>
    <mergeCell ref="H8:L8"/>
    <mergeCell ref="C7:L7"/>
    <mergeCell ref="E8:F8"/>
    <mergeCell ref="C8:D8"/>
  </mergeCells>
  <dataValidations count="1">
    <dataValidation type="list" allowBlank="1" showInputMessage="1" showErrorMessage="1" prompt="Select Profile" sqref="C9:D34" xr:uid="{00000000-0002-0000-0D00-000000000000}">
      <formula1>"Government Institutions, IGOs, NGOs, Private Sector entities, Others "</formula1>
    </dataValidation>
  </dataValidations>
  <hyperlinks>
    <hyperlink ref="N21" r:id="rId1" location=":~:text=This%20Policy%20sets%20out%20the%20core%20principles%20and,promoting%20transparency%2C%20accountability%2C%20integrity%2C%20effective%20participation%20and%20inclusion." display="https://www.thegef.org/sites/default/files/documents/Stakeholder_Engagement_Policy_0.pdf - :~:text=This%20Policy%20sets%20out%20the%20core%20principles%20and,promoting%20transparency%2C%20accountability%2C%20integrity%2C%20effective%20participation%20and%20inclusion." xr:uid="{00000000-0004-0000-0D00-000000000000}"/>
  </hyperlinks>
  <pageMargins left="0.25" right="0.25" top="0.75" bottom="0.75" header="0.3" footer="0.3"/>
  <pageSetup paperSize="5"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3" tint="0.499984740745262"/>
  </sheetPr>
  <dimension ref="A1:O36"/>
  <sheetViews>
    <sheetView showGridLines="0" zoomScaleNormal="100" zoomScaleSheetLayoutView="100" workbookViewId="0">
      <selection activeCell="O27" sqref="O27"/>
    </sheetView>
  </sheetViews>
  <sheetFormatPr defaultColWidth="8.81640625" defaultRowHeight="14.5" x14ac:dyDescent="0.35"/>
  <cols>
    <col min="1" max="1" width="1.453125" customWidth="1"/>
  </cols>
  <sheetData>
    <row r="1" spans="1:15" x14ac:dyDescent="0.35">
      <c r="A1" s="96"/>
      <c r="B1" s="96"/>
      <c r="C1" s="96"/>
      <c r="D1" s="96"/>
      <c r="E1" s="96"/>
      <c r="F1" s="96"/>
      <c r="G1" s="96"/>
      <c r="H1" s="96"/>
      <c r="I1" s="96"/>
      <c r="J1" s="96"/>
      <c r="K1" s="96"/>
      <c r="L1" s="69"/>
      <c r="M1" s="69"/>
      <c r="N1" s="69"/>
      <c r="O1" s="69"/>
    </row>
    <row r="2" spans="1:15" ht="19.5" customHeight="1" x14ac:dyDescent="0.45">
      <c r="A2" s="96"/>
      <c r="B2" s="421" t="s">
        <v>861</v>
      </c>
      <c r="C2" s="250"/>
      <c r="D2" s="250"/>
      <c r="E2" s="250"/>
      <c r="F2" s="250"/>
      <c r="G2" s="250"/>
      <c r="H2" s="250"/>
      <c r="I2" s="250"/>
      <c r="J2" s="250"/>
      <c r="K2" s="250"/>
      <c r="L2" s="69"/>
      <c r="M2" s="157" t="s">
        <v>631</v>
      </c>
      <c r="N2" s="69"/>
      <c r="O2" s="69"/>
    </row>
    <row r="3" spans="1:15" x14ac:dyDescent="0.35">
      <c r="A3" s="96"/>
      <c r="B3" s="220"/>
      <c r="C3" s="220"/>
      <c r="D3" s="220"/>
      <c r="E3" s="220"/>
      <c r="F3" s="220"/>
      <c r="G3" s="220"/>
      <c r="H3" s="220"/>
      <c r="I3" s="220"/>
      <c r="J3" s="220"/>
      <c r="K3" s="220"/>
      <c r="L3" s="69"/>
      <c r="M3" s="69"/>
      <c r="N3" s="69"/>
      <c r="O3" s="69"/>
    </row>
    <row r="4" spans="1:15" ht="14.5" customHeight="1" x14ac:dyDescent="0.4">
      <c r="A4" s="96"/>
      <c r="B4" s="490" t="s">
        <v>862</v>
      </c>
      <c r="C4" s="267"/>
      <c r="D4" s="267"/>
      <c r="E4" s="267"/>
      <c r="F4" s="267"/>
      <c r="G4" s="267"/>
      <c r="H4" s="267"/>
      <c r="I4" s="267"/>
      <c r="J4" s="267"/>
      <c r="K4" s="268"/>
      <c r="L4" s="69"/>
      <c r="M4" s="70" t="s">
        <v>39</v>
      </c>
      <c r="N4" s="71"/>
      <c r="O4" s="71"/>
    </row>
    <row r="5" spans="1:15" ht="25.5" customHeight="1" x14ac:dyDescent="0.4">
      <c r="A5" s="96"/>
      <c r="B5" s="269"/>
      <c r="C5" s="270"/>
      <c r="D5" s="270"/>
      <c r="E5" s="270"/>
      <c r="F5" s="270"/>
      <c r="G5" s="270"/>
      <c r="H5" s="270"/>
      <c r="I5" s="270"/>
      <c r="J5" s="270"/>
      <c r="K5" s="271"/>
      <c r="L5" s="69"/>
      <c r="M5" s="71" t="s">
        <v>863</v>
      </c>
      <c r="N5" s="71"/>
      <c r="O5" s="71"/>
    </row>
    <row r="6" spans="1:15" ht="17.149999999999999" customHeight="1" x14ac:dyDescent="0.4">
      <c r="A6" s="96"/>
      <c r="B6" s="491" t="s">
        <v>864</v>
      </c>
      <c r="C6" s="267"/>
      <c r="D6" s="268"/>
      <c r="E6" s="491" t="s">
        <v>865</v>
      </c>
      <c r="F6" s="491" t="s">
        <v>866</v>
      </c>
      <c r="G6" s="267"/>
      <c r="H6" s="267"/>
      <c r="I6" s="267"/>
      <c r="J6" s="267"/>
      <c r="K6" s="268"/>
      <c r="L6" s="69"/>
      <c r="M6" s="69"/>
      <c r="N6" s="71"/>
      <c r="O6" s="71"/>
    </row>
    <row r="7" spans="1:15" ht="17.149999999999999" customHeight="1" x14ac:dyDescent="0.4">
      <c r="A7" s="96"/>
      <c r="B7" s="269"/>
      <c r="C7" s="270"/>
      <c r="D7" s="271"/>
      <c r="E7" s="265"/>
      <c r="F7" s="269"/>
      <c r="G7" s="270"/>
      <c r="H7" s="270"/>
      <c r="I7" s="270"/>
      <c r="J7" s="270"/>
      <c r="K7" s="271"/>
      <c r="L7" s="69"/>
      <c r="M7" s="71" t="s">
        <v>867</v>
      </c>
      <c r="N7" s="71"/>
      <c r="O7" s="71"/>
    </row>
    <row r="8" spans="1:15" ht="14.5" customHeight="1" x14ac:dyDescent="0.4">
      <c r="A8" s="96"/>
      <c r="B8" s="480" t="s">
        <v>868</v>
      </c>
      <c r="C8" s="267"/>
      <c r="D8" s="268"/>
      <c r="E8" s="256" t="s">
        <v>140</v>
      </c>
      <c r="F8" s="481" t="s">
        <v>869</v>
      </c>
      <c r="G8" s="482"/>
      <c r="H8" s="482"/>
      <c r="I8" s="482"/>
      <c r="J8" s="482"/>
      <c r="K8" s="483"/>
      <c r="L8" s="69"/>
      <c r="M8" s="69"/>
      <c r="N8" s="71"/>
      <c r="O8" s="71"/>
    </row>
    <row r="9" spans="1:15" ht="17.149999999999999" customHeight="1" x14ac:dyDescent="0.4">
      <c r="A9" s="96"/>
      <c r="B9" s="331"/>
      <c r="C9" s="250"/>
      <c r="D9" s="330"/>
      <c r="E9" s="432"/>
      <c r="F9" s="484"/>
      <c r="G9" s="485"/>
      <c r="H9" s="485"/>
      <c r="I9" s="485"/>
      <c r="J9" s="485"/>
      <c r="K9" s="486"/>
      <c r="L9" s="69"/>
      <c r="M9" s="162" t="s">
        <v>870</v>
      </c>
      <c r="N9" s="71"/>
      <c r="O9" s="71"/>
    </row>
    <row r="10" spans="1:15" ht="17.149999999999999" customHeight="1" x14ac:dyDescent="0.4">
      <c r="A10" s="96"/>
      <c r="B10" s="331"/>
      <c r="C10" s="250"/>
      <c r="D10" s="330"/>
      <c r="E10" s="432"/>
      <c r="F10" s="484"/>
      <c r="G10" s="485"/>
      <c r="H10" s="485"/>
      <c r="I10" s="485"/>
      <c r="J10" s="485"/>
      <c r="K10" s="486"/>
      <c r="L10" s="69"/>
      <c r="M10" s="71"/>
      <c r="N10" s="71"/>
      <c r="O10" s="71"/>
    </row>
    <row r="11" spans="1:15" ht="5.5" customHeight="1" x14ac:dyDescent="0.4">
      <c r="A11" s="96"/>
      <c r="B11" s="269"/>
      <c r="C11" s="270"/>
      <c r="D11" s="271"/>
      <c r="E11" s="257"/>
      <c r="F11" s="487"/>
      <c r="G11" s="488"/>
      <c r="H11" s="488"/>
      <c r="I11" s="488"/>
      <c r="J11" s="488"/>
      <c r="K11" s="489"/>
      <c r="L11" s="69"/>
      <c r="M11" s="71" t="s">
        <v>871</v>
      </c>
      <c r="N11" s="71"/>
      <c r="O11" s="71"/>
    </row>
    <row r="12" spans="1:15" ht="104.5" customHeight="1" x14ac:dyDescent="0.4">
      <c r="A12" s="96"/>
      <c r="B12" s="480" t="s">
        <v>872</v>
      </c>
      <c r="C12" s="259"/>
      <c r="D12" s="260"/>
      <c r="E12" s="127" t="s">
        <v>140</v>
      </c>
      <c r="F12" s="500" t="s">
        <v>873</v>
      </c>
      <c r="G12" s="326"/>
      <c r="H12" s="326"/>
      <c r="I12" s="326"/>
      <c r="J12" s="326"/>
      <c r="K12" s="324"/>
      <c r="L12" s="69"/>
      <c r="M12" s="71"/>
      <c r="N12" s="71"/>
      <c r="O12" s="71"/>
    </row>
    <row r="13" spans="1:15" ht="14.5" customHeight="1" x14ac:dyDescent="0.4">
      <c r="A13" s="96"/>
      <c r="B13" s="480" t="s">
        <v>874</v>
      </c>
      <c r="C13" s="267"/>
      <c r="D13" s="268"/>
      <c r="E13" s="256" t="s">
        <v>140</v>
      </c>
      <c r="F13" s="403" t="s">
        <v>875</v>
      </c>
      <c r="G13" s="492"/>
      <c r="H13" s="492"/>
      <c r="I13" s="492"/>
      <c r="J13" s="492"/>
      <c r="K13" s="493"/>
      <c r="L13" s="69"/>
      <c r="M13" s="71"/>
      <c r="N13" s="71"/>
      <c r="O13" s="71"/>
    </row>
    <row r="14" spans="1:15" ht="17.149999999999999" customHeight="1" x14ac:dyDescent="0.4">
      <c r="A14" s="96"/>
      <c r="B14" s="331"/>
      <c r="C14" s="250"/>
      <c r="D14" s="330"/>
      <c r="E14" s="432"/>
      <c r="F14" s="494"/>
      <c r="G14" s="495"/>
      <c r="H14" s="495"/>
      <c r="I14" s="495"/>
      <c r="J14" s="495"/>
      <c r="K14" s="496"/>
      <c r="L14" s="69"/>
      <c r="M14" s="203" t="s">
        <v>876</v>
      </c>
      <c r="N14" s="71"/>
      <c r="O14" s="71"/>
    </row>
    <row r="15" spans="1:15" ht="17.149999999999999" customHeight="1" x14ac:dyDescent="0.4">
      <c r="A15" s="96"/>
      <c r="B15" s="331"/>
      <c r="C15" s="250"/>
      <c r="D15" s="330"/>
      <c r="E15" s="432"/>
      <c r="F15" s="494"/>
      <c r="G15" s="495"/>
      <c r="H15" s="495"/>
      <c r="I15" s="495"/>
      <c r="J15" s="495"/>
      <c r="K15" s="496"/>
      <c r="L15" s="69"/>
      <c r="M15" s="71" t="s">
        <v>877</v>
      </c>
      <c r="N15" s="71"/>
      <c r="O15" s="71"/>
    </row>
    <row r="16" spans="1:15" ht="16" customHeight="1" x14ac:dyDescent="0.4">
      <c r="A16" s="96"/>
      <c r="B16" s="269"/>
      <c r="C16" s="270"/>
      <c r="D16" s="271"/>
      <c r="E16" s="257"/>
      <c r="F16" s="497"/>
      <c r="G16" s="498"/>
      <c r="H16" s="498"/>
      <c r="I16" s="498"/>
      <c r="J16" s="498"/>
      <c r="K16" s="499"/>
      <c r="L16" s="69"/>
      <c r="M16" s="203" t="s">
        <v>878</v>
      </c>
      <c r="N16" s="71"/>
      <c r="O16" s="71"/>
    </row>
    <row r="17" spans="1:15" ht="14.5" customHeight="1" x14ac:dyDescent="0.4">
      <c r="A17" s="96"/>
      <c r="B17" s="397" t="s">
        <v>879</v>
      </c>
      <c r="C17" s="267"/>
      <c r="D17" s="268"/>
      <c r="E17" s="256" t="s">
        <v>140</v>
      </c>
      <c r="F17" s="256" t="s">
        <v>880</v>
      </c>
      <c r="G17" s="326"/>
      <c r="H17" s="326"/>
      <c r="I17" s="326"/>
      <c r="J17" s="326"/>
      <c r="K17" s="324"/>
      <c r="L17" s="69"/>
      <c r="M17" s="167" t="s">
        <v>876</v>
      </c>
      <c r="N17" s="71"/>
      <c r="O17" s="71"/>
    </row>
    <row r="18" spans="1:15" ht="17.149999999999999" customHeight="1" x14ac:dyDescent="0.4">
      <c r="A18" s="96"/>
      <c r="B18" s="331"/>
      <c r="C18" s="250"/>
      <c r="D18" s="330"/>
      <c r="E18" s="432"/>
      <c r="F18" s="321"/>
      <c r="G18" s="327"/>
      <c r="H18" s="327"/>
      <c r="I18" s="327"/>
      <c r="J18" s="327"/>
      <c r="K18" s="320"/>
      <c r="L18" s="69"/>
      <c r="M18" s="71"/>
      <c r="N18" s="71"/>
      <c r="O18" s="71"/>
    </row>
    <row r="19" spans="1:15" ht="17.149999999999999" customHeight="1" x14ac:dyDescent="0.4">
      <c r="A19" s="96"/>
      <c r="B19" s="331"/>
      <c r="C19" s="250"/>
      <c r="D19" s="330"/>
      <c r="E19" s="432"/>
      <c r="F19" s="321"/>
      <c r="G19" s="327"/>
      <c r="H19" s="327"/>
      <c r="I19" s="327"/>
      <c r="J19" s="327"/>
      <c r="K19" s="320"/>
      <c r="L19" s="69"/>
      <c r="M19" s="71" t="s">
        <v>878</v>
      </c>
      <c r="N19" s="71"/>
      <c r="O19" s="71"/>
    </row>
    <row r="20" spans="1:15" ht="17.149999999999999" customHeight="1" x14ac:dyDescent="0.4">
      <c r="A20" s="96"/>
      <c r="B20" s="269"/>
      <c r="C20" s="270"/>
      <c r="D20" s="271"/>
      <c r="E20" s="257"/>
      <c r="F20" s="322"/>
      <c r="G20" s="328"/>
      <c r="H20" s="328"/>
      <c r="I20" s="328"/>
      <c r="J20" s="328"/>
      <c r="K20" s="323"/>
      <c r="L20" s="69"/>
      <c r="M20" s="71"/>
      <c r="N20" s="71"/>
      <c r="O20" s="71"/>
    </row>
    <row r="21" spans="1:15" ht="17.149999999999999" customHeight="1" x14ac:dyDescent="0.4">
      <c r="A21" s="96"/>
      <c r="B21" s="96"/>
      <c r="C21" s="96"/>
      <c r="D21" s="96"/>
      <c r="E21" s="96"/>
      <c r="F21" s="96"/>
      <c r="G21" s="96"/>
      <c r="H21" s="96"/>
      <c r="I21" s="96"/>
      <c r="J21" s="96"/>
      <c r="K21" s="96"/>
      <c r="L21" s="69"/>
      <c r="M21" s="71"/>
      <c r="N21" s="71"/>
      <c r="O21" s="71"/>
    </row>
    <row r="22" spans="1:15" ht="17.149999999999999" customHeight="1" x14ac:dyDescent="0.4">
      <c r="A22" s="96"/>
      <c r="B22" s="96"/>
      <c r="C22" s="96"/>
      <c r="D22" s="96"/>
      <c r="E22" s="96"/>
      <c r="F22" s="96"/>
      <c r="G22" s="96"/>
      <c r="H22" s="96"/>
      <c r="I22" s="96"/>
      <c r="J22" s="96"/>
      <c r="K22" s="96"/>
      <c r="L22" s="69"/>
      <c r="M22" s="71"/>
      <c r="N22" s="71"/>
      <c r="O22" s="71"/>
    </row>
    <row r="23" spans="1:15" ht="17.149999999999999" customHeight="1" x14ac:dyDescent="0.4">
      <c r="A23" s="96"/>
      <c r="B23" s="96"/>
      <c r="C23" s="96"/>
      <c r="D23" s="96"/>
      <c r="E23" s="96"/>
      <c r="F23" s="96"/>
      <c r="G23" s="96"/>
      <c r="H23" s="96"/>
      <c r="I23" s="96"/>
      <c r="J23" s="96"/>
      <c r="K23" s="96"/>
      <c r="L23" s="69"/>
      <c r="M23" s="71"/>
      <c r="N23" s="71"/>
      <c r="O23" s="71"/>
    </row>
    <row r="24" spans="1:15" ht="17.149999999999999" customHeight="1" x14ac:dyDescent="0.4">
      <c r="A24" s="96"/>
      <c r="B24" s="96"/>
      <c r="C24" s="96"/>
      <c r="D24" s="96"/>
      <c r="E24" s="96"/>
      <c r="F24" s="96"/>
      <c r="G24" s="96"/>
      <c r="H24" s="96"/>
      <c r="I24" s="96"/>
      <c r="J24" s="96"/>
      <c r="K24" s="96"/>
      <c r="L24" s="69"/>
      <c r="M24" s="71"/>
      <c r="N24" s="71"/>
      <c r="O24" s="71"/>
    </row>
    <row r="25" spans="1:15" ht="17.149999999999999" customHeight="1" x14ac:dyDescent="0.4">
      <c r="A25" s="96"/>
      <c r="B25" s="96"/>
      <c r="C25" s="96"/>
      <c r="D25" s="96"/>
      <c r="E25" s="96"/>
      <c r="F25" s="96"/>
      <c r="G25" s="96"/>
      <c r="H25" s="96"/>
      <c r="I25" s="96"/>
      <c r="J25" s="96"/>
      <c r="K25" s="96"/>
      <c r="L25" s="69"/>
      <c r="M25" s="71"/>
      <c r="N25" s="71"/>
      <c r="O25" s="71"/>
    </row>
    <row r="26" spans="1:15" ht="17.149999999999999" customHeight="1" x14ac:dyDescent="0.4">
      <c r="A26" s="96"/>
      <c r="B26" s="96"/>
      <c r="C26" s="96"/>
      <c r="D26" s="96"/>
      <c r="E26" s="96"/>
      <c r="F26" s="96"/>
      <c r="G26" s="96"/>
      <c r="H26" s="96"/>
      <c r="I26" s="96"/>
      <c r="J26" s="96"/>
      <c r="K26" s="96"/>
      <c r="L26" s="69"/>
      <c r="M26" s="71"/>
      <c r="N26" s="71"/>
      <c r="O26" s="71"/>
    </row>
    <row r="27" spans="1:15" ht="17.149999999999999" customHeight="1" x14ac:dyDescent="0.4">
      <c r="A27" s="96"/>
      <c r="B27" s="96"/>
      <c r="C27" s="96"/>
      <c r="D27" s="96"/>
      <c r="E27" s="96"/>
      <c r="F27" s="96"/>
      <c r="G27" s="96"/>
      <c r="H27" s="96"/>
      <c r="I27" s="96"/>
      <c r="J27" s="96"/>
      <c r="K27" s="96"/>
      <c r="L27" s="69"/>
      <c r="M27" s="71"/>
      <c r="N27" s="71"/>
      <c r="O27" s="71"/>
    </row>
    <row r="28" spans="1:15" ht="17.149999999999999" customHeight="1" x14ac:dyDescent="0.4">
      <c r="A28" s="96"/>
      <c r="B28" s="96"/>
      <c r="C28" s="96"/>
      <c r="D28" s="96"/>
      <c r="E28" s="96"/>
      <c r="F28" s="96"/>
      <c r="G28" s="96"/>
      <c r="H28" s="96"/>
      <c r="I28" s="96"/>
      <c r="J28" s="96"/>
      <c r="K28" s="96"/>
      <c r="L28" s="69"/>
      <c r="M28" s="71"/>
      <c r="N28" s="71"/>
      <c r="O28" s="71"/>
    </row>
    <row r="29" spans="1:15" ht="17.149999999999999" customHeight="1" x14ac:dyDescent="0.4">
      <c r="A29" s="96"/>
      <c r="B29" s="96"/>
      <c r="C29" s="96"/>
      <c r="D29" s="96"/>
      <c r="E29" s="96"/>
      <c r="F29" s="96"/>
      <c r="G29" s="96"/>
      <c r="H29" s="96"/>
      <c r="I29" s="96"/>
      <c r="J29" s="96"/>
      <c r="K29" s="96"/>
      <c r="L29" s="69"/>
      <c r="M29" s="71"/>
      <c r="N29" s="71"/>
      <c r="O29" s="71"/>
    </row>
    <row r="30" spans="1:15" ht="17.149999999999999" customHeight="1" x14ac:dyDescent="0.4">
      <c r="A30" s="96"/>
      <c r="B30" s="96"/>
      <c r="C30" s="96"/>
      <c r="D30" s="96"/>
      <c r="E30" s="96"/>
      <c r="F30" s="96"/>
      <c r="G30" s="96"/>
      <c r="H30" s="96"/>
      <c r="I30" s="96"/>
      <c r="J30" s="96"/>
      <c r="K30" s="96"/>
      <c r="L30" s="69"/>
      <c r="M30" s="71"/>
      <c r="N30" s="71"/>
      <c r="O30" s="71"/>
    </row>
    <row r="31" spans="1:15" ht="17.149999999999999" customHeight="1" x14ac:dyDescent="0.4">
      <c r="A31" s="96"/>
      <c r="B31" s="96"/>
      <c r="C31" s="96"/>
      <c r="D31" s="96"/>
      <c r="E31" s="96"/>
      <c r="F31" s="96"/>
      <c r="G31" s="96"/>
      <c r="H31" s="96"/>
      <c r="I31" s="96"/>
      <c r="J31" s="96"/>
      <c r="K31" s="96"/>
      <c r="L31" s="69"/>
      <c r="M31" s="71"/>
      <c r="N31" s="71"/>
      <c r="O31" s="71"/>
    </row>
    <row r="32" spans="1:15" ht="17.149999999999999" customHeight="1" x14ac:dyDescent="0.4">
      <c r="A32" s="96"/>
      <c r="B32" s="96"/>
      <c r="C32" s="96"/>
      <c r="D32" s="96"/>
      <c r="E32" s="96"/>
      <c r="F32" s="96"/>
      <c r="G32" s="96"/>
      <c r="H32" s="96"/>
      <c r="I32" s="96"/>
      <c r="J32" s="96"/>
      <c r="K32" s="96"/>
      <c r="L32" s="69"/>
      <c r="M32" s="71"/>
      <c r="N32" s="71"/>
      <c r="O32" s="71"/>
    </row>
    <row r="33" spans="1:15" ht="17.149999999999999" customHeight="1" x14ac:dyDescent="0.4">
      <c r="A33" s="96"/>
      <c r="B33" s="96"/>
      <c r="C33" s="96"/>
      <c r="D33" s="96"/>
      <c r="E33" s="96"/>
      <c r="F33" s="96"/>
      <c r="G33" s="96"/>
      <c r="H33" s="96"/>
      <c r="I33" s="96"/>
      <c r="J33" s="96"/>
      <c r="K33" s="96"/>
      <c r="L33" s="69"/>
      <c r="M33" s="71"/>
      <c r="N33" s="71"/>
      <c r="O33" s="71"/>
    </row>
    <row r="34" spans="1:15" ht="17.149999999999999" customHeight="1" x14ac:dyDescent="0.4">
      <c r="A34" s="96"/>
      <c r="B34" s="96"/>
      <c r="C34" s="96"/>
      <c r="D34" s="96"/>
      <c r="E34" s="96"/>
      <c r="F34" s="96"/>
      <c r="G34" s="96"/>
      <c r="H34" s="96"/>
      <c r="I34" s="96"/>
      <c r="J34" s="96"/>
      <c r="K34" s="96"/>
      <c r="L34" s="69"/>
      <c r="M34" s="71"/>
      <c r="N34" s="71"/>
      <c r="O34" s="71"/>
    </row>
    <row r="35" spans="1:15" ht="17.149999999999999" customHeight="1" x14ac:dyDescent="0.4">
      <c r="A35" s="96"/>
      <c r="B35" s="96"/>
      <c r="C35" s="96"/>
      <c r="D35" s="96"/>
      <c r="E35" s="96"/>
      <c r="F35" s="96"/>
      <c r="G35" s="96"/>
      <c r="H35" s="96"/>
      <c r="I35" s="96"/>
      <c r="J35" s="96"/>
      <c r="K35" s="96"/>
      <c r="L35" s="69"/>
      <c r="M35" s="71"/>
      <c r="N35" s="71"/>
      <c r="O35" s="71"/>
    </row>
    <row r="36" spans="1:15" ht="17.149999999999999" customHeight="1" x14ac:dyDescent="0.4">
      <c r="A36" s="96"/>
      <c r="B36" s="96"/>
      <c r="C36" s="96"/>
      <c r="D36" s="96"/>
      <c r="E36" s="96"/>
      <c r="F36" s="96"/>
      <c r="G36" s="96"/>
      <c r="H36" s="96"/>
      <c r="I36" s="96"/>
      <c r="J36" s="96"/>
      <c r="K36" s="96"/>
      <c r="L36" s="69"/>
      <c r="M36" s="209" t="s">
        <v>0</v>
      </c>
      <c r="N36" s="71"/>
      <c r="O36" s="71"/>
    </row>
  </sheetData>
  <sheetProtection sheet="1" formatCells="0" formatColumns="0" formatRows="0" insertColumns="0" insertRows="0" insertHyperlinks="0"/>
  <mergeCells count="16">
    <mergeCell ref="B2:K2"/>
    <mergeCell ref="B17:D20"/>
    <mergeCell ref="B12:D12"/>
    <mergeCell ref="F17:K20"/>
    <mergeCell ref="F8:K11"/>
    <mergeCell ref="B4:K5"/>
    <mergeCell ref="E8:E11"/>
    <mergeCell ref="B8:D11"/>
    <mergeCell ref="E6:E7"/>
    <mergeCell ref="F13:K16"/>
    <mergeCell ref="F12:K12"/>
    <mergeCell ref="E13:E16"/>
    <mergeCell ref="B6:D7"/>
    <mergeCell ref="E17:E20"/>
    <mergeCell ref="F6:K7"/>
    <mergeCell ref="B13:D16"/>
  </mergeCells>
  <dataValidations count="1">
    <dataValidation type="list" allowBlank="1" showInputMessage="1" showErrorMessage="1" prompt="Select Yes or No" sqref="E8:E20" xr:uid="{00000000-0002-0000-0E00-000000000000}">
      <formula1>"Yes, No"</formula1>
    </dataValidation>
  </dataValidations>
  <hyperlinks>
    <hyperlink ref="M14" r:id="rId1" xr:uid="{00000000-0004-0000-0E00-000000000000}"/>
    <hyperlink ref="M16" r:id="rId2" xr:uid="{00000000-0004-0000-0E00-000001000000}"/>
  </hyperlinks>
  <pageMargins left="0.25" right="0.25" top="0.75" bottom="0.75" header="0.3" footer="0.3"/>
  <pageSetup paperSize="5"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3" tint="0.499984740745262"/>
  </sheetPr>
  <dimension ref="A1:Y83"/>
  <sheetViews>
    <sheetView showGridLines="0" zoomScaleNormal="100" zoomScaleSheetLayoutView="100" workbookViewId="0">
      <selection activeCell="M21" sqref="M21"/>
    </sheetView>
  </sheetViews>
  <sheetFormatPr defaultColWidth="8.81640625" defaultRowHeight="14.5" x14ac:dyDescent="0.35"/>
  <cols>
    <col min="1" max="1" width="1.81640625" customWidth="1"/>
    <col min="11" max="11" width="19.7265625" customWidth="1"/>
  </cols>
  <sheetData>
    <row r="1" spans="1:25" x14ac:dyDescent="0.35">
      <c r="A1" s="96"/>
      <c r="B1" s="96"/>
      <c r="C1" s="96"/>
      <c r="D1" s="96"/>
      <c r="E1" s="96"/>
      <c r="F1" s="96"/>
      <c r="G1" s="96"/>
      <c r="H1" s="96"/>
      <c r="I1" s="96"/>
      <c r="J1" s="96"/>
      <c r="K1" s="96"/>
      <c r="L1" s="69"/>
      <c r="M1" s="69"/>
      <c r="N1" s="69"/>
      <c r="O1" s="69"/>
      <c r="P1" s="69"/>
      <c r="Q1" s="69"/>
      <c r="R1" s="69"/>
      <c r="S1" s="69"/>
      <c r="T1" s="69"/>
      <c r="U1" s="69"/>
      <c r="V1" s="69"/>
      <c r="W1" s="69"/>
      <c r="X1" s="69"/>
      <c r="Y1" s="69"/>
    </row>
    <row r="2" spans="1:25" ht="19.5" customHeight="1" x14ac:dyDescent="0.45">
      <c r="A2" s="96"/>
      <c r="B2" s="421" t="s">
        <v>881</v>
      </c>
      <c r="C2" s="250"/>
      <c r="D2" s="250"/>
      <c r="E2" s="250"/>
      <c r="F2" s="250"/>
      <c r="G2" s="250"/>
      <c r="H2" s="250"/>
      <c r="I2" s="250"/>
      <c r="J2" s="250"/>
      <c r="K2" s="250"/>
      <c r="L2" s="69"/>
      <c r="M2" s="157" t="s">
        <v>631</v>
      </c>
      <c r="N2" s="69"/>
      <c r="O2" s="69"/>
      <c r="P2" s="69"/>
      <c r="Q2" s="69"/>
      <c r="R2" s="69"/>
      <c r="S2" s="69"/>
      <c r="T2" s="69"/>
      <c r="U2" s="69"/>
      <c r="V2" s="69"/>
      <c r="W2" s="69"/>
      <c r="X2" s="69"/>
      <c r="Y2" s="69"/>
    </row>
    <row r="3" spans="1:25" ht="17.149999999999999" customHeight="1" x14ac:dyDescent="0.4">
      <c r="A3" s="96"/>
      <c r="B3" s="220"/>
      <c r="C3" s="220"/>
      <c r="D3" s="220"/>
      <c r="E3" s="220"/>
      <c r="F3" s="220"/>
      <c r="G3" s="220"/>
      <c r="H3" s="220"/>
      <c r="I3" s="220"/>
      <c r="J3" s="220"/>
      <c r="K3" s="220"/>
      <c r="L3" s="69"/>
      <c r="M3" s="214" t="s">
        <v>882</v>
      </c>
      <c r="N3" s="231"/>
      <c r="O3" s="232"/>
      <c r="P3" s="232"/>
      <c r="Q3" s="232"/>
      <c r="R3" s="232"/>
      <c r="S3" s="232"/>
      <c r="T3" s="232"/>
      <c r="U3" s="232"/>
      <c r="V3" s="232"/>
      <c r="W3" s="232"/>
      <c r="X3" s="232"/>
      <c r="Y3" s="232"/>
    </row>
    <row r="4" spans="1:25" ht="14.5" customHeight="1" x14ac:dyDescent="0.4">
      <c r="A4" s="96"/>
      <c r="B4" s="503" t="s">
        <v>883</v>
      </c>
      <c r="C4" s="267"/>
      <c r="D4" s="267"/>
      <c r="E4" s="267"/>
      <c r="F4" s="267"/>
      <c r="G4" s="267"/>
      <c r="H4" s="267"/>
      <c r="I4" s="267"/>
      <c r="J4" s="267"/>
      <c r="K4" s="268"/>
      <c r="L4" s="69"/>
      <c r="M4" s="71"/>
      <c r="N4" s="71"/>
      <c r="O4" s="69"/>
      <c r="P4" s="69"/>
      <c r="Q4" s="69"/>
      <c r="R4" s="69"/>
      <c r="S4" s="69"/>
      <c r="T4" s="69"/>
      <c r="U4" s="69"/>
      <c r="V4" s="69"/>
      <c r="W4" s="69"/>
      <c r="X4" s="69"/>
      <c r="Y4" s="69"/>
    </row>
    <row r="5" spans="1:25" ht="24" customHeight="1" x14ac:dyDescent="0.4">
      <c r="A5" s="96"/>
      <c r="B5" s="269"/>
      <c r="C5" s="270"/>
      <c r="D5" s="270"/>
      <c r="E5" s="270"/>
      <c r="F5" s="270"/>
      <c r="G5" s="270"/>
      <c r="H5" s="270"/>
      <c r="I5" s="270"/>
      <c r="J5" s="270"/>
      <c r="K5" s="271"/>
      <c r="L5" s="69"/>
      <c r="M5" s="71"/>
      <c r="N5" s="71"/>
      <c r="O5" s="69"/>
      <c r="P5" s="69"/>
      <c r="Q5" s="69"/>
      <c r="R5" s="69"/>
      <c r="S5" s="69"/>
      <c r="T5" s="69"/>
      <c r="U5" s="69"/>
      <c r="V5" s="69"/>
      <c r="W5" s="69"/>
      <c r="X5" s="69"/>
      <c r="Y5" s="69"/>
    </row>
    <row r="6" spans="1:25" ht="17.25" customHeight="1" x14ac:dyDescent="0.4">
      <c r="A6" s="96"/>
      <c r="B6" s="266" t="s">
        <v>884</v>
      </c>
      <c r="C6" s="267"/>
      <c r="D6" s="268"/>
      <c r="E6" s="256" t="s">
        <v>140</v>
      </c>
      <c r="F6" s="326"/>
      <c r="G6" s="326"/>
      <c r="H6" s="326"/>
      <c r="I6" s="326"/>
      <c r="J6" s="326"/>
      <c r="K6" s="324"/>
      <c r="L6" s="69"/>
      <c r="M6" s="71" t="s">
        <v>885</v>
      </c>
      <c r="N6" s="71"/>
      <c r="O6" s="69"/>
      <c r="P6" s="69"/>
      <c r="Q6" s="69"/>
      <c r="R6" s="69"/>
      <c r="S6" s="69"/>
      <c r="T6" s="69"/>
      <c r="U6" s="69"/>
      <c r="V6" s="69"/>
      <c r="W6" s="69"/>
      <c r="X6" s="69"/>
      <c r="Y6" s="69"/>
    </row>
    <row r="7" spans="1:25" ht="35.25" customHeight="1" x14ac:dyDescent="0.4">
      <c r="A7" s="96"/>
      <c r="B7" s="269"/>
      <c r="C7" s="270"/>
      <c r="D7" s="271"/>
      <c r="E7" s="322"/>
      <c r="F7" s="328"/>
      <c r="G7" s="328"/>
      <c r="H7" s="328"/>
      <c r="I7" s="328"/>
      <c r="J7" s="328"/>
      <c r="K7" s="323"/>
      <c r="L7" s="69"/>
      <c r="M7" s="71"/>
      <c r="N7" s="71"/>
      <c r="O7" s="69"/>
      <c r="P7" s="69"/>
      <c r="Q7" s="69"/>
      <c r="R7" s="69"/>
      <c r="S7" s="69"/>
      <c r="T7" s="69"/>
      <c r="U7" s="69"/>
      <c r="V7" s="69"/>
      <c r="W7" s="69"/>
      <c r="X7" s="69"/>
      <c r="Y7" s="69"/>
    </row>
    <row r="8" spans="1:25" ht="56.25" customHeight="1" x14ac:dyDescent="0.4">
      <c r="A8" s="96"/>
      <c r="B8" s="347" t="s">
        <v>886</v>
      </c>
      <c r="C8" s="267"/>
      <c r="D8" s="268"/>
      <c r="E8" s="504" t="s">
        <v>887</v>
      </c>
      <c r="F8" s="505"/>
      <c r="G8" s="505"/>
      <c r="H8" s="505"/>
      <c r="I8" s="505"/>
      <c r="J8" s="505"/>
      <c r="K8" s="505"/>
      <c r="L8" s="69"/>
      <c r="M8" s="233" t="s">
        <v>888</v>
      </c>
      <c r="N8" s="71"/>
      <c r="O8" s="69"/>
      <c r="P8" s="69"/>
      <c r="Q8" s="69"/>
      <c r="R8" s="69"/>
      <c r="S8" s="69"/>
      <c r="T8" s="69"/>
      <c r="U8" s="69"/>
      <c r="V8" s="69"/>
      <c r="W8" s="69"/>
      <c r="X8" s="69"/>
      <c r="Y8" s="69"/>
    </row>
    <row r="9" spans="1:25" ht="51.75" customHeight="1" x14ac:dyDescent="0.4">
      <c r="A9" s="96"/>
      <c r="B9" s="269"/>
      <c r="C9" s="270"/>
      <c r="D9" s="271"/>
      <c r="E9" s="363"/>
      <c r="F9" s="506"/>
      <c r="G9" s="506"/>
      <c r="H9" s="506"/>
      <c r="I9" s="506"/>
      <c r="J9" s="506"/>
      <c r="K9" s="506"/>
      <c r="L9" s="69"/>
      <c r="M9" s="233" t="s">
        <v>889</v>
      </c>
      <c r="N9" s="71"/>
      <c r="O9" s="69"/>
      <c r="P9" s="69"/>
      <c r="Q9" s="69"/>
      <c r="R9" s="69"/>
      <c r="S9" s="69"/>
      <c r="T9" s="69"/>
      <c r="U9" s="69"/>
      <c r="V9" s="69"/>
      <c r="W9" s="69"/>
      <c r="X9" s="69"/>
      <c r="Y9" s="69"/>
    </row>
    <row r="10" spans="1:25" ht="14.5" customHeight="1" x14ac:dyDescent="0.4">
      <c r="A10" s="96"/>
      <c r="B10" s="502" t="s">
        <v>890</v>
      </c>
      <c r="C10" s="267"/>
      <c r="D10" s="268"/>
      <c r="E10" s="508"/>
      <c r="F10" s="326"/>
      <c r="G10" s="326"/>
      <c r="H10" s="326"/>
      <c r="I10" s="326"/>
      <c r="J10" s="326"/>
      <c r="K10" s="326"/>
      <c r="L10" s="69"/>
      <c r="M10" s="71"/>
      <c r="N10" s="71"/>
      <c r="O10" s="69"/>
      <c r="P10" s="69"/>
      <c r="Q10" s="69"/>
      <c r="R10" s="69"/>
      <c r="S10" s="69"/>
      <c r="T10" s="69"/>
      <c r="U10" s="69"/>
      <c r="V10" s="69"/>
      <c r="W10" s="69"/>
      <c r="X10" s="69"/>
      <c r="Y10" s="69"/>
    </row>
    <row r="11" spans="1:25" ht="14.5" customHeight="1" x14ac:dyDescent="0.4">
      <c r="A11" s="96"/>
      <c r="B11" s="331"/>
      <c r="C11" s="250"/>
      <c r="D11" s="330"/>
      <c r="E11" s="321"/>
      <c r="F11" s="327"/>
      <c r="G11" s="327"/>
      <c r="H11" s="327"/>
      <c r="I11" s="327"/>
      <c r="J11" s="327"/>
      <c r="K11" s="327"/>
      <c r="L11" s="69"/>
      <c r="M11" s="177" t="s">
        <v>891</v>
      </c>
      <c r="N11" s="71"/>
      <c r="O11" s="69"/>
      <c r="P11" s="69"/>
      <c r="Q11" s="69"/>
      <c r="R11" s="69"/>
      <c r="S11" s="69"/>
      <c r="T11" s="69"/>
      <c r="U11" s="69"/>
      <c r="V11" s="69"/>
      <c r="W11" s="69"/>
      <c r="X11" s="69"/>
      <c r="Y11" s="69"/>
    </row>
    <row r="12" spans="1:25" ht="17.149999999999999" customHeight="1" x14ac:dyDescent="0.4">
      <c r="A12" s="96"/>
      <c r="B12" s="331"/>
      <c r="C12" s="250"/>
      <c r="D12" s="330"/>
      <c r="E12" s="321"/>
      <c r="F12" s="327"/>
      <c r="G12" s="327"/>
      <c r="H12" s="327"/>
      <c r="I12" s="327"/>
      <c r="J12" s="327"/>
      <c r="K12" s="327"/>
      <c r="L12" s="69"/>
      <c r="M12" s="71"/>
      <c r="N12" s="71"/>
      <c r="O12" s="69"/>
      <c r="P12" s="69"/>
      <c r="Q12" s="69"/>
      <c r="R12" s="69"/>
      <c r="S12" s="69"/>
      <c r="T12" s="69"/>
      <c r="U12" s="69"/>
      <c r="V12" s="69"/>
      <c r="W12" s="69"/>
      <c r="X12" s="69"/>
      <c r="Y12" s="69"/>
    </row>
    <row r="13" spans="1:25" ht="17.149999999999999" customHeight="1" x14ac:dyDescent="0.4">
      <c r="A13" s="96"/>
      <c r="B13" s="269"/>
      <c r="C13" s="270"/>
      <c r="D13" s="271"/>
      <c r="E13" s="321"/>
      <c r="F13" s="327"/>
      <c r="G13" s="327"/>
      <c r="H13" s="327"/>
      <c r="I13" s="327"/>
      <c r="J13" s="327"/>
      <c r="K13" s="327"/>
      <c r="L13" s="69"/>
      <c r="M13" s="71"/>
      <c r="N13" s="71"/>
      <c r="O13" s="69"/>
      <c r="P13" s="69"/>
      <c r="Q13" s="69"/>
      <c r="R13" s="69"/>
      <c r="S13" s="69"/>
      <c r="T13" s="69"/>
      <c r="U13" s="69"/>
      <c r="V13" s="69"/>
      <c r="W13" s="69"/>
      <c r="X13" s="69"/>
      <c r="Y13" s="69"/>
    </row>
    <row r="14" spans="1:25" ht="68.25" customHeight="1" x14ac:dyDescent="0.4">
      <c r="A14" s="96"/>
      <c r="B14" s="371" t="s">
        <v>892</v>
      </c>
      <c r="C14" s="267"/>
      <c r="D14" s="268"/>
      <c r="E14" s="504" t="s">
        <v>893</v>
      </c>
      <c r="F14" s="505"/>
      <c r="G14" s="505"/>
      <c r="H14" s="505"/>
      <c r="I14" s="505"/>
      <c r="J14" s="505"/>
      <c r="K14" s="505"/>
      <c r="L14" s="69"/>
      <c r="M14" s="177" t="s">
        <v>894</v>
      </c>
      <c r="N14" s="71"/>
      <c r="O14" s="69"/>
      <c r="P14" s="69"/>
      <c r="Q14" s="69"/>
      <c r="R14" s="69"/>
      <c r="S14" s="69"/>
      <c r="T14" s="69"/>
      <c r="U14" s="69"/>
      <c r="V14" s="69"/>
      <c r="W14" s="69"/>
      <c r="X14" s="69"/>
      <c r="Y14" s="69"/>
    </row>
    <row r="15" spans="1:25" ht="17.149999999999999" customHeight="1" x14ac:dyDescent="0.4">
      <c r="A15" s="96"/>
      <c r="B15" s="331"/>
      <c r="C15" s="250"/>
      <c r="D15" s="330"/>
      <c r="E15" s="361"/>
      <c r="F15" s="327"/>
      <c r="G15" s="327"/>
      <c r="H15" s="327"/>
      <c r="I15" s="327"/>
      <c r="J15" s="327"/>
      <c r="K15" s="327"/>
      <c r="L15" s="69"/>
      <c r="M15" s="177" t="s">
        <v>895</v>
      </c>
      <c r="N15" s="71"/>
      <c r="O15" s="69"/>
      <c r="P15" s="69"/>
      <c r="Q15" s="69"/>
      <c r="R15" s="69"/>
      <c r="S15" s="69"/>
      <c r="T15" s="69"/>
      <c r="U15" s="69"/>
      <c r="V15" s="69"/>
      <c r="W15" s="69"/>
      <c r="X15" s="69"/>
      <c r="Y15" s="69"/>
    </row>
    <row r="16" spans="1:25" ht="17.149999999999999" customHeight="1" x14ac:dyDescent="0.4">
      <c r="A16" s="96"/>
      <c r="B16" s="331"/>
      <c r="C16" s="250"/>
      <c r="D16" s="330"/>
      <c r="E16" s="361"/>
      <c r="F16" s="327"/>
      <c r="G16" s="327"/>
      <c r="H16" s="327"/>
      <c r="I16" s="327"/>
      <c r="J16" s="327"/>
      <c r="K16" s="327"/>
      <c r="L16" s="69"/>
      <c r="M16" s="177" t="s">
        <v>896</v>
      </c>
      <c r="N16" s="71"/>
      <c r="O16" s="69"/>
      <c r="P16" s="69"/>
      <c r="Q16" s="69"/>
      <c r="R16" s="69"/>
      <c r="S16" s="69"/>
      <c r="T16" s="69"/>
      <c r="U16" s="69"/>
      <c r="V16" s="69"/>
      <c r="W16" s="69"/>
      <c r="X16" s="69"/>
      <c r="Y16" s="69"/>
    </row>
    <row r="17" spans="1:14" ht="17.149999999999999" customHeight="1" x14ac:dyDescent="0.4">
      <c r="A17" s="96"/>
      <c r="B17" s="331"/>
      <c r="C17" s="250"/>
      <c r="D17" s="330"/>
      <c r="E17" s="361"/>
      <c r="F17" s="327"/>
      <c r="G17" s="327"/>
      <c r="H17" s="327"/>
      <c r="I17" s="327"/>
      <c r="J17" s="327"/>
      <c r="K17" s="327"/>
      <c r="L17" s="69"/>
      <c r="M17" s="177"/>
      <c r="N17" s="71"/>
    </row>
    <row r="18" spans="1:14" ht="17.149999999999999" customHeight="1" x14ac:dyDescent="0.4">
      <c r="A18" s="96"/>
      <c r="B18" s="331"/>
      <c r="C18" s="250"/>
      <c r="D18" s="330"/>
      <c r="E18" s="361"/>
      <c r="F18" s="327"/>
      <c r="G18" s="327"/>
      <c r="H18" s="327"/>
      <c r="I18" s="327"/>
      <c r="J18" s="327"/>
      <c r="K18" s="327"/>
      <c r="L18" s="69"/>
      <c r="M18" s="71"/>
      <c r="N18" s="71"/>
    </row>
    <row r="19" spans="1:14" ht="17.149999999999999" customHeight="1" x14ac:dyDescent="0.4">
      <c r="A19" s="96"/>
      <c r="B19" s="269"/>
      <c r="C19" s="270"/>
      <c r="D19" s="271"/>
      <c r="E19" s="363"/>
      <c r="F19" s="506"/>
      <c r="G19" s="506"/>
      <c r="H19" s="506"/>
      <c r="I19" s="506"/>
      <c r="J19" s="506"/>
      <c r="K19" s="506"/>
      <c r="L19" s="69"/>
      <c r="M19" s="71"/>
      <c r="N19" s="71"/>
    </row>
    <row r="20" spans="1:14" ht="14.5" customHeight="1" x14ac:dyDescent="0.4">
      <c r="A20" s="96"/>
      <c r="B20" s="507" t="s">
        <v>897</v>
      </c>
      <c r="C20" s="267"/>
      <c r="D20" s="267"/>
      <c r="E20" s="431" t="s">
        <v>140</v>
      </c>
      <c r="F20" s="326"/>
      <c r="G20" s="326"/>
      <c r="H20" s="326"/>
      <c r="I20" s="326"/>
      <c r="J20" s="326"/>
      <c r="K20" s="326"/>
      <c r="L20" s="69"/>
      <c r="M20" s="71" t="s">
        <v>898</v>
      </c>
      <c r="N20" s="71"/>
    </row>
    <row r="21" spans="1:14" ht="17.149999999999999" customHeight="1" x14ac:dyDescent="0.4">
      <c r="A21" s="96"/>
      <c r="B21" s="331"/>
      <c r="C21" s="250"/>
      <c r="D21" s="250"/>
      <c r="E21" s="321"/>
      <c r="F21" s="327"/>
      <c r="G21" s="327"/>
      <c r="H21" s="327"/>
      <c r="I21" s="327"/>
      <c r="J21" s="327"/>
      <c r="K21" s="327"/>
      <c r="L21" s="69"/>
      <c r="M21" s="71"/>
      <c r="N21" s="71"/>
    </row>
    <row r="22" spans="1:14" ht="17.149999999999999" customHeight="1" x14ac:dyDescent="0.4">
      <c r="A22" s="96"/>
      <c r="B22" s="331"/>
      <c r="C22" s="250"/>
      <c r="D22" s="250"/>
      <c r="E22" s="322"/>
      <c r="F22" s="328"/>
      <c r="G22" s="328"/>
      <c r="H22" s="328"/>
      <c r="I22" s="328"/>
      <c r="J22" s="328"/>
      <c r="K22" s="328"/>
      <c r="L22" s="69"/>
      <c r="M22" s="71" t="s">
        <v>899</v>
      </c>
      <c r="N22" s="71"/>
    </row>
    <row r="23" spans="1:14" ht="17.25" customHeight="1" x14ac:dyDescent="0.4">
      <c r="A23" s="96"/>
      <c r="B23" s="347" t="s">
        <v>900</v>
      </c>
      <c r="C23" s="267"/>
      <c r="D23" s="268"/>
      <c r="E23" s="504" t="s">
        <v>901</v>
      </c>
      <c r="F23" s="505"/>
      <c r="G23" s="505"/>
      <c r="H23" s="505"/>
      <c r="I23" s="505"/>
      <c r="J23" s="505"/>
      <c r="K23" s="505"/>
      <c r="L23" s="69"/>
      <c r="M23" s="71" t="s">
        <v>902</v>
      </c>
      <c r="N23" s="71"/>
    </row>
    <row r="24" spans="1:14" ht="24" customHeight="1" x14ac:dyDescent="0.4">
      <c r="A24" s="96"/>
      <c r="B24" s="331"/>
      <c r="C24" s="250"/>
      <c r="D24" s="330"/>
      <c r="E24" s="361"/>
      <c r="F24" s="327"/>
      <c r="G24" s="327"/>
      <c r="H24" s="327"/>
      <c r="I24" s="327"/>
      <c r="J24" s="327"/>
      <c r="K24" s="327"/>
      <c r="L24" s="69"/>
      <c r="M24" s="71"/>
      <c r="N24" s="71"/>
    </row>
    <row r="25" spans="1:14" ht="20.149999999999999" customHeight="1" x14ac:dyDescent="0.4">
      <c r="A25" s="96"/>
      <c r="B25" s="331"/>
      <c r="C25" s="250"/>
      <c r="D25" s="330"/>
      <c r="E25" s="361"/>
      <c r="F25" s="327"/>
      <c r="G25" s="327"/>
      <c r="H25" s="327"/>
      <c r="I25" s="327"/>
      <c r="J25" s="327"/>
      <c r="K25" s="327"/>
      <c r="L25" s="69"/>
      <c r="M25" s="71"/>
      <c r="N25" s="71"/>
    </row>
    <row r="26" spans="1:14" ht="17.149999999999999" hidden="1" customHeight="1" x14ac:dyDescent="0.4">
      <c r="A26" s="96"/>
      <c r="B26" s="331"/>
      <c r="C26" s="250"/>
      <c r="D26" s="330"/>
      <c r="E26" s="361"/>
      <c r="F26" s="327"/>
      <c r="G26" s="327"/>
      <c r="H26" s="327"/>
      <c r="I26" s="327"/>
      <c r="J26" s="327"/>
      <c r="K26" s="327"/>
      <c r="L26" s="69"/>
      <c r="M26" s="71"/>
      <c r="N26" s="71"/>
    </row>
    <row r="27" spans="1:14" ht="17.149999999999999" hidden="1" customHeight="1" x14ac:dyDescent="0.4">
      <c r="A27" s="96"/>
      <c r="B27" s="331"/>
      <c r="C27" s="250"/>
      <c r="D27" s="330"/>
      <c r="E27" s="361"/>
      <c r="F27" s="327"/>
      <c r="G27" s="327"/>
      <c r="H27" s="327"/>
      <c r="I27" s="327"/>
      <c r="J27" s="327"/>
      <c r="K27" s="327"/>
      <c r="L27" s="69"/>
      <c r="M27" s="71"/>
      <c r="N27" s="71"/>
    </row>
    <row r="28" spans="1:14" ht="17.149999999999999" hidden="1" customHeight="1" x14ac:dyDescent="0.4">
      <c r="A28" s="96"/>
      <c r="B28" s="331"/>
      <c r="C28" s="250"/>
      <c r="D28" s="330"/>
      <c r="E28" s="361"/>
      <c r="F28" s="327"/>
      <c r="G28" s="327"/>
      <c r="H28" s="327"/>
      <c r="I28" s="327"/>
      <c r="J28" s="327"/>
      <c r="K28" s="327"/>
      <c r="L28" s="69"/>
      <c r="M28" s="71"/>
      <c r="N28" s="71"/>
    </row>
    <row r="29" spans="1:14" ht="17.149999999999999" hidden="1" customHeight="1" x14ac:dyDescent="0.4">
      <c r="A29" s="96"/>
      <c r="B29" s="331"/>
      <c r="C29" s="250"/>
      <c r="D29" s="330"/>
      <c r="E29" s="501"/>
      <c r="F29" s="327"/>
      <c r="G29" s="327"/>
      <c r="H29" s="327"/>
      <c r="I29" s="327"/>
      <c r="J29" s="327"/>
      <c r="K29" s="327"/>
      <c r="L29" s="69"/>
      <c r="M29" s="71"/>
      <c r="N29" s="71"/>
    </row>
    <row r="30" spans="1:14" ht="27" hidden="1" customHeight="1" x14ac:dyDescent="0.4">
      <c r="A30" s="96"/>
      <c r="B30" s="331"/>
      <c r="C30" s="250"/>
      <c r="D30" s="330"/>
      <c r="E30" s="501"/>
      <c r="F30" s="327"/>
      <c r="G30" s="327"/>
      <c r="H30" s="327"/>
      <c r="I30" s="327"/>
      <c r="J30" s="327"/>
      <c r="K30" s="327"/>
      <c r="L30" s="69"/>
      <c r="M30" s="71"/>
      <c r="N30" s="71"/>
    </row>
    <row r="31" spans="1:14" ht="17.149999999999999" hidden="1" customHeight="1" x14ac:dyDescent="0.4">
      <c r="A31" s="96"/>
      <c r="B31" s="331"/>
      <c r="C31" s="250"/>
      <c r="D31" s="330"/>
      <c r="E31" s="501"/>
      <c r="F31" s="327"/>
      <c r="G31" s="327"/>
      <c r="H31" s="327"/>
      <c r="I31" s="327"/>
      <c r="J31" s="327"/>
      <c r="K31" s="327"/>
      <c r="L31" s="69"/>
      <c r="M31" s="71"/>
      <c r="N31" s="71"/>
    </row>
    <row r="32" spans="1:14" ht="11.5" hidden="1" customHeight="1" x14ac:dyDescent="0.4">
      <c r="A32" s="96"/>
      <c r="B32" s="331"/>
      <c r="C32" s="250"/>
      <c r="D32" s="330"/>
      <c r="E32" s="501"/>
      <c r="F32" s="327"/>
      <c r="G32" s="327"/>
      <c r="H32" s="327"/>
      <c r="I32" s="327"/>
      <c r="J32" s="327"/>
      <c r="K32" s="327"/>
      <c r="L32" s="69"/>
      <c r="M32" s="71"/>
      <c r="N32" s="71"/>
    </row>
    <row r="33" spans="1:14" ht="17.149999999999999" hidden="1" customHeight="1" x14ac:dyDescent="0.4">
      <c r="A33" s="96"/>
      <c r="B33" s="331"/>
      <c r="C33" s="250"/>
      <c r="D33" s="330"/>
      <c r="E33" s="501"/>
      <c r="F33" s="327"/>
      <c r="G33" s="327"/>
      <c r="H33" s="327"/>
      <c r="I33" s="327"/>
      <c r="J33" s="327"/>
      <c r="K33" s="327"/>
      <c r="L33" s="69"/>
      <c r="M33" s="71"/>
      <c r="N33" s="71"/>
    </row>
    <row r="34" spans="1:14" ht="17.149999999999999" hidden="1" customHeight="1" x14ac:dyDescent="0.4">
      <c r="A34" s="96"/>
      <c r="B34" s="331"/>
      <c r="C34" s="250"/>
      <c r="D34" s="330"/>
      <c r="E34" s="501"/>
      <c r="F34" s="327"/>
      <c r="G34" s="327"/>
      <c r="H34" s="327"/>
      <c r="I34" s="327"/>
      <c r="J34" s="327"/>
      <c r="K34" s="327"/>
      <c r="L34" s="69"/>
      <c r="M34" s="71"/>
      <c r="N34" s="71"/>
    </row>
    <row r="35" spans="1:14" ht="17.149999999999999" hidden="1" customHeight="1" x14ac:dyDescent="0.4">
      <c r="A35" s="96"/>
      <c r="B35" s="331"/>
      <c r="C35" s="250"/>
      <c r="D35" s="330"/>
      <c r="E35" s="501"/>
      <c r="F35" s="327"/>
      <c r="G35" s="327"/>
      <c r="H35" s="327"/>
      <c r="I35" s="327"/>
      <c r="J35" s="327"/>
      <c r="K35" s="327"/>
      <c r="L35" s="69"/>
      <c r="M35" s="71"/>
      <c r="N35" s="71"/>
    </row>
    <row r="36" spans="1:14" ht="17.149999999999999" hidden="1" customHeight="1" x14ac:dyDescent="0.4">
      <c r="A36" s="96"/>
      <c r="B36" s="331"/>
      <c r="C36" s="250"/>
      <c r="D36" s="330"/>
      <c r="E36" s="128"/>
      <c r="F36" s="129"/>
      <c r="G36" s="129"/>
      <c r="H36" s="129"/>
      <c r="I36" s="129"/>
      <c r="J36" s="129"/>
      <c r="K36" s="129"/>
      <c r="L36" s="69"/>
      <c r="M36" s="71"/>
      <c r="N36" s="71"/>
    </row>
    <row r="37" spans="1:14" ht="17.149999999999999" hidden="1" customHeight="1" x14ac:dyDescent="0.4">
      <c r="A37" s="96"/>
      <c r="B37" s="331"/>
      <c r="C37" s="250"/>
      <c r="D37" s="330"/>
      <c r="E37" s="128"/>
      <c r="F37" s="129"/>
      <c r="G37" s="129"/>
      <c r="H37" s="129"/>
      <c r="I37" s="129"/>
      <c r="J37" s="129"/>
      <c r="K37" s="129"/>
      <c r="L37" s="69"/>
      <c r="M37" s="71"/>
      <c r="N37" s="71"/>
    </row>
    <row r="38" spans="1:14" ht="17.149999999999999" hidden="1" customHeight="1" x14ac:dyDescent="0.4">
      <c r="A38" s="96"/>
      <c r="B38" s="331"/>
      <c r="C38" s="250"/>
      <c r="D38" s="330"/>
      <c r="E38" s="128"/>
      <c r="F38" s="129"/>
      <c r="G38" s="129"/>
      <c r="H38" s="129"/>
      <c r="I38" s="129"/>
      <c r="J38" s="129"/>
      <c r="K38" s="129"/>
      <c r="L38" s="69"/>
      <c r="M38" s="71"/>
      <c r="N38" s="71"/>
    </row>
    <row r="39" spans="1:14" ht="17.149999999999999" hidden="1" customHeight="1" x14ac:dyDescent="0.4">
      <c r="A39" s="96"/>
      <c r="B39" s="331"/>
      <c r="C39" s="250"/>
      <c r="D39" s="330"/>
      <c r="E39" s="128"/>
      <c r="F39" s="129"/>
      <c r="G39" s="129"/>
      <c r="H39" s="129"/>
      <c r="I39" s="129"/>
      <c r="J39" s="129"/>
      <c r="K39" s="129"/>
      <c r="L39" s="69"/>
      <c r="M39" s="71"/>
      <c r="N39" s="71"/>
    </row>
    <row r="40" spans="1:14" ht="17.149999999999999" hidden="1" customHeight="1" x14ac:dyDescent="0.4">
      <c r="A40" s="96"/>
      <c r="B40" s="269"/>
      <c r="C40" s="270"/>
      <c r="D40" s="271"/>
      <c r="E40" s="128"/>
      <c r="F40" s="129"/>
      <c r="G40" s="129"/>
      <c r="H40" s="129"/>
      <c r="I40" s="129"/>
      <c r="J40" s="129"/>
      <c r="K40" s="129"/>
      <c r="L40" s="69"/>
      <c r="M40" s="71"/>
      <c r="N40" s="71"/>
    </row>
    <row r="41" spans="1:14" ht="14.5" customHeight="1" x14ac:dyDescent="0.4">
      <c r="A41" s="96"/>
      <c r="B41" s="266" t="s">
        <v>903</v>
      </c>
      <c r="C41" s="267"/>
      <c r="D41" s="268"/>
      <c r="E41" s="256"/>
      <c r="F41" s="326"/>
      <c r="G41" s="326"/>
      <c r="H41" s="326"/>
      <c r="I41" s="326"/>
      <c r="J41" s="326"/>
      <c r="K41" s="324"/>
      <c r="L41" s="69"/>
      <c r="M41" s="71"/>
      <c r="N41" s="71"/>
    </row>
    <row r="42" spans="1:14" ht="14.5" customHeight="1" x14ac:dyDescent="0.4">
      <c r="A42" s="96"/>
      <c r="B42" s="331"/>
      <c r="C42" s="250"/>
      <c r="D42" s="330"/>
      <c r="E42" s="321"/>
      <c r="F42" s="327"/>
      <c r="G42" s="327"/>
      <c r="H42" s="327"/>
      <c r="I42" s="327"/>
      <c r="J42" s="327"/>
      <c r="K42" s="320"/>
      <c r="L42" s="69"/>
      <c r="M42" s="70" t="s">
        <v>904</v>
      </c>
      <c r="N42" s="71"/>
    </row>
    <row r="43" spans="1:14" ht="14.5" customHeight="1" x14ac:dyDescent="0.4">
      <c r="A43" s="96"/>
      <c r="B43" s="331"/>
      <c r="C43" s="250"/>
      <c r="D43" s="330"/>
      <c r="E43" s="321"/>
      <c r="F43" s="327"/>
      <c r="G43" s="327"/>
      <c r="H43" s="327"/>
      <c r="I43" s="327"/>
      <c r="J43" s="327"/>
      <c r="K43" s="320"/>
      <c r="L43" s="69"/>
      <c r="M43" s="71"/>
      <c r="N43" s="71"/>
    </row>
    <row r="44" spans="1:14" ht="14.5" customHeight="1" x14ac:dyDescent="0.4">
      <c r="A44" s="96"/>
      <c r="B44" s="331"/>
      <c r="C44" s="250"/>
      <c r="D44" s="330"/>
      <c r="E44" s="321"/>
      <c r="F44" s="327"/>
      <c r="G44" s="327"/>
      <c r="H44" s="327"/>
      <c r="I44" s="327"/>
      <c r="J44" s="327"/>
      <c r="K44" s="320"/>
      <c r="L44" s="69"/>
      <c r="M44" s="71" t="s">
        <v>905</v>
      </c>
      <c r="N44" s="71"/>
    </row>
    <row r="45" spans="1:14" ht="14.5" customHeight="1" x14ac:dyDescent="0.4">
      <c r="A45" s="96"/>
      <c r="B45" s="331"/>
      <c r="C45" s="250"/>
      <c r="D45" s="330"/>
      <c r="E45" s="321"/>
      <c r="F45" s="327"/>
      <c r="G45" s="327"/>
      <c r="H45" s="327"/>
      <c r="I45" s="327"/>
      <c r="J45" s="327"/>
      <c r="K45" s="320"/>
      <c r="L45" s="69"/>
      <c r="M45" s="71" t="s">
        <v>906</v>
      </c>
      <c r="N45" s="71"/>
    </row>
    <row r="46" spans="1:14" ht="14.5" customHeight="1" x14ac:dyDescent="0.4">
      <c r="A46" s="96"/>
      <c r="B46" s="331"/>
      <c r="C46" s="250"/>
      <c r="D46" s="330"/>
      <c r="E46" s="321"/>
      <c r="F46" s="327"/>
      <c r="G46" s="327"/>
      <c r="H46" s="327"/>
      <c r="I46" s="327"/>
      <c r="J46" s="327"/>
      <c r="K46" s="320"/>
      <c r="L46" s="69"/>
      <c r="M46" s="71"/>
      <c r="N46" s="71"/>
    </row>
    <row r="47" spans="1:14" ht="14.5" customHeight="1" x14ac:dyDescent="0.4">
      <c r="A47" s="96"/>
      <c r="B47" s="331"/>
      <c r="C47" s="250"/>
      <c r="D47" s="330"/>
      <c r="E47" s="321"/>
      <c r="F47" s="327"/>
      <c r="G47" s="327"/>
      <c r="H47" s="327"/>
      <c r="I47" s="327"/>
      <c r="J47" s="327"/>
      <c r="K47" s="320"/>
      <c r="L47" s="69"/>
      <c r="M47" s="71" t="s">
        <v>907</v>
      </c>
      <c r="N47" s="71"/>
    </row>
    <row r="48" spans="1:14" ht="14.5" customHeight="1" x14ac:dyDescent="0.4">
      <c r="A48" s="96"/>
      <c r="B48" s="331"/>
      <c r="C48" s="250"/>
      <c r="D48" s="330"/>
      <c r="E48" s="321"/>
      <c r="F48" s="327"/>
      <c r="G48" s="327"/>
      <c r="H48" s="327"/>
      <c r="I48" s="327"/>
      <c r="J48" s="327"/>
      <c r="K48" s="320"/>
      <c r="L48" s="69"/>
      <c r="M48" s="71" t="s">
        <v>908</v>
      </c>
      <c r="N48" s="71"/>
    </row>
    <row r="49" spans="1:20" ht="17.149999999999999" customHeight="1" x14ac:dyDescent="0.4">
      <c r="A49" s="96"/>
      <c r="B49" s="331"/>
      <c r="C49" s="250"/>
      <c r="D49" s="330"/>
      <c r="E49" s="321"/>
      <c r="F49" s="327"/>
      <c r="G49" s="327"/>
      <c r="H49" s="327"/>
      <c r="I49" s="327"/>
      <c r="J49" s="327"/>
      <c r="K49" s="320"/>
      <c r="L49" s="69"/>
      <c r="M49" s="71"/>
      <c r="N49" s="71"/>
      <c r="O49" s="69"/>
      <c r="P49" s="69"/>
      <c r="Q49" s="69"/>
      <c r="R49" s="69"/>
      <c r="S49" s="69"/>
      <c r="T49" s="69"/>
    </row>
    <row r="50" spans="1:20" ht="17.149999999999999" customHeight="1" x14ac:dyDescent="0.4">
      <c r="A50" s="96"/>
      <c r="B50" s="331"/>
      <c r="C50" s="250"/>
      <c r="D50" s="330"/>
      <c r="E50" s="321"/>
      <c r="F50" s="327"/>
      <c r="G50" s="327"/>
      <c r="H50" s="327"/>
      <c r="I50" s="327"/>
      <c r="J50" s="327"/>
      <c r="K50" s="320"/>
      <c r="L50" s="69"/>
      <c r="M50" s="71" t="s">
        <v>909</v>
      </c>
      <c r="N50" s="71"/>
      <c r="O50" s="69"/>
      <c r="P50" s="69"/>
      <c r="Q50" s="69"/>
      <c r="R50" s="69"/>
      <c r="S50" s="69"/>
      <c r="T50" s="69"/>
    </row>
    <row r="51" spans="1:20" ht="16.5" customHeight="1" x14ac:dyDescent="0.4">
      <c r="A51" s="96"/>
      <c r="B51" s="331"/>
      <c r="C51" s="250"/>
      <c r="D51" s="330"/>
      <c r="E51" s="321"/>
      <c r="F51" s="327"/>
      <c r="G51" s="327"/>
      <c r="H51" s="327"/>
      <c r="I51" s="327"/>
      <c r="J51" s="327"/>
      <c r="K51" s="320"/>
      <c r="L51" s="69"/>
      <c r="M51" s="71" t="s">
        <v>910</v>
      </c>
      <c r="N51" s="71"/>
      <c r="O51" s="69"/>
      <c r="P51" s="69"/>
      <c r="Q51" s="69"/>
      <c r="R51" s="69"/>
      <c r="S51" s="69"/>
      <c r="T51" s="69"/>
    </row>
    <row r="52" spans="1:20" ht="17.149999999999999" hidden="1" customHeight="1" x14ac:dyDescent="0.4">
      <c r="A52" s="96"/>
      <c r="B52" s="331"/>
      <c r="C52" s="250"/>
      <c r="D52" s="330"/>
      <c r="E52" s="321"/>
      <c r="F52" s="327"/>
      <c r="G52" s="327"/>
      <c r="H52" s="327"/>
      <c r="I52" s="327"/>
      <c r="J52" s="327"/>
      <c r="K52" s="320"/>
      <c r="L52" s="69"/>
      <c r="M52" s="71" t="s">
        <v>911</v>
      </c>
      <c r="N52" s="71"/>
      <c r="O52" s="69"/>
      <c r="P52" s="69"/>
      <c r="Q52" s="69"/>
      <c r="R52" s="69"/>
      <c r="S52" s="69"/>
      <c r="T52" s="69"/>
    </row>
    <row r="53" spans="1:20" hidden="1" x14ac:dyDescent="0.35">
      <c r="A53" s="96"/>
      <c r="B53" s="331"/>
      <c r="C53" s="250"/>
      <c r="D53" s="330"/>
      <c r="E53" s="321"/>
      <c r="F53" s="327"/>
      <c r="G53" s="327"/>
      <c r="H53" s="327"/>
      <c r="I53" s="327"/>
      <c r="J53" s="327"/>
      <c r="K53" s="320"/>
      <c r="L53" s="69"/>
      <c r="M53" s="234"/>
      <c r="N53" s="69"/>
      <c r="O53" s="69"/>
      <c r="P53" s="69"/>
      <c r="Q53" s="69"/>
      <c r="R53" s="69"/>
      <c r="S53" s="69"/>
      <c r="T53" s="69"/>
    </row>
    <row r="54" spans="1:20" ht="17.149999999999999" hidden="1" customHeight="1" x14ac:dyDescent="0.4">
      <c r="A54" s="96"/>
      <c r="B54" s="269"/>
      <c r="C54" s="270"/>
      <c r="D54" s="271"/>
      <c r="E54" s="322"/>
      <c r="F54" s="328"/>
      <c r="G54" s="328"/>
      <c r="H54" s="328"/>
      <c r="I54" s="328"/>
      <c r="J54" s="328"/>
      <c r="K54" s="323"/>
      <c r="L54" s="69"/>
      <c r="M54" s="32" t="s">
        <v>912</v>
      </c>
      <c r="N54" s="33"/>
      <c r="O54" s="16"/>
      <c r="P54" s="16"/>
      <c r="Q54" s="16"/>
      <c r="R54" s="16"/>
      <c r="S54" s="16"/>
      <c r="T54" s="17"/>
    </row>
    <row r="55" spans="1:20" ht="14.5" customHeight="1" x14ac:dyDescent="0.4">
      <c r="A55" s="96"/>
      <c r="B55" s="347" t="s">
        <v>913</v>
      </c>
      <c r="C55" s="267"/>
      <c r="D55" s="268"/>
      <c r="E55" s="504" t="s">
        <v>914</v>
      </c>
      <c r="F55" s="505"/>
      <c r="G55" s="505"/>
      <c r="H55" s="505"/>
      <c r="I55" s="505"/>
      <c r="J55" s="505"/>
      <c r="K55" s="360"/>
      <c r="L55" s="69"/>
      <c r="M55" s="34"/>
      <c r="N55" s="71"/>
      <c r="O55" s="69"/>
      <c r="P55" s="69"/>
      <c r="Q55" s="69"/>
      <c r="R55" s="69"/>
      <c r="S55" s="69"/>
      <c r="T55" s="19"/>
    </row>
    <row r="56" spans="1:20" ht="27.75" customHeight="1" x14ac:dyDescent="0.4">
      <c r="A56" s="96"/>
      <c r="B56" s="331"/>
      <c r="C56" s="250"/>
      <c r="D56" s="330"/>
      <c r="E56" s="361"/>
      <c r="F56" s="327"/>
      <c r="G56" s="327"/>
      <c r="H56" s="327"/>
      <c r="I56" s="327"/>
      <c r="J56" s="327"/>
      <c r="K56" s="362"/>
      <c r="L56" s="69"/>
      <c r="M56" s="34" t="s">
        <v>24</v>
      </c>
      <c r="N56" s="71"/>
      <c r="O56" s="69"/>
      <c r="P56" s="69"/>
      <c r="Q56" s="69"/>
      <c r="R56" s="69"/>
      <c r="S56" s="69"/>
      <c r="T56" s="19"/>
    </row>
    <row r="57" spans="1:20" ht="30" customHeight="1" x14ac:dyDescent="0.4">
      <c r="A57" s="96"/>
      <c r="B57" s="331"/>
      <c r="C57" s="250"/>
      <c r="D57" s="330"/>
      <c r="E57" s="361"/>
      <c r="F57" s="327"/>
      <c r="G57" s="327"/>
      <c r="H57" s="327"/>
      <c r="I57" s="327"/>
      <c r="J57" s="327"/>
      <c r="K57" s="362"/>
      <c r="L57" s="69"/>
      <c r="M57" s="34"/>
      <c r="N57" s="71"/>
      <c r="O57" s="69"/>
      <c r="P57" s="69"/>
      <c r="Q57" s="69"/>
      <c r="R57" s="69"/>
      <c r="S57" s="69"/>
      <c r="T57" s="19"/>
    </row>
    <row r="58" spans="1:20" ht="0.65" customHeight="1" x14ac:dyDescent="0.4">
      <c r="A58" s="96"/>
      <c r="B58" s="331"/>
      <c r="C58" s="250"/>
      <c r="D58" s="330"/>
      <c r="E58" s="363"/>
      <c r="F58" s="506"/>
      <c r="G58" s="506"/>
      <c r="H58" s="506"/>
      <c r="I58" s="506"/>
      <c r="J58" s="506"/>
      <c r="K58" s="364"/>
      <c r="L58" s="69"/>
      <c r="M58" s="34" t="s">
        <v>25</v>
      </c>
      <c r="N58" s="71"/>
      <c r="O58" s="69"/>
      <c r="P58" s="69"/>
      <c r="Q58" s="69"/>
      <c r="R58" s="69"/>
      <c r="S58" s="69"/>
      <c r="T58" s="19"/>
    </row>
    <row r="59" spans="1:20" ht="17.149999999999999" hidden="1" customHeight="1" x14ac:dyDescent="0.4">
      <c r="A59" s="96"/>
      <c r="B59" s="331"/>
      <c r="C59" s="250"/>
      <c r="D59" s="330"/>
      <c r="E59" s="501"/>
      <c r="F59" s="327"/>
      <c r="G59" s="327"/>
      <c r="H59" s="327"/>
      <c r="I59" s="327"/>
      <c r="J59" s="327"/>
      <c r="K59" s="327"/>
      <c r="L59" s="69"/>
      <c r="M59" s="34"/>
      <c r="N59" s="71"/>
      <c r="O59" s="69"/>
      <c r="P59" s="69"/>
      <c r="Q59" s="69"/>
      <c r="R59" s="69"/>
      <c r="S59" s="69"/>
      <c r="T59" s="19"/>
    </row>
    <row r="60" spans="1:20" ht="17.149999999999999" hidden="1" customHeight="1" x14ac:dyDescent="0.4">
      <c r="A60" s="96"/>
      <c r="B60" s="331"/>
      <c r="C60" s="250"/>
      <c r="D60" s="330"/>
      <c r="E60" s="501"/>
      <c r="F60" s="327"/>
      <c r="G60" s="327"/>
      <c r="H60" s="327"/>
      <c r="I60" s="327"/>
      <c r="J60" s="327"/>
      <c r="K60" s="327"/>
      <c r="L60" s="69"/>
      <c r="M60" s="34"/>
      <c r="N60" s="71"/>
      <c r="O60" s="69"/>
      <c r="P60" s="69"/>
      <c r="Q60" s="69"/>
      <c r="R60" s="69"/>
      <c r="S60" s="69"/>
      <c r="T60" s="19"/>
    </row>
    <row r="61" spans="1:20" ht="17.149999999999999" hidden="1" customHeight="1" x14ac:dyDescent="0.4">
      <c r="A61" s="96"/>
      <c r="B61" s="331"/>
      <c r="C61" s="250"/>
      <c r="D61" s="330"/>
      <c r="E61" s="501"/>
      <c r="F61" s="327"/>
      <c r="G61" s="327"/>
      <c r="H61" s="327"/>
      <c r="I61" s="327"/>
      <c r="J61" s="327"/>
      <c r="K61" s="327"/>
      <c r="L61" s="69"/>
      <c r="M61" s="34"/>
      <c r="N61" s="71"/>
      <c r="O61" s="69"/>
      <c r="P61" s="69"/>
      <c r="Q61" s="69"/>
      <c r="R61" s="69"/>
      <c r="S61" s="69"/>
      <c r="T61" s="19"/>
    </row>
    <row r="62" spans="1:20" ht="30" hidden="1" customHeight="1" x14ac:dyDescent="0.4">
      <c r="A62" s="96"/>
      <c r="B62" s="331"/>
      <c r="C62" s="250"/>
      <c r="D62" s="330"/>
      <c r="E62" s="501"/>
      <c r="F62" s="327"/>
      <c r="G62" s="327"/>
      <c r="H62" s="327"/>
      <c r="I62" s="327"/>
      <c r="J62" s="327"/>
      <c r="K62" s="327"/>
      <c r="L62" s="69"/>
      <c r="M62" s="34"/>
      <c r="N62" s="71"/>
      <c r="O62" s="69"/>
      <c r="P62" s="69"/>
      <c r="Q62" s="69"/>
      <c r="R62" s="69"/>
      <c r="S62" s="69"/>
      <c r="T62" s="19"/>
    </row>
    <row r="63" spans="1:20" ht="17.149999999999999" hidden="1" customHeight="1" x14ac:dyDescent="0.4">
      <c r="A63" s="96"/>
      <c r="B63" s="331"/>
      <c r="C63" s="250"/>
      <c r="D63" s="330"/>
      <c r="E63" s="501"/>
      <c r="F63" s="327"/>
      <c r="G63" s="327"/>
      <c r="H63" s="327"/>
      <c r="I63" s="327"/>
      <c r="J63" s="327"/>
      <c r="K63" s="327"/>
      <c r="L63" s="69"/>
      <c r="M63" s="34"/>
      <c r="N63" s="71"/>
      <c r="O63" s="69"/>
      <c r="P63" s="69"/>
      <c r="Q63" s="69"/>
      <c r="R63" s="69"/>
      <c r="S63" s="69"/>
      <c r="T63" s="19"/>
    </row>
    <row r="64" spans="1:20" ht="17.149999999999999" hidden="1" customHeight="1" x14ac:dyDescent="0.4">
      <c r="A64" s="96"/>
      <c r="B64" s="331"/>
      <c r="C64" s="250"/>
      <c r="D64" s="330"/>
      <c r="E64" s="501"/>
      <c r="F64" s="327"/>
      <c r="G64" s="327"/>
      <c r="H64" s="327"/>
      <c r="I64" s="327"/>
      <c r="J64" s="327"/>
      <c r="K64" s="327"/>
      <c r="L64" s="69"/>
      <c r="M64" s="34"/>
      <c r="N64" s="71"/>
      <c r="O64" s="69"/>
      <c r="P64" s="69"/>
      <c r="Q64" s="69"/>
      <c r="R64" s="69"/>
      <c r="S64" s="69"/>
      <c r="T64" s="19"/>
    </row>
    <row r="65" spans="1:20" ht="17.149999999999999" hidden="1" customHeight="1" x14ac:dyDescent="0.4">
      <c r="A65" s="96"/>
      <c r="B65" s="331"/>
      <c r="C65" s="250"/>
      <c r="D65" s="330"/>
      <c r="E65" s="501"/>
      <c r="F65" s="327"/>
      <c r="G65" s="327"/>
      <c r="H65" s="327"/>
      <c r="I65" s="327"/>
      <c r="J65" s="327"/>
      <c r="K65" s="327"/>
      <c r="L65" s="69"/>
      <c r="M65" s="34"/>
      <c r="N65" s="71"/>
      <c r="O65" s="69"/>
      <c r="P65" s="69"/>
      <c r="Q65" s="69"/>
      <c r="R65" s="69"/>
      <c r="S65" s="69"/>
      <c r="T65" s="19"/>
    </row>
    <row r="66" spans="1:20" ht="17.149999999999999" hidden="1" customHeight="1" x14ac:dyDescent="0.4">
      <c r="A66" s="96"/>
      <c r="B66" s="331"/>
      <c r="C66" s="250"/>
      <c r="D66" s="330"/>
      <c r="E66" s="501"/>
      <c r="F66" s="327"/>
      <c r="G66" s="327"/>
      <c r="H66" s="327"/>
      <c r="I66" s="327"/>
      <c r="J66" s="327"/>
      <c r="K66" s="327"/>
      <c r="L66" s="69"/>
      <c r="M66" s="34"/>
      <c r="N66" s="71"/>
      <c r="O66" s="69"/>
      <c r="P66" s="69"/>
      <c r="Q66" s="69"/>
      <c r="R66" s="69"/>
      <c r="S66" s="69"/>
      <c r="T66" s="19"/>
    </row>
    <row r="67" spans="1:20" ht="17.149999999999999" hidden="1" customHeight="1" x14ac:dyDescent="0.4">
      <c r="A67" s="96"/>
      <c r="B67" s="331"/>
      <c r="C67" s="250"/>
      <c r="D67" s="330"/>
      <c r="E67" s="501"/>
      <c r="F67" s="327"/>
      <c r="G67" s="327"/>
      <c r="H67" s="327"/>
      <c r="I67" s="327"/>
      <c r="J67" s="327"/>
      <c r="K67" s="327"/>
      <c r="L67" s="69"/>
      <c r="M67" s="34"/>
      <c r="N67" s="71"/>
      <c r="O67" s="69"/>
      <c r="P67" s="69"/>
      <c r="Q67" s="69"/>
      <c r="R67" s="69"/>
      <c r="S67" s="69"/>
      <c r="T67" s="19"/>
    </row>
    <row r="68" spans="1:20" ht="17.149999999999999" hidden="1" customHeight="1" x14ac:dyDescent="0.4">
      <c r="A68" s="96"/>
      <c r="B68" s="331"/>
      <c r="C68" s="250"/>
      <c r="D68" s="330"/>
      <c r="E68" s="130"/>
      <c r="F68" s="130"/>
      <c r="G68" s="130"/>
      <c r="H68" s="130"/>
      <c r="I68" s="130"/>
      <c r="J68" s="130"/>
      <c r="K68" s="130"/>
      <c r="L68" s="69"/>
      <c r="M68" s="34"/>
      <c r="N68" s="71"/>
      <c r="O68" s="69"/>
      <c r="P68" s="69"/>
      <c r="Q68" s="69"/>
      <c r="R68" s="69"/>
      <c r="S68" s="69"/>
      <c r="T68" s="19"/>
    </row>
    <row r="69" spans="1:20" ht="17.149999999999999" hidden="1" customHeight="1" x14ac:dyDescent="0.4">
      <c r="A69" s="96"/>
      <c r="B69" s="269"/>
      <c r="C69" s="270"/>
      <c r="D69" s="271"/>
      <c r="E69" s="130"/>
      <c r="F69" s="130"/>
      <c r="G69" s="130"/>
      <c r="H69" s="130"/>
      <c r="I69" s="130"/>
      <c r="J69" s="130"/>
      <c r="K69" s="130"/>
      <c r="L69" s="69"/>
      <c r="M69" s="34"/>
      <c r="N69" s="71"/>
      <c r="O69" s="69"/>
      <c r="P69" s="69"/>
      <c r="Q69" s="69"/>
      <c r="R69" s="69"/>
      <c r="S69" s="69"/>
      <c r="T69" s="19"/>
    </row>
    <row r="70" spans="1:20" ht="14.5" customHeight="1" x14ac:dyDescent="0.4">
      <c r="A70" s="96"/>
      <c r="B70" s="266" t="s">
        <v>915</v>
      </c>
      <c r="C70" s="267"/>
      <c r="D70" s="268"/>
      <c r="E70" s="504" t="s">
        <v>916</v>
      </c>
      <c r="F70" s="505"/>
      <c r="G70" s="505"/>
      <c r="H70" s="505"/>
      <c r="I70" s="505"/>
      <c r="J70" s="505"/>
      <c r="K70" s="360"/>
      <c r="L70" s="69"/>
      <c r="M70" s="34"/>
      <c r="N70" s="71"/>
      <c r="O70" s="69"/>
      <c r="P70" s="69"/>
      <c r="Q70" s="69"/>
      <c r="R70" s="69"/>
      <c r="S70" s="69"/>
      <c r="T70" s="19"/>
    </row>
    <row r="71" spans="1:20" ht="51.65" customHeight="1" x14ac:dyDescent="0.4">
      <c r="A71" s="96"/>
      <c r="B71" s="331"/>
      <c r="C71" s="250"/>
      <c r="D71" s="330"/>
      <c r="E71" s="361"/>
      <c r="F71" s="327"/>
      <c r="G71" s="327"/>
      <c r="H71" s="327"/>
      <c r="I71" s="327"/>
      <c r="J71" s="327"/>
      <c r="K71" s="362"/>
      <c r="L71" s="69"/>
      <c r="M71" s="34" t="s">
        <v>26</v>
      </c>
      <c r="N71" s="71"/>
      <c r="O71" s="69"/>
      <c r="P71" s="69"/>
      <c r="Q71" s="69"/>
      <c r="R71" s="69"/>
      <c r="S71" s="69"/>
      <c r="T71" s="19"/>
    </row>
    <row r="72" spans="1:20" ht="5.5" customHeight="1" x14ac:dyDescent="0.4">
      <c r="A72" s="96"/>
      <c r="B72" s="331"/>
      <c r="C72" s="250"/>
      <c r="D72" s="330"/>
      <c r="E72" s="361"/>
      <c r="F72" s="327"/>
      <c r="G72" s="327"/>
      <c r="H72" s="327"/>
      <c r="I72" s="327"/>
      <c r="J72" s="327"/>
      <c r="K72" s="362"/>
      <c r="L72" s="69"/>
      <c r="M72" s="34"/>
      <c r="N72" s="71"/>
      <c r="O72" s="69"/>
      <c r="P72" s="69"/>
      <c r="Q72" s="69"/>
      <c r="R72" s="69"/>
      <c r="S72" s="69"/>
      <c r="T72" s="19"/>
    </row>
    <row r="73" spans="1:20" ht="17.149999999999999" hidden="1" customHeight="1" x14ac:dyDescent="0.4">
      <c r="A73" s="96"/>
      <c r="B73" s="269"/>
      <c r="C73" s="270"/>
      <c r="D73" s="271"/>
      <c r="E73" s="363"/>
      <c r="F73" s="506"/>
      <c r="G73" s="506"/>
      <c r="H73" s="506"/>
      <c r="I73" s="506"/>
      <c r="J73" s="506"/>
      <c r="K73" s="364"/>
      <c r="L73" s="69"/>
      <c r="M73" s="35" t="s">
        <v>27</v>
      </c>
      <c r="N73" s="71"/>
      <c r="O73" s="69"/>
      <c r="P73" s="69"/>
      <c r="Q73" s="69"/>
      <c r="R73" s="69"/>
      <c r="S73" s="69"/>
      <c r="T73" s="19"/>
    </row>
    <row r="74" spans="1:20" ht="14.5" customHeight="1" x14ac:dyDescent="0.4">
      <c r="A74" s="96"/>
      <c r="B74" s="266" t="s">
        <v>917</v>
      </c>
      <c r="C74" s="267"/>
      <c r="D74" s="268"/>
      <c r="E74" s="504" t="s">
        <v>918</v>
      </c>
      <c r="F74" s="505"/>
      <c r="G74" s="505"/>
      <c r="H74" s="505"/>
      <c r="I74" s="505"/>
      <c r="J74" s="505"/>
      <c r="K74" s="360"/>
      <c r="L74" s="69"/>
      <c r="M74" s="36"/>
      <c r="N74" s="71"/>
      <c r="O74" s="69"/>
      <c r="P74" s="69"/>
      <c r="Q74" s="69"/>
      <c r="R74" s="69"/>
      <c r="S74" s="69"/>
      <c r="T74" s="19"/>
    </row>
    <row r="75" spans="1:20" ht="17.149999999999999" customHeight="1" x14ac:dyDescent="0.4">
      <c r="A75" s="96"/>
      <c r="B75" s="331"/>
      <c r="C75" s="250"/>
      <c r="D75" s="330"/>
      <c r="E75" s="361"/>
      <c r="F75" s="327"/>
      <c r="G75" s="327"/>
      <c r="H75" s="327"/>
      <c r="I75" s="327"/>
      <c r="J75" s="327"/>
      <c r="K75" s="362"/>
      <c r="L75" s="69"/>
      <c r="M75" s="35" t="s">
        <v>28</v>
      </c>
      <c r="N75" s="71"/>
      <c r="O75" s="69"/>
      <c r="P75" s="69"/>
      <c r="Q75" s="69"/>
      <c r="R75" s="69"/>
      <c r="S75" s="69"/>
      <c r="T75" s="19"/>
    </row>
    <row r="76" spans="1:20" ht="17.149999999999999" customHeight="1" x14ac:dyDescent="0.4">
      <c r="A76" s="96"/>
      <c r="B76" s="331"/>
      <c r="C76" s="250"/>
      <c r="D76" s="330"/>
      <c r="E76" s="361"/>
      <c r="F76" s="327"/>
      <c r="G76" s="327"/>
      <c r="H76" s="327"/>
      <c r="I76" s="327"/>
      <c r="J76" s="327"/>
      <c r="K76" s="362"/>
      <c r="L76" s="69"/>
      <c r="M76" s="36"/>
      <c r="N76" s="71"/>
      <c r="O76" s="69"/>
      <c r="P76" s="69"/>
      <c r="Q76" s="69"/>
      <c r="R76" s="69"/>
      <c r="S76" s="69"/>
      <c r="T76" s="19"/>
    </row>
    <row r="77" spans="1:20" ht="17.149999999999999" customHeight="1" x14ac:dyDescent="0.4">
      <c r="A77" s="96"/>
      <c r="B77" s="269"/>
      <c r="C77" s="270"/>
      <c r="D77" s="271"/>
      <c r="E77" s="363"/>
      <c r="F77" s="506"/>
      <c r="G77" s="506"/>
      <c r="H77" s="506"/>
      <c r="I77" s="506"/>
      <c r="J77" s="506"/>
      <c r="K77" s="364"/>
      <c r="L77" s="69"/>
      <c r="M77" s="35" t="s">
        <v>30</v>
      </c>
      <c r="N77" s="71"/>
      <c r="O77" s="69"/>
      <c r="P77" s="69"/>
      <c r="Q77" s="69"/>
      <c r="R77" s="69"/>
      <c r="S77" s="69"/>
      <c r="T77" s="19"/>
    </row>
    <row r="78" spans="1:20" ht="17.149999999999999" customHeight="1" x14ac:dyDescent="0.4">
      <c r="A78" s="69"/>
      <c r="B78" s="69"/>
      <c r="C78" s="69"/>
      <c r="D78" s="69"/>
      <c r="E78" s="69"/>
      <c r="F78" s="69"/>
      <c r="G78" s="69"/>
      <c r="H78" s="69"/>
      <c r="I78" s="69"/>
      <c r="J78" s="69"/>
      <c r="K78" s="69"/>
      <c r="L78" s="69"/>
      <c r="M78" s="18"/>
      <c r="N78" s="71"/>
      <c r="O78" s="69"/>
      <c r="P78" s="69"/>
      <c r="Q78" s="69"/>
      <c r="R78" s="69"/>
      <c r="S78" s="69"/>
      <c r="T78" s="19"/>
    </row>
    <row r="79" spans="1:20" ht="17.149999999999999" customHeight="1" x14ac:dyDescent="0.35">
      <c r="A79" s="69"/>
      <c r="B79" s="69"/>
      <c r="C79" s="69"/>
      <c r="D79" s="69"/>
      <c r="E79" s="69"/>
      <c r="F79" s="69"/>
      <c r="G79" s="69"/>
      <c r="H79" s="69"/>
      <c r="I79" s="69"/>
      <c r="J79" s="69"/>
      <c r="K79" s="69"/>
      <c r="L79" s="69"/>
      <c r="M79" s="34" t="s">
        <v>33</v>
      </c>
      <c r="N79" s="69"/>
      <c r="O79" s="69"/>
      <c r="P79" s="69"/>
      <c r="Q79" s="69"/>
      <c r="R79" s="69"/>
      <c r="S79" s="69"/>
      <c r="T79" s="19"/>
    </row>
    <row r="80" spans="1:20" x14ac:dyDescent="0.35">
      <c r="A80" s="69"/>
      <c r="B80" s="69"/>
      <c r="C80" s="69"/>
      <c r="D80" s="69"/>
      <c r="E80" s="69"/>
      <c r="F80" s="69"/>
      <c r="G80" s="69"/>
      <c r="H80" s="69"/>
      <c r="I80" s="69"/>
      <c r="J80" s="69"/>
      <c r="K80" s="69"/>
      <c r="L80" s="69"/>
      <c r="M80" s="6"/>
      <c r="N80" s="7"/>
      <c r="O80" s="7"/>
      <c r="P80" s="7"/>
      <c r="Q80" s="7"/>
      <c r="R80" s="7"/>
      <c r="S80" s="7"/>
      <c r="T80" s="8"/>
    </row>
    <row r="81" spans="13:22" x14ac:dyDescent="0.35">
      <c r="M81" s="140"/>
      <c r="N81" s="69"/>
      <c r="O81" s="69"/>
      <c r="P81" s="69"/>
      <c r="Q81" s="69"/>
      <c r="R81" s="69"/>
      <c r="S81" s="69"/>
      <c r="T81" s="69"/>
      <c r="U81" s="69"/>
      <c r="V81" s="235"/>
    </row>
    <row r="82" spans="13:22" x14ac:dyDescent="0.35">
      <c r="M82" s="236"/>
      <c r="N82" s="69"/>
      <c r="O82" s="69"/>
      <c r="P82" s="69"/>
      <c r="Q82" s="69"/>
      <c r="R82" s="69"/>
      <c r="S82" s="69"/>
      <c r="T82" s="69"/>
      <c r="U82" s="69"/>
      <c r="V82" s="69"/>
    </row>
    <row r="83" spans="13:22" ht="15.65" customHeight="1" x14ac:dyDescent="0.35">
      <c r="M83" s="206" t="s">
        <v>0</v>
      </c>
      <c r="N83" s="69"/>
      <c r="O83" s="69"/>
      <c r="P83" s="69"/>
      <c r="Q83" s="69"/>
      <c r="R83" s="69"/>
      <c r="S83" s="69"/>
      <c r="T83" s="69"/>
      <c r="U83" s="69"/>
      <c r="V83" s="69"/>
    </row>
  </sheetData>
  <sheetProtection sheet="1" formatCells="0" formatColumns="0" formatRows="0" insertColumns="0" insertRows="0" insertHyperlinks="0"/>
  <mergeCells count="38">
    <mergeCell ref="B8:D9"/>
    <mergeCell ref="E29:K29"/>
    <mergeCell ref="B20:D22"/>
    <mergeCell ref="B55:D69"/>
    <mergeCell ref="E61:K61"/>
    <mergeCell ref="E8:K9"/>
    <mergeCell ref="E32:K32"/>
    <mergeCell ref="E41:K54"/>
    <mergeCell ref="E10:K13"/>
    <mergeCell ref="E14:K19"/>
    <mergeCell ref="E66:K66"/>
    <mergeCell ref="B23:D40"/>
    <mergeCell ref="E67:K67"/>
    <mergeCell ref="E74:K77"/>
    <mergeCell ref="E64:K64"/>
    <mergeCell ref="B70:D73"/>
    <mergeCell ref="E35:K35"/>
    <mergeCell ref="E70:K73"/>
    <mergeCell ref="E65:K65"/>
    <mergeCell ref="B74:D77"/>
    <mergeCell ref="E55:K58"/>
    <mergeCell ref="E62:K62"/>
    <mergeCell ref="B2:K2"/>
    <mergeCell ref="E20:K22"/>
    <mergeCell ref="E63:K63"/>
    <mergeCell ref="B14:D19"/>
    <mergeCell ref="B6:D7"/>
    <mergeCell ref="E31:K31"/>
    <mergeCell ref="E60:K60"/>
    <mergeCell ref="B10:D13"/>
    <mergeCell ref="B41:D54"/>
    <mergeCell ref="B4:K5"/>
    <mergeCell ref="E30:K30"/>
    <mergeCell ref="E34:K34"/>
    <mergeCell ref="E59:K59"/>
    <mergeCell ref="E23:K28"/>
    <mergeCell ref="E6:K7"/>
    <mergeCell ref="E33:K33"/>
  </mergeCells>
  <dataValidations count="1">
    <dataValidation type="list" allowBlank="1" showInputMessage="1" showErrorMessage="1" prompt="Select Yes or No" sqref="E6:K7 E20:K22" xr:uid="{00000000-0002-0000-0F00-000000000000}">
      <formula1>"Yes, No"</formula1>
    </dataValidation>
  </dataValidations>
  <pageMargins left="0.25" right="0.25" top="0.75" bottom="0.75" header="0.3" footer="0.3"/>
  <pageSetup paperSize="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3" tint="0.499984740745262"/>
  </sheetPr>
  <dimension ref="A1:M58"/>
  <sheetViews>
    <sheetView showGridLines="0" zoomScaleNormal="100" zoomScaleSheetLayoutView="100" workbookViewId="0">
      <selection activeCell="S7" sqref="S7"/>
    </sheetView>
  </sheetViews>
  <sheetFormatPr defaultColWidth="8.81640625" defaultRowHeight="14.5" x14ac:dyDescent="0.35"/>
  <cols>
    <col min="1" max="1" width="1.453125" customWidth="1"/>
  </cols>
  <sheetData>
    <row r="1" spans="1:13" x14ac:dyDescent="0.35">
      <c r="A1" s="96"/>
      <c r="B1" s="96"/>
      <c r="C1" s="96"/>
      <c r="D1" s="96"/>
      <c r="E1" s="96"/>
      <c r="F1" s="96"/>
      <c r="G1" s="96"/>
      <c r="H1" s="96"/>
      <c r="I1" s="96"/>
      <c r="J1" s="96"/>
      <c r="K1" s="96"/>
      <c r="L1" s="69"/>
      <c r="M1" s="69"/>
    </row>
    <row r="2" spans="1:13" ht="19.5" customHeight="1" x14ac:dyDescent="0.45">
      <c r="A2" s="96"/>
      <c r="B2" s="421" t="s">
        <v>919</v>
      </c>
      <c r="C2" s="250"/>
      <c r="D2" s="250"/>
      <c r="E2" s="250"/>
      <c r="F2" s="250"/>
      <c r="G2" s="250"/>
      <c r="H2" s="250"/>
      <c r="I2" s="250"/>
      <c r="J2" s="250"/>
      <c r="K2" s="250"/>
      <c r="L2" s="69"/>
      <c r="M2" s="157" t="s">
        <v>631</v>
      </c>
    </row>
    <row r="3" spans="1:13" x14ac:dyDescent="0.35">
      <c r="A3" s="96"/>
      <c r="B3" s="96"/>
      <c r="C3" s="96"/>
      <c r="D3" s="96"/>
      <c r="E3" s="96"/>
      <c r="F3" s="96"/>
      <c r="G3" s="96"/>
      <c r="H3" s="96"/>
      <c r="I3" s="96"/>
      <c r="J3" s="96"/>
      <c r="K3" s="96"/>
      <c r="L3" s="69"/>
      <c r="M3" s="69"/>
    </row>
    <row r="4" spans="1:13" ht="14.5" customHeight="1" x14ac:dyDescent="0.4">
      <c r="A4" s="96"/>
      <c r="B4" s="509" t="s">
        <v>920</v>
      </c>
      <c r="C4" s="267"/>
      <c r="D4" s="267"/>
      <c r="E4" s="267"/>
      <c r="F4" s="267"/>
      <c r="G4" s="267"/>
      <c r="H4" s="267"/>
      <c r="I4" s="267"/>
      <c r="J4" s="267"/>
      <c r="K4" s="268"/>
      <c r="L4" s="69"/>
      <c r="M4" s="70" t="s">
        <v>672</v>
      </c>
    </row>
    <row r="5" spans="1:13" ht="17.149999999999999" customHeight="1" x14ac:dyDescent="0.4">
      <c r="A5" s="96"/>
      <c r="B5" s="269"/>
      <c r="C5" s="270"/>
      <c r="D5" s="270"/>
      <c r="E5" s="270"/>
      <c r="F5" s="270"/>
      <c r="G5" s="270"/>
      <c r="H5" s="270"/>
      <c r="I5" s="270"/>
      <c r="J5" s="270"/>
      <c r="K5" s="271"/>
      <c r="L5" s="69"/>
      <c r="M5" s="71"/>
    </row>
    <row r="6" spans="1:13" ht="14.5" customHeight="1" x14ac:dyDescent="0.4">
      <c r="A6" s="96"/>
      <c r="B6" s="502" t="s">
        <v>921</v>
      </c>
      <c r="C6" s="267"/>
      <c r="D6" s="267"/>
      <c r="E6" s="267"/>
      <c r="F6" s="267"/>
      <c r="G6" s="267"/>
      <c r="H6" s="267"/>
      <c r="I6" s="267"/>
      <c r="J6" s="267"/>
      <c r="K6" s="268"/>
      <c r="L6" s="69"/>
      <c r="M6" s="71" t="s">
        <v>922</v>
      </c>
    </row>
    <row r="7" spans="1:13" ht="17.149999999999999" customHeight="1" x14ac:dyDescent="0.4">
      <c r="A7" s="96"/>
      <c r="B7" s="331"/>
      <c r="C7" s="250"/>
      <c r="D7" s="250"/>
      <c r="E7" s="250"/>
      <c r="F7" s="250"/>
      <c r="G7" s="250"/>
      <c r="H7" s="250"/>
      <c r="I7" s="250"/>
      <c r="J7" s="250"/>
      <c r="K7" s="330"/>
      <c r="L7" s="69"/>
      <c r="M7" s="71"/>
    </row>
    <row r="8" spans="1:13" ht="17.149999999999999" customHeight="1" x14ac:dyDescent="0.4">
      <c r="A8" s="96"/>
      <c r="B8" s="331"/>
      <c r="C8" s="250"/>
      <c r="D8" s="250"/>
      <c r="E8" s="250"/>
      <c r="F8" s="250"/>
      <c r="G8" s="250"/>
      <c r="H8" s="250"/>
      <c r="I8" s="250"/>
      <c r="J8" s="250"/>
      <c r="K8" s="330"/>
      <c r="L8" s="69"/>
      <c r="M8" s="71" t="s">
        <v>923</v>
      </c>
    </row>
    <row r="9" spans="1:13" ht="17.149999999999999" customHeight="1" x14ac:dyDescent="0.4">
      <c r="A9" s="96"/>
      <c r="B9" s="331"/>
      <c r="C9" s="250"/>
      <c r="D9" s="250"/>
      <c r="E9" s="250"/>
      <c r="F9" s="250"/>
      <c r="G9" s="250"/>
      <c r="H9" s="250"/>
      <c r="I9" s="250"/>
      <c r="J9" s="250"/>
      <c r="K9" s="330"/>
      <c r="L9" s="69"/>
      <c r="M9" s="71"/>
    </row>
    <row r="10" spans="1:13" ht="17.149999999999999" customHeight="1" x14ac:dyDescent="0.4">
      <c r="A10" s="96"/>
      <c r="B10" s="331"/>
      <c r="C10" s="250"/>
      <c r="D10" s="250"/>
      <c r="E10" s="250"/>
      <c r="F10" s="250"/>
      <c r="G10" s="250"/>
      <c r="H10" s="250"/>
      <c r="I10" s="250"/>
      <c r="J10" s="250"/>
      <c r="K10" s="330"/>
      <c r="L10" s="69"/>
      <c r="M10" s="71"/>
    </row>
    <row r="11" spans="1:13" ht="17.149999999999999" customHeight="1" x14ac:dyDescent="0.4">
      <c r="A11" s="96"/>
      <c r="B11" s="331"/>
      <c r="C11" s="250"/>
      <c r="D11" s="250"/>
      <c r="E11" s="250"/>
      <c r="F11" s="250"/>
      <c r="G11" s="250"/>
      <c r="H11" s="250"/>
      <c r="I11" s="250"/>
      <c r="J11" s="250"/>
      <c r="K11" s="330"/>
      <c r="L11" s="69"/>
      <c r="M11" s="71" t="s">
        <v>924</v>
      </c>
    </row>
    <row r="12" spans="1:13" ht="17.149999999999999" customHeight="1" x14ac:dyDescent="0.4">
      <c r="A12" s="96"/>
      <c r="B12" s="331"/>
      <c r="C12" s="250"/>
      <c r="D12" s="250"/>
      <c r="E12" s="250"/>
      <c r="F12" s="250"/>
      <c r="G12" s="250"/>
      <c r="H12" s="250"/>
      <c r="I12" s="250"/>
      <c r="J12" s="250"/>
      <c r="K12" s="330"/>
      <c r="L12" s="69"/>
      <c r="M12" s="71"/>
    </row>
    <row r="13" spans="1:13" ht="17.149999999999999" customHeight="1" x14ac:dyDescent="0.4">
      <c r="A13" s="96"/>
      <c r="B13" s="331"/>
      <c r="C13" s="250"/>
      <c r="D13" s="250"/>
      <c r="E13" s="250"/>
      <c r="F13" s="250"/>
      <c r="G13" s="250"/>
      <c r="H13" s="250"/>
      <c r="I13" s="250"/>
      <c r="J13" s="250"/>
      <c r="K13" s="330"/>
      <c r="L13" s="69"/>
      <c r="M13" s="71" t="s">
        <v>925</v>
      </c>
    </row>
    <row r="14" spans="1:13" ht="17.149999999999999" customHeight="1" x14ac:dyDescent="0.4">
      <c r="A14" s="96"/>
      <c r="B14" s="331"/>
      <c r="C14" s="250"/>
      <c r="D14" s="250"/>
      <c r="E14" s="250"/>
      <c r="F14" s="250"/>
      <c r="G14" s="250"/>
      <c r="H14" s="250"/>
      <c r="I14" s="250"/>
      <c r="J14" s="250"/>
      <c r="K14" s="330"/>
      <c r="L14" s="69"/>
      <c r="M14" s="237" t="s">
        <v>926</v>
      </c>
    </row>
    <row r="15" spans="1:13" ht="17.149999999999999" customHeight="1" x14ac:dyDescent="0.4">
      <c r="A15" s="96"/>
      <c r="B15" s="331"/>
      <c r="C15" s="250"/>
      <c r="D15" s="250"/>
      <c r="E15" s="250"/>
      <c r="F15" s="250"/>
      <c r="G15" s="250"/>
      <c r="H15" s="250"/>
      <c r="I15" s="250"/>
      <c r="J15" s="250"/>
      <c r="K15" s="330"/>
      <c r="L15" s="69"/>
      <c r="M15" s="71"/>
    </row>
    <row r="16" spans="1:13" ht="17.149999999999999" customHeight="1" x14ac:dyDescent="0.4">
      <c r="A16" s="96"/>
      <c r="B16" s="331"/>
      <c r="C16" s="250"/>
      <c r="D16" s="250"/>
      <c r="E16" s="250"/>
      <c r="F16" s="250"/>
      <c r="G16" s="250"/>
      <c r="H16" s="250"/>
      <c r="I16" s="250"/>
      <c r="J16" s="250"/>
      <c r="K16" s="330"/>
      <c r="L16" s="69"/>
      <c r="M16" s="71" t="s">
        <v>927</v>
      </c>
    </row>
    <row r="17" spans="1:13" ht="17.149999999999999" customHeight="1" x14ac:dyDescent="0.35">
      <c r="A17" s="96"/>
      <c r="B17" s="331"/>
      <c r="C17" s="250"/>
      <c r="D17" s="250"/>
      <c r="E17" s="250"/>
      <c r="F17" s="250"/>
      <c r="G17" s="250"/>
      <c r="H17" s="250"/>
      <c r="I17" s="250"/>
      <c r="J17" s="250"/>
      <c r="K17" s="330"/>
      <c r="L17" s="69"/>
      <c r="M17" s="238" t="s">
        <v>928</v>
      </c>
    </row>
    <row r="18" spans="1:13" ht="17.149999999999999" customHeight="1" x14ac:dyDescent="0.4">
      <c r="A18" s="96"/>
      <c r="B18" s="331"/>
      <c r="C18" s="250"/>
      <c r="D18" s="250"/>
      <c r="E18" s="250"/>
      <c r="F18" s="250"/>
      <c r="G18" s="250"/>
      <c r="H18" s="250"/>
      <c r="I18" s="250"/>
      <c r="J18" s="250"/>
      <c r="K18" s="330"/>
      <c r="L18" s="69"/>
      <c r="M18" s="71"/>
    </row>
    <row r="19" spans="1:13" ht="17.149999999999999" customHeight="1" x14ac:dyDescent="0.4">
      <c r="A19" s="96"/>
      <c r="B19" s="331"/>
      <c r="C19" s="250"/>
      <c r="D19" s="250"/>
      <c r="E19" s="250"/>
      <c r="F19" s="250"/>
      <c r="G19" s="250"/>
      <c r="H19" s="250"/>
      <c r="I19" s="250"/>
      <c r="J19" s="250"/>
      <c r="K19" s="330"/>
      <c r="L19" s="69"/>
      <c r="M19" s="71"/>
    </row>
    <row r="20" spans="1:13" ht="17.149999999999999" customHeight="1" x14ac:dyDescent="0.4">
      <c r="A20" s="96"/>
      <c r="B20" s="331"/>
      <c r="C20" s="250"/>
      <c r="D20" s="250"/>
      <c r="E20" s="250"/>
      <c r="F20" s="250"/>
      <c r="G20" s="250"/>
      <c r="H20" s="250"/>
      <c r="I20" s="250"/>
      <c r="J20" s="250"/>
      <c r="K20" s="330"/>
      <c r="L20" s="69"/>
      <c r="M20" s="71" t="s">
        <v>929</v>
      </c>
    </row>
    <row r="21" spans="1:13" ht="17.149999999999999" customHeight="1" x14ac:dyDescent="0.4">
      <c r="A21" s="96"/>
      <c r="B21" s="331"/>
      <c r="C21" s="250"/>
      <c r="D21" s="250"/>
      <c r="E21" s="250"/>
      <c r="F21" s="250"/>
      <c r="G21" s="250"/>
      <c r="H21" s="250"/>
      <c r="I21" s="250"/>
      <c r="J21" s="250"/>
      <c r="K21" s="330"/>
      <c r="L21" s="69"/>
      <c r="M21" s="237" t="s">
        <v>930</v>
      </c>
    </row>
    <row r="22" spans="1:13" x14ac:dyDescent="0.35">
      <c r="A22" s="96"/>
      <c r="B22" s="331"/>
      <c r="C22" s="250"/>
      <c r="D22" s="250"/>
      <c r="E22" s="250"/>
      <c r="F22" s="250"/>
      <c r="G22" s="250"/>
      <c r="H22" s="250"/>
      <c r="I22" s="250"/>
      <c r="J22" s="250"/>
      <c r="K22" s="330"/>
      <c r="L22" s="69"/>
      <c r="M22" s="69"/>
    </row>
    <row r="23" spans="1:13" x14ac:dyDescent="0.35">
      <c r="A23" s="96"/>
      <c r="B23" s="331"/>
      <c r="C23" s="250"/>
      <c r="D23" s="250"/>
      <c r="E23" s="250"/>
      <c r="F23" s="250"/>
      <c r="G23" s="250"/>
      <c r="H23" s="250"/>
      <c r="I23" s="250"/>
      <c r="J23" s="250"/>
      <c r="K23" s="330"/>
      <c r="L23" s="69"/>
      <c r="M23" s="69"/>
    </row>
    <row r="24" spans="1:13" x14ac:dyDescent="0.35">
      <c r="A24" s="96"/>
      <c r="B24" s="331"/>
      <c r="C24" s="250"/>
      <c r="D24" s="250"/>
      <c r="E24" s="250"/>
      <c r="F24" s="250"/>
      <c r="G24" s="250"/>
      <c r="H24" s="250"/>
      <c r="I24" s="250"/>
      <c r="J24" s="250"/>
      <c r="K24" s="330"/>
      <c r="L24" s="69"/>
      <c r="M24" s="69"/>
    </row>
    <row r="25" spans="1:13" x14ac:dyDescent="0.35">
      <c r="A25" s="96"/>
      <c r="B25" s="331"/>
      <c r="C25" s="250"/>
      <c r="D25" s="250"/>
      <c r="E25" s="250"/>
      <c r="F25" s="250"/>
      <c r="G25" s="250"/>
      <c r="H25" s="250"/>
      <c r="I25" s="250"/>
      <c r="J25" s="250"/>
      <c r="K25" s="330"/>
      <c r="L25" s="69"/>
      <c r="M25" s="69"/>
    </row>
    <row r="26" spans="1:13" x14ac:dyDescent="0.35">
      <c r="A26" s="96"/>
      <c r="B26" s="331"/>
      <c r="C26" s="250"/>
      <c r="D26" s="250"/>
      <c r="E26" s="250"/>
      <c r="F26" s="250"/>
      <c r="G26" s="250"/>
      <c r="H26" s="250"/>
      <c r="I26" s="250"/>
      <c r="J26" s="250"/>
      <c r="K26" s="330"/>
      <c r="L26" s="69"/>
      <c r="M26" s="69"/>
    </row>
    <row r="27" spans="1:13" x14ac:dyDescent="0.35">
      <c r="A27" s="96"/>
      <c r="B27" s="331"/>
      <c r="C27" s="250"/>
      <c r="D27" s="250"/>
      <c r="E27" s="250"/>
      <c r="F27" s="250"/>
      <c r="G27" s="250"/>
      <c r="H27" s="250"/>
      <c r="I27" s="250"/>
      <c r="J27" s="250"/>
      <c r="K27" s="330"/>
      <c r="L27" s="69"/>
      <c r="M27" s="69"/>
    </row>
    <row r="28" spans="1:13" x14ac:dyDescent="0.35">
      <c r="A28" s="96"/>
      <c r="B28" s="331"/>
      <c r="C28" s="250"/>
      <c r="D28" s="250"/>
      <c r="E28" s="250"/>
      <c r="F28" s="250"/>
      <c r="G28" s="250"/>
      <c r="H28" s="250"/>
      <c r="I28" s="250"/>
      <c r="J28" s="250"/>
      <c r="K28" s="330"/>
      <c r="L28" s="69"/>
      <c r="M28" s="69"/>
    </row>
    <row r="29" spans="1:13" x14ac:dyDescent="0.35">
      <c r="A29" s="96"/>
      <c r="B29" s="331"/>
      <c r="C29" s="250"/>
      <c r="D29" s="250"/>
      <c r="E29" s="250"/>
      <c r="F29" s="250"/>
      <c r="G29" s="250"/>
      <c r="H29" s="250"/>
      <c r="I29" s="250"/>
      <c r="J29" s="250"/>
      <c r="K29" s="330"/>
      <c r="L29" s="69"/>
      <c r="M29" s="69"/>
    </row>
    <row r="30" spans="1:13" x14ac:dyDescent="0.35">
      <c r="A30" s="96"/>
      <c r="B30" s="331"/>
      <c r="C30" s="250"/>
      <c r="D30" s="250"/>
      <c r="E30" s="250"/>
      <c r="F30" s="250"/>
      <c r="G30" s="250"/>
      <c r="H30" s="250"/>
      <c r="I30" s="250"/>
      <c r="J30" s="250"/>
      <c r="K30" s="330"/>
      <c r="L30" s="69"/>
      <c r="M30" s="69"/>
    </row>
    <row r="31" spans="1:13" x14ac:dyDescent="0.35">
      <c r="A31" s="96"/>
      <c r="B31" s="331"/>
      <c r="C31" s="250"/>
      <c r="D31" s="250"/>
      <c r="E31" s="250"/>
      <c r="F31" s="250"/>
      <c r="G31" s="250"/>
      <c r="H31" s="250"/>
      <c r="I31" s="250"/>
      <c r="J31" s="250"/>
      <c r="K31" s="330"/>
      <c r="L31" s="69"/>
      <c r="M31" s="69"/>
    </row>
    <row r="32" spans="1:13" x14ac:dyDescent="0.35">
      <c r="A32" s="96"/>
      <c r="B32" s="331"/>
      <c r="C32" s="250"/>
      <c r="D32" s="250"/>
      <c r="E32" s="250"/>
      <c r="F32" s="250"/>
      <c r="G32" s="250"/>
      <c r="H32" s="250"/>
      <c r="I32" s="250"/>
      <c r="J32" s="250"/>
      <c r="K32" s="330"/>
      <c r="L32" s="69"/>
      <c r="M32" s="69"/>
    </row>
    <row r="33" spans="1:11" x14ac:dyDescent="0.35">
      <c r="A33" s="96"/>
      <c r="B33" s="331"/>
      <c r="C33" s="250"/>
      <c r="D33" s="250"/>
      <c r="E33" s="250"/>
      <c r="F33" s="250"/>
      <c r="G33" s="250"/>
      <c r="H33" s="250"/>
      <c r="I33" s="250"/>
      <c r="J33" s="250"/>
      <c r="K33" s="330"/>
    </row>
    <row r="34" spans="1:11" x14ac:dyDescent="0.35">
      <c r="A34" s="96"/>
      <c r="B34" s="331"/>
      <c r="C34" s="250"/>
      <c r="D34" s="250"/>
      <c r="E34" s="250"/>
      <c r="F34" s="250"/>
      <c r="G34" s="250"/>
      <c r="H34" s="250"/>
      <c r="I34" s="250"/>
      <c r="J34" s="250"/>
      <c r="K34" s="330"/>
    </row>
    <row r="35" spans="1:11" x14ac:dyDescent="0.35">
      <c r="A35" s="96"/>
      <c r="B35" s="331"/>
      <c r="C35" s="250"/>
      <c r="D35" s="250"/>
      <c r="E35" s="250"/>
      <c r="F35" s="250"/>
      <c r="G35" s="250"/>
      <c r="H35" s="250"/>
      <c r="I35" s="250"/>
      <c r="J35" s="250"/>
      <c r="K35" s="330"/>
    </row>
    <row r="36" spans="1:11" x14ac:dyDescent="0.35">
      <c r="A36" s="96"/>
      <c r="B36" s="331"/>
      <c r="C36" s="250"/>
      <c r="D36" s="250"/>
      <c r="E36" s="250"/>
      <c r="F36" s="250"/>
      <c r="G36" s="250"/>
      <c r="H36" s="250"/>
      <c r="I36" s="250"/>
      <c r="J36" s="250"/>
      <c r="K36" s="330"/>
    </row>
    <row r="37" spans="1:11" x14ac:dyDescent="0.35">
      <c r="A37" s="96"/>
      <c r="B37" s="331"/>
      <c r="C37" s="250"/>
      <c r="D37" s="250"/>
      <c r="E37" s="250"/>
      <c r="F37" s="250"/>
      <c r="G37" s="250"/>
      <c r="H37" s="250"/>
      <c r="I37" s="250"/>
      <c r="J37" s="250"/>
      <c r="K37" s="330"/>
    </row>
    <row r="38" spans="1:11" x14ac:dyDescent="0.35">
      <c r="A38" s="96"/>
      <c r="B38" s="331"/>
      <c r="C38" s="250"/>
      <c r="D38" s="250"/>
      <c r="E38" s="250"/>
      <c r="F38" s="250"/>
      <c r="G38" s="250"/>
      <c r="H38" s="250"/>
      <c r="I38" s="250"/>
      <c r="J38" s="250"/>
      <c r="K38" s="330"/>
    </row>
    <row r="39" spans="1:11" x14ac:dyDescent="0.35">
      <c r="A39" s="96"/>
      <c r="B39" s="331"/>
      <c r="C39" s="250"/>
      <c r="D39" s="250"/>
      <c r="E39" s="250"/>
      <c r="F39" s="250"/>
      <c r="G39" s="250"/>
      <c r="H39" s="250"/>
      <c r="I39" s="250"/>
      <c r="J39" s="250"/>
      <c r="K39" s="330"/>
    </row>
    <row r="40" spans="1:11" x14ac:dyDescent="0.35">
      <c r="A40" s="96"/>
      <c r="B40" s="269"/>
      <c r="C40" s="270"/>
      <c r="D40" s="270"/>
      <c r="E40" s="270"/>
      <c r="F40" s="270"/>
      <c r="G40" s="270"/>
      <c r="H40" s="270"/>
      <c r="I40" s="270"/>
      <c r="J40" s="270"/>
      <c r="K40" s="271"/>
    </row>
    <row r="41" spans="1:11" x14ac:dyDescent="0.35">
      <c r="A41" s="96"/>
      <c r="B41" s="96"/>
      <c r="C41" s="96"/>
      <c r="D41" s="96"/>
      <c r="E41" s="96"/>
      <c r="F41" s="96"/>
      <c r="G41" s="96"/>
      <c r="H41" s="96"/>
      <c r="I41" s="96"/>
      <c r="J41" s="96"/>
      <c r="K41" s="96"/>
    </row>
    <row r="42" spans="1:11" x14ac:dyDescent="0.35">
      <c r="A42" s="96"/>
      <c r="B42" s="96"/>
      <c r="C42" s="96"/>
      <c r="D42" s="96"/>
      <c r="E42" s="96"/>
      <c r="F42" s="96"/>
      <c r="G42" s="96"/>
      <c r="H42" s="96"/>
      <c r="I42" s="96"/>
      <c r="J42" s="96"/>
      <c r="K42" s="96"/>
    </row>
    <row r="43" spans="1:11" x14ac:dyDescent="0.35">
      <c r="A43" s="96"/>
      <c r="B43" s="96"/>
      <c r="C43" s="96"/>
      <c r="D43" s="96"/>
      <c r="E43" s="96"/>
      <c r="F43" s="96"/>
      <c r="G43" s="96"/>
      <c r="H43" s="96"/>
      <c r="I43" s="96"/>
      <c r="J43" s="96"/>
      <c r="K43" s="96"/>
    </row>
    <row r="44" spans="1:11" x14ac:dyDescent="0.35">
      <c r="A44" s="96"/>
      <c r="B44" s="96"/>
      <c r="C44" s="96"/>
      <c r="D44" s="96"/>
      <c r="E44" s="96"/>
      <c r="F44" s="96"/>
      <c r="G44" s="96"/>
      <c r="H44" s="96"/>
      <c r="I44" s="96"/>
      <c r="J44" s="96"/>
      <c r="K44" s="96"/>
    </row>
    <row r="45" spans="1:11" x14ac:dyDescent="0.35">
      <c r="A45" s="96"/>
      <c r="B45" s="96"/>
      <c r="C45" s="96"/>
      <c r="D45" s="96"/>
      <c r="E45" s="96"/>
      <c r="F45" s="96"/>
      <c r="G45" s="96"/>
      <c r="H45" s="96"/>
      <c r="I45" s="96"/>
      <c r="J45" s="96"/>
      <c r="K45" s="96"/>
    </row>
    <row r="46" spans="1:11" x14ac:dyDescent="0.35">
      <c r="A46" s="96"/>
      <c r="B46" s="96"/>
      <c r="C46" s="96"/>
      <c r="D46" s="96"/>
      <c r="E46" s="96"/>
      <c r="F46" s="96"/>
      <c r="G46" s="96"/>
      <c r="H46" s="96"/>
      <c r="I46" s="96"/>
      <c r="J46" s="96"/>
      <c r="K46" s="96"/>
    </row>
    <row r="47" spans="1:11" x14ac:dyDescent="0.35">
      <c r="A47" s="96"/>
      <c r="B47" s="96"/>
      <c r="C47" s="96"/>
      <c r="D47" s="96"/>
      <c r="E47" s="96"/>
      <c r="F47" s="96"/>
      <c r="G47" s="96"/>
      <c r="H47" s="96"/>
      <c r="I47" s="96"/>
      <c r="J47" s="96"/>
      <c r="K47" s="96"/>
    </row>
    <row r="48" spans="1:11" x14ac:dyDescent="0.35">
      <c r="A48" s="96"/>
      <c r="B48" s="96"/>
      <c r="C48" s="96"/>
      <c r="D48" s="96"/>
      <c r="E48" s="96"/>
      <c r="F48" s="96"/>
      <c r="G48" s="96"/>
      <c r="H48" s="96"/>
      <c r="I48" s="96"/>
      <c r="J48" s="96"/>
      <c r="K48" s="96"/>
    </row>
    <row r="49" spans="1:13" x14ac:dyDescent="0.35">
      <c r="A49" s="96"/>
      <c r="B49" s="96"/>
      <c r="C49" s="96"/>
      <c r="D49" s="96"/>
      <c r="E49" s="96"/>
      <c r="F49" s="96"/>
      <c r="G49" s="96"/>
      <c r="H49" s="96"/>
      <c r="I49" s="96"/>
      <c r="J49" s="96"/>
      <c r="K49" s="96"/>
      <c r="L49" s="69"/>
      <c r="M49" s="69"/>
    </row>
    <row r="50" spans="1:13" x14ac:dyDescent="0.35">
      <c r="A50" s="96"/>
      <c r="B50" s="96"/>
      <c r="C50" s="96"/>
      <c r="D50" s="96"/>
      <c r="E50" s="96"/>
      <c r="F50" s="96"/>
      <c r="G50" s="96"/>
      <c r="H50" s="96"/>
      <c r="I50" s="96"/>
      <c r="J50" s="96"/>
      <c r="K50" s="96"/>
      <c r="L50" s="69"/>
      <c r="M50" s="69"/>
    </row>
    <row r="51" spans="1:13" x14ac:dyDescent="0.35">
      <c r="A51" s="96"/>
      <c r="B51" s="96"/>
      <c r="C51" s="96"/>
      <c r="D51" s="96"/>
      <c r="E51" s="96"/>
      <c r="F51" s="96"/>
      <c r="G51" s="96"/>
      <c r="H51" s="96"/>
      <c r="I51" s="96"/>
      <c r="J51" s="96"/>
      <c r="K51" s="96"/>
      <c r="L51" s="69"/>
      <c r="M51" s="69"/>
    </row>
    <row r="52" spans="1:13" x14ac:dyDescent="0.35">
      <c r="A52" s="96"/>
      <c r="B52" s="96"/>
      <c r="C52" s="96"/>
      <c r="D52" s="96"/>
      <c r="E52" s="96"/>
      <c r="F52" s="96"/>
      <c r="G52" s="96"/>
      <c r="H52" s="96"/>
      <c r="I52" s="96"/>
      <c r="J52" s="96"/>
      <c r="K52" s="96"/>
      <c r="L52" s="69"/>
      <c r="M52" s="69"/>
    </row>
    <row r="53" spans="1:13" x14ac:dyDescent="0.35">
      <c r="A53" s="96"/>
      <c r="B53" s="96"/>
      <c r="C53" s="96"/>
      <c r="D53" s="96"/>
      <c r="E53" s="96"/>
      <c r="F53" s="96"/>
      <c r="G53" s="96"/>
      <c r="H53" s="96"/>
      <c r="I53" s="96"/>
      <c r="J53" s="96"/>
      <c r="K53" s="96"/>
      <c r="L53" s="69"/>
      <c r="M53" s="69"/>
    </row>
    <row r="54" spans="1:13" x14ac:dyDescent="0.35">
      <c r="A54" s="96"/>
      <c r="B54" s="96"/>
      <c r="C54" s="96"/>
      <c r="D54" s="96"/>
      <c r="E54" s="96"/>
      <c r="F54" s="96"/>
      <c r="G54" s="96"/>
      <c r="H54" s="96"/>
      <c r="I54" s="96"/>
      <c r="J54" s="96"/>
      <c r="K54" s="96"/>
      <c r="L54" s="69"/>
      <c r="M54" s="69"/>
    </row>
    <row r="55" spans="1:13" x14ac:dyDescent="0.35">
      <c r="A55" s="96"/>
      <c r="B55" s="96"/>
      <c r="C55" s="96"/>
      <c r="D55" s="96"/>
      <c r="E55" s="96"/>
      <c r="F55" s="96"/>
      <c r="G55" s="96"/>
      <c r="H55" s="96"/>
      <c r="I55" s="96"/>
      <c r="J55" s="96"/>
      <c r="K55" s="96"/>
      <c r="L55" s="69"/>
      <c r="M55" s="69"/>
    </row>
    <row r="56" spans="1:13" x14ac:dyDescent="0.35">
      <c r="A56" s="96"/>
      <c r="B56" s="96"/>
      <c r="C56" s="96"/>
      <c r="D56" s="96"/>
      <c r="E56" s="96"/>
      <c r="F56" s="96"/>
      <c r="G56" s="96"/>
      <c r="H56" s="96"/>
      <c r="I56" s="96"/>
      <c r="J56" s="96"/>
      <c r="K56" s="96"/>
      <c r="L56" s="69"/>
      <c r="M56" s="69"/>
    </row>
    <row r="57" spans="1:13" ht="15.65" customHeight="1" x14ac:dyDescent="0.35">
      <c r="A57" s="96"/>
      <c r="B57" s="96"/>
      <c r="C57" s="96"/>
      <c r="D57" s="96"/>
      <c r="E57" s="96"/>
      <c r="F57" s="96"/>
      <c r="G57" s="96"/>
      <c r="H57" s="96"/>
      <c r="I57" s="96"/>
      <c r="J57" s="96"/>
      <c r="K57" s="96"/>
      <c r="L57" s="69"/>
      <c r="M57" s="206" t="s">
        <v>0</v>
      </c>
    </row>
    <row r="58" spans="1:13" x14ac:dyDescent="0.35">
      <c r="A58" s="96"/>
      <c r="B58" s="96"/>
      <c r="C58" s="96"/>
      <c r="D58" s="96"/>
      <c r="E58" s="96"/>
      <c r="F58" s="96"/>
      <c r="G58" s="96"/>
      <c r="H58" s="96"/>
      <c r="I58" s="96"/>
      <c r="J58" s="96"/>
      <c r="K58" s="96"/>
      <c r="L58" s="69"/>
      <c r="M58" s="69"/>
    </row>
  </sheetData>
  <sheetProtection sheet="1" formatCells="0" formatColumns="0" formatRows="0" insertColumns="0" insertRows="0" insertHyperlinks="0"/>
  <mergeCells count="3">
    <mergeCell ref="B6:K40"/>
    <mergeCell ref="B4:K5"/>
    <mergeCell ref="B2:K2"/>
  </mergeCells>
  <hyperlinks>
    <hyperlink ref="M14" r:id="rId1" xr:uid="{00000000-0004-0000-1000-000000000000}"/>
    <hyperlink ref="M17" r:id="rId2" xr:uid="{00000000-0004-0000-1000-000001000000}"/>
    <hyperlink ref="M21" r:id="rId3" display="https://www.thegef.org/documents/indigenous-peoples" xr:uid="{00000000-0004-0000-1000-000002000000}"/>
  </hyperlinks>
  <pageMargins left="0.25" right="0.25" top="0.75" bottom="0.75" header="0.3" footer="0.3"/>
  <pageSetup paperSize="5"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theme="3" tint="0.499984740745262"/>
  </sheetPr>
  <dimension ref="A1:AB32"/>
  <sheetViews>
    <sheetView showGridLines="0" zoomScaleNormal="100" zoomScaleSheetLayoutView="110" workbookViewId="0">
      <selection activeCell="R9" sqref="R9"/>
    </sheetView>
  </sheetViews>
  <sheetFormatPr defaultColWidth="8.81640625" defaultRowHeight="14.5" x14ac:dyDescent="0.35"/>
  <cols>
    <col min="1" max="1" width="1.1796875" customWidth="1"/>
    <col min="22" max="22" width="16" customWidth="1"/>
    <col min="25" max="25" width="13.26953125" customWidth="1"/>
  </cols>
  <sheetData>
    <row r="1" spans="1:28" ht="19.5" customHeight="1" x14ac:dyDescent="0.45">
      <c r="A1" s="96"/>
      <c r="B1" s="96"/>
      <c r="C1" s="96"/>
      <c r="D1" s="96"/>
      <c r="E1" s="96"/>
      <c r="F1" s="96"/>
      <c r="G1" s="96"/>
      <c r="H1" s="96"/>
      <c r="I1" s="96"/>
      <c r="J1" s="96"/>
      <c r="K1" s="96"/>
      <c r="L1" s="96"/>
      <c r="M1" s="96"/>
      <c r="N1" s="96"/>
      <c r="O1" s="96"/>
      <c r="P1" s="96"/>
      <c r="Q1" s="96"/>
      <c r="R1" s="96"/>
      <c r="S1" s="96"/>
      <c r="T1" s="69"/>
      <c r="U1" s="157" t="s">
        <v>631</v>
      </c>
      <c r="V1" s="69"/>
      <c r="W1" s="69"/>
      <c r="X1" s="69"/>
      <c r="Y1" s="69"/>
      <c r="Z1" s="69"/>
      <c r="AA1" s="69"/>
      <c r="AB1" s="69"/>
    </row>
    <row r="2" spans="1:28" ht="17.149999999999999" customHeight="1" x14ac:dyDescent="0.4">
      <c r="A2" s="96"/>
      <c r="B2" s="421" t="s">
        <v>931</v>
      </c>
      <c r="C2" s="250"/>
      <c r="D2" s="250"/>
      <c r="E2" s="250"/>
      <c r="F2" s="250"/>
      <c r="G2" s="250"/>
      <c r="H2" s="250"/>
      <c r="I2" s="250"/>
      <c r="J2" s="250"/>
      <c r="K2" s="250"/>
      <c r="L2" s="250"/>
      <c r="M2" s="250"/>
      <c r="N2" s="250"/>
      <c r="O2" s="250"/>
      <c r="P2" s="250"/>
      <c r="Q2" s="96"/>
      <c r="R2" s="96"/>
      <c r="S2" s="96"/>
      <c r="T2" s="69"/>
      <c r="U2" s="70" t="s">
        <v>672</v>
      </c>
      <c r="V2" s="71"/>
      <c r="W2" s="71"/>
      <c r="X2" s="71"/>
      <c r="Y2" s="71"/>
      <c r="Z2" s="69"/>
      <c r="AA2" s="69"/>
      <c r="AB2" s="69"/>
    </row>
    <row r="3" spans="1:28" ht="17.149999999999999" customHeight="1" x14ac:dyDescent="0.4">
      <c r="A3" s="96"/>
      <c r="B3" s="517"/>
      <c r="C3" s="250"/>
      <c r="D3" s="250"/>
      <c r="E3" s="250"/>
      <c r="F3" s="250"/>
      <c r="G3" s="250"/>
      <c r="H3" s="250"/>
      <c r="I3" s="250"/>
      <c r="J3" s="250"/>
      <c r="K3" s="250"/>
      <c r="L3" s="250"/>
      <c r="M3" s="250"/>
      <c r="N3" s="250"/>
      <c r="O3" s="250"/>
      <c r="P3" s="250"/>
      <c r="Q3" s="96"/>
      <c r="R3" s="96"/>
      <c r="S3" s="96"/>
      <c r="T3" s="69"/>
      <c r="U3" s="71" t="s">
        <v>932</v>
      </c>
      <c r="V3" s="71"/>
      <c r="W3" s="71"/>
      <c r="X3" s="71"/>
      <c r="Y3" s="71"/>
      <c r="Z3" s="69"/>
      <c r="AA3" s="69"/>
      <c r="AB3" s="69"/>
    </row>
    <row r="4" spans="1:28" ht="14.5" customHeight="1" x14ac:dyDescent="0.4">
      <c r="A4" s="96"/>
      <c r="B4" s="516" t="s">
        <v>933</v>
      </c>
      <c r="C4" s="268"/>
      <c r="D4" s="516" t="s">
        <v>934</v>
      </c>
      <c r="E4" s="267"/>
      <c r="F4" s="267"/>
      <c r="G4" s="267"/>
      <c r="H4" s="268"/>
      <c r="I4" s="516" t="s">
        <v>935</v>
      </c>
      <c r="J4" s="268"/>
      <c r="K4" s="516" t="s">
        <v>936</v>
      </c>
      <c r="L4" s="267"/>
      <c r="M4" s="268"/>
      <c r="N4" s="516" t="s">
        <v>937</v>
      </c>
      <c r="O4" s="267"/>
      <c r="P4" s="268"/>
      <c r="Q4" s="96"/>
      <c r="R4" s="96"/>
      <c r="S4" s="96"/>
      <c r="T4" s="69"/>
      <c r="U4" s="71"/>
      <c r="V4" s="71"/>
      <c r="W4" s="71"/>
      <c r="X4" s="71"/>
      <c r="Y4" s="71"/>
      <c r="Z4" s="69"/>
      <c r="AA4" s="69"/>
      <c r="AB4" s="69"/>
    </row>
    <row r="5" spans="1:28" ht="51.75" customHeight="1" x14ac:dyDescent="0.4">
      <c r="A5" s="96"/>
      <c r="B5" s="269"/>
      <c r="C5" s="271"/>
      <c r="D5" s="269"/>
      <c r="E5" s="270"/>
      <c r="F5" s="270"/>
      <c r="G5" s="270"/>
      <c r="H5" s="271"/>
      <c r="I5" s="269"/>
      <c r="J5" s="271"/>
      <c r="K5" s="269"/>
      <c r="L5" s="270"/>
      <c r="M5" s="271"/>
      <c r="N5" s="269"/>
      <c r="O5" s="270"/>
      <c r="P5" s="271"/>
      <c r="Q5" s="96"/>
      <c r="R5" s="96"/>
      <c r="S5" s="96"/>
      <c r="T5" s="69"/>
      <c r="U5" s="239" t="s">
        <v>938</v>
      </c>
      <c r="V5" s="71"/>
      <c r="W5" s="71"/>
      <c r="X5" s="71"/>
      <c r="Y5" s="71"/>
      <c r="Z5" s="69"/>
      <c r="AA5" s="69"/>
      <c r="AB5" s="69"/>
    </row>
    <row r="6" spans="1:28" ht="34.5" customHeight="1" x14ac:dyDescent="0.4">
      <c r="A6" s="96"/>
      <c r="B6" s="266" t="s">
        <v>939</v>
      </c>
      <c r="C6" s="260"/>
      <c r="D6" s="266" t="s">
        <v>940</v>
      </c>
      <c r="E6" s="259"/>
      <c r="F6" s="259"/>
      <c r="G6" s="259"/>
      <c r="H6" s="260"/>
      <c r="I6" s="266" t="s">
        <v>941</v>
      </c>
      <c r="J6" s="260"/>
      <c r="K6" s="513">
        <v>450000</v>
      </c>
      <c r="L6" s="259"/>
      <c r="M6" s="260"/>
      <c r="N6" s="511">
        <v>225000</v>
      </c>
      <c r="O6" s="290"/>
      <c r="P6" s="291"/>
      <c r="Q6" s="96"/>
      <c r="R6" s="96"/>
      <c r="S6" s="96"/>
      <c r="T6" s="69"/>
      <c r="U6" s="71"/>
      <c r="V6" s="71"/>
      <c r="W6" s="71"/>
      <c r="X6" s="71"/>
      <c r="Y6" s="71"/>
      <c r="Z6" s="69"/>
      <c r="AA6" s="69"/>
      <c r="AB6" s="69"/>
    </row>
    <row r="7" spans="1:28" ht="30.75" customHeight="1" x14ac:dyDescent="0.4">
      <c r="A7" s="96"/>
      <c r="B7" s="266" t="s">
        <v>939</v>
      </c>
      <c r="C7" s="260"/>
      <c r="D7" s="266" t="s">
        <v>942</v>
      </c>
      <c r="E7" s="259"/>
      <c r="F7" s="259"/>
      <c r="G7" s="259"/>
      <c r="H7" s="260"/>
      <c r="I7" s="266" t="s">
        <v>941</v>
      </c>
      <c r="J7" s="260"/>
      <c r="K7" s="513">
        <v>750000</v>
      </c>
      <c r="L7" s="259"/>
      <c r="M7" s="260"/>
      <c r="N7" s="514">
        <v>375000</v>
      </c>
      <c r="O7" s="290"/>
      <c r="P7" s="291"/>
      <c r="Q7" s="96"/>
      <c r="R7" s="96"/>
      <c r="S7" s="96"/>
      <c r="T7" s="69"/>
      <c r="U7" s="177" t="s">
        <v>943</v>
      </c>
      <c r="V7" s="167"/>
      <c r="W7" s="167"/>
      <c r="X7" s="167"/>
      <c r="Y7" s="167"/>
      <c r="Z7" s="152"/>
      <c r="AA7" s="152"/>
      <c r="AB7" s="69"/>
    </row>
    <row r="8" spans="1:28" ht="17.149999999999999" customHeight="1" x14ac:dyDescent="0.4">
      <c r="A8" s="96"/>
      <c r="B8" s="266" t="s">
        <v>939</v>
      </c>
      <c r="C8" s="260"/>
      <c r="D8" s="266" t="s">
        <v>944</v>
      </c>
      <c r="E8" s="259"/>
      <c r="F8" s="259"/>
      <c r="G8" s="259"/>
      <c r="H8" s="260"/>
      <c r="I8" s="266" t="s">
        <v>941</v>
      </c>
      <c r="J8" s="260"/>
      <c r="K8" s="513">
        <v>300000</v>
      </c>
      <c r="L8" s="259"/>
      <c r="M8" s="260"/>
      <c r="N8" s="514">
        <v>150000</v>
      </c>
      <c r="O8" s="290"/>
      <c r="P8" s="291"/>
      <c r="Q8" s="96"/>
      <c r="R8" s="96"/>
      <c r="S8" s="96"/>
      <c r="T8" s="69"/>
      <c r="U8" s="177"/>
      <c r="V8" s="71"/>
      <c r="W8" s="71"/>
      <c r="X8" s="71"/>
      <c r="Y8" s="71"/>
      <c r="Z8" s="69"/>
      <c r="AA8" s="69"/>
      <c r="AB8" s="69"/>
    </row>
    <row r="9" spans="1:28" ht="17.149999999999999" customHeight="1" x14ac:dyDescent="0.4">
      <c r="A9" s="96"/>
      <c r="B9" s="266" t="s">
        <v>939</v>
      </c>
      <c r="C9" s="260"/>
      <c r="D9" s="266" t="s">
        <v>945</v>
      </c>
      <c r="E9" s="259"/>
      <c r="F9" s="259"/>
      <c r="G9" s="259"/>
      <c r="H9" s="260"/>
      <c r="I9" s="266" t="s">
        <v>941</v>
      </c>
      <c r="J9" s="260"/>
      <c r="K9" s="513">
        <v>300000</v>
      </c>
      <c r="L9" s="259"/>
      <c r="M9" s="260"/>
      <c r="N9" s="514">
        <v>150000</v>
      </c>
      <c r="O9" s="290"/>
      <c r="P9" s="291"/>
      <c r="Q9" s="96"/>
      <c r="R9" s="96"/>
      <c r="S9" s="96"/>
      <c r="T9" s="69"/>
      <c r="U9" s="177" t="s">
        <v>946</v>
      </c>
      <c r="V9" s="71"/>
      <c r="W9" s="71"/>
      <c r="X9" s="71"/>
      <c r="Y9" s="71"/>
      <c r="Z9" s="69"/>
      <c r="AA9" s="69"/>
      <c r="AB9" s="69"/>
    </row>
    <row r="10" spans="1:28" ht="36.75" customHeight="1" x14ac:dyDescent="0.4">
      <c r="A10" s="96"/>
      <c r="B10" s="266" t="s">
        <v>939</v>
      </c>
      <c r="C10" s="260"/>
      <c r="D10" s="266" t="s">
        <v>947</v>
      </c>
      <c r="E10" s="259"/>
      <c r="F10" s="259"/>
      <c r="G10" s="259"/>
      <c r="H10" s="260"/>
      <c r="I10" s="266" t="s">
        <v>941</v>
      </c>
      <c r="J10" s="260"/>
      <c r="K10" s="513">
        <v>300000</v>
      </c>
      <c r="L10" s="259"/>
      <c r="M10" s="260"/>
      <c r="N10" s="514">
        <v>150000</v>
      </c>
      <c r="O10" s="290"/>
      <c r="P10" s="291"/>
      <c r="Q10" s="96"/>
      <c r="R10" s="96"/>
      <c r="S10" s="96"/>
      <c r="T10" s="69"/>
      <c r="U10" s="71"/>
      <c r="V10" s="71"/>
      <c r="W10" s="71"/>
      <c r="X10" s="71"/>
      <c r="Y10" s="71"/>
      <c r="Z10" s="69"/>
      <c r="AA10" s="69"/>
      <c r="AB10" s="69"/>
    </row>
    <row r="11" spans="1:28" ht="17.149999999999999" customHeight="1" x14ac:dyDescent="0.4">
      <c r="A11" s="96"/>
      <c r="B11" s="266" t="s">
        <v>939</v>
      </c>
      <c r="C11" s="260"/>
      <c r="D11" s="266" t="s">
        <v>948</v>
      </c>
      <c r="E11" s="259"/>
      <c r="F11" s="259"/>
      <c r="G11" s="259"/>
      <c r="H11" s="260"/>
      <c r="I11" s="266" t="s">
        <v>941</v>
      </c>
      <c r="J11" s="260"/>
      <c r="K11" s="513">
        <v>300000</v>
      </c>
      <c r="L11" s="259"/>
      <c r="M11" s="260"/>
      <c r="N11" s="514">
        <v>150000</v>
      </c>
      <c r="O11" s="290"/>
      <c r="P11" s="291"/>
      <c r="Q11" s="96"/>
      <c r="R11" s="96"/>
      <c r="S11" s="96"/>
      <c r="T11" s="69"/>
      <c r="U11" s="71" t="s">
        <v>949</v>
      </c>
      <c r="V11" s="71"/>
      <c r="W11" s="71"/>
      <c r="X11" s="71"/>
      <c r="Y11" s="71"/>
      <c r="Z11" s="69"/>
      <c r="AA11" s="69"/>
      <c r="AB11" s="69"/>
    </row>
    <row r="12" spans="1:28" ht="27.75" customHeight="1" x14ac:dyDescent="0.4">
      <c r="A12" s="96"/>
      <c r="B12" s="266" t="s">
        <v>939</v>
      </c>
      <c r="C12" s="260"/>
      <c r="D12" s="266" t="s">
        <v>950</v>
      </c>
      <c r="E12" s="259"/>
      <c r="F12" s="259"/>
      <c r="G12" s="259"/>
      <c r="H12" s="260"/>
      <c r="I12" s="266" t="s">
        <v>941</v>
      </c>
      <c r="J12" s="260"/>
      <c r="K12" s="513">
        <v>300000</v>
      </c>
      <c r="L12" s="259"/>
      <c r="M12" s="260"/>
      <c r="N12" s="514">
        <v>150000</v>
      </c>
      <c r="O12" s="290"/>
      <c r="P12" s="291"/>
      <c r="Q12" s="96"/>
      <c r="R12" s="96"/>
      <c r="S12" s="96"/>
      <c r="T12" s="69"/>
      <c r="U12" s="71"/>
      <c r="V12" s="71"/>
      <c r="W12" s="71"/>
      <c r="X12" s="71"/>
      <c r="Y12" s="71"/>
      <c r="Z12" s="69"/>
      <c r="AA12" s="69"/>
      <c r="AB12" s="69"/>
    </row>
    <row r="13" spans="1:28" ht="17.149999999999999" customHeight="1" x14ac:dyDescent="0.35">
      <c r="A13" s="96"/>
      <c r="B13" s="266" t="s">
        <v>951</v>
      </c>
      <c r="C13" s="260"/>
      <c r="D13" s="266" t="s">
        <v>952</v>
      </c>
      <c r="E13" s="259"/>
      <c r="F13" s="259"/>
      <c r="G13" s="259"/>
      <c r="H13" s="260"/>
      <c r="I13" s="266" t="s">
        <v>941</v>
      </c>
      <c r="J13" s="260"/>
      <c r="K13" s="513">
        <v>300000</v>
      </c>
      <c r="L13" s="259"/>
      <c r="M13" s="260"/>
      <c r="N13" s="514">
        <v>150000</v>
      </c>
      <c r="O13" s="290"/>
      <c r="P13" s="291"/>
      <c r="Q13" s="96"/>
      <c r="R13" s="96"/>
      <c r="S13" s="96"/>
      <c r="T13" s="69"/>
      <c r="U13" s="515" t="s">
        <v>933</v>
      </c>
      <c r="V13" s="259"/>
      <c r="W13" s="515" t="s">
        <v>934</v>
      </c>
      <c r="X13" s="259"/>
      <c r="Y13" s="259"/>
      <c r="Z13" s="510" t="s">
        <v>935</v>
      </c>
      <c r="AA13" s="259"/>
      <c r="AB13" s="259"/>
    </row>
    <row r="14" spans="1:28" ht="17.149999999999999" customHeight="1" x14ac:dyDescent="0.4">
      <c r="A14" s="96"/>
      <c r="B14" s="256"/>
      <c r="C14" s="291"/>
      <c r="D14" s="256"/>
      <c r="E14" s="290"/>
      <c r="F14" s="290"/>
      <c r="G14" s="290"/>
      <c r="H14" s="291"/>
      <c r="I14" s="256"/>
      <c r="J14" s="291"/>
      <c r="K14" s="512"/>
      <c r="L14" s="290"/>
      <c r="M14" s="291"/>
      <c r="N14" s="512"/>
      <c r="O14" s="290"/>
      <c r="P14" s="291"/>
      <c r="Q14" s="96"/>
      <c r="R14" s="96"/>
      <c r="S14" s="96"/>
      <c r="T14" s="69"/>
      <c r="U14" s="22" t="s">
        <v>951</v>
      </c>
      <c r="V14" s="23"/>
      <c r="W14" s="28" t="s">
        <v>952</v>
      </c>
      <c r="X14" s="29"/>
      <c r="Y14" s="29"/>
      <c r="Z14" s="5" t="s">
        <v>953</v>
      </c>
      <c r="AA14" s="10"/>
      <c r="AB14" s="9"/>
    </row>
    <row r="15" spans="1:28" ht="17.149999999999999" customHeight="1" x14ac:dyDescent="0.4">
      <c r="A15" s="96"/>
      <c r="B15" s="256"/>
      <c r="C15" s="291"/>
      <c r="D15" s="431"/>
      <c r="E15" s="290"/>
      <c r="F15" s="290"/>
      <c r="G15" s="290"/>
      <c r="H15" s="290"/>
      <c r="I15" s="256"/>
      <c r="J15" s="291"/>
      <c r="K15" s="522"/>
      <c r="L15" s="290"/>
      <c r="M15" s="290"/>
      <c r="N15" s="512"/>
      <c r="O15" s="290"/>
      <c r="P15" s="291"/>
      <c r="Q15" s="96"/>
      <c r="R15" s="96"/>
      <c r="S15" s="96"/>
      <c r="T15" s="69"/>
      <c r="U15" s="24" t="s">
        <v>951</v>
      </c>
      <c r="V15" s="26"/>
      <c r="W15" s="30" t="s">
        <v>952</v>
      </c>
      <c r="X15" s="30"/>
      <c r="Y15" s="30"/>
      <c r="Z15" s="6" t="s">
        <v>954</v>
      </c>
      <c r="AA15" s="13"/>
      <c r="AB15" s="12"/>
    </row>
    <row r="16" spans="1:28" ht="17.149999999999999" customHeight="1" x14ac:dyDescent="0.4">
      <c r="A16" s="96"/>
      <c r="B16" s="256"/>
      <c r="C16" s="291"/>
      <c r="D16" s="431"/>
      <c r="E16" s="290"/>
      <c r="F16" s="290"/>
      <c r="G16" s="290"/>
      <c r="H16" s="290"/>
      <c r="I16" s="256"/>
      <c r="J16" s="291"/>
      <c r="K16" s="522"/>
      <c r="L16" s="290"/>
      <c r="M16" s="290"/>
      <c r="N16" s="512"/>
      <c r="O16" s="290"/>
      <c r="P16" s="291"/>
      <c r="Q16" s="96"/>
      <c r="R16" s="96"/>
      <c r="S16" s="96"/>
      <c r="T16" s="69"/>
      <c r="U16" s="24"/>
      <c r="V16" s="25"/>
      <c r="W16" s="30"/>
      <c r="X16" s="31"/>
      <c r="Y16" s="31"/>
      <c r="Z16" s="6"/>
      <c r="AA16" s="13"/>
      <c r="AB16" s="12"/>
    </row>
    <row r="17" spans="1:25" ht="17.149999999999999" customHeight="1" x14ac:dyDescent="0.4">
      <c r="A17" s="96"/>
      <c r="B17" s="256"/>
      <c r="C17" s="291"/>
      <c r="D17" s="256"/>
      <c r="E17" s="290"/>
      <c r="F17" s="290"/>
      <c r="G17" s="290"/>
      <c r="H17" s="291"/>
      <c r="I17" s="256"/>
      <c r="J17" s="291"/>
      <c r="K17" s="512"/>
      <c r="L17" s="290"/>
      <c r="M17" s="291"/>
      <c r="N17" s="512"/>
      <c r="O17" s="290"/>
      <c r="P17" s="291"/>
      <c r="Q17" s="96"/>
      <c r="R17" s="96"/>
      <c r="S17" s="96"/>
      <c r="T17" s="69"/>
      <c r="U17" s="71"/>
      <c r="V17" s="71"/>
      <c r="W17" s="71"/>
      <c r="X17" s="71"/>
      <c r="Y17" s="71"/>
    </row>
    <row r="18" spans="1:25" ht="17.149999999999999" customHeight="1" x14ac:dyDescent="0.4">
      <c r="A18" s="96"/>
      <c r="B18" s="256"/>
      <c r="C18" s="291"/>
      <c r="D18" s="256"/>
      <c r="E18" s="290"/>
      <c r="F18" s="290"/>
      <c r="G18" s="290"/>
      <c r="H18" s="291"/>
      <c r="I18" s="256"/>
      <c r="J18" s="291"/>
      <c r="K18" s="512"/>
      <c r="L18" s="290"/>
      <c r="M18" s="291"/>
      <c r="N18" s="512"/>
      <c r="O18" s="290"/>
      <c r="P18" s="291"/>
      <c r="Q18" s="96"/>
      <c r="R18" s="96"/>
      <c r="S18" s="96"/>
      <c r="T18" s="69"/>
      <c r="U18" s="70" t="s">
        <v>955</v>
      </c>
      <c r="V18" s="71"/>
      <c r="W18" s="71"/>
      <c r="X18" s="71"/>
      <c r="Y18" s="71"/>
    </row>
    <row r="19" spans="1:25" ht="17.149999999999999" customHeight="1" x14ac:dyDescent="0.4">
      <c r="A19" s="96"/>
      <c r="B19" s="524" t="s">
        <v>956</v>
      </c>
      <c r="C19" s="260"/>
      <c r="D19" s="266"/>
      <c r="E19" s="259"/>
      <c r="F19" s="259"/>
      <c r="G19" s="259"/>
      <c r="H19" s="260"/>
      <c r="I19" s="519" t="s">
        <v>956</v>
      </c>
      <c r="J19" s="260"/>
      <c r="K19" s="523">
        <f>SUM(K6:K18)</f>
        <v>3000000</v>
      </c>
      <c r="L19" s="259"/>
      <c r="M19" s="260"/>
      <c r="N19" s="523">
        <f>SUM(N6:N18)</f>
        <v>1500000</v>
      </c>
      <c r="O19" s="259"/>
      <c r="P19" s="260"/>
      <c r="Q19" s="96"/>
      <c r="R19" s="96"/>
      <c r="S19" s="96"/>
      <c r="T19" s="69"/>
      <c r="U19" s="70" t="s">
        <v>957</v>
      </c>
      <c r="V19" s="71"/>
      <c r="W19" s="71"/>
      <c r="X19" s="71"/>
      <c r="Y19" s="71"/>
    </row>
    <row r="20" spans="1:25" ht="17.149999999999999" customHeight="1" x14ac:dyDescent="0.4">
      <c r="A20" s="96"/>
      <c r="B20" s="520"/>
      <c r="C20" s="267"/>
      <c r="D20" s="267"/>
      <c r="E20" s="267"/>
      <c r="F20" s="267"/>
      <c r="G20" s="267"/>
      <c r="H20" s="267"/>
      <c r="I20" s="267"/>
      <c r="J20" s="267"/>
      <c r="K20" s="267"/>
      <c r="L20" s="267"/>
      <c r="M20" s="267"/>
      <c r="N20" s="267"/>
      <c r="O20" s="267"/>
      <c r="P20" s="267"/>
      <c r="Q20" s="96"/>
      <c r="R20" s="96"/>
      <c r="S20" s="96"/>
      <c r="T20" s="69"/>
      <c r="U20" s="70" t="s">
        <v>958</v>
      </c>
      <c r="V20" s="71"/>
      <c r="W20" s="71"/>
      <c r="X20" s="71"/>
      <c r="Y20" s="71"/>
    </row>
    <row r="21" spans="1:25" ht="17.149999999999999" customHeight="1" x14ac:dyDescent="0.4">
      <c r="A21" s="96"/>
      <c r="B21" s="331"/>
      <c r="C21" s="250"/>
      <c r="D21" s="250"/>
      <c r="E21" s="250"/>
      <c r="F21" s="250"/>
      <c r="G21" s="250"/>
      <c r="H21" s="250"/>
      <c r="I21" s="250"/>
      <c r="J21" s="250"/>
      <c r="K21" s="250"/>
      <c r="L21" s="250"/>
      <c r="M21" s="250"/>
      <c r="N21" s="250"/>
      <c r="O21" s="250"/>
      <c r="P21" s="250"/>
      <c r="Q21" s="96"/>
      <c r="R21" s="96"/>
      <c r="S21" s="96"/>
      <c r="T21" s="69"/>
      <c r="U21" s="70" t="s">
        <v>959</v>
      </c>
      <c r="V21" s="71"/>
      <c r="W21" s="71"/>
      <c r="X21" s="71"/>
      <c r="Y21" s="71"/>
    </row>
    <row r="22" spans="1:25" ht="17.149999999999999" customHeight="1" x14ac:dyDescent="0.4">
      <c r="A22" s="96"/>
      <c r="B22" s="521" t="s">
        <v>960</v>
      </c>
      <c r="C22" s="326"/>
      <c r="D22" s="326"/>
      <c r="E22" s="326"/>
      <c r="F22" s="326"/>
      <c r="G22" s="326"/>
      <c r="H22" s="326"/>
      <c r="I22" s="326"/>
      <c r="J22" s="326"/>
      <c r="K22" s="326"/>
      <c r="L22" s="326"/>
      <c r="M22" s="326"/>
      <c r="N22" s="326"/>
      <c r="O22" s="326"/>
      <c r="P22" s="324"/>
      <c r="Q22" s="96"/>
      <c r="R22" s="96"/>
      <c r="S22" s="96"/>
      <c r="T22" s="69"/>
      <c r="U22" s="71"/>
      <c r="V22" s="71"/>
      <c r="W22" s="71"/>
      <c r="X22" s="71"/>
      <c r="Y22" s="71"/>
    </row>
    <row r="23" spans="1:25" ht="17.149999999999999" customHeight="1" x14ac:dyDescent="0.4">
      <c r="A23" s="96"/>
      <c r="B23" s="321"/>
      <c r="C23" s="327"/>
      <c r="D23" s="327"/>
      <c r="E23" s="327"/>
      <c r="F23" s="327"/>
      <c r="G23" s="327"/>
      <c r="H23" s="327"/>
      <c r="I23" s="327"/>
      <c r="J23" s="327"/>
      <c r="K23" s="327"/>
      <c r="L23" s="327"/>
      <c r="M23" s="327"/>
      <c r="N23" s="327"/>
      <c r="O23" s="327"/>
      <c r="P23" s="320"/>
      <c r="Q23" s="96"/>
      <c r="R23" s="96"/>
      <c r="S23" s="96"/>
      <c r="T23" s="69"/>
      <c r="U23" s="69"/>
      <c r="V23" s="71"/>
      <c r="W23" s="71"/>
      <c r="X23" s="71"/>
      <c r="Y23" s="71"/>
    </row>
    <row r="24" spans="1:25" ht="17.149999999999999" customHeight="1" x14ac:dyDescent="0.4">
      <c r="A24" s="96"/>
      <c r="B24" s="321"/>
      <c r="C24" s="327"/>
      <c r="D24" s="327"/>
      <c r="E24" s="327"/>
      <c r="F24" s="327"/>
      <c r="G24" s="327"/>
      <c r="H24" s="327"/>
      <c r="I24" s="327"/>
      <c r="J24" s="327"/>
      <c r="K24" s="327"/>
      <c r="L24" s="327"/>
      <c r="M24" s="327"/>
      <c r="N24" s="327"/>
      <c r="O24" s="327"/>
      <c r="P24" s="320"/>
      <c r="Q24" s="96"/>
      <c r="R24" s="96"/>
      <c r="S24" s="96"/>
      <c r="T24" s="69"/>
      <c r="U24" s="71" t="s">
        <v>961</v>
      </c>
      <c r="V24" s="71"/>
      <c r="W24" s="71"/>
      <c r="X24" s="71"/>
      <c r="Y24" s="71"/>
    </row>
    <row r="25" spans="1:25" ht="17.149999999999999" customHeight="1" x14ac:dyDescent="0.4">
      <c r="A25" s="96"/>
      <c r="B25" s="322"/>
      <c r="C25" s="328"/>
      <c r="D25" s="328"/>
      <c r="E25" s="328"/>
      <c r="F25" s="328"/>
      <c r="G25" s="328"/>
      <c r="H25" s="328"/>
      <c r="I25" s="328"/>
      <c r="J25" s="328"/>
      <c r="K25" s="328"/>
      <c r="L25" s="328"/>
      <c r="M25" s="328"/>
      <c r="N25" s="328"/>
      <c r="O25" s="328"/>
      <c r="P25" s="323"/>
      <c r="Q25" s="96"/>
      <c r="R25" s="96"/>
      <c r="S25" s="96"/>
      <c r="T25" s="69"/>
      <c r="U25" s="170"/>
      <c r="V25" s="71"/>
      <c r="W25" s="71"/>
      <c r="X25" s="71"/>
      <c r="Y25" s="71"/>
    </row>
    <row r="26" spans="1:25" ht="17.149999999999999" customHeight="1" x14ac:dyDescent="0.4">
      <c r="A26" s="96"/>
      <c r="B26" s="518" t="s">
        <v>962</v>
      </c>
      <c r="C26" s="250"/>
      <c r="D26" s="250"/>
      <c r="E26" s="250"/>
      <c r="F26" s="250"/>
      <c r="G26" s="250"/>
      <c r="H26" s="250"/>
      <c r="I26" s="250"/>
      <c r="J26" s="250"/>
      <c r="K26" s="250"/>
      <c r="L26" s="250"/>
      <c r="M26" s="250"/>
      <c r="N26" s="250"/>
      <c r="O26" s="250"/>
      <c r="P26" s="250"/>
      <c r="Q26" s="96"/>
      <c r="R26" s="96"/>
      <c r="S26" s="96"/>
      <c r="T26" s="69"/>
      <c r="U26" s="203" t="s">
        <v>963</v>
      </c>
      <c r="V26" s="71"/>
      <c r="W26" s="71"/>
      <c r="X26" s="71"/>
      <c r="Y26" s="71"/>
    </row>
    <row r="27" spans="1:25" ht="17.149999999999999" customHeight="1" x14ac:dyDescent="0.4">
      <c r="A27" s="96"/>
      <c r="B27" s="250"/>
      <c r="C27" s="250"/>
      <c r="D27" s="250"/>
      <c r="E27" s="250"/>
      <c r="F27" s="250"/>
      <c r="G27" s="250"/>
      <c r="H27" s="250"/>
      <c r="I27" s="250"/>
      <c r="J27" s="250"/>
      <c r="K27" s="250"/>
      <c r="L27" s="250"/>
      <c r="M27" s="250"/>
      <c r="N27" s="250"/>
      <c r="O27" s="250"/>
      <c r="P27" s="250"/>
      <c r="Q27" s="96"/>
      <c r="R27" s="96"/>
      <c r="S27" s="96"/>
      <c r="T27" s="69"/>
      <c r="U27" s="69"/>
      <c r="V27" s="71"/>
      <c r="W27" s="71"/>
      <c r="X27" s="71"/>
      <c r="Y27" s="71"/>
    </row>
    <row r="28" spans="1:25" ht="17.149999999999999" customHeight="1" x14ac:dyDescent="0.4">
      <c r="A28" s="96"/>
      <c r="B28" s="250"/>
      <c r="C28" s="250"/>
      <c r="D28" s="250"/>
      <c r="E28" s="250"/>
      <c r="F28" s="250"/>
      <c r="G28" s="250"/>
      <c r="H28" s="250"/>
      <c r="I28" s="250"/>
      <c r="J28" s="250"/>
      <c r="K28" s="250"/>
      <c r="L28" s="250"/>
      <c r="M28" s="250"/>
      <c r="N28" s="250"/>
      <c r="O28" s="250"/>
      <c r="P28" s="250"/>
      <c r="Q28" s="96"/>
      <c r="R28" s="96"/>
      <c r="S28" s="96"/>
      <c r="T28" s="69"/>
      <c r="U28" s="209" t="s">
        <v>0</v>
      </c>
      <c r="V28" s="71"/>
      <c r="W28" s="71"/>
      <c r="X28" s="71"/>
      <c r="Y28" s="71"/>
    </row>
    <row r="29" spans="1:25" ht="17.149999999999999" customHeight="1" x14ac:dyDescent="0.4">
      <c r="A29" s="69"/>
      <c r="B29" s="69"/>
      <c r="C29" s="69"/>
      <c r="D29" s="69"/>
      <c r="E29" s="69"/>
      <c r="F29" s="69"/>
      <c r="G29" s="69"/>
      <c r="H29" s="69"/>
      <c r="I29" s="69"/>
      <c r="J29" s="69"/>
      <c r="K29" s="69"/>
      <c r="L29" s="69"/>
      <c r="M29" s="69"/>
      <c r="N29" s="69"/>
      <c r="O29" s="69"/>
      <c r="P29" s="69"/>
      <c r="Q29" s="69"/>
      <c r="R29" s="69"/>
      <c r="S29" s="69"/>
      <c r="T29" s="69"/>
      <c r="U29" s="71"/>
      <c r="V29" s="71"/>
      <c r="W29" s="71"/>
      <c r="X29" s="71"/>
      <c r="Y29" s="71"/>
    </row>
    <row r="30" spans="1:25" ht="17.149999999999999" customHeight="1" x14ac:dyDescent="0.4">
      <c r="A30" s="69"/>
      <c r="B30" s="69"/>
      <c r="C30" s="69"/>
      <c r="D30" s="69"/>
      <c r="E30" s="69"/>
      <c r="F30" s="69"/>
      <c r="G30" s="69"/>
      <c r="H30" s="69"/>
      <c r="I30" s="69"/>
      <c r="J30" s="69"/>
      <c r="K30" s="69"/>
      <c r="L30" s="69"/>
      <c r="M30" s="69"/>
      <c r="N30" s="69"/>
      <c r="O30" s="69"/>
      <c r="P30" s="69"/>
      <c r="Q30" s="69"/>
      <c r="R30" s="69"/>
      <c r="S30" s="69"/>
      <c r="T30" s="69"/>
      <c r="U30" s="71"/>
      <c r="V30" s="71"/>
      <c r="W30" s="71"/>
      <c r="X30" s="71"/>
      <c r="Y30" s="71"/>
    </row>
    <row r="31" spans="1:25" ht="17.149999999999999" customHeight="1" x14ac:dyDescent="0.4">
      <c r="A31" s="69"/>
      <c r="B31" s="69"/>
      <c r="C31" s="69"/>
      <c r="D31" s="69"/>
      <c r="E31" s="69"/>
      <c r="F31" s="69"/>
      <c r="G31" s="69"/>
      <c r="H31" s="69"/>
      <c r="I31" s="69"/>
      <c r="J31" s="69"/>
      <c r="K31" s="69"/>
      <c r="L31" s="69"/>
      <c r="M31" s="69"/>
      <c r="N31" s="69"/>
      <c r="O31" s="69"/>
      <c r="P31" s="69"/>
      <c r="Q31" s="69"/>
      <c r="R31" s="69"/>
      <c r="S31" s="69"/>
      <c r="T31" s="69"/>
      <c r="U31" s="71"/>
      <c r="V31" s="71"/>
      <c r="W31" s="71"/>
      <c r="X31" s="71"/>
      <c r="Y31" s="71"/>
    </row>
    <row r="32" spans="1:25" ht="17.149999999999999" customHeight="1" x14ac:dyDescent="0.4">
      <c r="A32" s="69"/>
      <c r="B32" s="69"/>
      <c r="C32" s="69"/>
      <c r="D32" s="69"/>
      <c r="E32" s="69"/>
      <c r="F32" s="69"/>
      <c r="G32" s="69"/>
      <c r="H32" s="69"/>
      <c r="I32" s="69"/>
      <c r="J32" s="69"/>
      <c r="K32" s="69"/>
      <c r="L32" s="69"/>
      <c r="M32" s="69"/>
      <c r="N32" s="69"/>
      <c r="O32" s="69"/>
      <c r="P32" s="69"/>
      <c r="Q32" s="69"/>
      <c r="R32" s="69"/>
      <c r="S32" s="69"/>
      <c r="T32" s="69"/>
      <c r="U32" s="69"/>
      <c r="V32" s="71"/>
      <c r="W32" s="71"/>
      <c r="X32" s="71"/>
      <c r="Y32" s="71"/>
    </row>
  </sheetData>
  <sheetProtection sheet="1" formatCells="0" formatColumns="0" formatRows="0" insertColumns="0" insertRows="0" insertHyperlinks="0"/>
  <mergeCells count="83">
    <mergeCell ref="D19:H19"/>
    <mergeCell ref="N17:P17"/>
    <mergeCell ref="B12:C12"/>
    <mergeCell ref="N19:P19"/>
    <mergeCell ref="I16:J16"/>
    <mergeCell ref="B19:C19"/>
    <mergeCell ref="K19:M19"/>
    <mergeCell ref="K17:M17"/>
    <mergeCell ref="I18:J18"/>
    <mergeCell ref="B18:C18"/>
    <mergeCell ref="D18:H18"/>
    <mergeCell ref="N13:P13"/>
    <mergeCell ref="N16:P16"/>
    <mergeCell ref="D17:H17"/>
    <mergeCell ref="K18:M18"/>
    <mergeCell ref="I17:J17"/>
    <mergeCell ref="K10:M10"/>
    <mergeCell ref="K16:M16"/>
    <mergeCell ref="K15:M15"/>
    <mergeCell ref="D13:H13"/>
    <mergeCell ref="D16:H16"/>
    <mergeCell ref="K13:M13"/>
    <mergeCell ref="I15:J15"/>
    <mergeCell ref="B11:C11"/>
    <mergeCell ref="D10:H10"/>
    <mergeCell ref="D11:H11"/>
    <mergeCell ref="B14:C14"/>
    <mergeCell ref="B13:C13"/>
    <mergeCell ref="B26:P28"/>
    <mergeCell ref="D12:H12"/>
    <mergeCell ref="B6:C6"/>
    <mergeCell ref="B15:C15"/>
    <mergeCell ref="I10:J10"/>
    <mergeCell ref="I19:J19"/>
    <mergeCell ref="D14:H14"/>
    <mergeCell ref="N12:P12"/>
    <mergeCell ref="I9:J9"/>
    <mergeCell ref="B7:C7"/>
    <mergeCell ref="B20:P21"/>
    <mergeCell ref="N14:P14"/>
    <mergeCell ref="I11:J11"/>
    <mergeCell ref="B22:P25"/>
    <mergeCell ref="B17:C17"/>
    <mergeCell ref="D7:H7"/>
    <mergeCell ref="N18:P18"/>
    <mergeCell ref="K14:M14"/>
    <mergeCell ref="B3:P3"/>
    <mergeCell ref="K4:M5"/>
    <mergeCell ref="N8:P8"/>
    <mergeCell ref="K12:M12"/>
    <mergeCell ref="K8:M8"/>
    <mergeCell ref="N10:P10"/>
    <mergeCell ref="I7:J7"/>
    <mergeCell ref="N9:P9"/>
    <mergeCell ref="N11:P11"/>
    <mergeCell ref="D9:H9"/>
    <mergeCell ref="K9:M9"/>
    <mergeCell ref="I13:J13"/>
    <mergeCell ref="K11:M11"/>
    <mergeCell ref="B16:C16"/>
    <mergeCell ref="B2:P2"/>
    <mergeCell ref="N4:P5"/>
    <mergeCell ref="D6:H6"/>
    <mergeCell ref="B4:C5"/>
    <mergeCell ref="I4:J5"/>
    <mergeCell ref="I6:J6"/>
    <mergeCell ref="D4:H5"/>
    <mergeCell ref="Z13:AB13"/>
    <mergeCell ref="B8:C8"/>
    <mergeCell ref="N6:P6"/>
    <mergeCell ref="N15:P15"/>
    <mergeCell ref="I12:J12"/>
    <mergeCell ref="K6:M6"/>
    <mergeCell ref="B10:C10"/>
    <mergeCell ref="I14:J14"/>
    <mergeCell ref="N7:P7"/>
    <mergeCell ref="D15:H15"/>
    <mergeCell ref="W13:Y13"/>
    <mergeCell ref="B9:C9"/>
    <mergeCell ref="U13:V13"/>
    <mergeCell ref="K7:M7"/>
    <mergeCell ref="I8:J8"/>
    <mergeCell ref="D8:H8"/>
  </mergeCells>
  <dataValidations count="4">
    <dataValidation type="list" allowBlank="1" showInputMessage="1" showErrorMessage="1" prompt="Select source of co-financing" sqref="B6:C18" xr:uid="{00000000-0002-0000-1100-000000000000}">
      <formula1>"Recipient Country Government, GEF Agency, Donor Agency, Private Sector, Civil Society Organization, Beneficiaries, Others"</formula1>
    </dataValidation>
    <dataValidation type="list" allowBlank="1" showInputMessage="1" showErrorMessage="1" prompt="Select Type of Co-financing" sqref="I6:J18" xr:uid="{00000000-0002-0000-1100-000001000000}">
      <formula1>"Grant, Loan, Guarantee, Equity Investment, In-kind, Public Investment, Other "</formula1>
    </dataValidation>
    <dataValidation type="list" allowBlank="1" sqref="B6:B18" xr:uid="{00000000-0002-0000-1100-000002000000}">
      <formula1>"Recipient Country Government,GEF Agency,Donor Agency,Private Sector,Civil Society Organization,Beneficiaries,Others"</formula1>
    </dataValidation>
    <dataValidation type="list" allowBlank="1" sqref="I6:I18" xr:uid="{00000000-0002-0000-1100-000003000000}">
      <formula1>"Grant,Loan,Guarantee,Equity Investment,In-kind,Public Investment,Other"</formula1>
    </dataValidation>
  </dataValidations>
  <hyperlinks>
    <hyperlink ref="B26" r:id="rId1" display="27 Sources of Co-financing may include: GEF Agency, Donor Agency, Recipient Country Government, Private Sector, Civil Society Organization, Beneficiaries, Other._x000d__x000a_28 Grant, Loan, Equity Investment, Guarantee, In-Kind, Public Investment, Other (please refer to the Guidelines on co-financing for definitions_x000d__x000a_GEF CoFinancing Guidelines 2018" xr:uid="{00000000-0004-0000-1100-000000000000}"/>
    <hyperlink ref="U26" r:id="rId2" display="For more information, refer to the GEF Co-financing guidelines (click here)" xr:uid="{00000000-0004-0000-1100-000001000000}"/>
  </hyperlinks>
  <pageMargins left="0.25" right="0.25" top="0.75" bottom="0.75" header="0.3" footer="0.3"/>
  <pageSetup paperSize="5" scale="91" orientation="landscape" r:id="rId3"/>
  <rowBreaks count="1" manualBreakCount="1">
    <brk id="25" max="1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theme="3" tint="0.499984740745262"/>
  </sheetPr>
  <dimension ref="A1:AE50"/>
  <sheetViews>
    <sheetView showGridLines="0" zoomScaleNormal="100" zoomScaleSheetLayoutView="110" workbookViewId="0">
      <selection activeCell="R22" sqref="R22"/>
    </sheetView>
  </sheetViews>
  <sheetFormatPr defaultColWidth="8.81640625" defaultRowHeight="14.5" x14ac:dyDescent="0.35"/>
  <cols>
    <col min="1" max="1" width="1.453125" customWidth="1"/>
    <col min="20" max="20" width="23.7265625" customWidth="1"/>
  </cols>
  <sheetData>
    <row r="1" spans="1:31" ht="17.149999999999999" customHeight="1" x14ac:dyDescent="0.4">
      <c r="A1" s="96"/>
      <c r="B1" s="297"/>
      <c r="C1" s="250"/>
      <c r="D1" s="250"/>
      <c r="E1" s="250"/>
      <c r="F1" s="250"/>
      <c r="G1" s="250"/>
      <c r="H1" s="250"/>
      <c r="I1" s="250"/>
      <c r="J1" s="250"/>
      <c r="K1" s="250"/>
      <c r="L1" s="250"/>
      <c r="M1" s="250"/>
      <c r="N1" s="250"/>
      <c r="O1" s="250"/>
      <c r="P1" s="96"/>
      <c r="Q1" s="96"/>
      <c r="R1" s="96"/>
      <c r="S1" s="69"/>
      <c r="T1" s="70" t="s">
        <v>747</v>
      </c>
      <c r="U1" s="69"/>
      <c r="V1" s="69"/>
      <c r="W1" s="69"/>
      <c r="X1" s="69"/>
      <c r="Y1" s="69"/>
      <c r="Z1" s="69"/>
      <c r="AA1" s="69"/>
      <c r="AB1" s="69"/>
      <c r="AC1" s="69"/>
      <c r="AD1" s="69"/>
      <c r="AE1" s="69"/>
    </row>
    <row r="2" spans="1:31" ht="19.5" customHeight="1" x14ac:dyDescent="0.45">
      <c r="A2" s="96"/>
      <c r="B2" s="421" t="s">
        <v>964</v>
      </c>
      <c r="C2" s="250"/>
      <c r="D2" s="250"/>
      <c r="E2" s="250"/>
      <c r="F2" s="250"/>
      <c r="G2" s="250"/>
      <c r="H2" s="250"/>
      <c r="I2" s="250"/>
      <c r="J2" s="250"/>
      <c r="K2" s="250"/>
      <c r="L2" s="250"/>
      <c r="M2" s="250"/>
      <c r="N2" s="250"/>
      <c r="O2" s="250"/>
      <c r="P2" s="96"/>
      <c r="Q2" s="96"/>
      <c r="R2" s="96"/>
      <c r="S2" s="69"/>
      <c r="T2" s="157" t="s">
        <v>631</v>
      </c>
      <c r="U2" s="69"/>
      <c r="V2" s="69"/>
      <c r="W2" s="69"/>
      <c r="X2" s="69"/>
      <c r="Y2" s="69"/>
      <c r="Z2" s="69"/>
      <c r="AA2" s="69"/>
      <c r="AB2" s="69"/>
      <c r="AC2" s="69"/>
      <c r="AD2" s="69"/>
      <c r="AE2" s="69"/>
    </row>
    <row r="3" spans="1:31" x14ac:dyDescent="0.35">
      <c r="A3" s="96"/>
      <c r="B3" s="297"/>
      <c r="C3" s="250"/>
      <c r="D3" s="250"/>
      <c r="E3" s="250"/>
      <c r="F3" s="250"/>
      <c r="G3" s="250"/>
      <c r="H3" s="250"/>
      <c r="I3" s="250"/>
      <c r="J3" s="250"/>
      <c r="K3" s="250"/>
      <c r="L3" s="250"/>
      <c r="M3" s="250"/>
      <c r="N3" s="250"/>
      <c r="O3" s="250"/>
      <c r="P3" s="96"/>
      <c r="Q3" s="96"/>
      <c r="R3" s="96"/>
      <c r="S3" s="69"/>
      <c r="T3" s="69"/>
      <c r="U3" s="69"/>
      <c r="V3" s="69"/>
      <c r="W3" s="69"/>
      <c r="X3" s="69"/>
      <c r="Y3" s="69"/>
      <c r="Z3" s="69"/>
      <c r="AA3" s="69"/>
      <c r="AB3" s="69"/>
      <c r="AC3" s="69"/>
      <c r="AD3" s="69"/>
      <c r="AE3" s="69"/>
    </row>
    <row r="4" spans="1:31" ht="14.5" customHeight="1" x14ac:dyDescent="0.4">
      <c r="A4" s="96"/>
      <c r="B4" s="535" t="s">
        <v>965</v>
      </c>
      <c r="C4" s="250"/>
      <c r="D4" s="250"/>
      <c r="E4" s="250"/>
      <c r="F4" s="250"/>
      <c r="G4" s="250"/>
      <c r="H4" s="250"/>
      <c r="I4" s="250"/>
      <c r="J4" s="250"/>
      <c r="K4" s="250"/>
      <c r="L4" s="250"/>
      <c r="M4" s="250"/>
      <c r="N4" s="250"/>
      <c r="O4" s="250"/>
      <c r="P4" s="96"/>
      <c r="Q4" s="96"/>
      <c r="R4" s="96"/>
      <c r="S4" s="69"/>
      <c r="T4" s="71" t="s">
        <v>966</v>
      </c>
      <c r="U4" s="69"/>
      <c r="V4" s="69"/>
      <c r="W4" s="69"/>
      <c r="X4" s="69"/>
      <c r="Y4" s="69"/>
      <c r="Z4" s="69"/>
      <c r="AA4" s="69"/>
      <c r="AB4" s="69"/>
      <c r="AC4" s="69"/>
      <c r="AD4" s="69"/>
      <c r="AE4" s="69"/>
    </row>
    <row r="5" spans="1:31" ht="17.149999999999999" customHeight="1" x14ac:dyDescent="0.4">
      <c r="A5" s="96"/>
      <c r="B5" s="250"/>
      <c r="C5" s="250"/>
      <c r="D5" s="250"/>
      <c r="E5" s="250"/>
      <c r="F5" s="250"/>
      <c r="G5" s="250"/>
      <c r="H5" s="250"/>
      <c r="I5" s="250"/>
      <c r="J5" s="250"/>
      <c r="K5" s="250"/>
      <c r="L5" s="250"/>
      <c r="M5" s="250"/>
      <c r="N5" s="250"/>
      <c r="O5" s="250"/>
      <c r="P5" s="96"/>
      <c r="Q5" s="96"/>
      <c r="R5" s="96"/>
      <c r="S5" s="69"/>
      <c r="T5" s="71"/>
      <c r="U5" s="69"/>
      <c r="V5" s="69"/>
      <c r="W5" s="69"/>
      <c r="X5" s="69"/>
      <c r="Y5" s="69"/>
      <c r="Z5" s="69"/>
      <c r="AA5" s="69"/>
      <c r="AB5" s="69"/>
      <c r="AC5" s="69"/>
      <c r="AD5" s="69"/>
      <c r="AE5" s="69"/>
    </row>
    <row r="6" spans="1:31" ht="17.149999999999999" customHeight="1" x14ac:dyDescent="0.4">
      <c r="A6" s="96"/>
      <c r="B6" s="536" t="s">
        <v>967</v>
      </c>
      <c r="C6" s="250"/>
      <c r="D6" s="250"/>
      <c r="E6" s="250"/>
      <c r="F6" s="250"/>
      <c r="G6" s="250"/>
      <c r="H6" s="250"/>
      <c r="I6" s="250"/>
      <c r="J6" s="250"/>
      <c r="K6" s="86" t="s">
        <v>140</v>
      </c>
      <c r="L6" s="96"/>
      <c r="M6" s="96"/>
      <c r="N6" s="96"/>
      <c r="O6" s="96"/>
      <c r="P6" s="96"/>
      <c r="Q6" s="96"/>
      <c r="R6" s="96"/>
      <c r="S6" s="69"/>
      <c r="T6" s="71" t="s">
        <v>968</v>
      </c>
      <c r="U6" s="69"/>
      <c r="V6" s="69"/>
      <c r="W6" s="69"/>
      <c r="X6" s="69"/>
      <c r="Y6" s="69"/>
      <c r="Z6" s="69"/>
      <c r="AA6" s="69"/>
      <c r="AB6" s="69"/>
      <c r="AC6" s="69"/>
      <c r="AD6" s="69"/>
      <c r="AE6" s="69"/>
    </row>
    <row r="7" spans="1:31" ht="17.149999999999999" customHeight="1" x14ac:dyDescent="0.4">
      <c r="A7" s="96"/>
      <c r="B7" s="137"/>
      <c r="C7" s="137"/>
      <c r="D7" s="137"/>
      <c r="E7" s="137"/>
      <c r="F7" s="137"/>
      <c r="G7" s="137"/>
      <c r="H7" s="137"/>
      <c r="I7" s="137"/>
      <c r="J7" s="137"/>
      <c r="K7" s="96"/>
      <c r="L7" s="96"/>
      <c r="M7" s="96"/>
      <c r="N7" s="96"/>
      <c r="O7" s="96"/>
      <c r="P7" s="96"/>
      <c r="Q7" s="96"/>
      <c r="R7" s="96"/>
      <c r="S7" s="69"/>
      <c r="T7" s="71"/>
      <c r="U7" s="69"/>
      <c r="V7" s="69"/>
      <c r="W7" s="69"/>
      <c r="X7" s="69"/>
      <c r="Y7" s="69"/>
      <c r="Z7" s="69"/>
      <c r="AA7" s="69"/>
      <c r="AB7" s="69"/>
      <c r="AC7" s="69"/>
      <c r="AD7" s="69"/>
      <c r="AE7" s="69"/>
    </row>
    <row r="8" spans="1:31" ht="17.149999999999999" customHeight="1" x14ac:dyDescent="0.4">
      <c r="A8" s="96"/>
      <c r="B8" s="96"/>
      <c r="C8" s="96"/>
      <c r="D8" s="96"/>
      <c r="E8" s="96"/>
      <c r="F8" s="96"/>
      <c r="G8" s="96"/>
      <c r="H8" s="96"/>
      <c r="I8" s="96"/>
      <c r="J8" s="96"/>
      <c r="K8" s="96"/>
      <c r="L8" s="96"/>
      <c r="M8" s="96"/>
      <c r="N8" s="96"/>
      <c r="O8" s="96"/>
      <c r="P8" s="96"/>
      <c r="Q8" s="96"/>
      <c r="R8" s="96"/>
      <c r="S8" s="69"/>
      <c r="T8" s="71"/>
      <c r="U8" s="69"/>
      <c r="V8" s="69"/>
      <c r="W8" s="69"/>
      <c r="X8" s="69"/>
      <c r="Y8" s="69"/>
      <c r="Z8" s="69"/>
      <c r="AA8" s="69"/>
      <c r="AB8" s="69"/>
      <c r="AC8" s="69"/>
      <c r="AD8" s="69"/>
      <c r="AE8" s="69"/>
    </row>
    <row r="9" spans="1:31" ht="17.5" customHeight="1" x14ac:dyDescent="0.4">
      <c r="A9" s="96"/>
      <c r="B9" s="525" t="s">
        <v>969</v>
      </c>
      <c r="C9" s="259"/>
      <c r="D9" s="260"/>
      <c r="E9" s="525" t="s">
        <v>970</v>
      </c>
      <c r="F9" s="260"/>
      <c r="G9" s="525" t="s">
        <v>971</v>
      </c>
      <c r="H9" s="260"/>
      <c r="I9" s="525" t="s">
        <v>972</v>
      </c>
      <c r="J9" s="259"/>
      <c r="K9" s="260"/>
      <c r="L9" s="525" t="s">
        <v>973</v>
      </c>
      <c r="M9" s="259"/>
      <c r="N9" s="259"/>
      <c r="O9" s="260"/>
      <c r="P9" s="96"/>
      <c r="Q9" s="96"/>
      <c r="R9" s="96"/>
      <c r="S9" s="69"/>
      <c r="T9" s="71" t="s">
        <v>974</v>
      </c>
      <c r="U9" s="240"/>
      <c r="V9" s="69"/>
      <c r="W9" s="69"/>
      <c r="X9" s="69"/>
      <c r="Y9" s="69"/>
      <c r="Z9" s="69"/>
      <c r="AA9" s="69"/>
      <c r="AB9" s="69"/>
      <c r="AC9" s="69"/>
      <c r="AD9" s="69"/>
      <c r="AE9" s="69"/>
    </row>
    <row r="10" spans="1:31" ht="24.65" customHeight="1" x14ac:dyDescent="0.4">
      <c r="A10" s="96"/>
      <c r="B10" s="533" t="s">
        <v>975</v>
      </c>
      <c r="C10" s="528"/>
      <c r="D10" s="528"/>
      <c r="E10" s="534">
        <v>41.428699999999999</v>
      </c>
      <c r="F10" s="528"/>
      <c r="G10" s="534">
        <v>75.991100000000003</v>
      </c>
      <c r="H10" s="528"/>
      <c r="I10" s="534">
        <v>1527592</v>
      </c>
      <c r="J10" s="528"/>
      <c r="K10" s="528"/>
      <c r="L10" s="529" t="s">
        <v>976</v>
      </c>
      <c r="M10" s="529"/>
      <c r="N10" s="529"/>
      <c r="O10" s="529"/>
      <c r="P10" s="96"/>
      <c r="Q10" s="96"/>
      <c r="R10" s="96"/>
      <c r="S10" s="69"/>
      <c r="T10" s="71" t="s">
        <v>977</v>
      </c>
      <c r="U10" s="240"/>
      <c r="V10" s="69"/>
      <c r="W10" s="69"/>
      <c r="X10" s="69"/>
      <c r="Y10" s="69"/>
      <c r="Z10" s="69"/>
      <c r="AA10" s="69"/>
      <c r="AB10" s="69"/>
      <c r="AC10" s="69"/>
      <c r="AD10" s="69"/>
      <c r="AE10" s="69"/>
    </row>
    <row r="11" spans="1:31" ht="30.65" customHeight="1" x14ac:dyDescent="0.4">
      <c r="A11" s="96"/>
      <c r="B11" s="533" t="s">
        <v>978</v>
      </c>
      <c r="C11" s="528"/>
      <c r="D11" s="528"/>
      <c r="E11" s="527">
        <v>42.522799999999997</v>
      </c>
      <c r="F11" s="528"/>
      <c r="G11" s="527">
        <v>72.242699999999999</v>
      </c>
      <c r="H11" s="528"/>
      <c r="I11" s="527">
        <v>1527299</v>
      </c>
      <c r="J11" s="528"/>
      <c r="K11" s="528"/>
      <c r="L11" s="529"/>
      <c r="M11" s="529"/>
      <c r="N11" s="529"/>
      <c r="O11" s="529"/>
      <c r="P11" s="96"/>
      <c r="Q11" s="96"/>
      <c r="R11" s="96"/>
      <c r="S11" s="69"/>
      <c r="T11" s="71"/>
      <c r="U11" s="240"/>
      <c r="V11" s="69"/>
      <c r="W11" s="69"/>
      <c r="X11" s="69"/>
      <c r="Y11" s="69"/>
      <c r="Z11" s="69"/>
      <c r="AA11" s="69"/>
      <c r="AB11" s="69"/>
      <c r="AC11" s="69"/>
      <c r="AD11" s="69"/>
      <c r="AE11" s="69"/>
    </row>
    <row r="12" spans="1:31" ht="70.5" customHeight="1" x14ac:dyDescent="0.4">
      <c r="A12" s="96"/>
      <c r="B12" s="533" t="s">
        <v>979</v>
      </c>
      <c r="C12" s="528"/>
      <c r="D12" s="528"/>
      <c r="E12" s="527">
        <v>42.6494</v>
      </c>
      <c r="F12" s="528"/>
      <c r="G12" s="527">
        <v>77.082300000000004</v>
      </c>
      <c r="H12" s="528"/>
      <c r="I12" s="527">
        <v>1528512</v>
      </c>
      <c r="J12" s="528"/>
      <c r="K12" s="528"/>
      <c r="L12" s="256" t="s">
        <v>980</v>
      </c>
      <c r="M12" s="528"/>
      <c r="N12" s="528"/>
      <c r="O12" s="528"/>
      <c r="P12" s="96"/>
      <c r="Q12" s="96"/>
      <c r="R12" s="96"/>
      <c r="S12" s="69"/>
      <c r="T12" s="71"/>
      <c r="U12" s="240"/>
      <c r="V12" s="241"/>
      <c r="W12" s="241"/>
      <c r="X12" s="241"/>
      <c r="Y12" s="241"/>
      <c r="Z12" s="241"/>
      <c r="AA12" s="241"/>
      <c r="AB12" s="241"/>
      <c r="AC12" s="241"/>
      <c r="AD12" s="241"/>
      <c r="AE12" s="241"/>
    </row>
    <row r="13" spans="1:31" ht="17.149999999999999" customHeight="1" x14ac:dyDescent="0.4">
      <c r="A13" s="96"/>
      <c r="B13" s="533"/>
      <c r="C13" s="528"/>
      <c r="D13" s="528"/>
      <c r="E13" s="527"/>
      <c r="F13" s="528"/>
      <c r="G13" s="527"/>
      <c r="H13" s="528"/>
      <c r="I13" s="527"/>
      <c r="J13" s="528"/>
      <c r="K13" s="528"/>
      <c r="L13" s="530"/>
      <c r="M13" s="531"/>
      <c r="N13" s="531"/>
      <c r="O13" s="532"/>
      <c r="P13" s="96"/>
      <c r="Q13" s="96"/>
      <c r="R13" s="96"/>
      <c r="S13" s="69"/>
      <c r="T13" s="71"/>
      <c r="U13" s="240"/>
      <c r="V13" s="241"/>
      <c r="W13" s="241"/>
      <c r="X13" s="241"/>
      <c r="Y13" s="241"/>
      <c r="Z13" s="241"/>
      <c r="AA13" s="241"/>
      <c r="AB13" s="241"/>
      <c r="AC13" s="241"/>
      <c r="AD13" s="241"/>
      <c r="AE13" s="241"/>
    </row>
    <row r="14" spans="1:31" ht="24.75" customHeight="1" x14ac:dyDescent="0.4">
      <c r="A14" s="96"/>
      <c r="B14" s="533"/>
      <c r="C14" s="528"/>
      <c r="D14" s="528"/>
      <c r="E14" s="527"/>
      <c r="F14" s="528"/>
      <c r="G14" s="527"/>
      <c r="H14" s="528"/>
      <c r="I14" s="527"/>
      <c r="J14" s="528"/>
      <c r="K14" s="528"/>
      <c r="L14" s="256"/>
      <c r="M14" s="528"/>
      <c r="N14" s="528"/>
      <c r="O14" s="528"/>
      <c r="P14" s="96"/>
      <c r="Q14" s="96"/>
      <c r="R14" s="96"/>
      <c r="S14" s="69"/>
      <c r="T14" s="70" t="s">
        <v>981</v>
      </c>
      <c r="U14" s="240"/>
      <c r="V14" s="241"/>
      <c r="W14" s="241"/>
      <c r="X14" s="241"/>
      <c r="Y14" s="241"/>
      <c r="Z14" s="241"/>
      <c r="AA14" s="241"/>
      <c r="AB14" s="241"/>
      <c r="AC14" s="241"/>
      <c r="AD14" s="241"/>
      <c r="AE14" s="241"/>
    </row>
    <row r="15" spans="1:31" ht="17.149999999999999" customHeight="1" x14ac:dyDescent="0.4">
      <c r="A15" s="96"/>
      <c r="B15" s="256"/>
      <c r="C15" s="526"/>
      <c r="D15" s="526"/>
      <c r="E15" s="256"/>
      <c r="F15" s="526"/>
      <c r="G15" s="256"/>
      <c r="H15" s="526"/>
      <c r="I15" s="256"/>
      <c r="J15" s="526"/>
      <c r="K15" s="526"/>
      <c r="L15" s="256"/>
      <c r="M15" s="526"/>
      <c r="N15" s="526"/>
      <c r="O15" s="526"/>
      <c r="P15" s="96"/>
      <c r="Q15" s="96"/>
      <c r="R15" s="96"/>
      <c r="S15" s="69"/>
      <c r="T15" s="71"/>
      <c r="U15" s="240"/>
      <c r="V15" s="241"/>
      <c r="W15" s="241"/>
      <c r="X15" s="241"/>
      <c r="Y15" s="241"/>
      <c r="Z15" s="241"/>
      <c r="AA15" s="241"/>
      <c r="AB15" s="241"/>
      <c r="AC15" s="241"/>
      <c r="AD15" s="241"/>
      <c r="AE15" s="241"/>
    </row>
    <row r="16" spans="1:31" ht="17.149999999999999" customHeight="1" x14ac:dyDescent="0.4">
      <c r="A16" s="96"/>
      <c r="B16" s="256"/>
      <c r="C16" s="526"/>
      <c r="D16" s="526"/>
      <c r="E16" s="256"/>
      <c r="F16" s="526"/>
      <c r="G16" s="256"/>
      <c r="H16" s="526"/>
      <c r="I16" s="256"/>
      <c r="J16" s="526"/>
      <c r="K16" s="526"/>
      <c r="L16" s="256"/>
      <c r="M16" s="526"/>
      <c r="N16" s="526"/>
      <c r="O16" s="526"/>
      <c r="P16" s="96"/>
      <c r="Q16" s="96"/>
      <c r="R16" s="96"/>
      <c r="S16" s="69"/>
      <c r="T16" s="71" t="s">
        <v>982</v>
      </c>
      <c r="U16" s="240"/>
      <c r="V16" s="241"/>
      <c r="W16" s="241"/>
      <c r="X16" s="241"/>
      <c r="Y16" s="241"/>
      <c r="Z16" s="241"/>
      <c r="AA16" s="241"/>
      <c r="AB16" s="241"/>
      <c r="AC16" s="241"/>
      <c r="AD16" s="241"/>
      <c r="AE16" s="241"/>
    </row>
    <row r="17" spans="1:31" ht="17.5" customHeight="1" x14ac:dyDescent="0.4">
      <c r="A17" s="96"/>
      <c r="B17" s="256"/>
      <c r="C17" s="526"/>
      <c r="D17" s="526"/>
      <c r="E17" s="256"/>
      <c r="F17" s="526"/>
      <c r="G17" s="256"/>
      <c r="H17" s="526"/>
      <c r="I17" s="256"/>
      <c r="J17" s="526"/>
      <c r="K17" s="526"/>
      <c r="L17" s="256"/>
      <c r="M17" s="526"/>
      <c r="N17" s="526"/>
      <c r="O17" s="526"/>
      <c r="P17" s="96"/>
      <c r="Q17" s="96"/>
      <c r="R17" s="96"/>
      <c r="S17" s="69"/>
      <c r="T17" s="177" t="s">
        <v>983</v>
      </c>
      <c r="U17" s="240"/>
      <c r="V17" s="241"/>
      <c r="W17" s="241"/>
      <c r="X17" s="241"/>
      <c r="Y17" s="241"/>
      <c r="Z17" s="241"/>
      <c r="AA17" s="241"/>
      <c r="AB17" s="241"/>
      <c r="AC17" s="241"/>
      <c r="AD17" s="241"/>
      <c r="AE17" s="241"/>
    </row>
    <row r="18" spans="1:31" ht="17.5" customHeight="1" x14ac:dyDescent="0.4">
      <c r="A18" s="96"/>
      <c r="B18" s="256"/>
      <c r="C18" s="526"/>
      <c r="D18" s="526"/>
      <c r="E18" s="256"/>
      <c r="F18" s="526"/>
      <c r="G18" s="256"/>
      <c r="H18" s="526"/>
      <c r="I18" s="256"/>
      <c r="J18" s="526"/>
      <c r="K18" s="526"/>
      <c r="L18" s="256"/>
      <c r="M18" s="526"/>
      <c r="N18" s="526"/>
      <c r="O18" s="526"/>
      <c r="P18" s="96"/>
      <c r="Q18" s="96"/>
      <c r="R18" s="96"/>
      <c r="S18" s="69"/>
      <c r="T18" s="204"/>
      <c r="U18" s="241"/>
      <c r="V18" s="241"/>
      <c r="W18" s="241"/>
      <c r="X18" s="241"/>
      <c r="Y18" s="241"/>
      <c r="Z18" s="241"/>
      <c r="AA18" s="241"/>
      <c r="AB18" s="241"/>
      <c r="AC18" s="241"/>
      <c r="AD18" s="241"/>
      <c r="AE18" s="241"/>
    </row>
    <row r="19" spans="1:31" ht="17.5" customHeight="1" x14ac:dyDescent="0.4">
      <c r="A19" s="96"/>
      <c r="B19" s="256"/>
      <c r="C19" s="526"/>
      <c r="D19" s="526"/>
      <c r="E19" s="256"/>
      <c r="F19" s="526"/>
      <c r="G19" s="256"/>
      <c r="H19" s="526"/>
      <c r="I19" s="256"/>
      <c r="J19" s="526"/>
      <c r="K19" s="526"/>
      <c r="L19" s="256"/>
      <c r="M19" s="526"/>
      <c r="N19" s="526"/>
      <c r="O19" s="526"/>
      <c r="P19" s="96"/>
      <c r="Q19" s="96"/>
      <c r="R19" s="96"/>
      <c r="S19" s="69"/>
      <c r="T19" s="71" t="s">
        <v>984</v>
      </c>
      <c r="U19" s="241"/>
      <c r="V19" s="241"/>
      <c r="W19" s="241"/>
      <c r="X19" s="241"/>
      <c r="Y19" s="241"/>
      <c r="Z19" s="241"/>
      <c r="AA19" s="241"/>
      <c r="AB19" s="241"/>
      <c r="AC19" s="241"/>
      <c r="AD19" s="241"/>
      <c r="AE19" s="241"/>
    </row>
    <row r="20" spans="1:31" ht="17.5" customHeight="1" x14ac:dyDescent="0.4">
      <c r="A20" s="96"/>
      <c r="B20" s="256"/>
      <c r="C20" s="526"/>
      <c r="D20" s="526"/>
      <c r="E20" s="256"/>
      <c r="F20" s="526"/>
      <c r="G20" s="256"/>
      <c r="H20" s="526"/>
      <c r="I20" s="256"/>
      <c r="J20" s="526"/>
      <c r="K20" s="526"/>
      <c r="L20" s="256"/>
      <c r="M20" s="526"/>
      <c r="N20" s="526"/>
      <c r="O20" s="526"/>
      <c r="P20" s="96"/>
      <c r="Q20" s="96"/>
      <c r="R20" s="96"/>
      <c r="S20" s="69"/>
      <c r="T20" s="204"/>
      <c r="U20" s="241"/>
      <c r="V20" s="241"/>
      <c r="W20" s="241"/>
      <c r="X20" s="241"/>
      <c r="Y20" s="241"/>
      <c r="Z20" s="241"/>
      <c r="AA20" s="241"/>
      <c r="AB20" s="241"/>
      <c r="AC20" s="241"/>
      <c r="AD20" s="241"/>
      <c r="AE20" s="241"/>
    </row>
    <row r="21" spans="1:31" ht="17.5" customHeight="1" x14ac:dyDescent="0.4">
      <c r="A21" s="96"/>
      <c r="B21" s="256"/>
      <c r="C21" s="526"/>
      <c r="D21" s="526"/>
      <c r="E21" s="256"/>
      <c r="F21" s="526"/>
      <c r="G21" s="256"/>
      <c r="H21" s="526"/>
      <c r="I21" s="256"/>
      <c r="J21" s="526"/>
      <c r="K21" s="526"/>
      <c r="L21" s="256"/>
      <c r="M21" s="526"/>
      <c r="N21" s="526"/>
      <c r="O21" s="526"/>
      <c r="P21" s="96"/>
      <c r="Q21" s="96"/>
      <c r="R21" s="96"/>
      <c r="S21" s="69"/>
      <c r="T21" s="242" t="s">
        <v>985</v>
      </c>
      <c r="U21" s="241"/>
      <c r="V21" s="241"/>
      <c r="W21" s="241"/>
      <c r="X21" s="241"/>
      <c r="Y21" s="241"/>
      <c r="Z21" s="241"/>
      <c r="AA21" s="241"/>
      <c r="AB21" s="241"/>
      <c r="AC21" s="241"/>
      <c r="AD21" s="241"/>
      <c r="AE21" s="241"/>
    </row>
    <row r="22" spans="1:31" ht="17.5" customHeight="1" x14ac:dyDescent="0.4">
      <c r="A22" s="96"/>
      <c r="B22" s="256"/>
      <c r="C22" s="526"/>
      <c r="D22" s="526"/>
      <c r="E22" s="256"/>
      <c r="F22" s="526"/>
      <c r="G22" s="256"/>
      <c r="H22" s="526"/>
      <c r="I22" s="256"/>
      <c r="J22" s="526"/>
      <c r="K22" s="526"/>
      <c r="L22" s="256"/>
      <c r="M22" s="526"/>
      <c r="N22" s="526"/>
      <c r="O22" s="526"/>
      <c r="P22" s="96"/>
      <c r="Q22" s="96"/>
      <c r="R22" s="96"/>
      <c r="S22" s="69"/>
      <c r="T22" s="242" t="s">
        <v>986</v>
      </c>
      <c r="U22" s="241"/>
      <c r="V22" s="241"/>
      <c r="W22" s="241"/>
      <c r="X22" s="241"/>
      <c r="Y22" s="241"/>
      <c r="Z22" s="241"/>
      <c r="AA22" s="241"/>
      <c r="AB22" s="241"/>
      <c r="AC22" s="241"/>
      <c r="AD22" s="241"/>
      <c r="AE22" s="241"/>
    </row>
    <row r="23" spans="1:31" ht="17.5" customHeight="1" x14ac:dyDescent="0.4">
      <c r="A23" s="96"/>
      <c r="B23" s="256"/>
      <c r="C23" s="290"/>
      <c r="D23" s="291"/>
      <c r="E23" s="256"/>
      <c r="F23" s="291"/>
      <c r="G23" s="256"/>
      <c r="H23" s="291"/>
      <c r="I23" s="256"/>
      <c r="J23" s="290"/>
      <c r="K23" s="291"/>
      <c r="L23" s="256"/>
      <c r="M23" s="290"/>
      <c r="N23" s="290"/>
      <c r="O23" s="291"/>
      <c r="P23" s="96"/>
      <c r="Q23" s="96"/>
      <c r="R23" s="96"/>
      <c r="S23" s="69"/>
      <c r="T23" s="242" t="s">
        <v>987</v>
      </c>
      <c r="U23" s="241"/>
      <c r="V23" s="241"/>
      <c r="W23" s="241"/>
      <c r="X23" s="241"/>
      <c r="Y23" s="241"/>
      <c r="Z23" s="241"/>
      <c r="AA23" s="241"/>
      <c r="AB23" s="241"/>
      <c r="AC23" s="241"/>
      <c r="AD23" s="241"/>
      <c r="AE23" s="241"/>
    </row>
    <row r="24" spans="1:31" ht="17.5" customHeight="1" x14ac:dyDescent="0.4">
      <c r="A24" s="96"/>
      <c r="B24" s="256"/>
      <c r="C24" s="290"/>
      <c r="D24" s="291"/>
      <c r="E24" s="256"/>
      <c r="F24" s="291"/>
      <c r="G24" s="256"/>
      <c r="H24" s="291"/>
      <c r="I24" s="256"/>
      <c r="J24" s="290"/>
      <c r="K24" s="291"/>
      <c r="L24" s="256"/>
      <c r="M24" s="290"/>
      <c r="N24" s="290"/>
      <c r="O24" s="291"/>
      <c r="P24" s="96"/>
      <c r="Q24" s="96"/>
      <c r="R24" s="96"/>
      <c r="S24" s="69"/>
      <c r="T24" s="242" t="s">
        <v>988</v>
      </c>
      <c r="U24" s="241"/>
      <c r="V24" s="241"/>
      <c r="W24" s="241"/>
      <c r="X24" s="241"/>
      <c r="Y24" s="241"/>
      <c r="Z24" s="241"/>
      <c r="AA24" s="241"/>
      <c r="AB24" s="241"/>
      <c r="AC24" s="241"/>
      <c r="AD24" s="241"/>
      <c r="AE24" s="241"/>
    </row>
    <row r="25" spans="1:31" ht="17.5" customHeight="1" x14ac:dyDescent="0.4">
      <c r="A25" s="96"/>
      <c r="B25" s="256"/>
      <c r="C25" s="290"/>
      <c r="D25" s="291"/>
      <c r="E25" s="256"/>
      <c r="F25" s="291"/>
      <c r="G25" s="256"/>
      <c r="H25" s="291"/>
      <c r="I25" s="256"/>
      <c r="J25" s="290"/>
      <c r="K25" s="291"/>
      <c r="L25" s="256"/>
      <c r="M25" s="290"/>
      <c r="N25" s="290"/>
      <c r="O25" s="291"/>
      <c r="P25" s="96"/>
      <c r="Q25" s="96"/>
      <c r="R25" s="96"/>
      <c r="S25" s="69"/>
      <c r="T25" s="204"/>
      <c r="U25" s="241"/>
      <c r="V25" s="241"/>
      <c r="W25" s="241"/>
      <c r="X25" s="241"/>
      <c r="Y25" s="241"/>
      <c r="Z25" s="241"/>
      <c r="AA25" s="241"/>
      <c r="AB25" s="241"/>
      <c r="AC25" s="241"/>
      <c r="AD25" s="241"/>
      <c r="AE25" s="241"/>
    </row>
    <row r="26" spans="1:31" ht="17.5" customHeight="1" x14ac:dyDescent="0.4">
      <c r="A26" s="96"/>
      <c r="B26" s="256"/>
      <c r="C26" s="290"/>
      <c r="D26" s="291"/>
      <c r="E26" s="256"/>
      <c r="F26" s="291"/>
      <c r="G26" s="256"/>
      <c r="H26" s="291"/>
      <c r="I26" s="256"/>
      <c r="J26" s="290"/>
      <c r="K26" s="291"/>
      <c r="L26" s="256"/>
      <c r="M26" s="290"/>
      <c r="N26" s="290"/>
      <c r="O26" s="291"/>
      <c r="P26" s="96"/>
      <c r="Q26" s="96"/>
      <c r="R26" s="96"/>
      <c r="S26" s="69"/>
      <c r="T26" s="71" t="s">
        <v>989</v>
      </c>
      <c r="U26" s="241"/>
      <c r="V26" s="241"/>
      <c r="W26" s="241"/>
      <c r="X26" s="241"/>
      <c r="Y26" s="241"/>
      <c r="Z26" s="241"/>
      <c r="AA26" s="241"/>
      <c r="AB26" s="241"/>
      <c r="AC26" s="241"/>
      <c r="AD26" s="241"/>
      <c r="AE26" s="241"/>
    </row>
    <row r="27" spans="1:31" ht="17.5" customHeight="1" x14ac:dyDescent="0.35">
      <c r="A27" s="96"/>
      <c r="B27" s="256"/>
      <c r="C27" s="290"/>
      <c r="D27" s="291"/>
      <c r="E27" s="256"/>
      <c r="F27" s="291"/>
      <c r="G27" s="256"/>
      <c r="H27" s="291"/>
      <c r="I27" s="256"/>
      <c r="J27" s="290"/>
      <c r="K27" s="291"/>
      <c r="L27" s="256"/>
      <c r="M27" s="290"/>
      <c r="N27" s="290"/>
      <c r="O27" s="291"/>
      <c r="P27" s="96"/>
      <c r="Q27" s="96"/>
      <c r="R27" s="96"/>
      <c r="S27" s="69"/>
      <c r="T27" s="69"/>
      <c r="U27" s="69"/>
      <c r="V27" s="69"/>
      <c r="W27" s="69"/>
      <c r="X27" s="69"/>
      <c r="Y27" s="69"/>
      <c r="Z27" s="69"/>
      <c r="AA27" s="69"/>
      <c r="AB27" s="69"/>
      <c r="AC27" s="69"/>
      <c r="AD27" s="69"/>
      <c r="AE27" s="69"/>
    </row>
    <row r="28" spans="1:31" ht="17.5" customHeight="1" x14ac:dyDescent="0.35">
      <c r="A28" s="96"/>
      <c r="B28" s="256"/>
      <c r="C28" s="290"/>
      <c r="D28" s="291"/>
      <c r="E28" s="256"/>
      <c r="F28" s="291"/>
      <c r="G28" s="256"/>
      <c r="H28" s="291"/>
      <c r="I28" s="256"/>
      <c r="J28" s="290"/>
      <c r="K28" s="291"/>
      <c r="L28" s="256"/>
      <c r="M28" s="290"/>
      <c r="N28" s="290"/>
      <c r="O28" s="291"/>
      <c r="P28" s="96"/>
      <c r="Q28" s="96"/>
      <c r="R28" s="96"/>
      <c r="S28" s="69"/>
      <c r="T28" s="69"/>
      <c r="U28" s="69"/>
      <c r="V28" s="69"/>
      <c r="W28" s="69"/>
      <c r="X28" s="69"/>
      <c r="Y28" s="69"/>
      <c r="Z28" s="69"/>
      <c r="AA28" s="69"/>
      <c r="AB28" s="69"/>
      <c r="AC28" s="69"/>
      <c r="AD28" s="69"/>
      <c r="AE28" s="69"/>
    </row>
    <row r="29" spans="1:31" ht="17.5" customHeight="1" x14ac:dyDescent="0.35">
      <c r="A29" s="96"/>
      <c r="B29" s="256"/>
      <c r="C29" s="290"/>
      <c r="D29" s="291"/>
      <c r="E29" s="256"/>
      <c r="F29" s="291"/>
      <c r="G29" s="256"/>
      <c r="H29" s="291"/>
      <c r="I29" s="256"/>
      <c r="J29" s="290"/>
      <c r="K29" s="291"/>
      <c r="L29" s="256"/>
      <c r="M29" s="290"/>
      <c r="N29" s="290"/>
      <c r="O29" s="291"/>
      <c r="P29" s="96"/>
      <c r="Q29" s="96"/>
      <c r="R29" s="96"/>
      <c r="S29" s="69"/>
      <c r="T29" s="69"/>
      <c r="U29" s="69"/>
      <c r="V29" s="69"/>
      <c r="W29" s="69"/>
      <c r="X29" s="69"/>
      <c r="Y29" s="69"/>
      <c r="Z29" s="69"/>
      <c r="AA29" s="69"/>
      <c r="AB29" s="69"/>
      <c r="AC29" s="69"/>
      <c r="AD29" s="69"/>
      <c r="AE29" s="69"/>
    </row>
    <row r="30" spans="1:31" ht="17.5" customHeight="1" x14ac:dyDescent="0.35">
      <c r="A30" s="96"/>
      <c r="B30" s="256"/>
      <c r="C30" s="290"/>
      <c r="D30" s="291"/>
      <c r="E30" s="256"/>
      <c r="F30" s="291"/>
      <c r="G30" s="256"/>
      <c r="H30" s="291"/>
      <c r="I30" s="256"/>
      <c r="J30" s="290"/>
      <c r="K30" s="291"/>
      <c r="L30" s="256"/>
      <c r="M30" s="290"/>
      <c r="N30" s="290"/>
      <c r="O30" s="291"/>
      <c r="P30" s="96"/>
      <c r="Q30" s="96"/>
      <c r="R30" s="96"/>
      <c r="S30" s="69"/>
      <c r="T30" s="69"/>
      <c r="U30" s="69"/>
      <c r="V30" s="69"/>
      <c r="W30" s="69"/>
      <c r="X30" s="69"/>
      <c r="Y30" s="69"/>
      <c r="Z30" s="69"/>
      <c r="AA30" s="69"/>
      <c r="AB30" s="69"/>
      <c r="AC30" s="69"/>
      <c r="AD30" s="69"/>
      <c r="AE30" s="69"/>
    </row>
    <row r="31" spans="1:31" ht="17.5" customHeight="1" x14ac:dyDescent="0.35">
      <c r="A31" s="96"/>
      <c r="B31" s="256"/>
      <c r="C31" s="290"/>
      <c r="D31" s="291"/>
      <c r="E31" s="256"/>
      <c r="F31" s="291"/>
      <c r="G31" s="256"/>
      <c r="H31" s="291"/>
      <c r="I31" s="256"/>
      <c r="J31" s="290"/>
      <c r="K31" s="291"/>
      <c r="L31" s="256"/>
      <c r="M31" s="290"/>
      <c r="N31" s="290"/>
      <c r="O31" s="291"/>
      <c r="P31" s="96"/>
      <c r="Q31" s="96"/>
      <c r="R31" s="96"/>
      <c r="S31" s="69"/>
      <c r="T31" s="69"/>
      <c r="U31" s="240"/>
      <c r="V31" s="69"/>
      <c r="W31" s="69"/>
      <c r="X31" s="69"/>
      <c r="Y31" s="69"/>
      <c r="Z31" s="69"/>
      <c r="AA31" s="69"/>
      <c r="AB31" s="69"/>
      <c r="AC31" s="69"/>
      <c r="AD31" s="69"/>
      <c r="AE31" s="69"/>
    </row>
    <row r="32" spans="1:31" ht="17.5" customHeight="1" x14ac:dyDescent="0.35">
      <c r="A32" s="96"/>
      <c r="B32" s="256"/>
      <c r="C32" s="290"/>
      <c r="D32" s="291"/>
      <c r="E32" s="256"/>
      <c r="F32" s="291"/>
      <c r="G32" s="256"/>
      <c r="H32" s="291"/>
      <c r="I32" s="256"/>
      <c r="J32" s="290"/>
      <c r="K32" s="291"/>
      <c r="L32" s="256"/>
      <c r="M32" s="290"/>
      <c r="N32" s="290"/>
      <c r="O32" s="291"/>
      <c r="P32" s="96"/>
      <c r="Q32" s="96"/>
      <c r="R32" s="96"/>
      <c r="S32" s="69"/>
      <c r="T32" s="69"/>
      <c r="U32" s="240"/>
      <c r="V32" s="69"/>
      <c r="W32" s="69"/>
      <c r="X32" s="69"/>
      <c r="Y32" s="69"/>
      <c r="Z32" s="69"/>
      <c r="AA32" s="69"/>
      <c r="AB32" s="69"/>
      <c r="AC32" s="69"/>
      <c r="AD32" s="69"/>
      <c r="AE32" s="69"/>
    </row>
    <row r="33" spans="1:21" ht="17.5" customHeight="1" x14ac:dyDescent="0.35">
      <c r="A33" s="96"/>
      <c r="B33" s="256"/>
      <c r="C33" s="290"/>
      <c r="D33" s="291"/>
      <c r="E33" s="256"/>
      <c r="F33" s="291"/>
      <c r="G33" s="256"/>
      <c r="H33" s="291"/>
      <c r="I33" s="256"/>
      <c r="J33" s="290"/>
      <c r="K33" s="291"/>
      <c r="L33" s="256"/>
      <c r="M33" s="290"/>
      <c r="N33" s="290"/>
      <c r="O33" s="291"/>
      <c r="P33" s="96"/>
      <c r="Q33" s="96"/>
      <c r="R33" s="96"/>
      <c r="S33" s="69"/>
      <c r="T33" s="69"/>
      <c r="U33" s="240"/>
    </row>
    <row r="34" spans="1:21" ht="17.5" customHeight="1" x14ac:dyDescent="0.35">
      <c r="A34" s="96"/>
      <c r="B34" s="256"/>
      <c r="C34" s="290"/>
      <c r="D34" s="291"/>
      <c r="E34" s="256"/>
      <c r="F34" s="291"/>
      <c r="G34" s="256"/>
      <c r="H34" s="291"/>
      <c r="I34" s="256"/>
      <c r="J34" s="290"/>
      <c r="K34" s="291"/>
      <c r="L34" s="256"/>
      <c r="M34" s="290"/>
      <c r="N34" s="290"/>
      <c r="O34" s="291"/>
      <c r="P34" s="96"/>
      <c r="Q34" s="96"/>
      <c r="R34" s="96"/>
      <c r="S34" s="69"/>
      <c r="T34" s="69"/>
      <c r="U34" s="240"/>
    </row>
    <row r="35" spans="1:21" ht="17.5" customHeight="1" x14ac:dyDescent="0.35">
      <c r="A35" s="96"/>
      <c r="B35" s="256"/>
      <c r="C35" s="290"/>
      <c r="D35" s="291"/>
      <c r="E35" s="256"/>
      <c r="F35" s="291"/>
      <c r="G35" s="256"/>
      <c r="H35" s="291"/>
      <c r="I35" s="256"/>
      <c r="J35" s="290"/>
      <c r="K35" s="291"/>
      <c r="L35" s="256"/>
      <c r="M35" s="290"/>
      <c r="N35" s="290"/>
      <c r="O35" s="291"/>
      <c r="P35" s="96"/>
      <c r="Q35" s="96"/>
      <c r="R35" s="96"/>
      <c r="S35" s="69"/>
      <c r="T35" s="69"/>
      <c r="U35" s="240"/>
    </row>
    <row r="36" spans="1:21" ht="17.5" customHeight="1" x14ac:dyDescent="0.35">
      <c r="A36" s="96"/>
      <c r="B36" s="256"/>
      <c r="C36" s="290"/>
      <c r="D36" s="291"/>
      <c r="E36" s="256"/>
      <c r="F36" s="291"/>
      <c r="G36" s="256"/>
      <c r="H36" s="291"/>
      <c r="I36" s="256"/>
      <c r="J36" s="290"/>
      <c r="K36" s="291"/>
      <c r="L36" s="256"/>
      <c r="M36" s="290"/>
      <c r="N36" s="290"/>
      <c r="O36" s="291"/>
      <c r="P36" s="96"/>
      <c r="Q36" s="96"/>
      <c r="R36" s="96"/>
      <c r="S36" s="69"/>
      <c r="T36" s="240"/>
      <c r="U36" s="240"/>
    </row>
    <row r="37" spans="1:21" ht="17.5" customHeight="1" x14ac:dyDescent="0.35">
      <c r="A37" s="96"/>
      <c r="B37" s="256"/>
      <c r="C37" s="290"/>
      <c r="D37" s="291"/>
      <c r="E37" s="256"/>
      <c r="F37" s="291"/>
      <c r="G37" s="256"/>
      <c r="H37" s="291"/>
      <c r="I37" s="256"/>
      <c r="J37" s="290"/>
      <c r="K37" s="291"/>
      <c r="L37" s="256"/>
      <c r="M37" s="290"/>
      <c r="N37" s="290"/>
      <c r="O37" s="291"/>
      <c r="P37" s="96"/>
      <c r="Q37" s="96"/>
      <c r="R37" s="96"/>
      <c r="S37" s="69"/>
      <c r="T37" s="140"/>
      <c r="U37" s="240"/>
    </row>
    <row r="38" spans="1:21" ht="17.5" customHeight="1" x14ac:dyDescent="0.35">
      <c r="A38" s="96"/>
      <c r="B38" s="256"/>
      <c r="C38" s="290"/>
      <c r="D38" s="291"/>
      <c r="E38" s="256"/>
      <c r="F38" s="291"/>
      <c r="G38" s="256"/>
      <c r="H38" s="291"/>
      <c r="I38" s="256"/>
      <c r="J38" s="290"/>
      <c r="K38" s="291"/>
      <c r="L38" s="256"/>
      <c r="M38" s="290"/>
      <c r="N38" s="290"/>
      <c r="O38" s="291"/>
      <c r="P38" s="96"/>
      <c r="Q38" s="96"/>
      <c r="R38" s="96"/>
      <c r="S38" s="69"/>
      <c r="T38" s="69"/>
      <c r="U38" s="240"/>
    </row>
    <row r="39" spans="1:21" ht="17.5" customHeight="1" x14ac:dyDescent="0.35">
      <c r="A39" s="96"/>
      <c r="B39" s="256"/>
      <c r="C39" s="290"/>
      <c r="D39" s="291"/>
      <c r="E39" s="256"/>
      <c r="F39" s="291"/>
      <c r="G39" s="256"/>
      <c r="H39" s="291"/>
      <c r="I39" s="256"/>
      <c r="J39" s="290"/>
      <c r="K39" s="291"/>
      <c r="L39" s="256"/>
      <c r="M39" s="290"/>
      <c r="N39" s="290"/>
      <c r="O39" s="291"/>
      <c r="P39" s="96"/>
      <c r="Q39" s="96"/>
      <c r="R39" s="96"/>
      <c r="S39" s="69"/>
      <c r="T39" s="69"/>
      <c r="U39" s="240"/>
    </row>
    <row r="40" spans="1:21" ht="17.5" customHeight="1" x14ac:dyDescent="0.35">
      <c r="A40" s="96"/>
      <c r="B40" s="256"/>
      <c r="C40" s="290"/>
      <c r="D40" s="291"/>
      <c r="E40" s="256"/>
      <c r="F40" s="291"/>
      <c r="G40" s="256"/>
      <c r="H40" s="291"/>
      <c r="I40" s="256"/>
      <c r="J40" s="290"/>
      <c r="K40" s="291"/>
      <c r="L40" s="256"/>
      <c r="M40" s="290"/>
      <c r="N40" s="290"/>
      <c r="O40" s="291"/>
      <c r="P40" s="96"/>
      <c r="Q40" s="96"/>
      <c r="R40" s="96"/>
      <c r="S40" s="69"/>
      <c r="T40" s="69"/>
      <c r="U40" s="240"/>
    </row>
    <row r="41" spans="1:21" x14ac:dyDescent="0.35">
      <c r="A41" s="96"/>
      <c r="B41" s="256"/>
      <c r="C41" s="290"/>
      <c r="D41" s="291"/>
      <c r="E41" s="256"/>
      <c r="F41" s="291"/>
      <c r="G41" s="256"/>
      <c r="H41" s="291"/>
      <c r="I41" s="256"/>
      <c r="J41" s="290"/>
      <c r="K41" s="291"/>
      <c r="L41" s="256"/>
      <c r="M41" s="290"/>
      <c r="N41" s="290"/>
      <c r="O41" s="291"/>
      <c r="P41" s="96"/>
      <c r="Q41" s="96"/>
      <c r="R41" s="96"/>
      <c r="S41" s="69"/>
      <c r="T41" s="243"/>
      <c r="U41" s="240"/>
    </row>
    <row r="42" spans="1:21" x14ac:dyDescent="0.35">
      <c r="A42" s="96"/>
      <c r="B42" s="256"/>
      <c r="C42" s="290"/>
      <c r="D42" s="291"/>
      <c r="E42" s="256"/>
      <c r="F42" s="291"/>
      <c r="G42" s="256"/>
      <c r="H42" s="291"/>
      <c r="I42" s="256"/>
      <c r="J42" s="290"/>
      <c r="K42" s="291"/>
      <c r="L42" s="256"/>
      <c r="M42" s="290"/>
      <c r="N42" s="290"/>
      <c r="O42" s="291"/>
      <c r="P42" s="96"/>
      <c r="Q42" s="96"/>
      <c r="R42" s="96"/>
      <c r="S42" s="69"/>
      <c r="T42" s="241"/>
      <c r="U42" s="240"/>
    </row>
    <row r="43" spans="1:21" x14ac:dyDescent="0.35">
      <c r="A43" s="96"/>
      <c r="B43" s="256"/>
      <c r="C43" s="290"/>
      <c r="D43" s="291"/>
      <c r="E43" s="256"/>
      <c r="F43" s="291"/>
      <c r="G43" s="256"/>
      <c r="H43" s="291"/>
      <c r="I43" s="256"/>
      <c r="J43" s="290"/>
      <c r="K43" s="291"/>
      <c r="L43" s="256"/>
      <c r="M43" s="290"/>
      <c r="N43" s="290"/>
      <c r="O43" s="291"/>
      <c r="P43" s="96"/>
      <c r="Q43" s="96"/>
      <c r="R43" s="96"/>
      <c r="S43" s="69"/>
      <c r="T43" s="244"/>
      <c r="U43" s="240"/>
    </row>
    <row r="44" spans="1:21" x14ac:dyDescent="0.35">
      <c r="A44" s="96"/>
      <c r="B44" s="256"/>
      <c r="C44" s="290"/>
      <c r="D44" s="291"/>
      <c r="E44" s="256"/>
      <c r="F44" s="291"/>
      <c r="G44" s="256"/>
      <c r="H44" s="291"/>
      <c r="I44" s="256"/>
      <c r="J44" s="290"/>
      <c r="K44" s="291"/>
      <c r="L44" s="256"/>
      <c r="M44" s="290"/>
      <c r="N44" s="290"/>
      <c r="O44" s="291"/>
      <c r="P44" s="96"/>
      <c r="Q44" s="96"/>
      <c r="R44" s="96"/>
      <c r="S44" s="69"/>
      <c r="T44" s="244"/>
      <c r="U44" s="240"/>
    </row>
    <row r="45" spans="1:21" ht="17.5" customHeight="1" x14ac:dyDescent="0.35">
      <c r="A45" s="96"/>
      <c r="B45" s="256"/>
      <c r="C45" s="290"/>
      <c r="D45" s="291"/>
      <c r="E45" s="256"/>
      <c r="F45" s="291"/>
      <c r="G45" s="256"/>
      <c r="H45" s="291"/>
      <c r="I45" s="256"/>
      <c r="J45" s="290"/>
      <c r="K45" s="291"/>
      <c r="L45" s="256"/>
      <c r="M45" s="290"/>
      <c r="N45" s="290"/>
      <c r="O45" s="291"/>
      <c r="P45" s="96"/>
      <c r="Q45" s="96"/>
      <c r="R45" s="96"/>
      <c r="S45" s="69"/>
      <c r="T45" s="244"/>
      <c r="U45" s="69"/>
    </row>
    <row r="46" spans="1:21" ht="17.5" customHeight="1" x14ac:dyDescent="0.35">
      <c r="A46" s="96"/>
      <c r="B46" s="256"/>
      <c r="C46" s="290"/>
      <c r="D46" s="291"/>
      <c r="E46" s="256"/>
      <c r="F46" s="291"/>
      <c r="G46" s="256"/>
      <c r="H46" s="291"/>
      <c r="I46" s="256"/>
      <c r="J46" s="290"/>
      <c r="K46" s="291"/>
      <c r="L46" s="256"/>
      <c r="M46" s="290"/>
      <c r="N46" s="290"/>
      <c r="O46" s="291"/>
      <c r="P46" s="96"/>
      <c r="Q46" s="96"/>
      <c r="R46" s="96"/>
      <c r="S46" s="69"/>
      <c r="T46" s="244"/>
      <c r="U46" s="69"/>
    </row>
    <row r="47" spans="1:21" x14ac:dyDescent="0.35">
      <c r="A47" s="96"/>
      <c r="B47" s="96"/>
      <c r="C47" s="96"/>
      <c r="D47" s="96"/>
      <c r="E47" s="96"/>
      <c r="F47" s="96"/>
      <c r="G47" s="96"/>
      <c r="H47" s="96"/>
      <c r="I47" s="96"/>
      <c r="J47" s="96"/>
      <c r="K47" s="96"/>
      <c r="L47" s="96"/>
      <c r="M47" s="96"/>
      <c r="N47" s="96"/>
      <c r="O47" s="96"/>
      <c r="P47" s="96"/>
      <c r="Q47" s="96"/>
      <c r="R47" s="96"/>
      <c r="S47" s="69"/>
      <c r="T47" s="241"/>
      <c r="U47" s="69"/>
    </row>
    <row r="48" spans="1:21" x14ac:dyDescent="0.35">
      <c r="A48" s="96"/>
      <c r="B48" s="96"/>
      <c r="C48" s="96"/>
      <c r="D48" s="96"/>
      <c r="E48" s="96"/>
      <c r="F48" s="96"/>
      <c r="G48" s="96"/>
      <c r="H48" s="96"/>
      <c r="I48" s="96"/>
      <c r="J48" s="96"/>
      <c r="K48" s="96"/>
      <c r="L48" s="96"/>
      <c r="M48" s="96"/>
      <c r="N48" s="96"/>
      <c r="O48" s="96"/>
      <c r="P48" s="96"/>
      <c r="Q48" s="96"/>
      <c r="R48" s="96"/>
      <c r="S48" s="69"/>
      <c r="T48" s="69"/>
      <c r="U48" s="69"/>
    </row>
    <row r="49" spans="1:20" x14ac:dyDescent="0.35">
      <c r="A49" s="96"/>
      <c r="B49" s="313"/>
      <c r="C49" s="250"/>
      <c r="D49" s="250"/>
      <c r="E49" s="250"/>
      <c r="F49" s="250"/>
      <c r="G49" s="250"/>
      <c r="H49" s="250"/>
      <c r="I49" s="250"/>
      <c r="J49" s="250"/>
      <c r="K49" s="250"/>
      <c r="L49" s="250"/>
      <c r="M49" s="250"/>
      <c r="N49" s="250"/>
      <c r="O49" s="250"/>
      <c r="P49" s="96"/>
      <c r="Q49" s="96"/>
      <c r="R49" s="96"/>
      <c r="S49" s="69"/>
      <c r="T49" s="234"/>
    </row>
    <row r="50" spans="1:20" ht="17.149999999999999" customHeight="1" x14ac:dyDescent="0.35">
      <c r="A50" s="96"/>
      <c r="B50" s="250"/>
      <c r="C50" s="250"/>
      <c r="D50" s="250"/>
      <c r="E50" s="250"/>
      <c r="F50" s="250"/>
      <c r="G50" s="250"/>
      <c r="H50" s="250"/>
      <c r="I50" s="250"/>
      <c r="J50" s="250"/>
      <c r="K50" s="250"/>
      <c r="L50" s="250"/>
      <c r="M50" s="250"/>
      <c r="N50" s="250"/>
      <c r="O50" s="250"/>
      <c r="P50" s="96"/>
      <c r="Q50" s="96"/>
      <c r="R50" s="96"/>
      <c r="S50" s="69"/>
      <c r="T50" s="209" t="s">
        <v>0</v>
      </c>
    </row>
  </sheetData>
  <sheetProtection formatCells="0" formatColumns="0" formatRows="0" insertColumns="0" insertRows="0" insertHyperlinks="0"/>
  <mergeCells count="195">
    <mergeCell ref="B44:D44"/>
    <mergeCell ref="B34:D34"/>
    <mergeCell ref="L27:O27"/>
    <mergeCell ref="B28:D28"/>
    <mergeCell ref="L36:O36"/>
    <mergeCell ref="I24:K24"/>
    <mergeCell ref="B37:D37"/>
    <mergeCell ref="G44:H44"/>
    <mergeCell ref="G22:H22"/>
    <mergeCell ref="B43:D43"/>
    <mergeCell ref="L31:O31"/>
    <mergeCell ref="L40:O40"/>
    <mergeCell ref="I28:K28"/>
    <mergeCell ref="I22:K22"/>
    <mergeCell ref="L38:O38"/>
    <mergeCell ref="E22:F22"/>
    <mergeCell ref="I44:K44"/>
    <mergeCell ref="G43:H43"/>
    <mergeCell ref="I43:K43"/>
    <mergeCell ref="E35:F35"/>
    <mergeCell ref="I42:K42"/>
    <mergeCell ref="L43:O43"/>
    <mergeCell ref="L24:O24"/>
    <mergeCell ref="L44:O44"/>
    <mergeCell ref="B42:D42"/>
    <mergeCell ref="L34:O34"/>
    <mergeCell ref="E23:F23"/>
    <mergeCell ref="B3:O3"/>
    <mergeCell ref="G23:H23"/>
    <mergeCell ref="E12:F12"/>
    <mergeCell ref="G12:H12"/>
    <mergeCell ref="I16:K16"/>
    <mergeCell ref="B29:D29"/>
    <mergeCell ref="B38:D38"/>
    <mergeCell ref="L15:O15"/>
    <mergeCell ref="B16:D16"/>
    <mergeCell ref="G29:H29"/>
    <mergeCell ref="L23:O23"/>
    <mergeCell ref="I11:K11"/>
    <mergeCell ref="I41:K41"/>
    <mergeCell ref="E42:F42"/>
    <mergeCell ref="E17:F17"/>
    <mergeCell ref="G17:H17"/>
    <mergeCell ref="I33:K33"/>
    <mergeCell ref="L42:O42"/>
    <mergeCell ref="G26:H26"/>
    <mergeCell ref="G35:H35"/>
    <mergeCell ref="E16:F16"/>
    <mergeCell ref="B49:O50"/>
    <mergeCell ref="L17:O17"/>
    <mergeCell ref="B2:O2"/>
    <mergeCell ref="I17:K17"/>
    <mergeCell ref="B30:D30"/>
    <mergeCell ref="G18:H18"/>
    <mergeCell ref="B20:D20"/>
    <mergeCell ref="E34:F34"/>
    <mergeCell ref="L19:O19"/>
    <mergeCell ref="G34:H34"/>
    <mergeCell ref="L28:O28"/>
    <mergeCell ref="I10:K10"/>
    <mergeCell ref="B4:O5"/>
    <mergeCell ref="E27:F27"/>
    <mergeCell ref="I34:K34"/>
    <mergeCell ref="E36:F36"/>
    <mergeCell ref="G20:H20"/>
    <mergeCell ref="L14:O14"/>
    <mergeCell ref="L45:O45"/>
    <mergeCell ref="I36:K36"/>
    <mergeCell ref="I45:K45"/>
    <mergeCell ref="B6:J6"/>
    <mergeCell ref="B36:D36"/>
    <mergeCell ref="G24:H24"/>
    <mergeCell ref="B9:D9"/>
    <mergeCell ref="E31:F31"/>
    <mergeCell ref="E25:F25"/>
    <mergeCell ref="G14:H14"/>
    <mergeCell ref="L29:O29"/>
    <mergeCell ref="G10:H10"/>
    <mergeCell ref="E19:F19"/>
    <mergeCell ref="G21:H21"/>
    <mergeCell ref="B11:D11"/>
    <mergeCell ref="E14:F14"/>
    <mergeCell ref="L46:O46"/>
    <mergeCell ref="E39:F39"/>
    <mergeCell ref="G39:H39"/>
    <mergeCell ref="E44:F44"/>
    <mergeCell ref="E20:F20"/>
    <mergeCell ref="E29:F29"/>
    <mergeCell ref="I39:K39"/>
    <mergeCell ref="L16:O16"/>
    <mergeCell ref="E40:F40"/>
    <mergeCell ref="L41:O41"/>
    <mergeCell ref="L35:O35"/>
    <mergeCell ref="L25:O25"/>
    <mergeCell ref="L39:O39"/>
    <mergeCell ref="L30:O30"/>
    <mergeCell ref="L20:O20"/>
    <mergeCell ref="G37:H37"/>
    <mergeCell ref="L32:O32"/>
    <mergeCell ref="I20:K20"/>
    <mergeCell ref="I29:K29"/>
    <mergeCell ref="I37:K37"/>
    <mergeCell ref="L21:O21"/>
    <mergeCell ref="I32:K32"/>
    <mergeCell ref="E38:F38"/>
    <mergeCell ref="G38:H38"/>
    <mergeCell ref="I14:K14"/>
    <mergeCell ref="I23:K23"/>
    <mergeCell ref="B31:D31"/>
    <mergeCell ref="B12:D12"/>
    <mergeCell ref="E10:F10"/>
    <mergeCell ref="G33:H33"/>
    <mergeCell ref="E26:F26"/>
    <mergeCell ref="B21:D21"/>
    <mergeCell ref="G28:H28"/>
    <mergeCell ref="I35:K35"/>
    <mergeCell ref="B15:D15"/>
    <mergeCell ref="B14:D14"/>
    <mergeCell ref="G11:H11"/>
    <mergeCell ref="B13:D13"/>
    <mergeCell ref="E13:F13"/>
    <mergeCell ref="G13:H13"/>
    <mergeCell ref="B17:D17"/>
    <mergeCell ref="E46:F46"/>
    <mergeCell ref="E15:F15"/>
    <mergeCell ref="B41:D41"/>
    <mergeCell ref="G15:H15"/>
    <mergeCell ref="I13:K13"/>
    <mergeCell ref="B35:D35"/>
    <mergeCell ref="I31:K31"/>
    <mergeCell ref="I40:K40"/>
    <mergeCell ref="B25:D25"/>
    <mergeCell ref="I15:K15"/>
    <mergeCell ref="E32:F32"/>
    <mergeCell ref="G32:H32"/>
    <mergeCell ref="E41:F41"/>
    <mergeCell ref="B22:D22"/>
    <mergeCell ref="G41:H41"/>
    <mergeCell ref="I26:K26"/>
    <mergeCell ref="E43:F43"/>
    <mergeCell ref="B46:D46"/>
    <mergeCell ref="G16:H16"/>
    <mergeCell ref="I27:K27"/>
    <mergeCell ref="G42:H42"/>
    <mergeCell ref="G36:H36"/>
    <mergeCell ref="I18:K18"/>
    <mergeCell ref="I21:K21"/>
    <mergeCell ref="B1:O1"/>
    <mergeCell ref="L37:O37"/>
    <mergeCell ref="E30:F30"/>
    <mergeCell ref="G30:H30"/>
    <mergeCell ref="B32:D32"/>
    <mergeCell ref="E11:F11"/>
    <mergeCell ref="I9:K9"/>
    <mergeCell ref="B26:D26"/>
    <mergeCell ref="L9:O9"/>
    <mergeCell ref="L22:O22"/>
    <mergeCell ref="B23:D23"/>
    <mergeCell ref="L10:O11"/>
    <mergeCell ref="L12:O12"/>
    <mergeCell ref="L13:O13"/>
    <mergeCell ref="L18:O18"/>
    <mergeCell ref="L33:O33"/>
    <mergeCell ref="L26:O26"/>
    <mergeCell ref="I30:K30"/>
    <mergeCell ref="E28:F28"/>
    <mergeCell ref="G19:H19"/>
    <mergeCell ref="I12:K12"/>
    <mergeCell ref="B10:D10"/>
    <mergeCell ref="B19:D19"/>
    <mergeCell ref="G9:H9"/>
    <mergeCell ref="E9:F9"/>
    <mergeCell ref="I46:K46"/>
    <mergeCell ref="B27:D27"/>
    <mergeCell ref="E37:F37"/>
    <mergeCell ref="B18:D18"/>
    <mergeCell ref="G31:H31"/>
    <mergeCell ref="G46:H46"/>
    <mergeCell ref="G40:H40"/>
    <mergeCell ref="E21:F21"/>
    <mergeCell ref="E45:F45"/>
    <mergeCell ref="G25:H25"/>
    <mergeCell ref="G45:H45"/>
    <mergeCell ref="B40:D40"/>
    <mergeCell ref="B24:D24"/>
    <mergeCell ref="B33:D33"/>
    <mergeCell ref="I19:K19"/>
    <mergeCell ref="E24:F24"/>
    <mergeCell ref="E33:F33"/>
    <mergeCell ref="G27:H27"/>
    <mergeCell ref="B39:D39"/>
    <mergeCell ref="E18:F18"/>
    <mergeCell ref="I25:K25"/>
    <mergeCell ref="I38:K38"/>
    <mergeCell ref="B45:D45"/>
  </mergeCells>
  <dataValidations count="1">
    <dataValidation type="list" allowBlank="1" showInputMessage="1" showErrorMessage="1" prompt="Select Yes or No" sqref="K6:K7" xr:uid="{00000000-0002-0000-1200-000000000000}">
      <formula1>"Yes, No"</formula1>
    </dataValidation>
  </dataValidations>
  <hyperlinks>
    <hyperlink ref="T21" r:id="rId1" location="• Open Street Map" display="https://www.openstreetmap.org/ - • Open Street Map" xr:uid="{00000000-0004-0000-1200-000000000000}"/>
    <hyperlink ref="T22" r:id="rId2" location="• GEO Names" display="http://www.geonames.org/ - • GEO Names" xr:uid="{00000000-0004-0000-1200-000001000000}"/>
    <hyperlink ref="T23" r:id="rId3" location="• Coordinates Converter" display="https://coordinates-converter.com/ - • Coordinates Converter" xr:uid="{00000000-0004-0000-1200-000002000000}"/>
    <hyperlink ref="T24" r:id="rId4" location="• GEF Portal World Bank – Geocoding User Guide (Word document)" display="https://gefportal.worldbank.org/App/assets/general/Geocoding User Guide.docx - • GEF Portal World Bank – Geocoding User Guide (Word document)" xr:uid="{00000000-0004-0000-1200-000003000000}"/>
  </hyperlinks>
  <pageMargins left="0.25" right="0.25" top="0.75" bottom="0.75" header="0.3" footer="0.3"/>
  <pageSetup paperSize="5" orientation="landscape"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tabColor theme="3" tint="0.749992370372631"/>
  </sheetPr>
  <dimension ref="A1:A32"/>
  <sheetViews>
    <sheetView showGridLines="0" zoomScaleNormal="100" zoomScaleSheetLayoutView="140" workbookViewId="0">
      <selection activeCell="N23" sqref="N23"/>
    </sheetView>
  </sheetViews>
  <sheetFormatPr defaultColWidth="8.81640625" defaultRowHeight="14.5" x14ac:dyDescent="0.35"/>
  <cols>
    <col min="1" max="1" width="104.26953125" customWidth="1"/>
  </cols>
  <sheetData>
    <row r="1" spans="1:1" x14ac:dyDescent="0.35">
      <c r="A1" s="119"/>
    </row>
    <row r="2" spans="1:1" x14ac:dyDescent="0.35">
      <c r="A2" s="245" t="s">
        <v>990</v>
      </c>
    </row>
    <row r="3" spans="1:1" x14ac:dyDescent="0.35">
      <c r="A3" s="246"/>
    </row>
    <row r="4" spans="1:1" ht="84" customHeight="1" x14ac:dyDescent="0.35">
      <c r="A4" s="247" t="s">
        <v>991</v>
      </c>
    </row>
    <row r="5" spans="1:1" x14ac:dyDescent="0.35">
      <c r="A5" s="248" t="s">
        <v>992</v>
      </c>
    </row>
    <row r="6" spans="1:1" x14ac:dyDescent="0.35">
      <c r="A6" s="244" t="s">
        <v>993</v>
      </c>
    </row>
    <row r="7" spans="1:1" ht="15" customHeight="1" x14ac:dyDescent="0.35">
      <c r="A7" s="244" t="s">
        <v>994</v>
      </c>
    </row>
    <row r="8" spans="1:1" ht="15.75" customHeight="1" x14ac:dyDescent="0.35">
      <c r="A8" s="244" t="s">
        <v>995</v>
      </c>
    </row>
    <row r="9" spans="1:1" x14ac:dyDescent="0.35">
      <c r="A9" s="244" t="s">
        <v>996</v>
      </c>
    </row>
    <row r="10" spans="1:1" x14ac:dyDescent="0.35">
      <c r="A10" s="207"/>
    </row>
    <row r="11" spans="1:1" x14ac:dyDescent="0.35">
      <c r="A11" s="207"/>
    </row>
    <row r="12" spans="1:1" x14ac:dyDescent="0.35">
      <c r="A12" s="207"/>
    </row>
    <row r="13" spans="1:1" x14ac:dyDescent="0.35">
      <c r="A13" s="207"/>
    </row>
    <row r="14" spans="1:1" x14ac:dyDescent="0.35">
      <c r="A14" s="119"/>
    </row>
    <row r="15" spans="1:1" x14ac:dyDescent="0.35">
      <c r="A15" s="119"/>
    </row>
    <row r="16" spans="1:1" x14ac:dyDescent="0.35">
      <c r="A16" s="119"/>
    </row>
    <row r="17" spans="1:1" x14ac:dyDescent="0.35">
      <c r="A17" s="119"/>
    </row>
    <row r="18" spans="1:1" x14ac:dyDescent="0.35">
      <c r="A18" s="119"/>
    </row>
    <row r="19" spans="1:1" x14ac:dyDescent="0.35">
      <c r="A19" s="119"/>
    </row>
    <row r="20" spans="1:1" x14ac:dyDescent="0.35">
      <c r="A20" s="119"/>
    </row>
    <row r="21" spans="1:1" x14ac:dyDescent="0.35">
      <c r="A21" s="119"/>
    </row>
    <row r="22" spans="1:1" x14ac:dyDescent="0.35">
      <c r="A22" s="119"/>
    </row>
    <row r="23" spans="1:1" x14ac:dyDescent="0.35">
      <c r="A23" s="119"/>
    </row>
    <row r="24" spans="1:1" ht="16.5" customHeight="1" x14ac:dyDescent="0.35">
      <c r="A24" s="334" t="s">
        <v>997</v>
      </c>
    </row>
    <row r="25" spans="1:1" x14ac:dyDescent="0.35">
      <c r="A25" s="250"/>
    </row>
    <row r="26" spans="1:1" x14ac:dyDescent="0.35">
      <c r="A26" s="250"/>
    </row>
    <row r="27" spans="1:1" x14ac:dyDescent="0.35">
      <c r="A27" s="250"/>
    </row>
    <row r="28" spans="1:1" x14ac:dyDescent="0.35">
      <c r="A28" s="250"/>
    </row>
    <row r="29" spans="1:1" x14ac:dyDescent="0.35">
      <c r="A29" s="250"/>
    </row>
    <row r="30" spans="1:1" x14ac:dyDescent="0.35">
      <c r="A30" s="250"/>
    </row>
    <row r="31" spans="1:1" x14ac:dyDescent="0.35">
      <c r="A31" s="250"/>
    </row>
    <row r="32" spans="1:1" x14ac:dyDescent="0.35">
      <c r="A32" s="119"/>
    </row>
  </sheetData>
  <sheetProtection sheet="1" formatCells="0" formatColumns="0" formatRows="0" insertColumns="0" insertRows="0" insertHyperlinks="0"/>
  <mergeCells count="1">
    <mergeCell ref="A24:A31"/>
  </mergeCells>
  <hyperlinks>
    <hyperlink ref="A6" r:id="rId1" xr:uid="{00000000-0004-0000-1500-000000000000}"/>
    <hyperlink ref="A7" r:id="rId2" xr:uid="{00000000-0004-0000-1500-000001000000}"/>
    <hyperlink ref="A8" r:id="rId3" xr:uid="{00000000-0004-0000-1500-000002000000}"/>
    <hyperlink ref="A9" r:id="rId4" xr:uid="{00000000-0004-0000-1500-000003000000}"/>
  </hyperlinks>
  <pageMargins left="0.25" right="0.25" top="0.75" bottom="0.75" header="0.3" footer="0.3"/>
  <pageSetup paperSize="5"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EF Metadata Fields" ma:contentTypeID="0x010100CA180EB8F33F63418428635F27B6F156000F53EAF1684BBC4ABF8741DF09638CAF" ma:contentTypeVersion="2" ma:contentTypeDescription="This site content has been created to have all the document metadata values from GEF Portal." ma:contentTypeScope="" ma:versionID="543c2f68ae91f99c7e0b3b0c25c67a94">
  <xsd:schema xmlns:xsd="http://www.w3.org/2001/XMLSchema" xmlns:xs="http://www.w3.org/2001/XMLSchema" xmlns:p="http://schemas.microsoft.com/office/2006/metadata/properties" xmlns:ns2="b8caa731-411c-4ce8-a2a6-5b517e250d33" targetNamespace="http://schemas.microsoft.com/office/2006/metadata/properties" ma:root="true" ma:fieldsID="9ebd9224d2355b98b2ac4f1d88128baf" ns2:_="">
    <xsd:import namespace="b8caa731-411c-4ce8-a2a6-5b517e250d33"/>
    <xsd:element name="properties">
      <xsd:complexType>
        <xsd:sequence>
          <xsd:element name="documentManagement">
            <xsd:complexType>
              <xsd:all>
                <xsd:element ref="ns2:GEF_Agencies" minOccurs="0"/>
                <xsd:element ref="ns2:GEF_Country" minOccurs="0"/>
                <xsd:element ref="ns2:GEF_DocumentCategory" minOccurs="0"/>
                <xsd:element ref="ns2:GEF_DocumentClassification" minOccurs="0"/>
                <xsd:element ref="ns2:GEF_DocumentPrefix" minOccurs="0"/>
                <xsd:element ref="ns2:GEF_DocumentTitle" minOccurs="0"/>
                <xsd:element ref="ns2:GEF_DocumentType" minOccurs="0"/>
                <xsd:element ref="ns2:GEF_FocalArea" minOccurs="0"/>
                <xsd:element ref="ns2:GEF_ID" minOccurs="0"/>
                <xsd:element ref="ns2:GEF_Phase" minOccurs="0"/>
                <xsd:element ref="ns2:GEF_ProjectID" minOccurs="0"/>
                <xsd:element ref="ns2:GEF_ProjectTitle" minOccurs="0"/>
                <xsd:element ref="ns2:GEF_ProjectType" minOccurs="0"/>
                <xsd:element ref="ns2:GEF_ProjectTypeSubType1" minOccurs="0"/>
                <xsd:element ref="ns2:GEF_ProjectTypeSubType2" minOccurs="0"/>
                <xsd:element ref="ns2:GEF_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GEF_Agencies" ma:index="8" nillable="true" ma:displayName="GEF_Agencies" ma:internalName="GEF_Agencies">
      <xsd:simpleType>
        <xsd:restriction base="dms:Note"/>
      </xsd:simpleType>
    </xsd:element>
    <xsd:element name="GEF_Country" ma:index="9" nillable="true" ma:displayName="GEF_Country" ma:internalName="GEF_Country">
      <xsd:simpleType>
        <xsd:restriction base="dms:Note"/>
      </xsd:simpleType>
    </xsd:element>
    <xsd:element name="GEF_DocumentCategory" ma:index="10" nillable="true" ma:displayName="GEF_DocumentCategory" ma:internalName="GEF_DocumentCategory">
      <xsd:simpleType>
        <xsd:restriction base="dms:Text">
          <xsd:maxLength value="255"/>
        </xsd:restriction>
      </xsd:simpleType>
    </xsd:element>
    <xsd:element name="GEF_DocumentClassification" ma:index="11" nillable="true" ma:displayName="GEF_DocumentClassification" ma:internalName="GEF_DocumentClassification">
      <xsd:simpleType>
        <xsd:restriction base="dms:Text">
          <xsd:maxLength value="255"/>
        </xsd:restriction>
      </xsd:simpleType>
    </xsd:element>
    <xsd:element name="GEF_DocumentPrefix" ma:index="12" nillable="true" ma:displayName="GEF_DocumentPrefix" ma:internalName="GEF_DocumentPrefix">
      <xsd:simpleType>
        <xsd:restriction base="dms:Text">
          <xsd:maxLength value="255"/>
        </xsd:restriction>
      </xsd:simpleType>
    </xsd:element>
    <xsd:element name="GEF_DocumentTitle" ma:index="13" nillable="true" ma:displayName="GEF_DocumentTitle" ma:internalName="GEF_DocumentTitle">
      <xsd:simpleType>
        <xsd:restriction base="dms:Text">
          <xsd:maxLength value="255"/>
        </xsd:restriction>
      </xsd:simpleType>
    </xsd:element>
    <xsd:element name="GEF_DocumentType" ma:index="14" nillable="true" ma:displayName="GEF_DocumentType" ma:internalName="GEF_DocumentType">
      <xsd:simpleType>
        <xsd:restriction base="dms:Text">
          <xsd:maxLength value="255"/>
        </xsd:restriction>
      </xsd:simpleType>
    </xsd:element>
    <xsd:element name="GEF_FocalArea" ma:index="15" nillable="true" ma:displayName="GEF_FocalArea" ma:internalName="GEF_FocalArea">
      <xsd:simpleType>
        <xsd:restriction base="dms:Text">
          <xsd:maxLength value="255"/>
        </xsd:restriction>
      </xsd:simpleType>
    </xsd:element>
    <xsd:element name="GEF_ID" ma:index="16" nillable="true" ma:displayName="GEF_ID" ma:internalName="GEF_ID">
      <xsd:simpleType>
        <xsd:restriction base="dms:Text">
          <xsd:maxLength value="255"/>
        </xsd:restriction>
      </xsd:simpleType>
    </xsd:element>
    <xsd:element name="GEF_Phase" ma:index="17" nillable="true" ma:displayName="GEF_Phase" ma:internalName="GEF_Phase">
      <xsd:simpleType>
        <xsd:restriction base="dms:Text">
          <xsd:maxLength value="255"/>
        </xsd:restriction>
      </xsd:simpleType>
    </xsd:element>
    <xsd:element name="GEF_ProjectID" ma:index="18" nillable="true" ma:displayName="GEF_ProjectID" ma:internalName="GEF_ProjectID">
      <xsd:simpleType>
        <xsd:restriction base="dms:Text">
          <xsd:maxLength value="255"/>
        </xsd:restriction>
      </xsd:simpleType>
    </xsd:element>
    <xsd:element name="GEF_ProjectTitle" ma:index="19" nillable="true" ma:displayName="GEF_ProjectTitle" ma:internalName="GEF_ProjectTitle">
      <xsd:simpleType>
        <xsd:restriction base="dms:Note"/>
      </xsd:simpleType>
    </xsd:element>
    <xsd:element name="GEF_ProjectType" ma:index="20" nillable="true" ma:displayName="GEF_ProjectType" ma:internalName="GEF_ProjectType">
      <xsd:simpleType>
        <xsd:restriction base="dms:Text">
          <xsd:maxLength value="255"/>
        </xsd:restriction>
      </xsd:simpleType>
    </xsd:element>
    <xsd:element name="GEF_ProjectTypeSubType1" ma:index="21" nillable="true" ma:displayName="GEF_ProjectTypeSubType1" ma:internalName="GEF_ProjectTypeSubType1">
      <xsd:simpleType>
        <xsd:restriction base="dms:Text">
          <xsd:maxLength value="255"/>
        </xsd:restriction>
      </xsd:simpleType>
    </xsd:element>
    <xsd:element name="GEF_ProjectTypeSubType2" ma:index="22" nillable="true" ma:displayName="GEF_ProjectTypeSubType2" ma:internalName="GEF_ProjectTypeSubType2">
      <xsd:simpleType>
        <xsd:restriction base="dms:Text">
          <xsd:maxLength value="255"/>
        </xsd:restriction>
      </xsd:simpleType>
    </xsd:element>
    <xsd:element name="GEF_TrustFund" ma:index="23" nillable="true" ma:displayName="GEF_TrustFund" ma:internalName="GEF_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EF_DocumentPrefix xmlns="b8caa731-411c-4ce8-a2a6-5b517e250d33">Project Implementation Report (PIR)</GEF_DocumentPrefix>
    <GEF_DocumentType xmlns="b8caa731-411c-4ce8-a2a6-5b517e250d33">PIR 3</GEF_DocumentType>
    <GEF_Phase xmlns="b8caa731-411c-4ce8-a2a6-5b517e250d33">GEF - 7</GEF_Phase>
    <GEF_FocalArea xmlns="b8caa731-411c-4ce8-a2a6-5b517e250d33">Biodiversity</GEF_FocalArea>
    <GEF_ProjectType xmlns="b8caa731-411c-4ce8-a2a6-5b517e250d33">MSP</GEF_ProjectType>
    <GEF_DocumentClassification xmlns="b8caa731-411c-4ce8-a2a6-5b517e250d33">Public</GEF_DocumentClassification>
    <GEF_ProjectTitle xmlns="b8caa731-411c-4ce8-a2a6-5b517e250d33">Implementation of the National Biosafety Mechanism in the Kyrgyz Republic in accordance with the Cartagena Protocol on Biosafety</GEF_ProjectTitle>
    <GEF_ProjectTypeSubType2 xmlns="b8caa731-411c-4ce8-a2a6-5b517e250d33" xsi:nil="true"/>
    <GEF_ProjectID xmlns="b8caa731-411c-4ce8-a2a6-5b517e250d33">909ee44b-c29e-eb11-b1ac-000d3a3033c5</GEF_ProjectID>
    <GEF_ProjectTypeSubType1 xmlns="b8caa731-411c-4ce8-a2a6-5b517e250d33">MSP PIF (2-Step MSP)</GEF_ProjectTypeSubType1>
    <GEF_Country xmlns="b8caa731-411c-4ce8-a2a6-5b517e250d33">Kyrgyz Republic</GEF_Country>
    <GEF_Agencies xmlns="b8caa731-411c-4ce8-a2a6-5b517e250d33" xsi:nil="true"/>
    <GEF_TrustFund xmlns="b8caa731-411c-4ce8-a2a6-5b517e250d33">GET</GEF_TrustFund>
    <GEF_ID xmlns="b8caa731-411c-4ce8-a2a6-5b517e250d33">10813</GEF_ID>
    <GEF_DocumentCategory xmlns="b8caa731-411c-4ce8-a2a6-5b517e250d33">M and E Document</GEF_DocumentCategory>
    <GEF_DocumentTitle xmlns="b8caa731-411c-4ce8-a2a6-5b517e250d33">GEFID10813_2026PIR_FAO_Kyrgyz Republic</GEF_DocumentTitle>
  </documentManagement>
</p:properties>
</file>

<file path=customXml/itemProps1.xml><?xml version="1.0" encoding="utf-8"?>
<ds:datastoreItem xmlns:ds="http://schemas.openxmlformats.org/officeDocument/2006/customXml" ds:itemID="{5898827F-8852-4093-AE0A-4FA4BDD99D93}">
  <ds:schemaRefs>
    <ds:schemaRef ds:uri="http://schemas.microsoft.com/sharepoint/v3/contenttype/forms"/>
  </ds:schemaRefs>
</ds:datastoreItem>
</file>

<file path=customXml/itemProps2.xml><?xml version="1.0" encoding="utf-8"?>
<ds:datastoreItem xmlns:ds="http://schemas.openxmlformats.org/officeDocument/2006/customXml" ds:itemID="{68B78FA8-98E7-40C5-8D90-E238A86AB832}"/>
</file>

<file path=customXml/itemProps3.xml><?xml version="1.0" encoding="utf-8"?>
<ds:datastoreItem xmlns:ds="http://schemas.openxmlformats.org/officeDocument/2006/customXml" ds:itemID="{8E224695-CC34-4FE4-A15E-7B2481B9198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25</vt:i4>
      </vt:variant>
    </vt:vector>
  </HeadingPairs>
  <TitlesOfParts>
    <vt:vector size="45" baseType="lpstr">
      <vt:lpstr>Table of Contents</vt:lpstr>
      <vt:lpstr>1. Basic project data</vt:lpstr>
      <vt:lpstr>_Calc</vt:lpstr>
      <vt:lpstr>2. Progress towards outcomes</vt:lpstr>
      <vt:lpstr>Countries</vt:lpstr>
      <vt:lpstr>TypeofTrustFund</vt:lpstr>
      <vt:lpstr>FocalArea</vt:lpstr>
      <vt:lpstr>3. Implementation Progress</vt:lpstr>
      <vt:lpstr>4. Summary_Progress &amp; Challenge</vt:lpstr>
      <vt:lpstr>5. ESS Risk</vt:lpstr>
      <vt:lpstr>6. Risks to the Project</vt:lpstr>
      <vt:lpstr>7. Follow-up on Mid-term review</vt:lpstr>
      <vt:lpstr>8. Minor project amendments</vt:lpstr>
      <vt:lpstr>9. Stakeholders' Engagement</vt:lpstr>
      <vt:lpstr>10. Gender Mainstreaming</vt:lpstr>
      <vt:lpstr>11. Knowledge Management</vt:lpstr>
      <vt:lpstr>12. Indigenous &amp; Local Involve.</vt:lpstr>
      <vt:lpstr>13. Co-Financing Table</vt:lpstr>
      <vt:lpstr>14. GEO Location</vt:lpstr>
      <vt:lpstr>Annex</vt:lpstr>
      <vt:lpstr>Countries</vt:lpstr>
      <vt:lpstr>DevScore</vt:lpstr>
      <vt:lpstr>ImpCells</vt:lpstr>
      <vt:lpstr>ImpRatings</vt:lpstr>
      <vt:lpstr>ImpScore</vt:lpstr>
      <vt:lpstr>NumRating</vt:lpstr>
      <vt:lpstr>'1. Basic project data'!Print_Area</vt:lpstr>
      <vt:lpstr>'10. Gender Mainstreaming'!Print_Area</vt:lpstr>
      <vt:lpstr>'11. Knowledge Management'!Print_Area</vt:lpstr>
      <vt:lpstr>'12. Indigenous &amp; Local Involve.'!Print_Area</vt:lpstr>
      <vt:lpstr>'13. Co-Financing Table'!Print_Area</vt:lpstr>
      <vt:lpstr>'14. GEO Location'!Print_Area</vt:lpstr>
      <vt:lpstr>'2. Progress towards outcomes'!Print_Area</vt:lpstr>
      <vt:lpstr>'3. Implementation Progress'!Print_Area</vt:lpstr>
      <vt:lpstr>'4. Summary_Progress &amp; Challenge'!Print_Area</vt:lpstr>
      <vt:lpstr>'5. ESS Risk'!Print_Area</vt:lpstr>
      <vt:lpstr>'6. Risks to the Project'!Print_Area</vt:lpstr>
      <vt:lpstr>'7. Follow-up on Mid-term review'!Print_Area</vt:lpstr>
      <vt:lpstr>'8. Minor project amendments'!Print_Area</vt:lpstr>
      <vt:lpstr>'9. Stakeholders'' Engagement'!Print_Area</vt:lpstr>
      <vt:lpstr>Annex!Print_Area</vt:lpstr>
      <vt:lpstr>'Table of Contents'!Print_Area</vt:lpstr>
      <vt:lpstr>TxtRating</vt:lpstr>
      <vt:lpstr>Weights</vt:lpstr>
      <vt:lpstr>Weights2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Wulseh, Chancelyne (OCBD)</dc:creator>
  <cp:keywords/>
  <dc:description/>
  <cp:lastModifiedBy>Wulseh, Chancelyne (OCBD)</cp:lastModifiedBy>
  <cp:revision/>
  <dcterms:created xsi:type="dcterms:W3CDTF">2025-03-28T08:41:42Z</dcterms:created>
  <dcterms:modified xsi:type="dcterms:W3CDTF">2026-09-03T15:06:37Z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0x010100CA180EB8F33F63418428635F27B6F156000F53EAF1684BBC4ABF8741DF09638CAF</vt:lpwstr>
  </property>
  <property fmtid="{D5CDD505-2E9C-101B-9397-08002B2CF9AE}" pid="3" name="MediaServiceImageTags">
    <vt:lpwstr/>
  </property>
  <property fmtid="{D5CDD505-2E9C-101B-9397-08002B2CF9AE}" pid="4" name="Order">
    <vt:r8>9436800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ProjectStatus">
    <vt:lpwstr/>
  </property>
  <property fmtid="{D5CDD505-2E9C-101B-9397-08002B2CF9AE}" pid="12" name="lcf76f155ced4ddcb4097134ff3c332f">
    <vt:lpwstr/>
  </property>
  <property fmtid="{D5CDD505-2E9C-101B-9397-08002B2CF9AE}" pid="13" name="TaxCatchAll">
    <vt:lpwstr/>
  </property>
</Properties>
</file>