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https://unfao-my.sharepoint.com/personal/chancelyne_wulseh_fao_org/Documents/Documents/Junior Consultant _OCB-GEF/PIRs/PIR 2025/Finalized PIR 2025/"/>
    </mc:Choice>
  </mc:AlternateContent>
  <xr:revisionPtr revIDLastSave="0" documentId="8_{D5D5973E-32DC-4D31-9ADA-CC137DA77556}" xr6:coauthVersionLast="47" xr6:coauthVersionMax="47" xr10:uidLastSave="{00000000-0000-0000-0000-000000000000}"/>
  <bookViews>
    <workbookView xWindow="28680" yWindow="-120" windowWidth="29040" windowHeight="15720" tabRatio="775" activeTab="1" xr2:uid="{00000000-000D-0000-FFFF-FFFF00000000}"/>
  </bookViews>
  <sheets>
    <sheet name="Table of Contents" sheetId="1" r:id="rId1"/>
    <sheet name="1. Basic project data" sheetId="2" r:id="rId2"/>
    <sheet name="_Calc" sheetId="3" state="hidden" r:id="rId3"/>
    <sheet name="Countries" sheetId="4" state="hidden" r:id="rId4"/>
    <sheet name="TypeofTrustFund" sheetId="5" state="hidden" r:id="rId5"/>
    <sheet name="FocalArea" sheetId="6" state="hidden" r:id="rId6"/>
    <sheet name="2. Progress towards outcomes" sheetId="7" r:id="rId7"/>
    <sheet name="3. Implementation Progress" sheetId="8" r:id="rId8"/>
    <sheet name="4. Summary_Progress &amp; Challenge" sheetId="9" r:id="rId9"/>
    <sheet name="5. ESS Risk" sheetId="10" r:id="rId10"/>
    <sheet name="6. Risks to the Project" sheetId="11" r:id="rId11"/>
    <sheet name="7. Follow-up on Mid-term review" sheetId="12" r:id="rId12"/>
    <sheet name="8. Minor project amendments" sheetId="13" r:id="rId13"/>
    <sheet name="9. Stakeholders' Engagement" sheetId="14" r:id="rId14"/>
    <sheet name="10. Gender Mainstreaming" sheetId="15" r:id="rId15"/>
    <sheet name="11. Knowledge Management" sheetId="16" r:id="rId16"/>
    <sheet name="12. Indigenous &amp; Local Involve." sheetId="17" r:id="rId17"/>
    <sheet name="13. Co-Financing Table" sheetId="18" r:id="rId18"/>
    <sheet name="14. GEO Location" sheetId="19" r:id="rId19"/>
    <sheet name="Annex" sheetId="22" r:id="rId20"/>
  </sheets>
  <definedNames>
    <definedName name="Countries">Countries!$A$2:$A$250</definedName>
    <definedName name="DevCells" localSheetId="6">'2. Progress towards outcomes'!#REF!</definedName>
    <definedName name="DevCells">#REF!</definedName>
    <definedName name="DevRatings" localSheetId="6">'2. Progress towards outcomes'!#REF!</definedName>
    <definedName name="DevRatings">#REF!</definedName>
    <definedName name="DevScore" localSheetId="6">#REF!</definedName>
    <definedName name="DevScore">_Calc!$D$20</definedName>
    <definedName name="ImpCells">'3. Implementation Progress'!$D$101:$M$103</definedName>
    <definedName name="ImpRatings">'3. Implementation Progress'!$D$101:$M$103</definedName>
    <definedName name="ImpScore" localSheetId="6">#REF!</definedName>
    <definedName name="ImpScore">_Calc!$D$21</definedName>
    <definedName name="NumRating" localSheetId="6">#REF!</definedName>
    <definedName name="NumRating">_Calc!$B$2:$B$9</definedName>
    <definedName name="_xlnm.Print_Area" localSheetId="1">'1. Basic project data'!$A$1:$J$96</definedName>
    <definedName name="_xlnm.Print_Area" localSheetId="14">'10. Gender Mainstreaming'!$A$1:$K$39</definedName>
    <definedName name="_xlnm.Print_Area" localSheetId="15">'11. Knowledge Management'!$A$1:$K$49</definedName>
    <definedName name="_xlnm.Print_Area" localSheetId="16">'12. Indigenous &amp; Local Involve.'!$A$1:$K$54</definedName>
    <definedName name="_xlnm.Print_Area" localSheetId="17">'13. Co-Financing Table'!$A$1:$Q$28</definedName>
    <definedName name="_xlnm.Print_Area" localSheetId="18">'14. GEO Location'!$A$1:$R$26</definedName>
    <definedName name="_xlnm.Print_Area" localSheetId="6">'2. Progress towards outcomes'!$B$1:$J$42</definedName>
    <definedName name="_xlnm.Print_Area" localSheetId="7">'3. Implementation Progress'!$A$1:$M$119</definedName>
    <definedName name="_xlnm.Print_Area" localSheetId="8">'4. Summary_Progress &amp; Challenge'!$A$1:$L$45</definedName>
    <definedName name="_xlnm.Print_Area" localSheetId="9">'5. ESS Risk'!$A$1:$K$50</definedName>
    <definedName name="_xlnm.Print_Area" localSheetId="10">'6. Risks to the Project'!$A$1:$P$49</definedName>
    <definedName name="_xlnm.Print_Area" localSheetId="11">'7. Follow-up on Mid-term review'!$A$1:$K$42</definedName>
    <definedName name="_xlnm.Print_Area" localSheetId="12">'8. Minor project amendments'!$A$1:$K$54</definedName>
    <definedName name="_xlnm.Print_Area" localSheetId="13">'9. Stakeholders'' Engagement'!$A$1:$L$28</definedName>
    <definedName name="_xlnm.Print_Area" localSheetId="19">Annex!$A$1:$A$32</definedName>
    <definedName name="_xlnm.Print_Area" localSheetId="0">'Table of Contents'!$A$1:$K$33</definedName>
    <definedName name="TxtRating" localSheetId="6">#REF!</definedName>
    <definedName name="TxtRating">_Calc!$A$2:$A$9</definedName>
    <definedName name="Weights" localSheetId="6">#REF!</definedName>
    <definedName name="Weights">_Calc!$E$14:$I$14</definedName>
    <definedName name="Weights2" localSheetId="6">#REF!</definedName>
    <definedName name="Weights2">_Calc!$E$17:$H$17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0" i="3" l="1" a="1"/>
  <c r="D20" i="3" s="1"/>
  <c r="D21" i="3" l="1" a="1"/>
  <c r="D21" i="3" s="1"/>
  <c r="N19" i="18"/>
  <c r="E26" i="2" s="1"/>
  <c r="K19" i="18"/>
  <c r="E25" i="2" s="1"/>
  <c r="D20" i="7"/>
  <c r="B20" i="7"/>
  <c r="E35" i="2"/>
  <c r="B26" i="1"/>
  <c r="B25" i="1"/>
  <c r="B24" i="1"/>
  <c r="B23" i="1"/>
  <c r="B22" i="1"/>
  <c r="B21" i="1"/>
  <c r="B20" i="1"/>
  <c r="B19" i="1"/>
  <c r="B18" i="1"/>
  <c r="B17" i="1"/>
  <c r="B16" i="1"/>
  <c r="B15" i="1"/>
  <c r="B14" i="1"/>
  <c r="B13" i="1"/>
  <c r="B12" i="1"/>
  <c r="B11" i="1"/>
  <c r="B10"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<sst xmlns="http://schemas.openxmlformats.org/spreadsheetml/2006/main" count="892" uniqueCount="782">
  <si>
    <t>FAO-GEF Project Implementation Report</t>
  </si>
  <si>
    <t>2025 – Revised Template</t>
  </si>
  <si>
    <t>Period covered: 1 July 2024 to 30 June 2025</t>
  </si>
  <si>
    <t xml:space="preserve">Table of Contents </t>
  </si>
  <si>
    <t xml:space="preserve">IMPORTANT DISCLAIMER: </t>
  </si>
  <si>
    <t xml:space="preserve">The final version of this PIR will be submitted to the GEF Secretariat.  </t>
  </si>
  <si>
    <t xml:space="preserve">The report will then be publicly available on the GEF website (click here). </t>
  </si>
  <si>
    <t xml:space="preserve">Sensitive information should be submitted in Annex to be uploaded separately. </t>
  </si>
  <si>
    <t>In such cases, please contact faogef-pir-support@fao.org for guidance.</t>
  </si>
  <si>
    <t xml:space="preserve">1. Basic Project Data </t>
  </si>
  <si>
    <t>General Information</t>
  </si>
  <si>
    <t xml:space="preserve">Region: </t>
  </si>
  <si>
    <t>Latin America and the Caribbean (RLC)</t>
  </si>
  <si>
    <t>Country(ies):</t>
  </si>
  <si>
    <t>Mexico</t>
  </si>
  <si>
    <t>Project Title:</t>
  </si>
  <si>
    <t>From bait to plate: strengthening sustainable fisheries to safeguard marine biodiversity and food security</t>
  </si>
  <si>
    <t xml:space="preserve">FAO Project Symbol: </t>
  </si>
  <si>
    <t>GCP/MEX/307/GFF</t>
  </si>
  <si>
    <t>GEF ID:</t>
  </si>
  <si>
    <t>Type of Trust Fund(s):</t>
  </si>
  <si>
    <t>GFF</t>
  </si>
  <si>
    <t xml:space="preserve">GEF Focal Area(s): </t>
  </si>
  <si>
    <t>Biodiversity</t>
  </si>
  <si>
    <t xml:space="preserve">Project Executing Partners: </t>
  </si>
  <si>
    <t>World Wildlife Fund Mexico (WWF Mexico)</t>
  </si>
  <si>
    <t>Initial project duration (years):</t>
  </si>
  <si>
    <t>Project Dates</t>
  </si>
  <si>
    <t xml:space="preserve">GEF CEO Endorsement Date: </t>
  </si>
  <si>
    <t>Actual Agency Approval Date</t>
  </si>
  <si>
    <t xml:space="preserve">Project Implementation Start Date/EOD: </t>
  </si>
  <si>
    <t>First Disbursement Date</t>
  </si>
  <si>
    <t>Planned Project End Date/NTE1:</t>
  </si>
  <si>
    <t>Revised project implementation End date (if approved)2:</t>
  </si>
  <si>
    <t>Actual Completion Date:</t>
  </si>
  <si>
    <t>Expected Financial Closure Date:</t>
  </si>
  <si>
    <t xml:space="preserve">Funding </t>
  </si>
  <si>
    <t xml:space="preserve">GEF Grant Amount (USD): </t>
  </si>
  <si>
    <t>Total GEF grant delivery 
(as of June 30, 2025 (USD):</t>
  </si>
  <si>
    <t>Total Co-financing amount (USD)3:</t>
  </si>
  <si>
    <t>Total estimated co-financing materialized as of June 30, 2025 4:</t>
  </si>
  <si>
    <t xml:space="preserve">M &amp; E Milestones </t>
  </si>
  <si>
    <t xml:space="preserve">Date of Last Project Steering Committee (PSC) Meeting: </t>
  </si>
  <si>
    <t xml:space="preserve">Expected Mid-term Review date5: </t>
  </si>
  <si>
    <t xml:space="preserve">Actual Mid-term review date (if already completed): </t>
  </si>
  <si>
    <t xml:space="preserve">Expected Terminal Evaluation Date6: </t>
  </si>
  <si>
    <t xml:space="preserve">Overall ratings </t>
  </si>
  <si>
    <t xml:space="preserve">Overall rating of progress towards achieving objectives/outcomes (cumulative): </t>
  </si>
  <si>
    <t xml:space="preserve">Overall implementation progess rating: </t>
  </si>
  <si>
    <t xml:space="preserve">Moderately Satisfactory (MS) </t>
  </si>
  <si>
    <t xml:space="preserve">Overall risk rating: </t>
  </si>
  <si>
    <t>Status</t>
  </si>
  <si>
    <t>Implementation Status (1st PIR, 2nd PIR, etc. Final PIR):</t>
  </si>
  <si>
    <t>1st PIR</t>
  </si>
  <si>
    <t xml:space="preserve">1 Date that was originally foreseen at the project’s operationalization and indicated in FPMIS.
2 If NTE extension has been requested and approved by the FAO-GEF Coordination Unit.
3 This is the total amount of co-financing as included in the CEO Document/Project Document.
4 Please  refer to the Section 13 of this report where updated co-financing estimates are requested and indicate the total co-financing amount materialized. 
5 The Mid-Term Review (MTR) should take place after the 2nd PIR, around half-point between EOD and NTE. The MTR report in English should be submitted to the GEF Secretariat within 4 years of the CEO Endorsement date.
6 The Terminal Evaluation date should be discussed with OED 6 months before the project’s NTE date. </t>
  </si>
  <si>
    <t>Project Contacts</t>
  </si>
  <si>
    <t xml:space="preserve">Contact </t>
  </si>
  <si>
    <t>Name, Title, Division/Institution</t>
  </si>
  <si>
    <t>E-mail</t>
  </si>
  <si>
    <t>Project Coordinator (PC)</t>
  </si>
  <si>
    <t>Livier Velasco (WWFMEX)</t>
  </si>
  <si>
    <t>lvelasco@wwfmex.org</t>
  </si>
  <si>
    <t>Budget Holder (BH)</t>
  </si>
  <si>
    <t>Lina Pohl (FAOMEX)</t>
  </si>
  <si>
    <t>lina.pohlalfaro@fao.org</t>
  </si>
  <si>
    <t>GEF Operational Focal Point (GEF OFP)</t>
  </si>
  <si>
    <t>Gabriela Niño</t>
  </si>
  <si>
    <t>herandy_nino@hacienda.gob.mx</t>
  </si>
  <si>
    <t>Lead Technical Officer (LTO)</t>
  </si>
  <si>
    <t>Jorgensen, John Valbo (SLMMD)</t>
  </si>
  <si>
    <t>john.Jorgensen@fao.org</t>
  </si>
  <si>
    <t>GEF Technical Officer (GTO)</t>
  </si>
  <si>
    <t>Valeria Gonzalez-Riggio</t>
  </si>
  <si>
    <t>Valeria.GonzalezRiggio@fao.org</t>
  </si>
  <si>
    <t>Key Project Management Unit Personnel</t>
  </si>
  <si>
    <t xml:space="preserve">Please indicate the composition of the PMU as per the Terms of Reference in the ProDoc. If any new position was establised during the project implementation, please insert it accordingly. </t>
  </si>
  <si>
    <t>Position planned (as per ProDoc)</t>
  </si>
  <si>
    <t>Position filled (Yes/No)</t>
  </si>
  <si>
    <t xml:space="preserve">Start date, Name, Contact </t>
  </si>
  <si>
    <t>Comments</t>
  </si>
  <si>
    <t>Chief Technical Advisor</t>
  </si>
  <si>
    <t>Yes</t>
  </si>
  <si>
    <t>01-Jul-2024, Livier Velasco, lvelasco@wwfmex.org</t>
  </si>
  <si>
    <t>Financial Manager</t>
  </si>
  <si>
    <t>12-Aug-2024, Jordi Manzo, jmanzo@wwfmex.org</t>
  </si>
  <si>
    <t>Vacant since May 15th.</t>
  </si>
  <si>
    <t xml:space="preserve">Monitoring &amp; Evaluation Expert  </t>
  </si>
  <si>
    <t>16-Oct-2024, Javier Hernández, javierhernandez@wwfmex.org</t>
  </si>
  <si>
    <t>Marine Protected Areas Specialist</t>
  </si>
  <si>
    <t xml:space="preserve">19-Aug-2024, Juan Payán, jpayan@wwfmex.org </t>
  </si>
  <si>
    <t>05-Aug-2024, Wally Karim Rubio, wrubio@wwfmex.org</t>
  </si>
  <si>
    <t>12-Aug-2024, Julieta Álvarez, jalvarez@wwfmex.org</t>
  </si>
  <si>
    <t>Socio-economic Risk Management, Gender and Indigenous Communities Specialist</t>
  </si>
  <si>
    <t>No</t>
  </si>
  <si>
    <t>N/A</t>
  </si>
  <si>
    <t>Position has not been filled.</t>
  </si>
  <si>
    <t>Community Planning and Knowledge Management Expert</t>
  </si>
  <si>
    <t>10-02-2025, Isabel Chávez, isabel.chavez@wwfmex.org</t>
  </si>
  <si>
    <t>Field Conservation Expert</t>
  </si>
  <si>
    <t>04-nov-2024, Cynthia Flores, cflores@wwfmex.org</t>
  </si>
  <si>
    <t>Inclusive Markets Access Expert</t>
  </si>
  <si>
    <t>17-sep-2024, Fernanda Martell,  fmartell@wwfmex.org</t>
  </si>
  <si>
    <t>Fisheries Specialist</t>
  </si>
  <si>
    <t>04-feb-2024, Brian Velez, brian.velez@wwfmex.org</t>
  </si>
  <si>
    <t>19-nov-2024, Pedro Córdova, pcordova@wwfmex.org</t>
  </si>
  <si>
    <t>01-Jul-2024, Frida Cisneros, fcisneros@wwfmex.org</t>
  </si>
  <si>
    <t>Marine Landscape Specialist</t>
  </si>
  <si>
    <t>17-sep-2024, Daniela Mendez, dmendez@wwfmex.org</t>
  </si>
  <si>
    <t>Liaison and Strategic Processes Specialist</t>
  </si>
  <si>
    <t>04-nov-2024, Carolina Guzmán, cguzman@wwfmex.org</t>
  </si>
  <si>
    <t>Biodiversity Finance Expert</t>
  </si>
  <si>
    <t>01-Jul-2024, Emmanuel Rivera, erivera@wwfmex.org</t>
  </si>
  <si>
    <t>Ocean Conservation Expert</t>
  </si>
  <si>
    <t>01-Jul-2024, Ixchel López, ilopez@wwfmex.org</t>
  </si>
  <si>
    <t>Climate Risk Specialist</t>
  </si>
  <si>
    <t>To be filled as of August.</t>
  </si>
  <si>
    <t>Rating text</t>
  </si>
  <si>
    <t>Score</t>
  </si>
  <si>
    <t>Highly Unsatisfactory (HU)</t>
  </si>
  <si>
    <t>Unsatisfactory (U)</t>
  </si>
  <si>
    <t>Moderately Unsatisfactory (MU)</t>
  </si>
  <si>
    <t>Moderately Satisfactory (MS)</t>
  </si>
  <si>
    <t>Satisfactory (S)</t>
  </si>
  <si>
    <t>Highly Satisfactory (HS)</t>
  </si>
  <si>
    <t>Unknown</t>
  </si>
  <si>
    <t>Not Rated</t>
  </si>
  <si>
    <t>for DevScore</t>
  </si>
  <si>
    <t>Person</t>
  </si>
  <si>
    <t>PM/Coord</t>
  </si>
  <si>
    <t>Budget Holder</t>
  </si>
  <si>
    <t>LTO</t>
  </si>
  <si>
    <t>GEF OFP</t>
  </si>
  <si>
    <t>GTO</t>
  </si>
  <si>
    <t>Weight %</t>
  </si>
  <si>
    <t>For ImpScore</t>
  </si>
  <si>
    <t xml:space="preserve">Once you've filled in 2. Progress towards outcomes &amp; 3. Implementation Progress </t>
  </si>
  <si>
    <t>Please double click and press enter on Cells D20 and D21</t>
  </si>
  <si>
    <t>Select Country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</si>
  <si>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</si>
  <si>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</si>
  <si>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</si>
  <si>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</si>
  <si>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</si>
  <si>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</si>
  <si>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</si>
  <si>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</si>
  <si>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</si>
  <si>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</si>
  <si>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</si>
  <si>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</si>
  <si>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</si>
  <si>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</si>
  <si>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</si>
  <si>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</si>
  <si>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</si>
  <si>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</si>
  <si>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</si>
  <si>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</si>
  <si>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</si>
  <si>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</si>
  <si>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</si>
  <si>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</si>
  <si>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</si>
  <si>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</si>
  <si>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</si>
  <si>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</si>
  <si>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</si>
  <si>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</si>
  <si>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Bouvet Island</t>
  </si>
  <si>
    <t>Brazil</t>
  </si>
  <si>
    <t>British Indian Ocean Territory</t>
  </si>
  <si>
    <t>British Virgin Islands</t>
  </si>
  <si>
    <t>Brunei Darussalam</t>
  </si>
  <si>
    <t>Bulgaria</t>
  </si>
  <si>
    <t>Burkina Faso</t>
  </si>
  <si>
    <t>Burundi</t>
  </si>
  <si>
    <t>Cabo Verde</t>
  </si>
  <si>
    <t>Cambodia</t>
  </si>
  <si>
    <t>Cameroon</t>
  </si>
  <si>
    <t>Canada</t>
  </si>
  <si>
    <t>Cayman Islands</t>
  </si>
  <si>
    <t>Central African Republic</t>
  </si>
  <si>
    <t>Chad</t>
  </si>
  <si>
    <t>Chile</t>
  </si>
  <si>
    <t>China</t>
  </si>
  <si>
    <t>China, Hong Kong Special Administrative Region</t>
  </si>
  <si>
    <t>China, Macao Special Administrative Region</t>
  </si>
  <si>
    <t>Christmas Island</t>
  </si>
  <si>
    <t>Cocos (Keeling) Islands</t>
  </si>
  <si>
    <t>Colombia</t>
  </si>
  <si>
    <t>Comoros</t>
  </si>
  <si>
    <t>Congo</t>
  </si>
  <si>
    <t>Cook Islands</t>
  </si>
  <si>
    <t>Costa Rica</t>
  </si>
  <si>
    <t>Côte d’Ivoire</t>
  </si>
  <si>
    <t>Croatia</t>
  </si>
  <si>
    <t>Cuba</t>
  </si>
  <si>
    <t>Curaçao</t>
  </si>
  <si>
    <t>Cyprus</t>
  </si>
  <si>
    <t>Czechia</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</si>
  <si>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</si>
  <si>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</si>
  <si>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</si>
  <si>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</si>
  <si>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</si>
  <si>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</si>
  <si>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</si>
  <si>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</si>
  <si>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</si>
  <si>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</si>
  <si>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</si>
  <si>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</si>
  <si>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</si>
  <si>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</si>
  <si>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</si>
  <si>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</si>
  <si>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</si>
  <si>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</si>
  <si>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</si>
  <si>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</si>
  <si>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</si>
  <si>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</si>
  <si>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</si>
  <si>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</si>
  <si>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</si>
  <si>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</si>
  <si>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</si>
  <si>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</si>
  <si>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</si>
  <si>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</si>
  <si>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</si>
  <si>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</si>
  <si>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</si>
  <si>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</si>
  <si>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</si>
  <si>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</si>
  <si>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</si>
  <si>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</si>
  <si>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</si>
  <si>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</si>
  <si>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</si>
  <si>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</si>
  <si>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</si>
  <si>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</si>
  <si>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</si>
  <si>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</si>
  <si>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</si>
  <si>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</si>
  <si>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</si>
  <si>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</si>
  <si>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</si>
  <si>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</si>
  <si>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</si>
  <si>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</si>
  <si>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</si>
  <si>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</si>
  <si>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</si>
  <si>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</si>
  <si>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</si>
  <si>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</si>
  <si>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</si>
  <si>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</si>
  <si>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</si>
  <si>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</si>
  <si>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</si>
  <si>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</si>
  <si>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</si>
  <si>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</si>
  <si>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</si>
  <si>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</si>
  <si>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</si>
  <si>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</si>
  <si>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</si>
  <si>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</si>
  <si>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</si>
  <si>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</si>
  <si>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</si>
  <si>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</si>
  <si>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</si>
  <si>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</si>
  <si>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</si>
  <si>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Micronesia (Federated States of)</t>
  </si>
  <si>
    <t>Monaco</t>
  </si>
  <si>
    <t>Mongolia</t>
  </si>
  <si>
    <t>Montenegro</t>
  </si>
  <si>
    <t>Montserrat</t>
  </si>
  <si>
    <t>Morocco</t>
  </si>
  <si>
    <t>Mozambique</t>
  </si>
  <si>
    <t>Myanmar</t>
  </si>
  <si>
    <t>Namibia</t>
  </si>
  <si>
    <t>Nauru</t>
  </si>
  <si>
    <t>Nepal</t>
  </si>
  <si>
    <t>Netherlands (Kingdom of the)</t>
  </si>
  <si>
    <t>New Caledonia</t>
  </si>
  <si>
    <t>New Zealand</t>
  </si>
  <si>
    <t>Nicaragua</t>
  </si>
  <si>
    <t>Niger</t>
  </si>
  <si>
    <t>Nigeria</t>
  </si>
  <si>
    <t>Niue</t>
  </si>
  <si>
    <t>Norfolk Island</t>
  </si>
  <si>
    <t>North Macedonia</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</si>
  <si>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</si>
  <si>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</si>
  <si>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</si>
  <si>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</si>
  <si>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</si>
  <si>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</si>
  <si>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</si>
  <si>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</si>
  <si>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</si>
  <si>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</si>
  <si>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</si>
  <si>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</si>
  <si>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</si>
  <si>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</si>
  <si>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</si>
  <si>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</si>
  <si>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</si>
  <si>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</si>
  <si>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</si>
  <si>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</si>
  <si>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</si>
  <si>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</si>
  <si>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</si>
  <si>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</si>
  <si>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</si>
  <si>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</si>
  <si>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</si>
  <si>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</si>
  <si>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Sint Eustatius and Saba</t>
  </si>
  <si>
    <t>Samoa</t>
  </si>
  <si>
    <t>San Marino</t>
  </si>
  <si>
    <t>Sao Tome and Principe</t>
  </si>
  <si>
    <t>Saudi Arabia</t>
  </si>
  <si>
    <t>Senegal</t>
  </si>
  <si>
    <t>Serbia</t>
  </si>
  <si>
    <t>Seychelles</t>
  </si>
  <si>
    <t>Sierra Leone</t>
  </si>
  <si>
    <t>Singapore</t>
  </si>
  <si>
    <t>Sint Maarten (Dutch part)</t>
  </si>
  <si>
    <t>Slovakia</t>
  </si>
  <si>
    <t>Slovenia</t>
  </si>
  <si>
    <t>Solomon Islands</t>
  </si>
  <si>
    <t>Somalia</t>
  </si>
  <si>
    <t>South Africa</t>
  </si>
  <si>
    <t>South Georgia and the South Sandwich Islands</t>
  </si>
  <si>
    <t>South Sudan</t>
  </si>
  <si>
    <t>Spain</t>
  </si>
  <si>
    <t>Sri Lanka</t>
  </si>
  <si>
    <t>State of Palestine</t>
  </si>
  <si>
    <t>Sudan</t>
  </si>
  <si>
    <t>Suriname</t>
  </si>
  <si>
    <t>Svalbard and Jan Mayen Islands</t>
  </si>
  <si>
    <t>Sweden</t>
  </si>
  <si>
    <t>Switzerland</t>
  </si>
  <si>
    <t>Syrian Arab Republic</t>
  </si>
  <si>
    <t>Tajikistan</t>
  </si>
  <si>
    <t>Thailand</t>
  </si>
  <si>
    <t>Timor-Leste</t>
  </si>
  <si>
    <t>Togo</t>
  </si>
  <si>
    <t>Tokelau</t>
  </si>
  <si>
    <t>Tonga</t>
  </si>
  <si>
    <t>Trinidad and Tobago</t>
  </si>
  <si>
    <t>Tunisia</t>
  </si>
  <si>
    <t>Türkiye</t>
  </si>
  <si>
    <t>Turkmenistan</t>
  </si>
  <si>
    <t>Turks and Caicos Islands</t>
  </si>
  <si>
    <t>Tuvalu</t>
  </si>
  <si>
    <t>Uganda</t>
  </si>
  <si>
    <t>Ukraine</t>
  </si>
  <si>
    <t>United Arab Emirates</t>
  </si>
  <si>
    <t>United Kingdom of Great Britain and Northern Ireland</t>
  </si>
  <si>
    <t>United Republic of Tanzania</t>
  </si>
  <si>
    <t>United States Minor Outlying Islands</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</si>
  <si>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</si>
  <si>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</si>
  <si>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</si>
  <si>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</si>
  <si>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</si>
  <si>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</si>
  <si>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</si>
  <si>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</si>
  <si>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</si>
  <si>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</si>
  <si>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</si>
  <si>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</si>
  <si>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Type of Trust Fund</t>
  </si>
  <si>
    <t>Capacity-building Initiative for Transparency (CBIT)</t>
  </si>
  <si>
    <t>Global Biodiversity Framework Fund (GBFF)</t>
  </si>
  <si>
    <t>Global Environment Facility Trust Fund (GFF)</t>
  </si>
  <si>
    <t>Least Developed Countries Fund (LDCF)</t>
  </si>
  <si>
    <t>Special Climate Change Fund (SCCF)</t>
  </si>
  <si>
    <t>Small Grants Program (SGP)</t>
  </si>
  <si>
    <t>Focal Area</t>
  </si>
  <si>
    <t>Multi Focal Area</t>
  </si>
  <si>
    <t>Chemicals and Waste</t>
  </si>
  <si>
    <t>Chemicals/PoPs</t>
  </si>
  <si>
    <t>Climate Change</t>
  </si>
  <si>
    <t>Climate Change Adaptation</t>
  </si>
  <si>
    <t>Climate Change Mitigation</t>
  </si>
  <si>
    <t>International Waters</t>
  </si>
  <si>
    <t>Land Degradation</t>
  </si>
  <si>
    <t>2. Progress towards Achieving Project Objective(s) (Development objective)</t>
  </si>
  <si>
    <t>(All inputs in this section should be cumulative from project start, not annual)</t>
  </si>
  <si>
    <t>Please indicate the project’s main progress towards achieving its objective(s) and the cumulative level of achievement of each outcome since the start of project implementation.</t>
  </si>
  <si>
    <t>Project or Development Objective</t>
  </si>
  <si>
    <t>Outcomes</t>
  </si>
  <si>
    <t>Outcome indicators</t>
  </si>
  <si>
    <t>Baseline</t>
  </si>
  <si>
    <t>Mid-term Target</t>
  </si>
  <si>
    <t>End-of-project Target</t>
  </si>
  <si>
    <t>Cumulative progress level at 30 June 2025</t>
  </si>
  <si>
    <t>% of cumulative progress</t>
  </si>
  <si>
    <t>Progress rating</t>
  </si>
  <si>
    <t>GEF Core Indicators 1 &amp; 2: 807, 823 ha of terrestrial PA + 1, 610, 537 ha of marine PA under improved management, as demostrated throught increased METT scores target NPAs: 
▪ Sian Ka'an
▪ Banco Chinchorro
▪ Caribe Mexicano
▪ Islas Marietas
▪ Islas Marías
▪ Isla Isabel
▪ Espíritu Santo
▪ Islas del Golfo de Ca.
▪ Arrecifes de Xcalak</t>
  </si>
  <si>
    <t xml:space="preserve">▪ Sian Ka'an: 82
▪ Banco Chinchorro: 81
▪ Caribe Mexicano: 51
▪ Islas Marietas: 74
▪ Islas Marías: 41
▪ Isla Isabel: 77
▪ Espíritu Santo: 80
▪ Islas del Golfo de California: 79
▪ Arrecifes de Xcalak: 76
</t>
  </si>
  <si>
    <t>▪ Sian Ka'an: 85
▪ Banco Chinchorro: 83
▪ Caribe Mexicano: 63
▪ Islas Marietas: 78             ▪Islas Marías: 48
▪ Isla Isabel: 82
▪ Espíritu Santo: 86
▪ Islas del Golfo de California: 87
▪ Arrecifes de Xcalak: 81</t>
  </si>
  <si>
    <t>▪ Sian Ka'an: 88
▪ Banco Chinchorro: 85
▪ Caribe Mexicano 73
▪ Islas Marietas: 83
▪ Islas Marías: 65
▪ Isla Isabel: 87
▪ Espíritu Santo: 91 
▪ Islas del Golfo de California: 97
▪ Arrecifes de Xcalak: 86</t>
  </si>
  <si>
    <t>GEF Core Indicator 5: 925,116 ha of marine habitat under improved practices</t>
  </si>
  <si>
    <t>20,520 ha (7,051 ha in 12 NTZs within the BCS marine landscape, and 13,469 ha in 10 NTZs within the Q. Roo marine landscape) under improved practices.</t>
  </si>
  <si>
    <t>925,116 ha</t>
  </si>
  <si>
    <t>925,116 ha of marine habitat under improved practices through improved management of 793,830 ha in the CPI seascape and 110,766 ha in the BCS seascape providing functional ecological connectivity between NPAs</t>
  </si>
  <si>
    <t>Project indicator 1: # of fisheries managed using biodiversity-friendly indicators (i.e. at least objective and limit reference points for catch levels). 
▪  Finfish (NTZs in Baja California Sur)
▪  Lobster and Queen Conch (Banco Chinchorro &amp; Sian Ka´an Biosphere Reserves and adjacent NTZs)
▪  Finfish (Islas Marietas National Park)</t>
  </si>
  <si>
    <t xml:space="preserve">0 fisheries managed using biodiversity-friendly indicators
3 Natural Protected Areas (NPAs) with management plans (1 in each marine landscape). </t>
  </si>
  <si>
    <t>3 fisheries have established reference objectives and limits for catch levels
Update of management plans for 2 NPAs (1 in Q. Roo and 1 in the CPI).</t>
  </si>
  <si>
    <t xml:space="preserve"> 3 fisheries are being managed such that catch levels do not exceed the reference limit.</t>
  </si>
  <si>
    <t>The project has commissioned specialized consultancies to design and implement a gender-responsive training program for partner institutions (CONAPESCA, CONANP, and IMIPAS) on Ecosystem Approach to Fisheries (EAF), fisheries innovation, and monitoring. Concurrently, a complementary consultancy has been initiated to analyze the fisheries regulatory framework and develop adjustment proposals with specific recommendations to strengthen fisheries governance, enhancing its capacity to address fishing communities' needs and challenges.</t>
  </si>
  <si>
    <t>Project indicator 2:  # of management plans for 2 NPAs, updated information related with the creation of 6 new fishing refuge zones (No Take Zones), and strengthen the regulations of 22 NTZ with environmental indicators.</t>
  </si>
  <si>
    <t>22 NTZ complexes with operational agreements (12 in the BCS marine landscape and 10 in the Q. Roo marine landscape).</t>
  </si>
  <si>
    <t>Management plans updated for 22 existing NTZ complexes and 6 new NTZ complexes (2 in each seascape).</t>
  </si>
  <si>
    <t>Update of management plans for 22 existing NTZ complexes and 6 new NTZ complexes (2 in each marine landscape).</t>
  </si>
  <si>
    <t>GEF Core Indicator 8: Globally over-exploited marine fisheries moved to more sustainable levels.</t>
  </si>
  <si>
    <t>421 metric tons of fish sustainably harvested within the project's three marine landscapes (from the San Cosme-Punta Coyote and Quintana Roo FIPs).</t>
  </si>
  <si>
    <t>21,717 metric tons of lobster and fish (Mullet, snapper, grouper, sierra mackerel, snook, ocean whitefish, patzcuaro whitefish, horse mackerel, sea bass, grouper) managed sustainably in the three project seascapes.</t>
  </si>
  <si>
    <t>Based on certified sustainable harvest data (excluding mollusks): Quintana Roo yields approximately 1,007 metric tons annually, primarily Caribbean spiny lobster (538 t) and reef fish like snappers and groupers. Nayarit contributes 14,765 metric tons of sustainably harvested fish—notably Pacific sharks (8,200 t), tilapia (5,225 t), and coastal species—but no lobster due to developmental status. Baja California Sur harvests 7,446 metric tons, dominated by California spiny lobster (1,498 t, certified sustainable) and Pacific demersal fish like sand bass (3,886 t). All volumes align with maximum sustainable yield (MSY) benchmarks per official Mexican fisheries reports (Carta Nacional Pesquera). However, project´s activities in this regard are in its early implementation phase.</t>
  </si>
  <si>
    <t>Project Indicator 3: # of  fisheries co-management agreements formalized and operational: 
Target: One in each of the 3 project seascapes</t>
  </si>
  <si>
    <t>Co-management agreements for fisheries are in place to conduct biological monitoring across 22 existing NTZs in Baja California Sur and Quintana Roo.</t>
  </si>
  <si>
    <t xml:space="preserve"> 3 fishery co-management agreements at the marine landscape level discussed and drafted.</t>
  </si>
  <si>
    <t>3 formalized and operational fishery co-management agreements at the marine landscape level. (One in each of the 3 project Seascapes)</t>
  </si>
  <si>
    <t xml:space="preserve">Project Indicator 4: % of fishing community members and fisher organizations trained in fisheries co-management and surveillance practices. </t>
  </si>
  <si>
    <t>Target: At 
least 80% of 
members</t>
  </si>
  <si>
    <t>The project has developed a training needs assessment and participant selection criteria for involved fishing communities. Training programs focused on co-management and surveillance practices are currently being designed for these communities.</t>
  </si>
  <si>
    <t xml:space="preserve">GEF Core Indicator 11: Number of direct beneficiaries disaggregated by gender as co-benefit of GEF investment. </t>
  </si>
  <si>
    <t>2,000 persons</t>
  </si>
  <si>
    <t>Target: 4,320 
persons 
(1,234 women; 
3,086 men)</t>
  </si>
  <si>
    <t>The project is in its early implementation phase.</t>
  </si>
  <si>
    <t>Project indicator 5: Percentage of Women among paid participants in fisheries production coming from fisheries targeted by the project.</t>
  </si>
  <si>
    <t>15% of all paid participants are women.</t>
  </si>
  <si>
    <t>40 percent of all paid participants are women.</t>
  </si>
  <si>
    <t>Project Indicator 6: # of additional Fishery Improvement Project formalized and operational in the Central Pacific Islands seascape: Target: At least 1</t>
  </si>
  <si>
    <t>2 cooperatives in the BCS marine landscape and 1 federation in the Q. Roo marine landscape that currently implement FIPs.</t>
  </si>
  <si>
    <t>1 new FIP established in the CPI marine landscape.</t>
  </si>
  <si>
    <t>1 new fully operational FIP in the CPI marine landscape.</t>
  </si>
  <si>
    <t>The project is evaluating fishing and nature-based livelihood needs and opportunities through a gender lens across all three marine landscapes, aiming to advance the development of a new Fisheries Improvement Project (FIP). Currently, two Fisheries Improvement Projects (FIPs) are active in the project's marine landscapes: one in Nayarit (white seabass) and another in Baja California Sur (BCS), where a mixed-species hook and line FIP is underway in the Gulf of California's San Cosme-Punta Coyote Corridor.</t>
  </si>
  <si>
    <t>Project Indicator 7: Project outcomes achieved, and demonstrating sustainability.</t>
  </si>
  <si>
    <t>No project outcomes achieved.</t>
  </si>
  <si>
    <t>70% of project outcomes achieved.</t>
  </si>
  <si>
    <t>100% of project outcomes attained, with demonstrated sustainability.</t>
  </si>
  <si>
    <t>The project is in an early implementation phase; however, it already has a monitoring and evaluation (M&amp;E) plan and a system to track progress for each project indicator.</t>
  </si>
  <si>
    <t>Average Cumulative progress toward outcomes (%)</t>
  </si>
  <si>
    <t>% of delivery</t>
  </si>
  <si>
    <t>Development Objective (DO) Ratings, and Overall Assessment</t>
  </si>
  <si>
    <t>Please note that the overall DO ratings should be substantiated by evidence and progress reported above. The ratings and comments should reflect the overall progress of results since project start</t>
  </si>
  <si>
    <t>Project Manager/ Coordinator</t>
  </si>
  <si>
    <t>Lead Technical Officer</t>
  </si>
  <si>
    <t>GEF Operational Focal Point</t>
  </si>
  <si>
    <t>FY2025 Development
Objective rating</t>
  </si>
  <si>
    <t>Comments/reasons justifying the ratings for FY2025 and any changes (positive or negative) in the ratings since the previous reporting period</t>
  </si>
  <si>
    <t>The project has experienced significant delays in activity implementation, primarily due to the mid-2024 government transition and restructuring of partner institutions. A clear example is CONAPESCA's reincorporation into the project in late 2024. Nevertheless, fishing communities have demonstrated strong interest and willingness to participate in project activities, and partner institutions have responded favorably to the need for expediting decision-making processes to advance project implementation.</t>
  </si>
  <si>
    <t>The project has faced significant challenges and prolonged delays in the implementation of field activities. One of the main factors contributing to these delays has been the government transition, which brought about changes in institutional priorities. In response, strategic actions are being taken to reposition the project and align its activities with the current government agenda. Additionally, a contingency plan is being developed to revise the workplan, accelerate implementation of delayed field interventions, and secure the achievement of the project’s expected outcomes. The integration of Means of Verification must be part of the contingency plan.</t>
  </si>
  <si>
    <t>Project implementation has faced challenges, including prolonged delays in coordination with government institutions and difficulties in recruiting key consultants due to a mismatch between the originally budgeted fees and current market rates. These factors have contributed to slower-than-expected progress in some project components. Efforts are underway to address the situation, and there is still sufficient time within the project timeline to achieve the expected outcomes—provided that corrective actions are adopted in a timely manner.</t>
  </si>
  <si>
    <t>The OFP identifies two indicators are delayed, especifically the O1.1 and O2.1. we suggest to improve the activities implemented on this regard to move foward on the implementation anc compliance of these indicators.</t>
  </si>
  <si>
    <t xml:space="preserve">The project has faced delays in starting its implementation phase, but once started, several actions have been taken by the Operational Partner and FAO to speed up the project activities. It is expectable that the project can achieve the expected outcomes within the timeline. </t>
  </si>
  <si>
    <t>Measures to address MS, MU, U and HU ratings on Section 2 above</t>
  </si>
  <si>
    <t>Outcome</t>
  </si>
  <si>
    <t>Action(s) to be taken</t>
  </si>
  <si>
    <t>By whom?</t>
  </si>
  <si>
    <t>By When?</t>
  </si>
  <si>
    <t>Outcome 1.1. Institutional capacities and processes have been strengthened for effective fisheries co-management in three seascapes encompassing Natural Protected Areas and Other Effective area-based Conservation Measures (OECMs).</t>
  </si>
  <si>
    <t>The project seeks to promote the incorporation of new regulatory frameworks for new ZRP in the project’s marine landscapes.</t>
  </si>
  <si>
    <t>Q2 2026</t>
  </si>
  <si>
    <t>Outcome 2.1. 
Local fishing communities play an active role in collectively managing and monitoring their fisheries through an ecosystem-based approach and participatory, collective decision-making.</t>
  </si>
  <si>
    <t>A series of workshops targeting fishers are being designed to train them in the Ecosystem Approach to Fisheries (EAF) and promote the adoption of additional fishery management plans within the project’s marine zones.</t>
  </si>
  <si>
    <t>Outcome 3.1.  
Fishing communities and fisher folk are benefitting from increased incomes deriving from value added activities, sustainable local post-capture practices, and access to differentiated market prices for sustainable products.</t>
  </si>
  <si>
    <t>1. Through a specialized consultancy, the project has initiated a mapping of women's participation in the fisheries sector across all three project landscapes.
2. Using the gathered data, a strategy will be designed to incentivize women's involvement in project activities, aiming to catalyze their participation in fishing communities' economic activities and thereby secure economic benefits.</t>
  </si>
  <si>
    <t>Q4 2025</t>
  </si>
  <si>
    <t xml:space="preserve">7  Some indicators may not identify mid-term targets at the design stage (refer to approved results framework) therefore this column should only be filled when relevant.
8  Use GEF Secretariat required six-point scale system: Highly Satisfactory (HS), Satisfactory (S), Moderately Satisfactory (MS), Moderately Unsatisfactory (MU), Unsatisfactory (U), and Highly Unsatisfactory (HU). </t>
  </si>
  <si>
    <t>3. Implementation Progress (IP)</t>
  </si>
  <si>
    <t>(Please indicate progress achieved during this FY as per the Implementation Plan/Annual Workplan)</t>
  </si>
  <si>
    <t xml:space="preserve">Outcomes and outputs </t>
  </si>
  <si>
    <t>Indicators (as per the logical framework)</t>
  </si>
  <si>
    <t>Main achievements in the last 12 months 
(please DO NOT repeat results reported in previous year PIR)</t>
  </si>
  <si>
    <t>Describe any variance in delivering outputs</t>
  </si>
  <si>
    <t>Outcome 1.1</t>
  </si>
  <si>
    <t>Output 1.1.1 
Planning and management tools for marine conservation and fisheries co-management have been developed and are guiding decision-making in three target seascapes</t>
  </si>
  <si>
    <t># of marine spatial planning analyses completed for the project's 3 marine landscapes.</t>
  </si>
  <si>
    <t>In the second half of 2024, the project conducted its initial territorial workshop across all three landscapes, triggering a comprehensive mapping of stakeholders and existing efforts in each area. This includes identifying prior institutional actions for fisheries co-management by entities such as CONANP, IMIPAS, CONAPESCA, and CSOs. 
In 2025, the project has initiated a consultancy to design Marine Spatial Planning (MSP) tools and adaptive management approaches focused on marine conservation and fisheries co-management across all three marine landscapes.</t>
  </si>
  <si>
    <t># of Ecosystem Based Fisheries Management (EBFM) plans (encompassing NPAs and NTZs), explicitly based on co-management, for the project's marine landscapes.</t>
  </si>
  <si>
    <t>No major achievements were documented during this reporting period. Activities associated with this indicator will commence in 2026. The term "ecosystem approach to fisheries" (EAF) is proposed instead of "ecosystem-based fisheries management" (EBFM) as it has the same meaning and is currently the internationally recognized framework.</t>
  </si>
  <si>
    <t>Output 1.1.2
Effective ecosystem-based fisheries management capacities and processes have 
been generated in key government institutions and among other stakeholders.</t>
  </si>
  <si>
    <t># of government personnel trained in EAF with a standardized training plan.</t>
  </si>
  <si>
    <t>In 2024, through territorial workshops across all three project landscapes, significant progress has been made in mapping stakeholders and existing conservation efforts in each area. Additionally, in November 2024, with FAO support, the first Ecosystem Approach to Fisheries (EAF) training workshop was conducted during La Paz's Sustainable Fishing and Aquaculture Fair. This hybrid (virtual/in-person) event engaged 32 participants, including 9 government officials. Also, in 2025, the project has started the design  of a gender-focused training program for CONAPESCA (National Aquaculture and Fisheries Commission), CONANP (National Commission of Protected Natural Areas), and INAPESCA (National Fisheries Institute) on Ecosystem Approach to Fisheries (EAF), fisheries innovation, and monitoring.</t>
  </si>
  <si>
    <t>Output 1.1.3
Government institutions with strengthened institutional arrangements and 
capacities to facilitate effective fisheries co-management approaches.</t>
  </si>
  <si>
    <t># of government personnel trained in fisheries co-management approaches with a standardized training plan</t>
  </si>
  <si>
    <t>In 2025, the project commenced designing a standardized fisheries co-management training program. During the initial needs assessment, the engaged consultancy implemented a gender-sensitive approach aimed at fostering women’s participation. The project has proposed designing a virtual course to be offered to public officials nationwide.</t>
  </si>
  <si>
    <t>Output 1.1.4
Comprehensive, transparent, and open fisheries information system in place to 
support participatory decision-making and learning at project target sites.</t>
  </si>
  <si>
    <t># of comprehensive, transparent, and widely available fisheries information platforms developed for the project's marine landscapes</t>
  </si>
  <si>
    <t>Diagnostic assessments commenced in 2025 with Mexican partner institutions (CONAPESCA, CONANP, INAPESCA) to identify technical requirements for a comprehensive fisheries and marine ecosystem information platform. The proposed system aims to enable end-to-end data workflows – from collection to public dissemination – supporting evidence-based conservation governance.</t>
  </si>
  <si>
    <t>Output 1.1.5
Inspection and surveillance activities are reinforced to ensure compliance with fisheries management policies and regulations.</t>
  </si>
  <si>
    <t>NPA area with effective surveillance conducted by official management authorities and/or community committees: 
·Sian Ka'an
·Banco Chinchorro
·Caribe Mexicano
·Islas Marietas
·Islas Marías
·Isla Isabel
·Espíritu Santo
·Islas del Golfo de Ca.
·Arrecifes de Xcalac</t>
  </si>
  <si>
    <t>A consultancy has been designed and published to build institutional capacity for deploying innovative technologies that strengthen fisheries surveillance and regulatory compliance. Activities under this consultancy are expected to commence in the second half of 2025.</t>
  </si>
  <si>
    <t>Outcome 2.1</t>
  </si>
  <si>
    <t>Output 2.1.1
Mechanisms are in place for collective community decision-making, co-regulation, 
monitoring, compliance, and conflict resolution related to fisheries</t>
  </si>
  <si>
    <t>Number of Fisheries Subcouncils operating effectively under the auspices of NPA Advisory Councils in the project's marine landscapes.</t>
  </si>
  <si>
    <t>The project is in an initial implementation phase; however, engagement activities with fishing communities have been conducted through:
Field workshops (second half of 2024) to assess their governance mechanisms, and 'Value Chains and Participatory Fisheries Governance' workshops (first half of 2025)</t>
  </si>
  <si>
    <t>Number of NTZ Advisory Councils operating effectively in the project's marine landscapes.</t>
  </si>
  <si>
    <t>Activities for this indicator will commence in the second half of 2025.</t>
  </si>
  <si>
    <t>Output 2.1.2
Local communities strengthen their capacities to participate in fisheries co-management and to adopt new technologies and practices.</t>
  </si>
  <si>
    <t>Fishing community members and fisher organizations trained in co-management practices and fisheries surveillance. Target: At least 80% of members.</t>
  </si>
  <si>
    <t>During 2024 field workshops, actions already undertaken by fishers in co-management are documented, while questionnaires identify fishing associations' needs to determine the type of capacity building to be implemented.
A consultancy for the Design and Implementation of a training program on new technologies and practices for fishing associations commenced work in 2025. Selection criteria have been established for fishers and fishing associations who will participate in project activities.</t>
  </si>
  <si>
    <t>Output 2.1.3
Local communities benefitting from improved access to fisheries’ information</t>
  </si>
  <si>
    <t>Mobile application with user-friendly information on fishing conditions, market opportunities, prices, etc., widely adopted by fishers across the project’s marine landscapes.</t>
  </si>
  <si>
    <t>The project is in an initial implementation phase; nevertheless, activities related to this indicator have commenced with stakeholder consultations.</t>
  </si>
  <si>
    <t>These activities will be operationally linked to the design and implementation of a traceability system.</t>
  </si>
  <si>
    <t>Output 2.1.4
Incentives are in place to promote the participation of coastal communities in implementing sustainable fisheries co-management and adopting practices and technologies that promote and preserve marine ecosystem services.</t>
  </si>
  <si>
    <t>% of fishers or fishing cooperatives applying for grants to adopt sustainable practices (i.e., improved fishing methods) and/or to promote access to sustainable markets (e.g., purchasing catch traceability systems or GPS equipment to monitor fishing effort in closed grounds).</t>
  </si>
  <si>
    <t>In 2024 field workshops identified fishing associations' needs for adopting surveillance technologies to monitor and protect NTZs and marine ecosystems. These include leveraging existing subsidy programs and social investment for technology acquisition. Surveys further revealed the need to transform fisheries subsidies by redirecting social funding sources to support fishing communities' adoption of sustainable practices.</t>
  </si>
  <si>
    <t>Output 2.1.5
Inspection and surveillance systems in place to enhance fisheries governance 
schemes</t>
  </si>
  <si>
    <t>Number of community surveillance committees operating across all three marine landscapes and collaborating in the surveillance of NPAs and NTZs.</t>
  </si>
  <si>
    <t>A needs assessment of Community Surveillance Committees across all project marine landscapes identified infrastructure and technology requirements to enhance community-based surveillance capabilities.</t>
  </si>
  <si>
    <t>Outcome 3.1</t>
  </si>
  <si>
    <t>Output 3.1.1
Community-driven productive alternatives, including those that benefit women, have been identified, planned, and implemented.</t>
  </si>
  <si>
    <t>Number of new community-based fishing enterprises established in the project's marine landscapes.</t>
  </si>
  <si>
    <t>A gender-responsive livelihoods assessment (fisheries/nature-based) is underway across all three marine landscapes through a 2025 consultancy. This evaluation analyzes gender divisions of labor, identifies needs and barriers for women/men in resource access/decision-making, highlights economic opportunities promoting gender equality, and develops actionable strategies for inclusive development in fishing communities.</t>
  </si>
  <si>
    <t>% increase in annual income of participating fishers (women and men).</t>
  </si>
  <si>
    <t>The project is currently in its initial implementation phase; therefore, comprehensive data collection and analysis for this component are still underway.</t>
  </si>
  <si>
    <t>Output 3.1.2
Infrastructure established to enable local fishing communities to add value to 
fisheries products.</t>
  </si>
  <si>
    <t>Infrastructure and equipment provided to fishing cooperatives to support value-added activities.</t>
  </si>
  <si>
    <t>The project is currently in its initial phase; consequently, no material activities require reporting during this period. Activities associated with this indicator are scheduled to commence in the second half of 2026.</t>
  </si>
  <si>
    <t>Output 3.1.3
Technical, organizational, and entrepreneurial capacities of fishing organizations related to community-driven productive alternatives and strategies to add value have been 
strengthened.</t>
  </si>
  <si>
    <t>Metric tons of seafood from the project's marine landscapes harvested under FIPs and accessing high-value markets.</t>
  </si>
  <si>
    <t>Output 3.1.4
Financing opportunities for sustainable fisheries enhanced.</t>
  </si>
  <si>
    <t>% of individuals engaged in fisheries production (fishing and post-harvest activities) participating in the project who can access financing from Social Banks to support sustainable fishing practices.</t>
  </si>
  <si>
    <t>Project field specialists have been trained in the RuralInvest methodology to prepare and analyze sustainable business plans for fishing communities across the project's marine landscapes.</t>
  </si>
  <si>
    <t>Output 3.1.5
Programs for participatory certification, differentiated markets, and information campaigns to support sustainable fisheries products are under implementation.</t>
  </si>
  <si>
    <t>Traceability systems ("From bait to plate") established for the following target fisheries across the project’s three marine landscapes:
Scale fish (BCS marine landscape).
Scale fish (CPI marine landscape).
Lobster and Queen Conch (Q. Roo marine landscape).</t>
  </si>
  <si>
    <t>A consultancy launching in H2 2025 will design and implement an integrated digital system for fisheries/aquaculture management. Key objectives include: establishing end-to-end traceability with digital validation points; mapping regulated fishing zones within NPAs; developing public transparency dashboards; coordinating stakeholder implementation; creating optimization tools; producing technical/legal documentation; and ensuring institutional handover of the traceability system (with CONAPESCA now confirmed as a key participant, enabling this system to achieve national reach).</t>
  </si>
  <si>
    <t>Outcome 4.1</t>
  </si>
  <si>
    <t>Output 4.1.1
Gender sensitive M&amp;E strategy developed with relevant stakeholders, clearly 
defining the expected outcomes, expected implementation timeframe, and confirmation through 
objectively verifiable indicators and means of verification.</t>
  </si>
  <si>
    <t>Project M&amp;E Strategy developed with relevant stakeholders to guide continuous adaptive management, including the integration of gender perspectives across project activities.</t>
  </si>
  <si>
    <t>The project's M&amp;E strategy has been finalized and approved by project partners, with gender and intercultural perspectives fully integrated into its framework. A dynamic risk mapping system is now operational, providing real-time updates and shared transparently with all partners to inform adaptive management. Timely reporting compliance has been achieved through submission of the 2023 and 2024 Project Progress Reports (PPRs) to FAO. Furthermore, METT scores have been comprehensively updated, and a collaborative process with partners has been institutionalized for ongoing conservation effectiveness tracking.</t>
  </si>
  <si>
    <t>Output 4.1.2
Mid Term Review and Terminal Evaluation carried out.</t>
  </si>
  <si>
    <t>1 mid-term review and 1 terminal evaluation.</t>
  </si>
  <si>
    <t>The Mid-Term Review (MTR) is scheduled for implementation in mid-2026.</t>
  </si>
  <si>
    <t>Output 4.1.3
Best practices and lessons learned systematized and disseminated to a variety of 
audiences and stakeholders.</t>
  </si>
  <si>
    <t>Number and type of knowledge products documenting best practices and lessons learned, published and disseminated (including chapters on gender mainstreaming).</t>
  </si>
  <si>
    <t>A project communication plan has been designed and is currently under partner review. Terms of Reference (ToR) for the project website have been finalized and published, aiming to develop an engaging platform linked to IMIPAS, CONANP, CONAPESCA, FAO, WWF and partner organizations. The website will enhance visibility of Mexico's fisheries co-management impacts while strengthening the knowledge management framework.</t>
  </si>
  <si>
    <t xml:space="preserve">Implementation Progress (IP) , and Overall Assessment </t>
  </si>
  <si>
    <t>Please note that the overall IP ratings should be substantiated by evidence and progress reported above. The ratings and comments shoud reflect the overall progress of results during the fiscal year (July 1 2024, to June 30, 2025)</t>
  </si>
  <si>
    <t xml:space="preserve">Project Manager/ Coordinator </t>
  </si>
  <si>
    <t>GEF Operational Focal Point (OFP)</t>
  </si>
  <si>
    <t>FY2025 Implementation Objective rating</t>
  </si>
  <si>
    <t>The project has encountered significant implementation delays primarily attributable to Mexico's 2024 government transition and institutional restructuring among partner agencies. To accelerate progress, a contingency plan is being developed to prioritize high-impact activities while maintaining strategic alignment.</t>
  </si>
  <si>
    <t>Delays in delivery have been caused by the complexity of working with three government institutions at both central and decentralized levels, all of which are undergoing restructuring under the new administration. This has affected the implementation of several activities. In addition, the project still lacks some key consultants, as inflation has significantly raised salary expectations, making recruitment difficult within the original budget. It is essential that the proposed contingency plan be implemented as soon as possible to mitigate further delays.</t>
  </si>
  <si>
    <t>Implementation delays have particularly affected compliance of field activities across the project’s three landscapes. These delays are attributable to several factors, including the governmental transition, structural changes within key institutions, limited alignment with the actual government agenda, lengthy internal procedures within the implementing agency for the approval of technical products, and operational bottlenecks within the Project Management Unit. To address these challenges, the contingency plan must be finalized, validated, and put into effect as soon as possible to ensure progress toward achieving the project's objectives.</t>
  </si>
  <si>
    <t xml:space="preserve">9 Variance refers to the difference between the expected and actual progress at the time of reporting.
10 Implementation Progress Rating – A rating of the extent to which the implementation of a project’s components and activities is in compliance with the projects approved implementation plan. 
</t>
  </si>
  <si>
    <t xml:space="preserve">4. Summary on progress and challenges </t>
  </si>
  <si>
    <t>Please provide a summary paragraph on project implementation progress consistent with the information reported in section 2 and 3 of the PIR (Max 400 words) (This section will be uploaded to the GEF portal)</t>
  </si>
  <si>
    <t>The project has advanced foundational activities across all three marine landscapes (BCS, Q. Roo, CPI) despite early-phase challenges. In H2 2024, territorial workshops enabled comprehensive stakeholder mapping and documentation of existing co-management initiatives by CONANP, IMIPAS, and CONAPESCA. This included the inaugural Ecosystem Approach to Fisheries (EAF) training at La Paz's Sustainable Fishing Fair (32 participants, FAO-supported). Building on this, 2025 initiatives include:
- Consultancies launched for Marine Spatial Planning tools and adaptive management frameworks.
- Gender-responsive EAF/innovation training programs for CONAPESCA/CONANP/IMIPAS.
- Standardized co-management training design.
- RuralInvest methodology training for field specialists to develop community business plans.
During 2025, Free, Prior and Informed Consent (FPIC) processes commenced in seven communities in Quintana Roo, engaging 119 participants. Formal consent from all communities was documented, confirming their agreement to participate in the project.
Critical diagnostics are underway, including fisheries information platform requirements and gender-integrated livelihood assessments. Community engagement continues via surveillance needs assessments (identifying NTZ monitoring tech gaps) and participatory governance workshops. While some components face delays (notably digital traceability systems launching H2 2025 – accelerated by CONAPESCA's official reintegration into the project, enabling national reach – and select activities scheduled for H2 2026, core governance frameworks are operational:
- M&amp;E strategy finalized with gender/intercultural integration.
- Dynamic risk mapping system active.
- METT scores updated with partner-monitoring protocols.
- Communication plan and website ToRs under review.</t>
  </si>
  <si>
    <t>Please provide a summary paragraph on challenges of project implementation consistent with the information reported in section 2 and 3 of the PIR (Max 400 words) (This section will be uploaded to the GEF portal)</t>
  </si>
  <si>
    <t>The project, started in December 2023, has faced implementation delays across its components during 2024-2025, primarily due to the six-year federal government transition and institutional adjustments among partner organizations. These challenges necessitated strategic adaptations to realign activities with the new political and administrative context. Below are the key delay factors and mitigation measures:
Delay Factors
1. Political and Administrative Transition (2024):
- Budgetary programming policies, including fund freezes and reallocations, coupled with slowed legal and decision-making processes during the government transition, disrupted operational continuity.
- Reconfiguration of key stakeholders (e.g., the transformation of Instituto Nacional de Pesca [INAPESCA] into Instituto Mexicano de Investigación en Pesca y Acuacultura Sustentables [IMIPAS] and restructuring of Comisión Nacional de Acuacultura y Pesca [CONAPESCA]) required time to reestablish collaboration agreements and protocols.
2. Staffing Challenges:
- Technical team recruitment remains hindered by:
   Difficulty finding candidates meeting project Terms of Reference (ToR) requirements.
   Outdated salary scales (based on parameters over three years old), which fall below current market standards.
3. Governance Impacts:
- Institutional restructuring delayed full operations of the Project Management Unit (PMU) and its governance bodies (e.g., the Technical Group and Steering Committee), which resumed sessions in November 2024 to address critical decisions.</t>
  </si>
  <si>
    <t>Implementation of Exit Strategy</t>
  </si>
  <si>
    <t xml:space="preserve">Has the project developed an Exit Strategy? If yes, please describe the progress to implement it.
</t>
  </si>
  <si>
    <t xml:space="preserve">The project has not yet developed a formal, standalone Exit Strategy document, as this is planned to be articulated six months before project completion during the Final Evaluation (FE) process. However, the project’s design incorporates an implicit exit strategy focused on sustaining outcomes beyond its lifespan. Key actions include strengthening fisheries co-management (EAF), updating Fishing Refuge Zones (ZRP/ANP) with climate adaptation, and promoting traceability/eco-certification. Capacity-building ("training of trainers") targets fishers, cooperatives, and agencies (CONANP/IMIPAS/CONAPESCA), with emphasis on gender equity and Indigenous participation. Financial sustainability focuses on blended finance and alternative livelihoods. Co-management models will be integrated into national policies, supported by a fisheries information system.
</t>
  </si>
  <si>
    <t xml:space="preserve">How is the project enhancing institutional capacities to foster country ownership for more durable / sustained results?
</t>
  </si>
  <si>
    <t>The project enhances institutional capacities to foster country ownership and sustained results by working directly with Mexico's key fisheries agencies (CONAPESCA, CONANP, IMIPAS) through shared work plans, methodologies, and results, embedding sustainability into all interventions. Field specialists systematically cascade knowledge to regional offices of partner institutions, enabling local replication of frameworks. This dual-level collaboration—combined with co-developed tools (marine spatial planning, traceability systems) and customized capacity building (EAF, co-management, and business planning training)—ensures Mexican institutions internalize and operationalize approaches, transforming project initiatives into nationally owned systems for durable impact beyond the project lifecycle</t>
  </si>
  <si>
    <t>5. Environmental and Social Safeguards (ESS): risks from the project</t>
  </si>
  <si>
    <t>Initial ESS Risk Classification (at CEO Endorsement/Approval Stage)</t>
  </si>
  <si>
    <t xml:space="preserve">Medium/Moderate </t>
  </si>
  <si>
    <t>New environmental and social risks.</t>
  </si>
  <si>
    <t>No new environmental and social risks have been identified.</t>
  </si>
  <si>
    <t>Progress made towards implementing the Enivronmental and Social Management Plan (ESMP) (only for Moderate and High Risk Projects)</t>
  </si>
  <si>
    <t>ESS 2: Biodiversity, Ecosystems and Natural Habitats. The Ecosystem Approach to Fisheries (EAF) has been incorporated into all training initiatives currently being designed by the project. This applies particularly to training programs on fisheries management plan design targeted at local authorities.
ESS 7: Decent Work. The project has an M&amp;E plan in place and is currently adapting a gender plan to ensure the integration of affirmative actions. These actions will enable women in the target fishing communities to access income-generating activities. The gender plan will also incorporate an intergenerational approach to incentivize youth participation.
ESS 9: Indigenous Peoples and Cultural Heritage. While the project's direct activities impact only non-indigenous, legally permitted fishers, a precautionary FPIC process was successfully completed in April-May 2025 with 7 potentially indirectly affected indigenous/fishing communities in Quintana Roo, obtaining their documented consent. FPIC is recognized as an ongoing, continuous process for these communities.</t>
  </si>
  <si>
    <t>Grievance Redress Mechanism (GRM)</t>
  </si>
  <si>
    <t>To date, the project has not received any formal complaints. However, a Grievance Redress Mechanism (GRM) has been established to proactively address potential concerns. The GRM will be formally communicated to all key stakeholders to ensure awareness of both its existence and operational procedures. The Chief Technical Advisor (CTA) oversees the mechanism, with responsibility for: (1) documenting all submitted complaints, and (2) ensuring their timely resolution. This structured approach maintains accountability while providing stakeholders with a transparent process to raise concerns.</t>
  </si>
  <si>
    <t>6. Risks to the Project</t>
  </si>
  <si>
    <t>The following table summarizes risks identified in the Project Document and reflects also any new risks identified during the project implementation.</t>
  </si>
  <si>
    <t>Type of risk</t>
  </si>
  <si>
    <t>Risk rating</t>
  </si>
  <si>
    <t>Identified in the ProDoc Y/N</t>
  </si>
  <si>
    <t>Description of Risk</t>
  </si>
  <si>
    <t>Mitigation measure implemented</t>
  </si>
  <si>
    <t>Legal &amp; Regulatory</t>
  </si>
  <si>
    <t>High</t>
  </si>
  <si>
    <t>Fishermen are unwilling to participate in co-management 
regimes or unwilling to abide by new fisheries regulations</t>
  </si>
  <si>
    <t>The project has had introductory meetings and workshops with fishers and fishing associations to present the project and establish trust networks that encourage inter-association collaboration.</t>
  </si>
  <si>
    <t>Strategic</t>
  </si>
  <si>
    <t>Absence of reliable data concerning fish stocks, catch effort and the utilization and consumption of caught fish</t>
  </si>
  <si>
    <t>The project will generate marine spatial planning analyses to support fisheries / ecosystem management in each seascape. A consultancy specialized in marine spatial planning has already been contracted by the project and has commenced its activities.</t>
  </si>
  <si>
    <t>Environmental</t>
  </si>
  <si>
    <t>Moderate</t>
  </si>
  <si>
    <t>Climate change impacts on coastal and marine ecosystems (e.g. degradation of ecosystem functions due to changes in 
temperature, currents, extreme weather events, etc.; reduced levels and/or increased variability in fisheries production; modified stock distributions and/or seasonality; etc.) impact the project?s ability to conserve ecosystem functions and/or fish stocks</t>
  </si>
  <si>
    <t>A consultancy on the fisheries regulatory framework commenced operations in 2025. Its results will contribute to improving regulations, enhancing fisheries monitoring, and enforcing new regulations. This integrated approach aims to prevent fish stocks from being overfished and thereby becoming more vulnerable to changes in food availability driven by climate change impacts.</t>
  </si>
  <si>
    <t>The term of validity for fisheries No-take zones included in this project will expire and not be renewed</t>
  </si>
  <si>
    <t>Project partners have promoted the renewal of the project's NTZs (No-Take Zones). As of now, all 22 NTZs have been renewed through 2027.</t>
  </si>
  <si>
    <t>Social</t>
  </si>
  <si>
    <t>Local governance of fisheries continue to be weakened by
absence of incentives that support legal fishing practices</t>
  </si>
  <si>
    <t>The project has begun holding introductory meetings and workshops with fishers and fishing associations to present the project and establish trust networks that encourage inter-association collaboration. Furthermore, the project has commissioned a consultancy to assess the needs of fishing communities. This assessment will enable targeted training efforts to strengthen local governance systems.</t>
  </si>
  <si>
    <t>Economic</t>
  </si>
  <si>
    <t>Prolonged impacts of the COVID-19 outbreak, such as potential reduction / prohibition of fishing operations; reduced demand for seafood; challenges in distribution and commercialization of catches; price fluctuations; immigration to project seascapes; increased IUU, etc.</t>
  </si>
  <si>
    <t>The project continuously monitors socioeconomic impacts on target fisheries and, in collaboration with the Project Technical Group, will establish necessary strategies to address emerging situations.</t>
  </si>
  <si>
    <t>Operational &amp; Logistical</t>
  </si>
  <si>
    <t xml:space="preserve">The project is experiencing staff turnover and recruitment challenges, primarily due to outdated salary scales that hinder the hiring of sufficiently experienced personnel and undermine staff commitment. </t>
  </si>
  <si>
    <t>To ensure continuity, the project maintains a shared drive where team outputs are stored and organized, enabling centralized access and collaboration. Additionally, a specialist mapping system will be implemented to expedite filling vacant positions during turnover and safeguard operational continuity.</t>
  </si>
  <si>
    <t>Delays in the Project Technical Group's procurement/consultancy approvals are impacting activity timelines</t>
  </si>
  <si>
    <t>Monthly partner meetings address this by accelerating decision processes.</t>
  </si>
  <si>
    <t>Project overall risk rating (Low, Moderate, Substantial or High):</t>
  </si>
  <si>
    <t>FY2024 rating</t>
  </si>
  <si>
    <t>FY2025 rating</t>
  </si>
  <si>
    <t>Comments/reason for the rating for FY2025 and any changes (positive or negative) in the rating since the previous reporting period</t>
  </si>
  <si>
    <t>Several risks initially identified by the project have been positively mitigated, including strengthened participation willingness among fishers in project activities and the successful renewal of No-Take Zones (NTZs).</t>
  </si>
  <si>
    <t xml:space="preserve">11 Risk ratings means a rating of the overall risk of factors internal or external  to the project which may affect implementation or prospects for achieving project objectives. Risk of projects should be rated on the following scale: Low, Moderate, Substantial or High. </t>
  </si>
  <si>
    <t>7. Follow-up on Mid-term review or supervision mission</t>
  </si>
  <si>
    <t xml:space="preserve">If the project had an MTR or a supervision mission in 2024, please report on how the recommendations were implemented during this fiscal year as indicated in the Management Response or in the supervision mission report. </t>
  </si>
  <si>
    <t>MTR or supervision mission recommendations</t>
  </si>
  <si>
    <t>Measures implemented during this Fiscal Year</t>
  </si>
  <si>
    <t xml:space="preserve">Recommendation 1: </t>
  </si>
  <si>
    <t xml:space="preserve">Recommendation 2: </t>
  </si>
  <si>
    <t>Recommendation 3:</t>
  </si>
  <si>
    <t>Recommendation …</t>
  </si>
  <si>
    <t>Recommendation…</t>
  </si>
  <si>
    <t>8. Minor project amendments</t>
  </si>
  <si>
    <t>Minor amendments are changes to the design or implementation that do not have significant impact on the project objectives or scope, or an increase of the GEF project financing up to 5% as described in Annex 9 of the GEF Project and Program Cycle Policy Guidelines 12. Please describe any minor changes that the project has made under the relevant category or categories and provide supporting documents as an annex to this report if available. (This section will be uploaded to the GEF Portal)</t>
  </si>
  <si>
    <t xml:space="preserve">Category of change </t>
  </si>
  <si>
    <t xml:space="preserve">Provide a description of the change </t>
  </si>
  <si>
    <t>Indicate the timing of the change</t>
  </si>
  <si>
    <t>Approved by</t>
  </si>
  <si>
    <t>Results framework</t>
  </si>
  <si>
    <t>Activity 3141 (Secured Financing for Sustainable Fishing Businesses; 1 per marine landscape) is undergoing review pending formal budget allocation.</t>
  </si>
  <si>
    <t>June, 2025</t>
  </si>
  <si>
    <t>Project Technical Group and Project Steering Committee</t>
  </si>
  <si>
    <t>Components and cost</t>
  </si>
  <si>
    <t xml:space="preserve">Institutional and implementation arrangements </t>
  </si>
  <si>
    <t>CONAPESCA has rejoined as a project partner.</t>
  </si>
  <si>
    <t>December, 2024</t>
  </si>
  <si>
    <t>Project Steering Committee</t>
  </si>
  <si>
    <t>Financial management</t>
  </si>
  <si>
    <t>Implementation schedule</t>
  </si>
  <si>
    <t>Executing Entity</t>
  </si>
  <si>
    <t>Executing Entity Category</t>
  </si>
  <si>
    <t>Minor project objective change</t>
  </si>
  <si>
    <t>Safeguards</t>
  </si>
  <si>
    <t>Risk analysis</t>
  </si>
  <si>
    <t>Increase of GEF project financing up to 5%</t>
  </si>
  <si>
    <t>Co-financing</t>
  </si>
  <si>
    <t>CONAPESCA has rejoined the project and committed to an annual financial contribution</t>
  </si>
  <si>
    <t>Location of project activity</t>
  </si>
  <si>
    <t>Other minor project amendment (define)</t>
  </si>
  <si>
    <t>12 GEF Council meeting documents, guidelines, project and program cycle policy 2020 update</t>
  </si>
  <si>
    <t>9. Stakeholders' Engagement</t>
  </si>
  <si>
    <t>Please report on progress, challeges, and outcomes on stakeholder engagement (based on the description of the Stakeholder Engagement Plan) included at CEO Endorsement/Approval during this reporting period. (This section will be uploaded to the GEF Portal)</t>
  </si>
  <si>
    <t>Profile</t>
  </si>
  <si>
    <t xml:space="preserve">Stakeholder name </t>
  </si>
  <si>
    <t>Type of partnership</t>
  </si>
  <si>
    <t xml:space="preserve">Progress, results &amp; Challenges on Stakeholder's Engagement </t>
  </si>
  <si>
    <t>NGOs</t>
  </si>
  <si>
    <t>World Wildlife Fund</t>
  </si>
  <si>
    <t>Implementing Partner</t>
  </si>
  <si>
    <t>WWF-Mexico act as the lead project executing agency and is responsible for the day-to-day management of project results entrusted to it in full compliance with all terms and conditions of an Operational Partnership Agreement signed with FAO. 
Based on its technical expertise and capabilities, WWF-Mexico leads the implementation and adaptive management of Project Components 2 and 3. WWF-
Mexico provides financial matching funds to the project.</t>
  </si>
  <si>
    <t>Government Institutions</t>
  </si>
  <si>
    <t>The National Commission of 
Natural Protected Areas (CONANP)</t>
  </si>
  <si>
    <t>Co-financing partner</t>
  </si>
  <si>
    <t>CONANP, as the agency in charge of Natural Protected Areas in Mexico, leads the implementation and adaptive management of activities related to the strengthening of NPA management of fisheries. It coordinates with CONAPESCA and IMIPAS in the discussion and design of co-management mechanisms. CONANP provides financial matching funds to the project.</t>
  </si>
  <si>
    <t>Mexican Institute for Research on Sustainable Fisheries and Aquaculture (IMIPAS)</t>
  </si>
  <si>
    <t>IMIPAS is the main agency responsible for directing, coordinating and guiding scientific and technological research in fisheries and aquaculture. IMIPAS coordinate with CONANP and CONAPESCA in the discussion and design of co-management mechanisms. INAPESCA provides financial matching funds to the project.</t>
  </si>
  <si>
    <t>The National 
Commission of 
Aquaculture and 
Fisheries 
(CONAPESCA)</t>
  </si>
  <si>
    <t>CONAPESCA, as the agency in charge of the management of fishery NTZs, leads the implementation and adaptive management of activities related to the strengthening of management in those polygons. It coordinates with CONANP and INAPESCA in the discussion and design of co-management mechanisms. CONAPESCA provides financial matching funds to the project.</t>
  </si>
  <si>
    <t>IGOs</t>
  </si>
  <si>
    <t>FAO</t>
  </si>
  <si>
    <t>Executing Agency</t>
  </si>
  <si>
    <t xml:space="preserve">FAO is the GEF Implementing Agency and supervises the project execution by WWF-Mexico. FAO provides co-financing funds to the project. FAO's role as the implementing agency includes inter-institutional coordination and technical contribution to the implementation of the project. Based on its technical expertise and capabilities, FAO provides technical guidance to the project on EAF (Component 1); community participation strategies (Component 2); develops gender-sensitive value chains (Component 3); and will manage project M&amp;E and Participatory Monitoring and Evaluation Process and Approaches (Component 4). </t>
  </si>
  <si>
    <t>CAUSA NATURA A.C.</t>
  </si>
  <si>
    <t>Subcontractor</t>
  </si>
  <si>
    <t>The project works with Causa Natura to conduct a comprehensive assessment of livelihood needs and opportunities based on fishing and nature, with a special focus on gender perspectives, to guide the development of inclusive and equitable programs and policies.</t>
  </si>
  <si>
    <t>HUMINT A.C.</t>
  </si>
  <si>
    <t xml:space="preserve">Subcontractor </t>
  </si>
  <si>
    <t>The project utilizes HUMINT to design and implement a comprehensive fisheries and marine ecosystems information system aimed at collecting, processing, analyzing, and disseminating relevant data for the management and conservation of natural resources in Mexico, in collaboration with CONAPESCA, CONANP, FAO, IMIPAS, and WWF.</t>
  </si>
  <si>
    <t xml:space="preserve">Others </t>
  </si>
  <si>
    <t>Fishing Associations</t>
  </si>
  <si>
    <t>Beneficiaries</t>
  </si>
  <si>
    <t>The project works with fishing associations in the three project landscapes, which have demonstrated a strong willingness to participate in the scheduled activities.</t>
  </si>
  <si>
    <t>10. Gender Mainstreaming</t>
  </si>
  <si>
    <t>Information on Progress on Gender-responsive measures as documented at CEO Endorsement/Approval in the gender action plan or equivalent (when applicable) during this reporting period. (This section will be uploaded to the GEF Portal)</t>
  </si>
  <si>
    <t>Category</t>
  </si>
  <si>
    <t>Yes/No</t>
  </si>
  <si>
    <t xml:space="preserve">Briefly describe progress and results achieved during this reporting period. </t>
  </si>
  <si>
    <t>a. Closing gender gaps in access to and control overal natural resources</t>
  </si>
  <si>
    <t>The project includes a Gender Action Plan. During its first year of implementation, in collaboration with Causa Natura A.C., the project has conducted participatory diagnostics to deepen understanding of gender gaps in fisheries across each marine landscape. These assessments focused particularly on identifying needs and livelihood opportunities tied to fishing and nature-based activities. The findings will guide the project in aligning its activities to strengthen women’s participation in fishery value chains.</t>
  </si>
  <si>
    <t>b. Improving women's participation and decision making</t>
  </si>
  <si>
    <t>In alignment with the Gender Action Plan, the project integrates a gender perspective into training programs for both institutions and fishing cooperatives, as well as for non-member women and men across each marine landscape who engage in pre- and post-catch activities. These initiatives aim to raise awareness and build capacity among fishers (both men and women) and other relevant local stakeholders on gender and youth inclusion, ultimately fostering greater participation of women in cooperatives and decision-making spaces.</t>
  </si>
  <si>
    <t>c. generating socio-economic benefits or services for women</t>
  </si>
  <si>
    <t>As the project is currently in an early stage of implementation, no significant progress or results have been recorded for this reporting period.</t>
  </si>
  <si>
    <t>Any other good practices on gender</t>
  </si>
  <si>
    <t>11. Knowledge and Learning Activities</t>
  </si>
  <si>
    <t>Knowledge activities/products (when applicable), as outlined in Knowledge Management (and Learning) Approach approved at CEO Endorsement/Approval, during this reporting period. (This section will be uploaded to the GEF Portal)</t>
  </si>
  <si>
    <t>Knowledge management and Learning (KML):
Does the project have a KML strategy?</t>
  </si>
  <si>
    <t>If YES, what is the implementation progress? 
In your answer, please describe how the project is fostering knowledge sharing and learning among stakeholders at national and sub-national level.</t>
  </si>
  <si>
    <t>The implementation of the Knowledge Management and Learning (KML) strategy is advancing along its two core lines of action, with significant integration planned for the upcoming website:
1. Fostering Knowledge Sharing &amp; Learning (Linked to Website Development): Activities are actively underway to establish local learning spaces and territorial knowledge management networks. The website will serve as the central platform to host virtual components of these networks, sustain dialogue, share outcomes from local spaces, and facilitate wider peer-to-peer learning and collaboration among stakeholders once operational.
2. Systematizing &amp; Disseminating Knowledge (Platform Development): Work progresses on capturing and structuring key project insights (lessons learned, best practices).
Current Access: Partners access specific project resources via a shared Drive.
Enhanced Platform (Under Active Development): The dedicated project website and its integrated member-restricted information system are being built to become the primary, structured hub for systematized knowledge. This system will directly support the learning networks (Action 1) and supersede the Drive for curated content dissemination upon launch.</t>
  </si>
  <si>
    <t xml:space="preserve"> If NO, how does the project identify, collect and document good practices? </t>
  </si>
  <si>
    <t xml:space="preserve">Please list good practices, including key-technical and/or institutional innovations, from the project thus far. </t>
  </si>
  <si>
    <t>Communication strategy:
Does the project have a communication strategy?</t>
  </si>
  <si>
    <t xml:space="preserve"> Please provide a brief overview of the communications successes and challenges this fiscal year.</t>
  </si>
  <si>
    <t>This fiscal year, key communications achievements included the successful finalization and stakeholder validation of our comprehensive Communication Plan, providing a clear strategic framework for project outreach.
A significant challenge was implementing the Plan without a dedicated budget line. This resource constraint impeded planned activities and necessitated reliance on ad-hoc solutions and reallocated funds, limiting our reach and impact</t>
  </si>
  <si>
    <t xml:space="preserve">Human-interest story:
Please share a human-interest story from your project, focusing on how the project has helped to improve people's livelihoods while contributing to achieving the expected Global Environmental Benefits. Please indicate any Socio-economic Co-benefits that were generated by the project. Include at least one beneficiary quote and perspective, and please also include related photos and photo credits. </t>
  </si>
  <si>
    <t xml:space="preserve">In the recent workshops on Governance and Value Chain (may 2025), a female fisher said that the benefit she gained was the knowledge of how to manage these issues in her cooperative. Photo credits: "From bait to plate project", May 2025.
 "I realized that I must get more involved. The equality in my cooperative encourages me to participate, and I believe that women and men must work together."- Veronica Vega, fisher, Vigia Chico Cooperative. Chetumal. Mexico.
</t>
  </si>
  <si>
    <t>Please provide links to related website, social media account</t>
  </si>
  <si>
    <t>The project is currently developing its website and social media platforms.</t>
  </si>
  <si>
    <t xml:space="preserve">Please provide a list of publications, leaflets, video materials, newsletters, or other communications assets publised on the web, if any. </t>
  </si>
  <si>
    <t>https://agencianvm.com.mx/nacional-e-internacional/avanza-en-mexico-proyecto-para-pesca-sostenible-con-enfoque-comunitario-e-incluyente.html
https://www.msn.com/es-ar/noticias/otras/m%C3%A9xico-y-fao-unidos-por-una-pesca-sostenible-en-am%C3%A9rica-latina-y-el-caribe/ar-AA1G9Sxx?ocid=BingNewsVerp
https://mexico.un.org/es/295706-m%C3%A9xico-y-fao-refuerzan-su-compromiso-por-una-pesca-sostenible-en-am%C3%A9rica-latina-y-el-caribe
https://www.facebook.com/IMIPASmex/photos/el-imipas-particip%C3%B3-en-el-taller-cadenas-de-valor-y-gobernanza-participativa-en-/1121795959980015/
https://www.portalambiental.com.mx/sostenibilidad/20240521/mexico-fortalece-la-pesca-sostenible-para-salvaguardar-la-biodiversidad
https://www.eleconomista.com.mx/estados/La-FAO-busca-revertir-sobreexplotacion-pesquera-y-degradacion-marina-en-Quintana-Roo-20240522-0081.html
https://www.eleconomista.com.mx/estados/La-FAO-busca-revertir-sobreexplotacion-pesquera-y-degradacion-marina-en-Quintana-Roo-20240522-0081.html
https://www.bigfish.mx/360/Fortalecen-pesca-sostenible-para-salvaguardar-biodiversidad-marina-y-seguridad-alimentaria-20240521-0004.html
https://revistaespejo.com/2024/06/26/es-posible-equilibrio-entre-ecosistemas-y-pesca-en-beneficio-de-comunidades-fao/
https://www.elclarinete.com.mx/lanzan-proyecto-para-fortalecer-la-pesca-sostenible-en-mexico/
https://ruraltv.com.mx/del-anzuelo-al-plato-fortalecimiento-de-la-pesca-sostenible-para-salvaguardar-la-biodiversidad/
https://www.ciudadania-express.com/2020/medio-ambiente/fao-entrega-9-2-mdd-para-fortalecer-la-pesca-sostenible
https://hojaderutadigital.mx/del-anzuelo-al-plato-fortalecimiento-de-la-pesca-sostenible-para-salvaguardar-la-biodiversidad-marina-y-la-seguridad-alimentaria-en-mexico/
https://youtu.be/1rZw9DfPPXo?si=uK6oEGZGQN9L6qqO
https://kaahmexico.com.mx/del-anzuelo-al-plato-fortalecimiento-de-la-pesca-sostenible-para-salvaguardar-la-biodiversidad-marina-y-la-seguridad-alimentaria-en-mexico/
https://bajio.quadratin.com.mx/del-anzuelo-al-plato-fortalecimiento-de-la-pesca-sostenible/
https://mundoagropecuario.com/del-anzuelo-al-plato-fortalecimiento-de-la-pesca-sostenible-para-salvaguardar-la-biodiversidad-marina-y-la-seguridad-alimentaria-en-mexico/
https://www.portalambiental.com.mx/sostenibilidad/20240521/mexico-fortalece-la-pesca-sostenible-para-salvaguardar-la-biodiversidad
https://expresionmexico.com/2024/05/20/del-anzuelo-al-plato-fortalecimiento-de-la-pesca-sostenible-para-salvaguardar-biodiversidad-marina-y-seguridad-alimentaria-en-mexico/
https://www.instagram.com/reel/C7GHgHCLR-k/
https://expresionmexico.com/2024/05/20/del-anzuelo-al-plato-fortalecimiento-de-la-pesca-sostenible-para-salvaguardar-biodiversidad-marina-y-seguridad-alimentaria-en-mexico/
https://www.portalambiental.com.mx/sostenibilidad/20240521/mexico-fortalece-la-pesca-sostenible-para-salvaguardar-la-biodiversidad
https://bajio.quadratin.com.mx/del-anzuelo-al-plato-fortalecimiento-de-la-pesca-sostenible/
https://kaahmexico.com.mx/del-anzuelo-al-plato-fortalecimiento-de-la-pesca-sostenible-para-salvaguardar-la-biodiversidad-marina-y-la-seguridad-alimentaria-en-mexico/
https://hojaderutadigital.mx/del-anzuelo-al-plato-fortalecimiento-de-la-pesca-sostenible-para-salvaguardar-la-biodiversidad-marina-y-la-seguridad-alimentaria-en-mexico/
https://www.mexicampo.com.mx/sobrepesca-y-degradacion-ambiental-exacerbada-en-mexico-fao/
https://revistaespejo.com/2024/06/26/es-posible-equilibrio-entre-ecosistemas-y-pesca-en-beneficio-de-comunidades-fao/
https://www.msn.com/es-ar/noticias/otras/m%C3%A9xico-y-fao-unidos-por-una-pesca-sostenible-en-am%C3%A9rica-latina-y-el-caribe/ar-AA1G9Sxx?ocid=BingNewsVerp</t>
  </si>
  <si>
    <t>Please indicate the Communication and/or knowledge management focal point's name and contact detais.</t>
  </si>
  <si>
    <t>Guadalupe Isabel Chávez Palizada
isabel.chavez@wwfmex.org</t>
  </si>
  <si>
    <t xml:space="preserve">12. Indigenous Peoples and Local Communites Involvement </t>
  </si>
  <si>
    <t>Are Indigenous Peoples and local communities involved in the project (as per the approved Project Document)? If yes, please briefly explain.</t>
  </si>
  <si>
    <t>If applicable, please describe the process and current status of on-going/completed, legitimate consultations to obtain Free, Prior and Informed Consent (FPIC) with the indigenous communities. 
While no formal Indigenous communities or governance structures exist within Quintana Roo's project seascape, Indigenous individuals residing in the area may still be affected by project activities. Therefore, according to CEO Endorsed Prodoc, Free, Prior, and Informed Consent (FPIC) procedures will be implemented across the seascape to ensure their rights are respected.
1. Process &amp; Current Status of FPIC Consultations:
Initial FPIC Process Completed:
- Timing: Between April and May 2025.
- Location: Conducted in 7 fishing communities in Quintana Roo.
- Method: Implemented through workshops.
- Participation: Engaged 104 men and 15 women (total 119 participants).
- Process: During each workshop, the project team:
- Presented the project initiative.
- Conducted the corresponding consultation.
- Documented the communities' responses.
- Outcome: Documented positive responses and consent from these communities to participate in the project.
2. Ongoing &amp; Future FPIC Commitment:
- The FPIC process will be applied constantly within the target communities.
- Purpose: To guarantee the continuous flow of information and maintain the consent of the fishing communities in Quintana Roo throughout the project lifecycle
Do indigenous peoples and/or local communities have an active partcipation in the project activities? If yes, briefly describe how.
Yes, the project work in areas with indigenous people and local communities; fisheries that have a strong potential for improving fisheries value chains that can benefit local communities and incentivize fishers to adopt sustainable practices and actively participate in co-management, which will produce valuable learned lessons to replicate in other areas.</t>
  </si>
  <si>
    <t>13. Co-Financing Table</t>
  </si>
  <si>
    <t>Sources of Co-financing</t>
  </si>
  <si>
    <t>Name of Co-financer</t>
  </si>
  <si>
    <t>Type of Co-financing</t>
  </si>
  <si>
    <t>Amount Confirmed at CEO endorsement/approval (in USD)</t>
  </si>
  <si>
    <t>Actual Amount Materialized at 30 June 2025 (in USD)</t>
  </si>
  <si>
    <t>Recipient Country Government</t>
  </si>
  <si>
    <t>National Commission of Natural Protected Areas (CONANP)</t>
  </si>
  <si>
    <t>In-kind</t>
  </si>
  <si>
    <t>National Commission of Aquaculture and Fisheries (CONAPESCA)</t>
  </si>
  <si>
    <t>Civil Society Organization</t>
  </si>
  <si>
    <t>GIZ</t>
  </si>
  <si>
    <t>KfW</t>
  </si>
  <si>
    <t>GEF Agency</t>
  </si>
  <si>
    <t>Total</t>
  </si>
  <si>
    <r>
      <t xml:space="preserve">Please explain any significant changes in project co-financing since CEO Endorsement/Approval, or differences between the pledged and materialized co-financing amounts. </t>
    </r>
    <r>
      <rPr>
        <sz val="9"/>
        <color theme="1"/>
        <rFont val="Arial"/>
        <family val="2"/>
      </rPr>
      <t xml:space="preserve">
The project is currently seeking alternative funding sources to strengthen and sustain its operations. Initial funding commitments from GIZ and KfW were conditional upon in-kind contributions from partner projects active during the design and negotiation phase of 'From Bait to Plate.' However, because these linked projects were completed before 'From Bait to Plate' became operational, the anticipated funding could not be realized. This has created a critical need to identify new financial support mechanisms.</t>
    </r>
    <r>
      <rPr>
        <b/>
        <sz val="9"/>
        <color theme="1"/>
        <rFont val="Arial"/>
        <family val="2"/>
      </rPr>
      <t xml:space="preserve">
</t>
    </r>
  </si>
  <si>
    <t>GEF CoFinancing Guidelines 2018</t>
  </si>
  <si>
    <t>14. Geo Location Information</t>
  </si>
  <si>
    <t xml:space="preserve">This section should be completed ONLY by projects with 1st PIR and in case the geographic coverage of project activities has changed since last reporting period.
This information is required by GEF Secretariat in GEF Portal
</t>
  </si>
  <si>
    <t xml:space="preserve">Are there any changes in the geographic coverage of the project activities since the last PIR report? </t>
  </si>
  <si>
    <t>Location Name</t>
  </si>
  <si>
    <t>Latitude</t>
  </si>
  <si>
    <t>Longitude</t>
  </si>
  <si>
    <t>Geo Name ID</t>
  </si>
  <si>
    <t>Location &amp; Activity Description*</t>
  </si>
  <si>
    <t xml:space="preserve">La Cruz de Huanacaxtle </t>
  </si>
  <si>
    <t>San Blas</t>
  </si>
  <si>
    <t xml:space="preserve">San Miguel de Cozumel </t>
  </si>
  <si>
    <t>Chetumal</t>
  </si>
  <si>
    <t xml:space="preserve">Tulum </t>
  </si>
  <si>
    <t xml:space="preserve">Loreto </t>
  </si>
  <si>
    <t xml:space="preserve">Agua Verde </t>
  </si>
  <si>
    <t xml:space="preserve">Tembabiche </t>
  </si>
  <si>
    <t xml:space="preserve">La Paz </t>
  </si>
  <si>
    <t xml:space="preserve">Los Dolores </t>
  </si>
  <si>
    <t>Ensenada de Cortés</t>
  </si>
  <si>
    <t xml:space="preserve">Palma Sola </t>
  </si>
  <si>
    <t xml:space="preserve">Punta Alta </t>
  </si>
  <si>
    <t>San Evaristo</t>
  </si>
  <si>
    <t>Portugués</t>
  </si>
  <si>
    <t xml:space="preserve">Punta Coyote </t>
  </si>
  <si>
    <t>Annex. Monitoring Area-based GEF Core Indicator Commitments and Progress with FERM</t>
  </si>
  <si>
    <t>The Framework for Ecosystem Restoration Monitoring (FERM), developed by FAO, is the official monitoring platform for tracking global progress and disseminating good practices for the UN Decade of Ecosystem Restoration. The FERM can serve as an integrated GIS-based platform, providing GEF staff and all relevant stakeholders the chance to display the progress of committed versus achieved land under restoration or under improved management for conservation and sustainable use, along with clear results such as the percentage of project achievement. Having a common tracking and monitoring platform allows users to comprehensively assess and report on project progress. A user-friendly dashboard showcasing project results gives stakeholders a clear understanding of the extent to which project targets have been achieved. Projects with area-based GEF Core Indicators (GEF Core Indicators 1-5 and LDCF Core Indicator 2) are encouraged to register in the FERM platform.</t>
  </si>
  <si>
    <t>Useful links:</t>
  </si>
  <si>
    <t>• FERM website</t>
  </si>
  <si>
    <t>• FERM User Guide (PDF)</t>
  </si>
  <si>
    <t>• FERM YouTube channel</t>
  </si>
  <si>
    <t>• Email Carmen Morales</t>
  </si>
  <si>
    <t>26 It also supports countries in reporting areas under restoration for the Kunming-Montreal GBF Target 2 (areas under restoration) for which FAO is the custodian agency.</t>
  </si>
  <si>
    <t>n/a</t>
  </si>
  <si>
    <r>
      <rPr>
        <b/>
        <sz val="9"/>
        <rFont val="Arial"/>
        <family val="2"/>
      </rPr>
      <t>Outcome 1.1.</t>
    </r>
    <r>
      <rPr>
        <sz val="9"/>
        <rFont val="Arial"/>
        <family val="2"/>
      </rPr>
      <t xml:space="preserve"> Institutional capacities and processes have been strengthened for effective fisheries co-management in three seascapes encompassing Natural Protected Areas (NPAs) and Other Effective area-based Conservation Measures (OECMs).</t>
    </r>
  </si>
  <si>
    <r>
      <t>▪ Sian Ka'an: 85
▪ Banco Chinchorro: 84 
▪ Caribe Mexicano: 60 
▪ Islas Marietas: 80 
▪ Islas Marías: 41 
▪ Isla Isabel: 70 
▪ Espíritu Santo: 100 
▪ Islas del Golfo de Ca.: 93 
▪ Arrecifes de Xcalak: 80 
Project partners have revised this indicator to better track progress by '</t>
    </r>
    <r>
      <rPr>
        <b/>
        <sz val="9"/>
        <rFont val="Arial"/>
        <family val="2"/>
      </rPr>
      <t>maintaining or increasing</t>
    </r>
    <r>
      <rPr>
        <sz val="9"/>
        <rFont val="Arial"/>
        <family val="2"/>
      </rPr>
      <t>' METT scores across target NPAs and OECMs. As the project's contributions do not directly influence many METT criteria, and current data reflects CONANP's 2024 assessment for the 2021-2022 period, METT scores are updated *using CONANP's 5+ year data cycles* and will be assessed again during 2025-2026.</t>
    </r>
  </si>
  <si>
    <r>
      <t xml:space="preserve">Project has worked towards </t>
    </r>
    <r>
      <rPr>
        <b/>
        <sz val="9"/>
        <rFont val="Arial"/>
        <family val="2"/>
      </rPr>
      <t>11,364 ha</t>
    </r>
    <r>
      <rPr>
        <sz val="9"/>
        <rFont val="Arial"/>
        <family val="2"/>
      </rPr>
      <t xml:space="preserve"> (7,104 ha in 12 NTZs within the BCS marine landscape, and 4,260 ha in 10 NTZs within the Q. Roo marine landscape) under improved practices, although Means of Verification will be presented during mid-term evaluation. Also, seven Regulatory Agreements for ZRP covering 89,686 hectares are currently being established or reestablished across the three project's marine landscapes:
• 10,805 ha across 2 new ZRPs in the BCS marine landscape,
• 17,416 ha across two new ZRPs in the Nayarit marine landscape, and
• 61,465.15 ha across 3 new ZRPs in Quintana Roo.</t>
    </r>
  </si>
  <si>
    <r>
      <t xml:space="preserve">22 NTZs renewed to 2027. </t>
    </r>
    <r>
      <rPr>
        <b/>
        <sz val="9"/>
        <rFont val="Arial"/>
        <family val="2"/>
      </rPr>
      <t>Seven Regulatory Agreements for ZRP</t>
    </r>
    <r>
      <rPr>
        <sz val="9"/>
        <rFont val="Arial"/>
        <family val="2"/>
      </rPr>
      <t xml:space="preserve"> covering 89,686 hectares </t>
    </r>
    <r>
      <rPr>
        <b/>
        <sz val="9"/>
        <rFont val="Arial"/>
        <family val="2"/>
      </rPr>
      <t>are currently being established or reestablished across the project's three marine landscapes</t>
    </r>
    <r>
      <rPr>
        <sz val="9"/>
        <rFont val="Arial"/>
        <family val="2"/>
      </rPr>
      <t xml:space="preserve">. The Project has initiated the implementation of specialized consultancies to develop Marine Spatial Planning Tools and adaptive management frameworks for marine conservation and fisheries co-management across all three marine landscapes; establish a comprehensive fisheries and marine ecosystem information system for compiling, processing, analyzing, and disseminating data to support natural resource management and conservation in Mexico; and, building institutional capacity to deploy innovative technologies that strengthen surveillance and compliance with fisheries regulations. </t>
    </r>
  </si>
  <si>
    <r>
      <rPr>
        <b/>
        <sz val="9"/>
        <rFont val="Arial"/>
        <family val="2"/>
      </rPr>
      <t>Outcome 2.1.</t>
    </r>
    <r>
      <rPr>
        <sz val="9"/>
        <rFont val="Arial"/>
        <family val="2"/>
      </rPr>
      <t xml:space="preserve"> 
Local fishing communities play an active role in collectively managing and monitoring their fisheries through an ecosystem-based approach and participatory, collective decision-making.</t>
    </r>
  </si>
  <si>
    <r>
      <t xml:space="preserve">According to Mexico's Official Federal Gazette (DOF):
</t>
    </r>
    <r>
      <rPr>
        <u/>
        <sz val="9"/>
        <rFont val="Arial"/>
        <family val="2"/>
      </rPr>
      <t xml:space="preserve">Quintana Roo </t>
    </r>
    <r>
      <rPr>
        <sz val="9"/>
        <rFont val="Arial"/>
        <family val="2"/>
      </rPr>
      <t>(</t>
    </r>
    <r>
      <rPr>
        <b/>
        <sz val="9"/>
        <rFont val="Arial"/>
        <family val="2"/>
      </rPr>
      <t>2 Active Plans</t>
    </r>
    <r>
      <rPr>
        <sz val="9"/>
        <rFont val="Arial"/>
        <family val="2"/>
      </rPr>
      <t xml:space="preserve">):
- Caribbean Spiny Lobster (Panulirus argus)
Coverage: Coastal waters of Quintana Roo and Yucatán Peninsula
- Grouper and Associated Species (Epinephelus morio)
Coverage: Fishing zones in Quintana Roo and Yucatán
</t>
    </r>
    <r>
      <rPr>
        <u/>
        <sz val="9"/>
        <rFont val="Arial"/>
        <family val="2"/>
      </rPr>
      <t>Nayarit</t>
    </r>
    <r>
      <rPr>
        <sz val="9"/>
        <rFont val="Arial"/>
        <family val="2"/>
      </rPr>
      <t xml:space="preserve"> (</t>
    </r>
    <r>
      <rPr>
        <b/>
        <sz val="9"/>
        <rFont val="Arial"/>
        <family val="2"/>
      </rPr>
      <t>1 Active Plan</t>
    </r>
    <r>
      <rPr>
        <sz val="9"/>
        <rFont val="Arial"/>
        <family val="2"/>
      </rPr>
      <t>):
- Snook, Colorado Snapper, and Croakers
Species: Centropomus viridis (Snook), Lutjanus colorado (Colorado snapper), croakers
Coverage: Marismas Nacionales wetlands (Nayarit and Southern Sinaloa). 
Also, in Quintana Roo, CONANP is in the process (</t>
    </r>
    <r>
      <rPr>
        <b/>
        <sz val="9"/>
        <rFont val="Arial"/>
        <family val="2"/>
      </rPr>
      <t>3 in review and 1 in integration phase</t>
    </r>
    <r>
      <rPr>
        <sz val="9"/>
        <rFont val="Arial"/>
        <family val="2"/>
      </rPr>
      <t>) to implement co-management agreements for four protected areas: Sian Ka'an, Caribe Mexicano, Banco Chinchorro, and Arrecifes de Xcalak.</t>
    </r>
  </si>
  <si>
    <r>
      <rPr>
        <b/>
        <sz val="9"/>
        <rFont val="Arial"/>
        <family val="2"/>
      </rPr>
      <t xml:space="preserve">Outcome 3.1.  
</t>
    </r>
    <r>
      <rPr>
        <sz val="9"/>
        <rFont val="Arial"/>
        <family val="2"/>
      </rPr>
      <t>Fishing   communities and fisher folk are benefitting from increased incomes deriving from value added activities, sustainable local post-capture practices, and access to differentiated market prices for sustainable products.</t>
    </r>
  </si>
  <si>
    <r>
      <rPr>
        <b/>
        <sz val="9"/>
        <rFont val="Arial"/>
        <family val="2"/>
      </rPr>
      <t xml:space="preserve">Outcome 4.1. 
</t>
    </r>
    <r>
      <rPr>
        <sz val="9"/>
        <rFont val="Arial"/>
        <family val="2"/>
      </rPr>
      <t>Project implementation is supported by an M&amp;E strategy based on measurable and verifiable outcomes and adaptive management principles.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</si>
</sst>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_-&quot;$&quot;* #,##0.00_-;\-&quot;$&quot;* #,##0.00_-;_-&quot;$&quot;* &quot;-&quot;??_-;_-@_-"/>
    <numFmt numFmtId="165" formatCode="_-[$$-409]* #,##0.00_ ;_-[$$-409]* \-#,##0.00\ ;_-[$$-409]* &quot;-&quot;??_ ;_-@_ "/>
    <numFmt numFmtId="166" formatCode="_-[$$-409]* #,##0.000000_ ;_-[$$-409]* \-#,##0.000000\ ;_-[$$-409]* &quot;-&quot;??_ ;_-@_ "/>
    <numFmt numFmtId="167" formatCode="&quot;$&quot;#,##0"/>
  </numFmts>
  <fonts count="58" x14ac:knownFonts="1">
    <font>
      <sz val="11"/>
      <color theme="1"/>
      <name val="Aptos Narrow"/>
      <family val="2"/>
      <scheme val="minor"/>
    </font>
    <font>
      <sz val="12"/>
      <color theme="1"/>
      <name val="Aptos Narrow"/>
      <family val="2"/>
      <scheme val="minor"/>
    </font>
    <font>
      <sz val="11"/>
      <color theme="1"/>
      <name val="Arial"/>
      <family val="2"/>
    </font>
    <font>
      <sz val="12"/>
      <color theme="1"/>
      <name val="Arial"/>
      <family val="2"/>
    </font>
    <font>
      <b/>
      <sz val="14"/>
      <color theme="1"/>
      <name val="Arial"/>
      <family val="2"/>
    </font>
    <font>
      <b/>
      <sz val="12"/>
      <color theme="1"/>
      <name val="Arial"/>
      <family val="2"/>
    </font>
    <font>
      <b/>
      <u/>
      <sz val="12"/>
      <color rgb="FFFF0000"/>
      <name val="Arial"/>
      <family val="2"/>
    </font>
    <font>
      <b/>
      <sz val="10"/>
      <color theme="1"/>
      <name val="Arial"/>
      <family val="2"/>
    </font>
    <font>
      <b/>
      <sz val="13"/>
      <color theme="1"/>
      <name val="Arial"/>
      <family val="2"/>
    </font>
    <font>
      <sz val="9"/>
      <color theme="1"/>
      <name val="Arial"/>
      <family val="2"/>
    </font>
    <font>
      <b/>
      <sz val="9"/>
      <color theme="1"/>
      <name val="Arial"/>
      <family val="2"/>
    </font>
    <font>
      <i/>
      <sz val="9"/>
      <color theme="1"/>
      <name val="Arial"/>
      <family val="2"/>
    </font>
    <font>
      <sz val="9.5"/>
      <color theme="1"/>
      <name val="Arial"/>
      <family val="2"/>
    </font>
    <font>
      <b/>
      <sz val="9.5"/>
      <color theme="1"/>
      <name val="Arial"/>
      <family val="2"/>
    </font>
    <font>
      <u/>
      <sz val="11"/>
      <color theme="10"/>
      <name val="Aptos Narrow"/>
      <family val="2"/>
      <scheme val="minor"/>
    </font>
    <font>
      <sz val="9.5"/>
      <color rgb="FF333333"/>
      <name val="Arial"/>
      <family val="2"/>
    </font>
    <font>
      <sz val="9"/>
      <color theme="1"/>
      <name val="Aptos Narrow"/>
      <family val="2"/>
      <scheme val="minor"/>
    </font>
    <font>
      <u/>
      <sz val="9.5"/>
      <color theme="10"/>
      <name val="Arial"/>
      <family val="2"/>
    </font>
    <font>
      <sz val="9"/>
      <name val="Arial"/>
      <family val="2"/>
    </font>
    <font>
      <b/>
      <i/>
      <sz val="9"/>
      <color theme="1"/>
      <name val="Arial"/>
      <family val="2"/>
    </font>
    <font>
      <sz val="8.5"/>
      <name val="Arial"/>
      <family val="2"/>
    </font>
    <font>
      <sz val="8.5"/>
      <color theme="1"/>
      <name val="Arial"/>
      <family val="2"/>
    </font>
    <font>
      <b/>
      <sz val="8.5"/>
      <color theme="1"/>
      <name val="Arial"/>
      <family val="2"/>
    </font>
    <font>
      <b/>
      <sz val="11"/>
      <color theme="1"/>
      <name val="Arial"/>
      <family val="2"/>
    </font>
    <font>
      <b/>
      <sz val="9"/>
      <name val="Arial"/>
      <family val="2"/>
    </font>
    <font>
      <b/>
      <sz val="11"/>
      <color theme="1"/>
      <name val="Aptos Narrow"/>
      <family val="2"/>
      <scheme val="minor"/>
    </font>
    <font>
      <i/>
      <sz val="7.5"/>
      <color theme="1"/>
      <name val="Arial"/>
      <family val="2"/>
    </font>
    <font>
      <sz val="7.5"/>
      <color theme="1"/>
      <name val="Arial"/>
      <family val="2"/>
    </font>
    <font>
      <sz val="11"/>
      <color rgb="FFFF0000"/>
      <name val="Aptos Narrow"/>
      <family val="2"/>
      <scheme val="minor"/>
    </font>
    <font>
      <sz val="9"/>
      <color rgb="FF000000"/>
      <name val="Arial"/>
      <family val="2"/>
    </font>
    <font>
      <b/>
      <sz val="8"/>
      <color theme="1"/>
      <name val="Arial"/>
      <family val="2"/>
    </font>
    <font>
      <i/>
      <sz val="9"/>
      <name val="Arial"/>
      <family val="2"/>
    </font>
    <font>
      <sz val="8.6999999999999993"/>
      <color theme="1"/>
      <name val="Arial"/>
      <family val="2"/>
    </font>
    <font>
      <u/>
      <sz val="10"/>
      <color rgb="FF0000FF"/>
      <name val="Arial"/>
      <family val="2"/>
    </font>
    <font>
      <u/>
      <sz val="10"/>
      <color rgb="FF0000FF"/>
      <name val="Aptos Narrow"/>
      <family val="2"/>
      <scheme val="minor"/>
    </font>
    <font>
      <b/>
      <sz val="9"/>
      <color theme="1"/>
      <name val="Aptos Narrow"/>
      <family val="2"/>
      <scheme val="minor"/>
    </font>
    <font>
      <sz val="9"/>
      <color rgb="FF000000"/>
      <name val="Aptos Narrow"/>
      <family val="2"/>
      <scheme val="minor"/>
    </font>
    <font>
      <b/>
      <sz val="8"/>
      <name val="Arial"/>
      <family val="2"/>
    </font>
    <font>
      <b/>
      <sz val="13"/>
      <color theme="1"/>
      <name val="Aptos Narrow"/>
      <family val="2"/>
      <scheme val="minor"/>
    </font>
    <font>
      <sz val="13"/>
      <color theme="1"/>
      <name val="Aptos Narrow"/>
      <family val="2"/>
      <scheme val="minor"/>
    </font>
    <font>
      <sz val="13"/>
      <color rgb="FF000000"/>
      <name val="Calibri"/>
      <family val="2"/>
    </font>
    <font>
      <b/>
      <sz val="9"/>
      <color rgb="FF000000"/>
      <name val="Arial"/>
      <family val="2"/>
    </font>
    <font>
      <sz val="11"/>
      <name val="Aptos Narrow"/>
      <family val="2"/>
      <scheme val="minor"/>
    </font>
    <font>
      <b/>
      <sz val="11"/>
      <name val="Aptos Narrow"/>
      <family val="2"/>
      <scheme val="minor"/>
    </font>
    <font>
      <sz val="13"/>
      <color theme="1"/>
      <name val="Arial"/>
      <family val="2"/>
    </font>
    <font>
      <b/>
      <sz val="10"/>
      <color rgb="FF000000"/>
      <name val="Arial"/>
      <family val="2"/>
    </font>
    <font>
      <b/>
      <sz val="13"/>
      <color rgb="FFFF0000"/>
      <name val="Aptos Narrow"/>
      <family val="2"/>
      <scheme val="minor"/>
    </font>
    <font>
      <sz val="11"/>
      <color rgb="FF000000"/>
      <name val="Aptos Narrow"/>
      <family val="2"/>
    </font>
    <font>
      <b/>
      <sz val="11"/>
      <color rgb="FF000000"/>
      <name val="Aptos Narrow"/>
      <family val="2"/>
    </font>
    <font>
      <b/>
      <sz val="10"/>
      <name val="Arial"/>
      <family val="2"/>
    </font>
    <font>
      <u/>
      <sz val="11"/>
      <name val="Aptos Narrow"/>
      <family val="2"/>
      <scheme val="minor"/>
    </font>
    <font>
      <i/>
      <sz val="11"/>
      <color rgb="FF000000"/>
      <name val="Aptos Narrow"/>
      <family val="2"/>
    </font>
    <font>
      <i/>
      <sz val="11"/>
      <color theme="1"/>
      <name val="Aptos Narrow"/>
      <family val="2"/>
      <scheme val="minor"/>
    </font>
    <font>
      <b/>
      <u/>
      <sz val="11"/>
      <color theme="1"/>
      <name val="Aptos Narrow"/>
      <family val="2"/>
      <scheme val="minor"/>
    </font>
    <font>
      <u/>
      <sz val="11"/>
      <color rgb="FF000000"/>
      <name val="Aptos Narrow"/>
      <family val="2"/>
    </font>
    <font>
      <b/>
      <sz val="11"/>
      <name val="Aptos Narrow"/>
      <family val="2"/>
    </font>
    <font>
      <sz val="8"/>
      <name val="Arial"/>
      <family val="2"/>
    </font>
    <font>
      <u/>
      <sz val="9"/>
      <name val="Arial"/>
      <family val="2"/>
    </font>
  </fonts>
  <fills count="15">
    <fill>
      <patternFill patternType="none"/>
    </fill>
    <fill>
      <patternFill patternType="gray125"/>
    </fill>
    <fill>
      <patternFill patternType="solid">
        <fgColor rgb="FFA6C7DA"/>
        <bgColor indexed="64"/>
      </patternFill>
    </fill>
    <fill>
      <patternFill patternType="solid">
        <fgColor rgb="FFE7F0F5"/>
        <bgColor indexed="64"/>
      </patternFill>
    </fill>
    <fill>
      <patternFill patternType="solid">
        <fgColor theme="0" tint="-0.14999847407452621"/>
        <bgColor indexed="64"/>
      </patternFill>
    </fill>
    <fill>
      <patternFill patternType="solid">
        <fgColor theme="0"/>
        <bgColor indexed="64"/>
      </patternFill>
    </fill>
    <fill>
      <patternFill patternType="solid">
        <fgColor rgb="FFFAFAFA"/>
        <bgColor indexed="64"/>
      </patternFill>
    </fill>
    <fill>
      <patternFill patternType="solid">
        <fgColor rgb="FFF9F9F9"/>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rgb="FFBDD7EE"/>
      </patternFill>
    </fill>
    <fill>
      <patternFill patternType="solid">
        <fgColor theme="3" tint="0.89999084444715716"/>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rgb="FFDDDDDD"/>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bottom/>
      <diagonal/>
    </border>
    <border>
      <left/>
      <right style="thin">
        <color rgb="FF000000"/>
      </right>
      <top style="thin">
        <color indexed="64"/>
      </top>
      <bottom/>
      <diagonal/>
    </border>
    <border>
      <left/>
      <right style="thin">
        <color rgb="FF000000"/>
      </right>
      <top style="thin">
        <color indexed="64"/>
      </top>
      <bottom style="thin">
        <color indexed="64"/>
      </bottom>
      <diagonal/>
    </border>
    <border>
      <left/>
      <right style="thin">
        <color indexed="64"/>
      </right>
      <top style="thin">
        <color rgb="FF000000"/>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rgb="FF000000"/>
      </left>
      <right/>
      <top/>
      <bottom style="thin">
        <color indexed="64"/>
      </bottom>
      <diagonal/>
    </border>
    <border>
      <left style="thin">
        <color rgb="FF000000"/>
      </left>
      <right style="thin">
        <color rgb="FF000000"/>
      </right>
      <top style="thin">
        <color rgb="FF000000"/>
      </top>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diagonal/>
    </border>
    <border>
      <left/>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2">
    <xf numFmtId="0" fontId="0" fillId="0" borderId="0"/>
    <xf numFmtId="0" fontId="14" fillId="0" borderId="0"/>
  </cellStyleXfs>
  <cellXfs count="466">
    <xf numFmtId="0" fontId="0" fillId="0" borderId="0" xfId="0"/>
    <xf numFmtId="0" fontId="9" fillId="0" borderId="0" xfId="0" applyFont="1"/>
    <xf numFmtId="0" fontId="0" fillId="0" borderId="0" xfId="0" applyAlignment="1">
      <alignment vertical="top"/>
    </xf>
    <xf numFmtId="0" fontId="12" fillId="0" borderId="0" xfId="0" applyFont="1"/>
    <xf numFmtId="0" fontId="15" fillId="6" borderId="13" xfId="0" applyFont="1" applyFill="1" applyBorder="1" applyAlignment="1">
      <alignment vertical="top" wrapText="1"/>
    </xf>
    <xf numFmtId="0" fontId="15" fillId="7" borderId="13" xfId="0" applyFont="1" applyFill="1" applyBorder="1" applyAlignment="1">
      <alignment vertical="top" wrapText="1"/>
    </xf>
    <xf numFmtId="0" fontId="9" fillId="0" borderId="0" xfId="0" applyFont="1" applyAlignment="1">
      <alignment wrapText="1"/>
    </xf>
    <xf numFmtId="0" fontId="9" fillId="0" borderId="0" xfId="0" applyFont="1" applyAlignment="1">
      <alignment vertical="top"/>
    </xf>
    <xf numFmtId="0" fontId="13" fillId="0" borderId="0" xfId="0" applyFont="1" applyAlignment="1">
      <alignment vertical="center"/>
    </xf>
    <xf numFmtId="0" fontId="17" fillId="0" borderId="0" xfId="1" applyFont="1" applyAlignment="1">
      <alignment horizontal="left"/>
    </xf>
    <xf numFmtId="0" fontId="12" fillId="0" borderId="0" xfId="0" applyFont="1" applyAlignment="1">
      <alignment horizontal="left"/>
    </xf>
    <xf numFmtId="0" fontId="12" fillId="0" borderId="0" xfId="0" applyFont="1" applyAlignment="1">
      <alignment horizontal="center" vertical="center"/>
    </xf>
    <xf numFmtId="0" fontId="12" fillId="0" borderId="0" xfId="0" applyFont="1" applyAlignment="1">
      <alignment horizontal="center"/>
    </xf>
    <xf numFmtId="0" fontId="9" fillId="0" borderId="0" xfId="0" applyFont="1" applyAlignment="1">
      <alignment vertical="top" wrapText="1"/>
    </xf>
    <xf numFmtId="0" fontId="9"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center" vertical="top" wrapText="1"/>
    </xf>
    <xf numFmtId="0" fontId="13" fillId="0" borderId="0" xfId="0" applyFont="1" applyAlignment="1">
      <alignment horizontal="left"/>
    </xf>
    <xf numFmtId="0" fontId="12" fillId="0" borderId="0" xfId="0" quotePrefix="1" applyFont="1" applyAlignment="1">
      <alignment horizontal="left"/>
    </xf>
    <xf numFmtId="0" fontId="12" fillId="0" borderId="0" xfId="0" quotePrefix="1" applyFont="1"/>
    <xf numFmtId="0" fontId="9" fillId="0" borderId="1" xfId="0" applyFont="1" applyBorder="1" applyAlignment="1">
      <alignment vertical="top" wrapText="1"/>
    </xf>
    <xf numFmtId="0" fontId="10" fillId="0" borderId="0" xfId="0" applyFont="1" applyAlignment="1">
      <alignment horizontal="left"/>
    </xf>
    <xf numFmtId="0" fontId="7" fillId="0" borderId="0" xfId="0" applyFont="1" applyAlignment="1">
      <alignment horizontal="left"/>
    </xf>
    <xf numFmtId="0" fontId="14" fillId="0" borderId="0" xfId="1"/>
    <xf numFmtId="0" fontId="25" fillId="0" borderId="0" xfId="0" applyFont="1"/>
    <xf numFmtId="0" fontId="10" fillId="0" borderId="0" xfId="0" applyFont="1"/>
    <xf numFmtId="0" fontId="0" fillId="0" borderId="0" xfId="0" applyAlignment="1">
      <alignment vertical="center" wrapText="1"/>
    </xf>
    <xf numFmtId="0" fontId="34" fillId="0" borderId="0" xfId="1" applyFont="1" applyAlignment="1">
      <alignment wrapText="1"/>
    </xf>
    <xf numFmtId="0" fontId="23" fillId="0" borderId="0" xfId="0" applyFont="1" applyAlignment="1">
      <alignment horizontal="left"/>
    </xf>
    <xf numFmtId="0" fontId="16" fillId="0" borderId="0" xfId="0" applyFont="1" applyAlignment="1">
      <alignment vertical="top" wrapText="1"/>
    </xf>
    <xf numFmtId="0" fontId="35" fillId="0" borderId="0" xfId="0" applyFont="1" applyAlignment="1">
      <alignment wrapText="1"/>
    </xf>
    <xf numFmtId="0" fontId="0" fillId="0" borderId="0" xfId="0" applyAlignment="1">
      <alignment horizontal="left"/>
    </xf>
    <xf numFmtId="0" fontId="9" fillId="0" borderId="0" xfId="0" applyFont="1" applyAlignment="1">
      <alignment horizontal="left"/>
    </xf>
    <xf numFmtId="0" fontId="39" fillId="0" borderId="0" xfId="0" applyFont="1"/>
    <xf numFmtId="0" fontId="44" fillId="0" borderId="0" xfId="0" applyFont="1"/>
    <xf numFmtId="0" fontId="14" fillId="0" borderId="0" xfId="1" applyAlignment="1">
      <alignment horizontal="left"/>
    </xf>
    <xf numFmtId="0" fontId="30" fillId="3" borderId="1" xfId="0" applyFont="1" applyFill="1" applyBorder="1" applyAlignment="1">
      <alignment horizontal="center" vertical="center" wrapText="1"/>
    </xf>
    <xf numFmtId="0" fontId="1" fillId="0" borderId="0" xfId="0" applyFont="1"/>
    <xf numFmtId="0" fontId="50" fillId="0" borderId="0" xfId="1" applyFont="1"/>
    <xf numFmtId="0" fontId="0" fillId="8" borderId="38" xfId="0" applyFill="1" applyBorder="1" applyAlignment="1">
      <alignment vertical="center" wrapText="1"/>
    </xf>
    <xf numFmtId="0" fontId="0" fillId="8" borderId="37" xfId="0" applyFill="1" applyBorder="1" applyAlignment="1">
      <alignment vertical="center" wrapText="1"/>
    </xf>
    <xf numFmtId="0" fontId="0" fillId="11" borderId="38" xfId="0" applyFill="1" applyBorder="1" applyAlignment="1">
      <alignment vertical="center" wrapText="1"/>
    </xf>
    <xf numFmtId="0" fontId="0" fillId="11" borderId="37" xfId="0" applyFill="1" applyBorder="1" applyAlignment="1">
      <alignment vertical="center" wrapText="1"/>
    </xf>
    <xf numFmtId="0" fontId="25" fillId="9" borderId="31" xfId="0" applyFont="1" applyFill="1" applyBorder="1" applyAlignment="1">
      <alignment vertical="center" wrapText="1"/>
    </xf>
    <xf numFmtId="0" fontId="25" fillId="9" borderId="33" xfId="0" applyFont="1" applyFill="1" applyBorder="1" applyAlignment="1">
      <alignment vertical="center" wrapText="1"/>
    </xf>
    <xf numFmtId="0" fontId="0" fillId="9" borderId="34" xfId="0" applyFill="1" applyBorder="1" applyAlignment="1">
      <alignment vertical="center" wrapText="1"/>
    </xf>
    <xf numFmtId="0" fontId="0" fillId="9" borderId="35" xfId="0" applyFill="1" applyBorder="1" applyAlignment="1">
      <alignment vertical="center" wrapText="1"/>
    </xf>
    <xf numFmtId="0" fontId="47" fillId="10" borderId="29" xfId="0" applyFont="1" applyFill="1" applyBorder="1"/>
    <xf numFmtId="0" fontId="47" fillId="10" borderId="30" xfId="0" applyFont="1" applyFill="1" applyBorder="1"/>
    <xf numFmtId="0" fontId="48" fillId="10" borderId="31" xfId="0" applyFont="1" applyFill="1" applyBorder="1" applyAlignment="1">
      <alignment wrapText="1"/>
    </xf>
    <xf numFmtId="0" fontId="48" fillId="10" borderId="33" xfId="0" applyFont="1" applyFill="1" applyBorder="1" applyAlignment="1">
      <alignment wrapText="1"/>
    </xf>
    <xf numFmtId="0" fontId="47" fillId="10" borderId="34" xfId="0" applyFont="1" applyFill="1" applyBorder="1" applyAlignment="1">
      <alignment wrapText="1"/>
    </xf>
    <xf numFmtId="0" fontId="47" fillId="10" borderId="35" xfId="0" applyFont="1" applyFill="1" applyBorder="1" applyAlignment="1">
      <alignment wrapText="1"/>
    </xf>
    <xf numFmtId="0" fontId="51" fillId="10" borderId="0" xfId="0" applyFont="1" applyFill="1" applyAlignment="1">
      <alignment wrapText="1"/>
    </xf>
    <xf numFmtId="0" fontId="51" fillId="10" borderId="32" xfId="0" applyFont="1" applyFill="1" applyBorder="1" applyAlignment="1">
      <alignment wrapText="1"/>
    </xf>
    <xf numFmtId="0" fontId="52" fillId="9" borderId="29" xfId="0" applyFont="1" applyFill="1" applyBorder="1"/>
    <xf numFmtId="0" fontId="52" fillId="9" borderId="30" xfId="0" applyFont="1" applyFill="1" applyBorder="1"/>
    <xf numFmtId="0" fontId="52" fillId="9" borderId="0" xfId="0" applyFont="1" applyFill="1" applyAlignment="1">
      <alignment vertical="center" wrapText="1"/>
    </xf>
    <xf numFmtId="0" fontId="52" fillId="9" borderId="32" xfId="0" applyFont="1" applyFill="1" applyBorder="1" applyAlignment="1">
      <alignment vertical="center" wrapText="1"/>
    </xf>
    <xf numFmtId="0" fontId="53" fillId="8" borderId="36" xfId="0" applyFont="1" applyFill="1" applyBorder="1" applyAlignment="1">
      <alignment horizontal="center" vertical="center" wrapText="1"/>
    </xf>
    <xf numFmtId="0" fontId="53" fillId="11" borderId="36" xfId="0" applyFont="1" applyFill="1" applyBorder="1" applyAlignment="1">
      <alignment horizontal="center" vertical="center" wrapText="1"/>
    </xf>
    <xf numFmtId="0" fontId="54" fillId="9" borderId="28" xfId="0" applyFont="1" applyFill="1" applyBorder="1"/>
    <xf numFmtId="0" fontId="54" fillId="10" borderId="28" xfId="0" applyFont="1" applyFill="1" applyBorder="1"/>
    <xf numFmtId="0" fontId="43" fillId="12" borderId="28" xfId="0" applyFont="1" applyFill="1" applyBorder="1"/>
    <xf numFmtId="0" fontId="43" fillId="12" borderId="29" xfId="0" applyFont="1" applyFill="1" applyBorder="1"/>
    <xf numFmtId="0" fontId="43" fillId="12" borderId="30" xfId="0" applyFont="1" applyFill="1" applyBorder="1"/>
    <xf numFmtId="0" fontId="28" fillId="12" borderId="31" xfId="0" applyFont="1" applyFill="1" applyBorder="1"/>
    <xf numFmtId="0" fontId="28" fillId="12" borderId="0" xfId="0" applyFont="1" applyFill="1"/>
    <xf numFmtId="0" fontId="42" fillId="12" borderId="27" xfId="0" applyFont="1" applyFill="1" applyBorder="1"/>
    <xf numFmtId="0" fontId="28" fillId="12" borderId="32" xfId="0" applyFont="1" applyFill="1" applyBorder="1"/>
    <xf numFmtId="0" fontId="42" fillId="12" borderId="37" xfId="0" applyFont="1" applyFill="1" applyBorder="1"/>
    <xf numFmtId="0" fontId="28" fillId="12" borderId="33" xfId="0" applyFont="1" applyFill="1" applyBorder="1"/>
    <xf numFmtId="0" fontId="28" fillId="12" borderId="34" xfId="0" applyFont="1" applyFill="1" applyBorder="1"/>
    <xf numFmtId="0" fontId="28" fillId="12" borderId="35" xfId="0" applyFont="1" applyFill="1" applyBorder="1"/>
    <xf numFmtId="0" fontId="9" fillId="5" borderId="0" xfId="0" applyFont="1" applyFill="1" applyAlignment="1">
      <alignment vertical="top" wrapText="1"/>
    </xf>
    <xf numFmtId="167" fontId="9" fillId="0" borderId="0" xfId="0" applyNumberFormat="1" applyFont="1" applyAlignment="1">
      <alignment vertical="top" wrapText="1"/>
    </xf>
    <xf numFmtId="0" fontId="9" fillId="0" borderId="1" xfId="0" applyFont="1" applyBorder="1" applyAlignment="1">
      <alignment vertical="center" wrapText="1"/>
    </xf>
    <xf numFmtId="0" fontId="18" fillId="0" borderId="1" xfId="0" applyFont="1" applyBorder="1" applyAlignment="1">
      <alignment vertical="center" wrapText="1"/>
    </xf>
    <xf numFmtId="0" fontId="6" fillId="0" borderId="0" xfId="0" applyFont="1" applyAlignment="1">
      <alignment horizontal="center" vertical="center"/>
    </xf>
    <xf numFmtId="0" fontId="0" fillId="0" borderId="0" xfId="0"/>
    <xf numFmtId="0" fontId="4" fillId="0" borderId="0" xfId="0" applyFont="1" applyAlignment="1">
      <alignment horizontal="center" vertical="center"/>
    </xf>
    <xf numFmtId="0" fontId="3" fillId="0" borderId="0" xfId="0" applyFont="1" applyAlignment="1">
      <alignment horizontal="center" vertical="center"/>
    </xf>
    <xf numFmtId="0" fontId="9" fillId="0" borderId="1" xfId="0" applyFont="1" applyBorder="1" applyAlignment="1">
      <alignment vertical="top" wrapText="1"/>
    </xf>
    <xf numFmtId="0" fontId="0" fillId="0" borderId="5" xfId="0" applyBorder="1"/>
    <xf numFmtId="0" fontId="0" fillId="0" borderId="6" xfId="0" applyBorder="1"/>
    <xf numFmtId="0" fontId="0" fillId="0" borderId="8" xfId="0" applyBorder="1"/>
    <xf numFmtId="0" fontId="0" fillId="0" borderId="2" xfId="0" applyBorder="1"/>
    <xf numFmtId="0" fontId="0" fillId="0" borderId="9" xfId="0" applyBorder="1"/>
    <xf numFmtId="0" fontId="9" fillId="0" borderId="1" xfId="0" applyFont="1" applyBorder="1" applyAlignment="1">
      <alignment vertical="center" wrapText="1"/>
    </xf>
    <xf numFmtId="0" fontId="0" fillId="0" borderId="10" xfId="0" applyBorder="1"/>
    <xf numFmtId="0" fontId="0" fillId="0" borderId="11" xfId="0" applyBorder="1"/>
    <xf numFmtId="0" fontId="0" fillId="0" borderId="16" xfId="0" applyBorder="1"/>
    <xf numFmtId="0" fontId="9" fillId="5" borderId="1" xfId="0" applyFont="1" applyFill="1" applyBorder="1" applyAlignment="1">
      <alignment vertical="top" wrapText="1"/>
    </xf>
    <xf numFmtId="0" fontId="0" fillId="5" borderId="16" xfId="0" applyFill="1" applyBorder="1"/>
    <xf numFmtId="0" fontId="18" fillId="5" borderId="1" xfId="0" applyFont="1" applyFill="1" applyBorder="1" applyAlignment="1">
      <alignment vertical="top" wrapText="1"/>
    </xf>
    <xf numFmtId="0" fontId="42" fillId="5" borderId="5" xfId="0" applyFont="1" applyFill="1" applyBorder="1"/>
    <xf numFmtId="0" fontId="42" fillId="5" borderId="6" xfId="0" applyFont="1" applyFill="1" applyBorder="1"/>
    <xf numFmtId="0" fontId="9" fillId="0" borderId="1" xfId="0" applyFont="1" applyBorder="1" applyAlignment="1">
      <alignment horizontal="left" vertical="top" wrapText="1"/>
    </xf>
    <xf numFmtId="0" fontId="0" fillId="0" borderId="5" xfId="0" applyBorder="1" applyAlignment="1">
      <alignment horizontal="left"/>
    </xf>
    <xf numFmtId="0" fontId="0" fillId="0" borderId="8" xfId="0" applyBorder="1" applyAlignment="1">
      <alignment horizontal="left"/>
    </xf>
    <xf numFmtId="0" fontId="0" fillId="0" borderId="2" xfId="0" applyBorder="1" applyAlignment="1">
      <alignment horizontal="left"/>
    </xf>
    <xf numFmtId="0" fontId="9" fillId="0" borderId="12" xfId="0" applyFont="1" applyBorder="1" applyAlignment="1">
      <alignment vertical="top" wrapText="1"/>
    </xf>
    <xf numFmtId="0" fontId="9" fillId="0" borderId="0" xfId="0" applyFont="1" applyAlignment="1">
      <alignment vertical="top" wrapText="1"/>
    </xf>
    <xf numFmtId="0" fontId="21" fillId="0" borderId="0" xfId="0" applyFont="1" applyAlignment="1">
      <alignment wrapText="1"/>
    </xf>
    <xf numFmtId="0" fontId="0" fillId="0" borderId="3" xfId="0" applyBorder="1"/>
    <xf numFmtId="0" fontId="0" fillId="0" borderId="7" xfId="0" applyBorder="1"/>
    <xf numFmtId="0" fontId="9" fillId="0" borderId="4" xfId="0" applyFont="1" applyBorder="1" applyAlignment="1">
      <alignment wrapText="1"/>
    </xf>
    <xf numFmtId="0" fontId="9" fillId="0" borderId="6" xfId="0" applyFont="1" applyBorder="1" applyAlignment="1">
      <alignment wrapText="1"/>
    </xf>
    <xf numFmtId="0" fontId="9" fillId="0" borderId="3" xfId="0" applyFont="1" applyBorder="1" applyAlignment="1">
      <alignment wrapText="1"/>
    </xf>
    <xf numFmtId="0" fontId="9" fillId="0" borderId="7" xfId="0" applyFont="1" applyBorder="1" applyAlignment="1">
      <alignment wrapText="1"/>
    </xf>
    <xf numFmtId="0" fontId="9" fillId="0" borderId="8" xfId="0" applyFont="1" applyBorder="1" applyAlignment="1">
      <alignment wrapText="1"/>
    </xf>
    <xf numFmtId="0" fontId="9" fillId="0" borderId="9" xfId="0" applyFont="1" applyBorder="1" applyAlignment="1">
      <alignment wrapText="1"/>
    </xf>
    <xf numFmtId="0" fontId="9" fillId="0" borderId="4" xfId="0" applyFont="1" applyBorder="1" applyAlignment="1">
      <alignment vertical="top" wrapText="1"/>
    </xf>
    <xf numFmtId="0" fontId="9" fillId="0" borderId="6" xfId="0" applyFont="1" applyBorder="1" applyAlignment="1">
      <alignment vertical="top" wrapText="1"/>
    </xf>
    <xf numFmtId="0" fontId="9" fillId="0" borderId="3" xfId="0" applyFont="1" applyBorder="1" applyAlignment="1">
      <alignment vertical="top" wrapText="1"/>
    </xf>
    <xf numFmtId="0" fontId="9" fillId="0" borderId="7" xfId="0" applyFont="1" applyBorder="1" applyAlignment="1">
      <alignment vertical="top" wrapText="1"/>
    </xf>
    <xf numFmtId="0" fontId="9" fillId="0" borderId="8" xfId="0" applyFont="1" applyBorder="1" applyAlignment="1">
      <alignment vertical="top" wrapText="1"/>
    </xf>
    <xf numFmtId="0" fontId="9" fillId="0" borderId="9" xfId="0" applyFont="1" applyBorder="1" applyAlignment="1">
      <alignment vertical="top" wrapText="1"/>
    </xf>
    <xf numFmtId="0" fontId="9" fillId="0" borderId="5" xfId="0" applyFont="1" applyBorder="1" applyAlignment="1">
      <alignment vertical="top" wrapText="1"/>
    </xf>
    <xf numFmtId="0" fontId="9" fillId="0" borderId="47" xfId="0" applyFont="1" applyBorder="1" applyAlignment="1">
      <alignment vertical="top" wrapText="1"/>
    </xf>
    <xf numFmtId="0" fontId="9" fillId="0" borderId="2" xfId="0" applyFont="1" applyBorder="1" applyAlignment="1">
      <alignment vertical="top" wrapText="1"/>
    </xf>
    <xf numFmtId="0" fontId="10" fillId="3" borderId="43" xfId="0" applyFont="1" applyFill="1" applyBorder="1" applyAlignment="1">
      <alignment vertical="top" wrapText="1"/>
    </xf>
    <xf numFmtId="0" fontId="25" fillId="0" borderId="51" xfId="0" applyFont="1" applyBorder="1"/>
    <xf numFmtId="0" fontId="25" fillId="0" borderId="50" xfId="0" applyFont="1" applyBorder="1"/>
    <xf numFmtId="0" fontId="9" fillId="5" borderId="16" xfId="0" applyFont="1" applyFill="1" applyBorder="1" applyAlignment="1">
      <alignment horizontal="left" vertical="center" wrapText="1"/>
    </xf>
    <xf numFmtId="0" fontId="0" fillId="0" borderId="7" xfId="0" applyBorder="1" applyAlignment="1">
      <alignment wrapText="1"/>
    </xf>
    <xf numFmtId="0" fontId="0" fillId="0" borderId="3" xfId="0" applyBorder="1" applyAlignment="1">
      <alignment wrapText="1"/>
    </xf>
    <xf numFmtId="0" fontId="0" fillId="0" borderId="8" xfId="0" applyBorder="1" applyAlignment="1">
      <alignment wrapText="1"/>
    </xf>
    <xf numFmtId="0" fontId="0" fillId="0" borderId="9" xfId="0" applyBorder="1" applyAlignment="1">
      <alignment wrapText="1"/>
    </xf>
    <xf numFmtId="0" fontId="10" fillId="2" borderId="43" xfId="0" applyFont="1" applyFill="1" applyBorder="1" applyAlignment="1">
      <alignment horizontal="center" vertical="center" wrapText="1"/>
    </xf>
    <xf numFmtId="0" fontId="0" fillId="0" borderId="49" xfId="0" applyBorder="1"/>
    <xf numFmtId="0" fontId="0" fillId="0" borderId="44" xfId="0" applyBorder="1"/>
    <xf numFmtId="0" fontId="0" fillId="0" borderId="23" xfId="0" applyBorder="1"/>
    <xf numFmtId="0" fontId="0" fillId="0" borderId="19" xfId="0" applyBorder="1"/>
    <xf numFmtId="0" fontId="0" fillId="0" borderId="21" xfId="0" applyBorder="1"/>
    <xf numFmtId="0" fontId="32" fillId="0" borderId="0" xfId="0" applyFont="1" applyAlignment="1">
      <alignment horizontal="center" vertical="top" wrapText="1"/>
    </xf>
    <xf numFmtId="0" fontId="0" fillId="0" borderId="6" xfId="0" applyBorder="1" applyAlignment="1">
      <alignment vertical="top"/>
    </xf>
    <xf numFmtId="0" fontId="0" fillId="0" borderId="3" xfId="0" applyBorder="1" applyAlignment="1">
      <alignment vertical="top"/>
    </xf>
    <xf numFmtId="0" fontId="0" fillId="0" borderId="7" xfId="0" applyBorder="1" applyAlignment="1">
      <alignment vertical="top"/>
    </xf>
    <xf numFmtId="0" fontId="0" fillId="0" borderId="8" xfId="0" applyBorder="1" applyAlignment="1">
      <alignment vertical="top"/>
    </xf>
    <xf numFmtId="0" fontId="0" fillId="0" borderId="9" xfId="0" applyBorder="1" applyAlignment="1">
      <alignment vertical="top"/>
    </xf>
    <xf numFmtId="0" fontId="9" fillId="0" borderId="16" xfId="0" applyFont="1" applyBorder="1" applyAlignment="1">
      <alignment vertical="top" wrapText="1"/>
    </xf>
    <xf numFmtId="0" fontId="0" fillId="0" borderId="5" xfId="0" applyBorder="1" applyAlignment="1">
      <alignment vertical="top"/>
    </xf>
    <xf numFmtId="0" fontId="0" fillId="0" borderId="0" xfId="0" applyAlignment="1">
      <alignment vertical="top"/>
    </xf>
    <xf numFmtId="0" fontId="0" fillId="0" borderId="2" xfId="0" applyBorder="1" applyAlignment="1">
      <alignment vertical="top"/>
    </xf>
    <xf numFmtId="0" fontId="9" fillId="5" borderId="16"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0" fillId="0" borderId="26" xfId="0" applyBorder="1" applyAlignment="1">
      <alignment wrapText="1"/>
    </xf>
    <xf numFmtId="0" fontId="5" fillId="5" borderId="0" xfId="0" applyFont="1" applyFill="1" applyAlignment="1">
      <alignment horizontal="center"/>
    </xf>
    <xf numFmtId="0" fontId="8" fillId="0" borderId="0" xfId="0" applyFont="1" applyAlignment="1">
      <alignment horizontal="center" vertical="center"/>
    </xf>
    <xf numFmtId="0" fontId="7" fillId="2" borderId="17" xfId="0" applyFont="1" applyFill="1" applyBorder="1" applyAlignment="1">
      <alignment horizontal="center" vertical="center" wrapText="1"/>
    </xf>
    <xf numFmtId="0" fontId="0" fillId="0" borderId="26" xfId="0" applyBorder="1"/>
    <xf numFmtId="0" fontId="0" fillId="0" borderId="39" xfId="0" applyBorder="1"/>
    <xf numFmtId="0" fontId="7" fillId="2" borderId="18" xfId="0" applyFont="1" applyFill="1" applyBorder="1" applyAlignment="1">
      <alignment horizontal="center" vertical="center" wrapText="1"/>
    </xf>
    <xf numFmtId="0" fontId="0" fillId="0" borderId="48" xfId="0" applyBorder="1"/>
    <xf numFmtId="0" fontId="19" fillId="0" borderId="0" xfId="0" applyFont="1" applyAlignment="1">
      <alignment horizontal="center" vertical="center"/>
    </xf>
    <xf numFmtId="0" fontId="10" fillId="2" borderId="1" xfId="0" applyFont="1" applyFill="1" applyBorder="1" applyAlignment="1">
      <alignment horizontal="center" vertical="center" wrapText="1"/>
    </xf>
    <xf numFmtId="0" fontId="9" fillId="0" borderId="1" xfId="0" applyFont="1" applyBorder="1" applyAlignment="1">
      <alignment wrapText="1"/>
    </xf>
    <xf numFmtId="0" fontId="10" fillId="3" borderId="46" xfId="0" applyFont="1" applyFill="1" applyBorder="1" applyAlignment="1">
      <alignment vertical="top" wrapText="1"/>
    </xf>
    <xf numFmtId="0" fontId="25" fillId="0" borderId="20" xfId="0" applyFont="1" applyBorder="1"/>
    <xf numFmtId="0" fontId="25" fillId="0" borderId="21" xfId="0" applyFont="1" applyBorder="1"/>
    <xf numFmtId="0" fontId="8" fillId="0" borderId="0" xfId="0" applyFont="1" applyAlignment="1">
      <alignment horizontal="center"/>
    </xf>
    <xf numFmtId="0" fontId="9" fillId="0" borderId="0" xfId="0" applyFont="1"/>
    <xf numFmtId="0" fontId="49" fillId="0" borderId="1" xfId="0" applyFont="1" applyBorder="1" applyAlignment="1">
      <alignment vertical="center" wrapText="1"/>
    </xf>
    <xf numFmtId="0" fontId="49" fillId="0" borderId="1" xfId="0" applyFont="1" applyBorder="1" applyAlignment="1">
      <alignment horizontal="left" vertical="center" wrapText="1"/>
    </xf>
    <xf numFmtId="0" fontId="9" fillId="0" borderId="22" xfId="0" applyFont="1" applyBorder="1" applyAlignment="1">
      <alignment horizontal="left" vertical="top" wrapText="1"/>
    </xf>
    <xf numFmtId="0" fontId="9" fillId="0" borderId="48" xfId="0" applyFont="1" applyBorder="1" applyAlignment="1">
      <alignment horizontal="left" vertical="top" wrapText="1"/>
    </xf>
    <xf numFmtId="0" fontId="9" fillId="0" borderId="49" xfId="0" applyFont="1" applyBorder="1" applyAlignment="1">
      <alignment horizontal="left" vertical="top" wrapText="1"/>
    </xf>
    <xf numFmtId="0" fontId="9" fillId="0" borderId="44" xfId="0" applyFont="1" applyBorder="1" applyAlignment="1">
      <alignment horizontal="left" vertical="top" wrapText="1"/>
    </xf>
    <xf numFmtId="0" fontId="9" fillId="0" borderId="47" xfId="0" applyFont="1" applyBorder="1" applyAlignment="1">
      <alignment horizontal="left" vertical="top" wrapText="1"/>
    </xf>
    <xf numFmtId="0" fontId="9" fillId="0" borderId="23" xfId="0" applyFont="1" applyBorder="1" applyAlignment="1">
      <alignment horizontal="left" vertical="top" wrapText="1"/>
    </xf>
    <xf numFmtId="0" fontId="9" fillId="0" borderId="19" xfId="0" applyFont="1" applyBorder="1" applyAlignment="1">
      <alignment horizontal="left" vertical="top" wrapText="1"/>
    </xf>
    <xf numFmtId="0" fontId="9" fillId="0" borderId="20" xfId="0" applyFont="1" applyBorder="1" applyAlignment="1">
      <alignment horizontal="left" vertical="top" wrapText="1"/>
    </xf>
    <xf numFmtId="0" fontId="9" fillId="0" borderId="21" xfId="0" applyFont="1" applyBorder="1" applyAlignment="1">
      <alignment horizontal="left" vertical="top" wrapText="1"/>
    </xf>
    <xf numFmtId="0" fontId="9" fillId="0" borderId="48" xfId="0" applyFont="1" applyBorder="1" applyAlignment="1">
      <alignment horizontal="left" vertical="top"/>
    </xf>
    <xf numFmtId="0" fontId="9" fillId="0" borderId="49" xfId="0" applyFont="1" applyBorder="1" applyAlignment="1">
      <alignment horizontal="left" vertical="top"/>
    </xf>
    <xf numFmtId="0" fontId="9" fillId="0" borderId="44" xfId="0" applyFont="1" applyBorder="1" applyAlignment="1">
      <alignment horizontal="left" vertical="top"/>
    </xf>
    <xf numFmtId="0" fontId="9" fillId="0" borderId="47" xfId="0" applyFont="1" applyBorder="1" applyAlignment="1">
      <alignment horizontal="left" vertical="top"/>
    </xf>
    <xf numFmtId="0" fontId="9" fillId="0" borderId="23" xfId="0" applyFont="1" applyBorder="1" applyAlignment="1">
      <alignment horizontal="left" vertical="top"/>
    </xf>
    <xf numFmtId="0" fontId="9" fillId="0" borderId="19" xfId="0" applyFont="1" applyBorder="1" applyAlignment="1">
      <alignment horizontal="left" vertical="top"/>
    </xf>
    <xf numFmtId="0" fontId="9" fillId="0" borderId="20" xfId="0" applyFont="1" applyBorder="1" applyAlignment="1">
      <alignment horizontal="left" vertical="top"/>
    </xf>
    <xf numFmtId="0" fontId="9" fillId="0" borderId="21" xfId="0" applyFont="1" applyBorder="1" applyAlignment="1">
      <alignment horizontal="left" vertical="top"/>
    </xf>
    <xf numFmtId="0" fontId="9" fillId="5" borderId="4" xfId="0" applyFont="1" applyFill="1" applyBorder="1" applyAlignment="1">
      <alignment horizontal="left" vertical="top" wrapText="1"/>
    </xf>
    <xf numFmtId="0" fontId="10" fillId="5" borderId="5" xfId="0" applyFont="1" applyFill="1" applyBorder="1" applyAlignment="1">
      <alignment horizontal="left" vertical="top" wrapText="1"/>
    </xf>
    <xf numFmtId="0" fontId="10" fillId="5" borderId="6" xfId="0" applyFont="1" applyFill="1" applyBorder="1" applyAlignment="1">
      <alignment horizontal="left" vertical="top" wrapText="1"/>
    </xf>
    <xf numFmtId="0" fontId="10" fillId="5" borderId="3" xfId="0" applyFont="1" applyFill="1" applyBorder="1" applyAlignment="1">
      <alignment horizontal="left" vertical="top" wrapText="1"/>
    </xf>
    <xf numFmtId="0" fontId="10" fillId="5" borderId="47" xfId="0" applyFont="1" applyFill="1" applyBorder="1" applyAlignment="1">
      <alignment horizontal="left" vertical="top" wrapText="1"/>
    </xf>
    <xf numFmtId="0" fontId="10" fillId="5" borderId="7" xfId="0" applyFont="1" applyFill="1" applyBorder="1" applyAlignment="1">
      <alignment horizontal="left" vertical="top" wrapText="1"/>
    </xf>
    <xf numFmtId="0" fontId="10" fillId="5" borderId="8" xfId="0" applyFont="1" applyFill="1" applyBorder="1" applyAlignment="1">
      <alignment horizontal="left" vertical="top" wrapText="1"/>
    </xf>
    <xf numFmtId="0" fontId="10" fillId="5" borderId="2" xfId="0" applyFont="1" applyFill="1" applyBorder="1" applyAlignment="1">
      <alignment horizontal="left" vertical="top" wrapText="1"/>
    </xf>
    <xf numFmtId="0" fontId="10" fillId="5" borderId="9" xfId="0" applyFont="1" applyFill="1" applyBorder="1" applyAlignment="1">
      <alignment horizontal="left" vertical="top" wrapText="1"/>
    </xf>
    <xf numFmtId="0" fontId="9" fillId="5" borderId="5" xfId="0" applyFont="1" applyFill="1" applyBorder="1" applyAlignment="1">
      <alignment horizontal="left" vertical="top" wrapText="1"/>
    </xf>
    <xf numFmtId="0" fontId="9" fillId="5" borderId="6" xfId="0" applyFont="1" applyFill="1" applyBorder="1" applyAlignment="1">
      <alignment horizontal="left" vertical="top" wrapText="1"/>
    </xf>
    <xf numFmtId="0" fontId="9" fillId="5" borderId="3" xfId="0" applyFont="1" applyFill="1" applyBorder="1" applyAlignment="1">
      <alignment horizontal="left" vertical="top" wrapText="1"/>
    </xf>
    <xf numFmtId="0" fontId="9" fillId="5" borderId="47" xfId="0" applyFont="1" applyFill="1" applyBorder="1" applyAlignment="1">
      <alignment horizontal="left" vertical="top" wrapText="1"/>
    </xf>
    <xf numFmtId="0" fontId="9" fillId="5" borderId="7" xfId="0" applyFont="1" applyFill="1" applyBorder="1" applyAlignment="1">
      <alignment horizontal="left" vertical="top" wrapText="1"/>
    </xf>
    <xf numFmtId="0" fontId="9" fillId="5" borderId="8" xfId="0" applyFont="1" applyFill="1" applyBorder="1" applyAlignment="1">
      <alignment horizontal="left" vertical="top" wrapText="1"/>
    </xf>
    <xf numFmtId="0" fontId="9" fillId="5" borderId="2" xfId="0" applyFont="1" applyFill="1" applyBorder="1" applyAlignment="1">
      <alignment horizontal="left" vertical="top" wrapText="1"/>
    </xf>
    <xf numFmtId="0" fontId="9" fillId="5" borderId="9" xfId="0" applyFont="1" applyFill="1" applyBorder="1" applyAlignment="1">
      <alignment horizontal="left" vertical="top" wrapText="1"/>
    </xf>
    <xf numFmtId="0" fontId="8" fillId="0" borderId="0" xfId="0" applyFont="1" applyAlignment="1">
      <alignment horizontal="center" vertical="top" wrapText="1"/>
    </xf>
    <xf numFmtId="0" fontId="0" fillId="5" borderId="5" xfId="0" applyFill="1" applyBorder="1"/>
    <xf numFmtId="0" fontId="0" fillId="5" borderId="6" xfId="0" applyFill="1" applyBorder="1"/>
    <xf numFmtId="0" fontId="0" fillId="5" borderId="3" xfId="0" applyFill="1" applyBorder="1"/>
    <xf numFmtId="0" fontId="0" fillId="5" borderId="0" xfId="0" applyFill="1"/>
    <xf numFmtId="0" fontId="0" fillId="5" borderId="7" xfId="0" applyFill="1" applyBorder="1"/>
    <xf numFmtId="0" fontId="0" fillId="5" borderId="8" xfId="0" applyFill="1" applyBorder="1"/>
    <xf numFmtId="0" fontId="0" fillId="5" borderId="2" xfId="0" applyFill="1" applyBorder="1"/>
    <xf numFmtId="0" fontId="0" fillId="5" borderId="9" xfId="0" applyFill="1" applyBorder="1"/>
    <xf numFmtId="0" fontId="7" fillId="2" borderId="1" xfId="0" applyFont="1" applyFill="1" applyBorder="1" applyAlignment="1">
      <alignment vertical="top" wrapText="1"/>
    </xf>
    <xf numFmtId="0" fontId="0" fillId="0" borderId="15" xfId="0" applyBorder="1"/>
    <xf numFmtId="0" fontId="9" fillId="0" borderId="1" xfId="0" applyFont="1" applyBorder="1" applyAlignment="1">
      <alignment horizontal="center" vertical="top" wrapText="1"/>
    </xf>
    <xf numFmtId="0" fontId="9" fillId="0" borderId="12" xfId="0" applyFont="1" applyBorder="1" applyAlignment="1">
      <alignment horizontal="center" vertical="center" wrapText="1"/>
    </xf>
    <xf numFmtId="0" fontId="7" fillId="2" borderId="1" xfId="0" applyFont="1" applyFill="1" applyBorder="1" applyAlignment="1">
      <alignment vertical="center" wrapText="1"/>
    </xf>
    <xf numFmtId="0" fontId="9" fillId="0" borderId="12" xfId="0" applyFont="1" applyBorder="1" applyAlignment="1">
      <alignment horizontal="center" vertical="top" wrapText="1"/>
    </xf>
    <xf numFmtId="0" fontId="45"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2" fillId="0" borderId="1" xfId="0" applyFont="1" applyBorder="1" applyAlignment="1">
      <alignment vertical="top" wrapText="1"/>
    </xf>
    <xf numFmtId="0" fontId="9" fillId="4" borderId="1" xfId="0" applyFont="1" applyFill="1" applyBorder="1" applyAlignment="1">
      <alignment vertical="top" wrapText="1"/>
    </xf>
    <xf numFmtId="0" fontId="9" fillId="0" borderId="1" xfId="0" applyFont="1" applyBorder="1" applyAlignment="1">
      <alignment horizontal="left" vertical="center" wrapText="1"/>
    </xf>
    <xf numFmtId="0" fontId="0" fillId="0" borderId="6" xfId="0" applyBorder="1" applyAlignment="1">
      <alignment horizontal="left" vertical="center"/>
    </xf>
    <xf numFmtId="0" fontId="0" fillId="0" borderId="3"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30" fillId="2" borderId="1" xfId="0" applyFont="1" applyFill="1" applyBorder="1" applyAlignment="1">
      <alignment horizontal="center" vertical="center" wrapText="1"/>
    </xf>
    <xf numFmtId="0" fontId="36" fillId="0" borderId="0" xfId="1" applyFont="1" applyAlignment="1">
      <alignment horizontal="left" wrapText="1"/>
    </xf>
    <xf numFmtId="0" fontId="0" fillId="0" borderId="0" xfId="0" applyAlignment="1">
      <alignment horizontal="left"/>
    </xf>
    <xf numFmtId="0" fontId="9" fillId="0" borderId="1" xfId="0" applyFont="1" applyBorder="1" applyAlignment="1">
      <alignment vertical="center"/>
    </xf>
    <xf numFmtId="0" fontId="9" fillId="5" borderId="1" xfId="0" applyFont="1" applyFill="1" applyBorder="1" applyAlignment="1">
      <alignment vertical="center" wrapText="1"/>
    </xf>
    <xf numFmtId="0" fontId="10" fillId="2" borderId="12" xfId="0" applyFont="1" applyFill="1" applyBorder="1" applyAlignment="1">
      <alignment horizontal="left" vertical="top" wrapText="1"/>
    </xf>
    <xf numFmtId="0" fontId="18" fillId="0" borderId="41" xfId="0" applyFont="1" applyBorder="1" applyAlignment="1">
      <alignment vertical="center" wrapText="1"/>
    </xf>
    <xf numFmtId="0" fontId="42" fillId="0" borderId="10" xfId="0" applyFont="1" applyBorder="1"/>
    <xf numFmtId="0" fontId="42" fillId="0" borderId="25" xfId="0" applyFont="1" applyBorder="1"/>
    <xf numFmtId="0" fontId="0" fillId="0" borderId="25" xfId="0" applyBorder="1"/>
    <xf numFmtId="0" fontId="18" fillId="0" borderId="1" xfId="0" applyFont="1" applyBorder="1" applyAlignment="1">
      <alignment vertical="center" wrapText="1"/>
    </xf>
    <xf numFmtId="0" fontId="42" fillId="0" borderId="11" xfId="0" applyFont="1" applyBorder="1"/>
    <xf numFmtId="0" fontId="9" fillId="0" borderId="41" xfId="0" applyFont="1" applyBorder="1" applyAlignment="1">
      <alignment vertical="center" wrapText="1"/>
    </xf>
    <xf numFmtId="0" fontId="7" fillId="3" borderId="14" xfId="0" applyFont="1" applyFill="1" applyBorder="1" applyAlignment="1">
      <alignment horizontal="center" vertical="center" wrapText="1"/>
    </xf>
    <xf numFmtId="0" fontId="9" fillId="0" borderId="12" xfId="0" applyFont="1" applyBorder="1" applyAlignment="1">
      <alignment horizontal="left" vertical="top" wrapText="1"/>
    </xf>
    <xf numFmtId="0" fontId="9" fillId="0" borderId="10" xfId="0" applyFont="1" applyBorder="1" applyAlignment="1">
      <alignment horizontal="left" vertical="top" wrapText="1"/>
    </xf>
    <xf numFmtId="0" fontId="9" fillId="0" borderId="25" xfId="0" applyFont="1" applyBorder="1" applyAlignment="1">
      <alignment horizontal="left" vertical="top" wrapText="1"/>
    </xf>
    <xf numFmtId="0" fontId="7" fillId="3" borderId="42" xfId="0" applyFont="1" applyFill="1" applyBorder="1" applyAlignment="1">
      <alignment horizontal="center" vertical="center" wrapText="1"/>
    </xf>
    <xf numFmtId="0" fontId="0" fillId="0" borderId="24" xfId="0" applyBorder="1"/>
    <xf numFmtId="0" fontId="7" fillId="3" borderId="1" xfId="0" applyFont="1" applyFill="1" applyBorder="1" applyAlignment="1">
      <alignment vertical="top" wrapText="1"/>
    </xf>
    <xf numFmtId="0" fontId="9" fillId="0" borderId="1" xfId="0" applyFont="1" applyBorder="1" applyAlignment="1">
      <alignment horizontal="left" vertical="top" wrapText="1" indent="1"/>
    </xf>
    <xf numFmtId="0" fontId="10" fillId="2" borderId="1" xfId="0" applyFont="1" applyFill="1" applyBorder="1" applyAlignment="1">
      <alignment horizontal="left" vertical="top" wrapText="1"/>
    </xf>
    <xf numFmtId="0" fontId="29" fillId="0" borderId="1" xfId="0" applyFont="1" applyBorder="1" applyAlignment="1">
      <alignment horizontal="left" vertical="top" wrapText="1"/>
    </xf>
    <xf numFmtId="0" fontId="29" fillId="0" borderId="1" xfId="0" applyFont="1" applyBorder="1" applyAlignment="1">
      <alignment vertical="top" wrapText="1"/>
    </xf>
    <xf numFmtId="0" fontId="10" fillId="0" borderId="1" xfId="0" applyFont="1" applyBorder="1" applyAlignment="1">
      <alignment horizontal="left" vertical="top" wrapText="1"/>
    </xf>
    <xf numFmtId="0" fontId="9" fillId="0" borderId="4" xfId="0" applyFont="1" applyBorder="1" applyAlignment="1">
      <alignment horizontal="left" vertical="top" wrapText="1"/>
    </xf>
    <xf numFmtId="0" fontId="42" fillId="5" borderId="3" xfId="0" applyFont="1" applyFill="1" applyBorder="1"/>
    <xf numFmtId="0" fontId="42" fillId="5" borderId="0" xfId="0" applyFont="1" applyFill="1"/>
    <xf numFmtId="0" fontId="42" fillId="5" borderId="7" xfId="0" applyFont="1" applyFill="1" applyBorder="1"/>
    <xf numFmtId="0" fontId="7" fillId="2" borderId="1" xfId="0" applyFont="1" applyFill="1" applyBorder="1" applyAlignment="1">
      <alignment horizontal="left" vertical="top" wrapText="1"/>
    </xf>
    <xf numFmtId="167" fontId="9" fillId="0" borderId="1" xfId="0" applyNumberFormat="1" applyFont="1" applyBorder="1" applyAlignment="1">
      <alignment vertical="top" wrapText="1"/>
    </xf>
    <xf numFmtId="166" fontId="9" fillId="0" borderId="1" xfId="0" applyNumberFormat="1" applyFont="1" applyBorder="1" applyAlignment="1">
      <alignment vertical="top" wrapText="1"/>
    </xf>
    <xf numFmtId="0" fontId="9" fillId="5" borderId="0" xfId="0" applyFont="1" applyFill="1" applyAlignment="1">
      <alignment vertical="top" wrapText="1"/>
    </xf>
    <xf numFmtId="0" fontId="55" fillId="2" borderId="4" xfId="0" applyFont="1" applyFill="1" applyBorder="1" applyAlignment="1">
      <alignment horizontal="center" vertical="center" wrapText="1"/>
    </xf>
    <xf numFmtId="0" fontId="55" fillId="2" borderId="5" xfId="0" applyFont="1" applyFill="1" applyBorder="1" applyAlignment="1">
      <alignment horizontal="center" vertical="center" wrapText="1"/>
    </xf>
    <xf numFmtId="0" fontId="55" fillId="2" borderId="6" xfId="0" applyFont="1" applyFill="1" applyBorder="1" applyAlignment="1">
      <alignment horizontal="center" vertical="center" wrapText="1"/>
    </xf>
    <xf numFmtId="0" fontId="55" fillId="2" borderId="8" xfId="0" applyFont="1" applyFill="1" applyBorder="1" applyAlignment="1">
      <alignment horizontal="center" vertical="center" wrapText="1"/>
    </xf>
    <xf numFmtId="0" fontId="55" fillId="2" borderId="2" xfId="0" applyFont="1" applyFill="1" applyBorder="1" applyAlignment="1">
      <alignment horizontal="center" vertical="center" wrapText="1"/>
    </xf>
    <xf numFmtId="0" fontId="55" fillId="2" borderId="9" xfId="0" applyFont="1" applyFill="1" applyBorder="1" applyAlignment="1">
      <alignment horizontal="center" vertical="center" wrapText="1"/>
    </xf>
    <xf numFmtId="0" fontId="55" fillId="0" borderId="1" xfId="0" applyFont="1" applyBorder="1" applyAlignment="1">
      <alignment horizontal="center" vertical="center" wrapText="1"/>
    </xf>
    <xf numFmtId="0" fontId="0" fillId="0" borderId="5" xfId="0" applyBorder="1" applyAlignment="1">
      <alignment wrapText="1"/>
    </xf>
    <xf numFmtId="0" fontId="0" fillId="0" borderId="2" xfId="0" applyBorder="1" applyAlignment="1">
      <alignment wrapText="1"/>
    </xf>
    <xf numFmtId="0" fontId="55" fillId="2" borderId="1" xfId="0" applyFont="1" applyFill="1" applyBorder="1" applyAlignment="1">
      <alignment horizontal="center" vertical="center" wrapText="1"/>
    </xf>
    <xf numFmtId="0" fontId="33" fillId="0" borderId="0" xfId="1" applyFont="1" applyAlignment="1">
      <alignment wrapText="1"/>
    </xf>
    <xf numFmtId="0" fontId="10" fillId="0" borderId="1" xfId="0" applyFont="1" applyBorder="1" applyAlignment="1">
      <alignment horizontal="center" vertical="top" wrapText="1"/>
    </xf>
    <xf numFmtId="0" fontId="10" fillId="5" borderId="3" xfId="0" applyFont="1" applyFill="1" applyBorder="1" applyAlignment="1">
      <alignment vertical="top" wrapText="1"/>
    </xf>
    <xf numFmtId="166" fontId="9" fillId="0" borderId="12" xfId="0" applyNumberFormat="1" applyFont="1" applyBorder="1" applyAlignment="1">
      <alignment vertical="top" wrapText="1"/>
    </xf>
    <xf numFmtId="43" fontId="9" fillId="0" borderId="12" xfId="0" applyNumberFormat="1" applyFont="1" applyBorder="1" applyAlignment="1">
      <alignment vertical="top" wrapText="1"/>
    </xf>
    <xf numFmtId="43" fontId="0" fillId="0" borderId="10" xfId="0" applyNumberFormat="1" applyBorder="1"/>
    <xf numFmtId="167" fontId="55" fillId="8" borderId="1" xfId="0" applyNumberFormat="1" applyFont="1" applyFill="1" applyBorder="1" applyAlignment="1">
      <alignment vertical="top" wrapText="1"/>
    </xf>
    <xf numFmtId="0" fontId="55" fillId="0" borderId="1" xfId="0" applyFont="1" applyBorder="1" applyAlignment="1">
      <alignment vertical="top" wrapText="1"/>
    </xf>
    <xf numFmtId="0" fontId="7" fillId="2" borderId="1" xfId="0" applyFont="1" applyFill="1" applyBorder="1" applyAlignment="1">
      <alignment horizontal="center" vertical="top" wrapText="1"/>
    </xf>
    <xf numFmtId="0" fontId="9" fillId="0" borderId="0" xfId="0" applyFont="1" applyAlignment="1">
      <alignment vertical="top"/>
    </xf>
    <xf numFmtId="0" fontId="29" fillId="0" borderId="0" xfId="0" applyFont="1" applyAlignment="1">
      <alignment horizontal="center" vertical="top" wrapText="1"/>
    </xf>
    <xf numFmtId="0" fontId="0" fillId="0" borderId="0" xfId="0" applyFont="1"/>
    <xf numFmtId="0" fontId="10" fillId="2" borderId="1" xfId="0" applyFont="1" applyFill="1" applyBorder="1" applyAlignment="1">
      <alignment horizontal="center" vertical="top" wrapText="1"/>
    </xf>
    <xf numFmtId="0" fontId="0" fillId="0" borderId="6" xfId="0" applyFont="1" applyBorder="1" applyAlignment="1">
      <alignment vertical="top"/>
    </xf>
    <xf numFmtId="0" fontId="0" fillId="0" borderId="3" xfId="0" applyFont="1" applyBorder="1" applyAlignment="1">
      <alignment vertical="top"/>
    </xf>
    <xf numFmtId="0" fontId="0" fillId="0" borderId="7" xfId="0" applyFont="1" applyBorder="1" applyAlignment="1">
      <alignment vertical="top"/>
    </xf>
    <xf numFmtId="0" fontId="41" fillId="14" borderId="40" xfId="0" applyFont="1" applyFill="1" applyBorder="1" applyAlignment="1">
      <alignment wrapText="1"/>
    </xf>
    <xf numFmtId="0" fontId="0" fillId="14" borderId="48" xfId="0" applyFill="1" applyBorder="1"/>
    <xf numFmtId="0" fontId="0" fillId="14" borderId="49" xfId="0" applyFill="1" applyBorder="1"/>
    <xf numFmtId="0" fontId="0" fillId="14" borderId="44" xfId="0" applyFill="1" applyBorder="1"/>
    <xf numFmtId="0" fontId="9" fillId="14" borderId="0" xfId="0" applyFont="1" applyFill="1"/>
    <xf numFmtId="0" fontId="0" fillId="14" borderId="23" xfId="0" applyFill="1" applyBorder="1"/>
    <xf numFmtId="0" fontId="0" fillId="0" borderId="5" xfId="0" applyFont="1" applyBorder="1"/>
    <xf numFmtId="0" fontId="0" fillId="0" borderId="6" xfId="0" applyFont="1" applyBorder="1"/>
    <xf numFmtId="0" fontId="0" fillId="0" borderId="3" xfId="0" applyFont="1" applyBorder="1"/>
    <xf numFmtId="0" fontId="0" fillId="0" borderId="7" xfId="0" applyFont="1" applyBorder="1"/>
    <xf numFmtId="0" fontId="0" fillId="0" borderId="8" xfId="0" applyFont="1" applyBorder="1"/>
    <xf numFmtId="0" fontId="0" fillId="0" borderId="2" xfId="0" applyFont="1" applyBorder="1"/>
    <xf numFmtId="0" fontId="0" fillId="0" borderId="9" xfId="0" applyFont="1" applyBorder="1"/>
    <xf numFmtId="0" fontId="0" fillId="5" borderId="5" xfId="0" applyFont="1" applyFill="1" applyBorder="1"/>
    <xf numFmtId="0" fontId="0" fillId="5" borderId="6" xfId="0" applyFont="1" applyFill="1" applyBorder="1"/>
    <xf numFmtId="0" fontId="0" fillId="5" borderId="3" xfId="0" applyFont="1" applyFill="1" applyBorder="1"/>
    <xf numFmtId="0" fontId="0" fillId="5" borderId="0" xfId="0" applyFont="1" applyFill="1"/>
    <xf numFmtId="0" fontId="0" fillId="5" borderId="7" xfId="0" applyFont="1" applyFill="1" applyBorder="1"/>
    <xf numFmtId="0" fontId="0" fillId="5" borderId="8" xfId="0" applyFont="1" applyFill="1" applyBorder="1"/>
    <xf numFmtId="0" fontId="0" fillId="5" borderId="2" xfId="0" applyFont="1" applyFill="1" applyBorder="1"/>
    <xf numFmtId="0" fontId="0" fillId="5" borderId="9" xfId="0" applyFont="1" applyFill="1" applyBorder="1"/>
    <xf numFmtId="0" fontId="18" fillId="5" borderId="4" xfId="0" applyFont="1" applyFill="1" applyBorder="1" applyAlignment="1">
      <alignment vertical="top" wrapText="1"/>
    </xf>
    <xf numFmtId="0" fontId="18" fillId="5" borderId="5" xfId="0" applyFont="1" applyFill="1" applyBorder="1" applyAlignment="1">
      <alignment vertical="top" wrapText="1"/>
    </xf>
    <xf numFmtId="0" fontId="18" fillId="5" borderId="6" xfId="0" applyFont="1" applyFill="1" applyBorder="1" applyAlignment="1">
      <alignment vertical="top" wrapText="1"/>
    </xf>
    <xf numFmtId="0" fontId="18" fillId="5" borderId="3" xfId="0" applyFont="1" applyFill="1" applyBorder="1" applyAlignment="1">
      <alignment vertical="top" wrapText="1"/>
    </xf>
    <xf numFmtId="0" fontId="18" fillId="5" borderId="47" xfId="0" applyFont="1" applyFill="1" applyBorder="1" applyAlignment="1">
      <alignment vertical="top" wrapText="1"/>
    </xf>
    <xf numFmtId="0" fontId="18" fillId="5" borderId="7" xfId="0" applyFont="1" applyFill="1" applyBorder="1" applyAlignment="1">
      <alignment vertical="top" wrapText="1"/>
    </xf>
    <xf numFmtId="0" fontId="18" fillId="5" borderId="8" xfId="0" applyFont="1" applyFill="1" applyBorder="1" applyAlignment="1">
      <alignment vertical="top" wrapText="1"/>
    </xf>
    <xf numFmtId="0" fontId="18" fillId="5" borderId="2" xfId="0" applyFont="1" applyFill="1" applyBorder="1" applyAlignment="1">
      <alignment vertical="top" wrapText="1"/>
    </xf>
    <xf numFmtId="0" fontId="18" fillId="5" borderId="9" xfId="0" applyFont="1" applyFill="1" applyBorder="1" applyAlignment="1">
      <alignment vertical="top" wrapText="1"/>
    </xf>
    <xf numFmtId="0" fontId="0" fillId="0" borderId="0" xfId="0" applyProtection="1"/>
    <xf numFmtId="0" fontId="8" fillId="0" borderId="0" xfId="0" applyFont="1" applyAlignment="1" applyProtection="1">
      <alignment horizontal="center" vertical="top"/>
    </xf>
    <xf numFmtId="0" fontId="0" fillId="0" borderId="0" xfId="0" applyProtection="1"/>
    <xf numFmtId="0" fontId="8" fillId="0" borderId="0" xfId="0" applyFont="1" applyAlignment="1" applyProtection="1">
      <alignment horizontal="center" vertical="top"/>
    </xf>
    <xf numFmtId="0" fontId="7" fillId="0" borderId="0" xfId="0" applyFont="1" applyProtection="1"/>
    <xf numFmtId="0" fontId="7" fillId="0" borderId="0" xfId="0" applyFont="1" applyProtection="1"/>
    <xf numFmtId="0" fontId="9" fillId="2" borderId="1" xfId="0" applyFont="1" applyFill="1" applyBorder="1" applyAlignment="1" applyProtection="1">
      <alignment vertical="center" wrapText="1"/>
    </xf>
    <xf numFmtId="0" fontId="0" fillId="0" borderId="10" xfId="0" applyBorder="1" applyProtection="1"/>
    <xf numFmtId="0" fontId="0" fillId="0" borderId="11" xfId="0" applyBorder="1" applyProtection="1"/>
    <xf numFmtId="0" fontId="9" fillId="5" borderId="1" xfId="0" applyFont="1" applyFill="1" applyBorder="1" applyAlignment="1" applyProtection="1">
      <alignment horizontal="left" vertical="center" wrapText="1"/>
    </xf>
    <xf numFmtId="0" fontId="0" fillId="0" borderId="10" xfId="0" applyBorder="1" applyAlignment="1" applyProtection="1">
      <alignment horizontal="left"/>
    </xf>
    <xf numFmtId="0" fontId="0" fillId="0" borderId="11" xfId="0" applyBorder="1" applyAlignment="1" applyProtection="1">
      <alignment horizontal="left"/>
    </xf>
    <xf numFmtId="0" fontId="9" fillId="0" borderId="0" xfId="0" applyFont="1" applyAlignment="1" applyProtection="1">
      <alignment vertical="center" wrapText="1"/>
    </xf>
    <xf numFmtId="0" fontId="9" fillId="0" borderId="1" xfId="0" applyFont="1" applyBorder="1" applyAlignment="1" applyProtection="1">
      <alignment horizontal="left" vertical="center" wrapText="1"/>
    </xf>
    <xf numFmtId="0" fontId="9" fillId="2" borderId="1" xfId="0" applyFont="1" applyFill="1" applyBorder="1" applyAlignment="1" applyProtection="1">
      <alignment horizontal="left" vertical="center" wrapText="1"/>
    </xf>
    <xf numFmtId="0" fontId="9" fillId="5" borderId="0" xfId="0" applyFont="1" applyFill="1" applyAlignment="1" applyProtection="1">
      <alignment vertical="center" wrapText="1"/>
    </xf>
    <xf numFmtId="0" fontId="18" fillId="0" borderId="1" xfId="0" applyFont="1" applyBorder="1" applyAlignment="1" applyProtection="1">
      <alignment horizontal="left" vertical="center" wrapText="1"/>
    </xf>
    <xf numFmtId="0" fontId="42" fillId="0" borderId="10" xfId="0" applyFont="1" applyBorder="1" applyAlignment="1" applyProtection="1">
      <alignment horizontal="left"/>
    </xf>
    <xf numFmtId="0" fontId="42" fillId="0" borderId="11" xfId="0" applyFont="1" applyBorder="1" applyAlignment="1" applyProtection="1">
      <alignment horizontal="left"/>
    </xf>
    <xf numFmtId="0" fontId="7" fillId="0" borderId="0" xfId="0" applyFont="1" applyAlignment="1" applyProtection="1">
      <alignment wrapText="1"/>
    </xf>
    <xf numFmtId="0" fontId="7" fillId="0" borderId="0" xfId="0" applyFont="1" applyAlignment="1" applyProtection="1">
      <alignment wrapText="1"/>
    </xf>
    <xf numFmtId="14" fontId="9" fillId="5" borderId="1" xfId="0" applyNumberFormat="1" applyFont="1" applyFill="1" applyBorder="1" applyAlignment="1" applyProtection="1">
      <alignment horizontal="left" vertical="center" wrapText="1"/>
    </xf>
    <xf numFmtId="0" fontId="0" fillId="5" borderId="10" xfId="0" applyFill="1" applyBorder="1" applyAlignment="1" applyProtection="1">
      <alignment horizontal="left"/>
    </xf>
    <xf numFmtId="0" fontId="0" fillId="5" borderId="11" xfId="0" applyFill="1" applyBorder="1" applyAlignment="1" applyProtection="1">
      <alignment horizontal="left"/>
    </xf>
    <xf numFmtId="14" fontId="9" fillId="5" borderId="0" xfId="0" applyNumberFormat="1" applyFont="1" applyFill="1" applyAlignment="1" applyProtection="1">
      <alignment vertical="center" wrapText="1"/>
    </xf>
    <xf numFmtId="0" fontId="27" fillId="5" borderId="0" xfId="0" applyFont="1" applyFill="1" applyAlignment="1" applyProtection="1">
      <alignment horizontal="left" vertical="center" wrapText="1"/>
    </xf>
    <xf numFmtId="14" fontId="9" fillId="5" borderId="0" xfId="0" applyNumberFormat="1" applyFont="1" applyFill="1" applyAlignment="1" applyProtection="1">
      <alignment horizontal="right" vertical="center" wrapText="1"/>
    </xf>
    <xf numFmtId="0" fontId="26" fillId="5" borderId="0" xfId="0" applyFont="1" applyFill="1" applyAlignment="1" applyProtection="1">
      <alignment vertical="center" wrapText="1"/>
    </xf>
    <xf numFmtId="0" fontId="29" fillId="2" borderId="1" xfId="0" applyFont="1" applyFill="1" applyBorder="1" applyAlignment="1" applyProtection="1">
      <alignment vertical="center" wrapText="1"/>
    </xf>
    <xf numFmtId="14" fontId="0" fillId="0" borderId="12" xfId="0" applyNumberFormat="1" applyBorder="1" applyAlignment="1" applyProtection="1">
      <alignment horizontal="left"/>
    </xf>
    <xf numFmtId="14" fontId="0" fillId="0" borderId="10" xfId="0" applyNumberFormat="1" applyBorder="1" applyAlignment="1" applyProtection="1">
      <alignment horizontal="left"/>
    </xf>
    <xf numFmtId="14" fontId="9" fillId="0" borderId="1" xfId="0" applyNumberFormat="1" applyFont="1" applyBorder="1" applyAlignment="1" applyProtection="1">
      <alignment horizontal="left" vertical="center" wrapText="1"/>
    </xf>
    <xf numFmtId="0" fontId="26" fillId="5" borderId="1" xfId="0" applyFont="1" applyFill="1" applyBorder="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wrapText="1"/>
    </xf>
    <xf numFmtId="165" fontId="9" fillId="5" borderId="1" xfId="0" applyNumberFormat="1" applyFont="1" applyFill="1" applyBorder="1" applyAlignment="1" applyProtection="1">
      <alignment vertical="center" wrapText="1"/>
    </xf>
    <xf numFmtId="165" fontId="9" fillId="5" borderId="0" xfId="0" applyNumberFormat="1" applyFont="1" applyFill="1" applyAlignment="1" applyProtection="1">
      <alignment vertical="center" wrapText="1"/>
    </xf>
    <xf numFmtId="164" fontId="9" fillId="5" borderId="12" xfId="0" applyNumberFormat="1" applyFont="1" applyFill="1" applyBorder="1" applyAlignment="1" applyProtection="1">
      <alignment vertical="center" wrapText="1"/>
    </xf>
    <xf numFmtId="164" fontId="9" fillId="5" borderId="10" xfId="0" applyNumberFormat="1" applyFont="1" applyFill="1" applyBorder="1" applyAlignment="1" applyProtection="1">
      <alignment vertical="center" wrapText="1"/>
    </xf>
    <xf numFmtId="164" fontId="9" fillId="5" borderId="11" xfId="0" applyNumberFormat="1" applyFont="1" applyFill="1" applyBorder="1" applyAlignment="1" applyProtection="1">
      <alignment vertical="center" wrapText="1"/>
    </xf>
    <xf numFmtId="0" fontId="10" fillId="5" borderId="0" xfId="0" applyFont="1" applyFill="1" applyAlignment="1" applyProtection="1">
      <alignment wrapText="1"/>
    </xf>
    <xf numFmtId="0" fontId="27" fillId="5" borderId="1" xfId="0" applyFont="1" applyFill="1" applyBorder="1" applyAlignment="1" applyProtection="1">
      <alignment horizontal="left" vertical="center" wrapText="1"/>
    </xf>
    <xf numFmtId="0" fontId="26" fillId="0" borderId="0" xfId="0" applyFont="1" applyAlignment="1" applyProtection="1">
      <alignment vertical="center" wrapText="1"/>
    </xf>
    <xf numFmtId="0" fontId="10" fillId="0" borderId="0" xfId="0" applyFont="1" applyProtection="1"/>
    <xf numFmtId="0" fontId="16" fillId="0" borderId="0" xfId="0" applyFont="1" applyProtection="1"/>
    <xf numFmtId="0" fontId="0" fillId="5" borderId="10" xfId="0" applyFill="1" applyBorder="1" applyProtection="1"/>
    <xf numFmtId="0" fontId="0" fillId="5" borderId="11" xfId="0" applyFill="1" applyBorder="1" applyProtection="1"/>
    <xf numFmtId="0" fontId="9" fillId="5" borderId="0" xfId="0" applyFont="1" applyFill="1" applyAlignment="1" applyProtection="1">
      <alignment horizontal="left" vertical="center" wrapText="1"/>
    </xf>
    <xf numFmtId="0" fontId="10" fillId="0" borderId="0" xfId="0" applyFont="1" applyProtection="1"/>
    <xf numFmtId="0" fontId="9" fillId="0" borderId="1" xfId="0" applyFont="1" applyBorder="1" applyAlignment="1" applyProtection="1">
      <alignment vertical="center"/>
    </xf>
    <xf numFmtId="0" fontId="9" fillId="0" borderId="0" xfId="0" applyFont="1" applyAlignment="1" applyProtection="1">
      <alignment vertical="center"/>
    </xf>
    <xf numFmtId="0" fontId="24" fillId="5" borderId="0" xfId="0" applyFont="1" applyFill="1" applyAlignment="1" applyProtection="1">
      <alignment vertical="center" wrapText="1"/>
    </xf>
    <xf numFmtId="0" fontId="18" fillId="5" borderId="0" xfId="0" applyFont="1" applyFill="1" applyAlignment="1" applyProtection="1">
      <alignment vertical="center" wrapText="1"/>
    </xf>
    <xf numFmtId="0" fontId="31" fillId="0" borderId="0" xfId="0" applyFont="1" applyAlignment="1" applyProtection="1">
      <alignment vertical="center" wrapText="1"/>
    </xf>
    <xf numFmtId="0" fontId="20" fillId="5" borderId="0" xfId="0" applyFont="1" applyFill="1" applyAlignment="1" applyProtection="1">
      <alignment horizontal="left" wrapText="1"/>
    </xf>
    <xf numFmtId="0" fontId="20" fillId="5" borderId="0" xfId="0" applyFont="1" applyFill="1" applyAlignment="1" applyProtection="1">
      <alignment horizontal="left" wrapText="1"/>
    </xf>
    <xf numFmtId="0" fontId="10" fillId="2" borderId="1" xfId="0" applyFont="1" applyFill="1" applyBorder="1" applyAlignment="1" applyProtection="1">
      <alignment horizontal="center" vertical="center"/>
    </xf>
    <xf numFmtId="0" fontId="9" fillId="2" borderId="1" xfId="0" applyFont="1" applyFill="1" applyBorder="1" applyAlignment="1" applyProtection="1">
      <alignment vertical="center"/>
    </xf>
    <xf numFmtId="0" fontId="9" fillId="5" borderId="1" xfId="0" applyFont="1" applyFill="1" applyBorder="1" applyAlignment="1" applyProtection="1">
      <alignment vertical="center"/>
    </xf>
    <xf numFmtId="0" fontId="18" fillId="5" borderId="1" xfId="0" applyFont="1" applyFill="1" applyBorder="1" applyAlignment="1" applyProtection="1">
      <alignment vertical="center"/>
    </xf>
    <xf numFmtId="0" fontId="42" fillId="0" borderId="10" xfId="0" applyFont="1" applyBorder="1" applyProtection="1"/>
    <xf numFmtId="0" fontId="42" fillId="0" borderId="11" xfId="0" applyFont="1" applyBorder="1" applyProtection="1"/>
    <xf numFmtId="0" fontId="18" fillId="0" borderId="1" xfId="0" applyFont="1" applyBorder="1" applyAlignment="1" applyProtection="1">
      <alignment vertical="center"/>
    </xf>
    <xf numFmtId="0" fontId="9" fillId="5" borderId="0" xfId="0" applyFont="1" applyFill="1" applyAlignment="1" applyProtection="1">
      <alignment vertical="center"/>
    </xf>
    <xf numFmtId="0" fontId="5" fillId="0" borderId="0" xfId="0" applyFont="1" applyAlignment="1" applyProtection="1">
      <alignment horizontal="left" vertical="top"/>
    </xf>
    <xf numFmtId="0" fontId="5" fillId="0" borderId="0" xfId="0" applyFont="1" applyAlignment="1" applyProtection="1">
      <alignment horizontal="left" vertical="top"/>
    </xf>
    <xf numFmtId="0" fontId="10" fillId="0" borderId="0" xfId="0" applyFont="1" applyAlignment="1" applyProtection="1">
      <alignment horizontal="left" vertical="top"/>
    </xf>
    <xf numFmtId="0" fontId="9" fillId="0" borderId="1" xfId="0" applyFont="1" applyBorder="1" applyAlignment="1" applyProtection="1">
      <alignment vertical="center" wrapText="1"/>
    </xf>
    <xf numFmtId="0" fontId="0" fillId="0" borderId="5" xfId="0" applyBorder="1" applyProtection="1"/>
    <xf numFmtId="0" fontId="0" fillId="0" borderId="6" xfId="0" applyBorder="1" applyProtection="1"/>
    <xf numFmtId="0" fontId="0" fillId="0" borderId="8" xfId="0" applyBorder="1" applyProtection="1"/>
    <xf numFmtId="0" fontId="0" fillId="0" borderId="2" xfId="0" applyBorder="1" applyProtection="1"/>
    <xf numFmtId="0" fontId="0" fillId="0" borderId="9" xfId="0" applyBorder="1" applyProtection="1"/>
    <xf numFmtId="0" fontId="9" fillId="0" borderId="12" xfId="0" applyFont="1" applyBorder="1" applyAlignment="1" applyProtection="1">
      <alignment vertical="top" wrapText="1"/>
    </xf>
    <xf numFmtId="0" fontId="10" fillId="4" borderId="1" xfId="0" applyFont="1" applyFill="1" applyBorder="1" applyAlignment="1" applyProtection="1">
      <alignment horizontal="center" vertical="center" wrapText="1"/>
    </xf>
    <xf numFmtId="0" fontId="22" fillId="4" borderId="1" xfId="0" applyFont="1" applyFill="1" applyBorder="1" applyAlignment="1" applyProtection="1">
      <alignment horizontal="center" vertical="center" wrapText="1"/>
    </xf>
    <xf numFmtId="0" fontId="0" fillId="0" borderId="16" xfId="0" applyBorder="1" applyProtection="1"/>
    <xf numFmtId="0" fontId="9" fillId="0" borderId="1" xfId="0" applyFont="1" applyBorder="1" applyAlignment="1" applyProtection="1">
      <alignment vertical="top" wrapText="1"/>
    </xf>
    <xf numFmtId="0" fontId="9" fillId="0" borderId="0" xfId="0" applyFont="1" applyAlignment="1" applyProtection="1">
      <alignment vertical="top" wrapText="1"/>
    </xf>
    <xf numFmtId="0" fontId="9" fillId="5" borderId="1" xfId="0" applyFont="1" applyFill="1" applyBorder="1" applyAlignment="1" applyProtection="1">
      <alignment vertical="top" wrapText="1"/>
    </xf>
    <xf numFmtId="0" fontId="0" fillId="5" borderId="16" xfId="0" applyFill="1" applyBorder="1" applyProtection="1"/>
    <xf numFmtId="0" fontId="9" fillId="0" borderId="1" xfId="0" applyFont="1" applyBorder="1" applyAlignment="1" applyProtection="1">
      <alignment horizontal="left" vertical="top" wrapText="1"/>
    </xf>
    <xf numFmtId="0" fontId="0" fillId="0" borderId="5" xfId="0" applyBorder="1" applyAlignment="1" applyProtection="1">
      <alignment horizontal="left"/>
    </xf>
    <xf numFmtId="0" fontId="0" fillId="0" borderId="6" xfId="0" applyBorder="1" applyAlignment="1" applyProtection="1">
      <alignment horizontal="left"/>
    </xf>
    <xf numFmtId="0" fontId="0" fillId="0" borderId="8" xfId="0" applyBorder="1" applyAlignment="1" applyProtection="1">
      <alignment horizontal="left"/>
    </xf>
    <xf numFmtId="0" fontId="0" fillId="0" borderId="2" xfId="0" applyBorder="1" applyAlignment="1" applyProtection="1">
      <alignment horizontal="left"/>
    </xf>
    <xf numFmtId="0" fontId="0" fillId="0" borderId="9" xfId="0" applyBorder="1" applyAlignment="1" applyProtection="1">
      <alignment horizontal="left"/>
    </xf>
    <xf numFmtId="0" fontId="18" fillId="5" borderId="1" xfId="0" applyFont="1" applyFill="1" applyBorder="1" applyAlignment="1" applyProtection="1">
      <alignment vertical="top" wrapText="1"/>
    </xf>
    <xf numFmtId="0" fontId="42" fillId="5" borderId="5" xfId="0" applyFont="1" applyFill="1" applyBorder="1" applyProtection="1"/>
    <xf numFmtId="0" fontId="42" fillId="5" borderId="6" xfId="0" applyFont="1" applyFill="1" applyBorder="1" applyProtection="1"/>
    <xf numFmtId="0" fontId="42" fillId="5" borderId="8" xfId="0" applyFont="1" applyFill="1" applyBorder="1" applyProtection="1"/>
    <xf numFmtId="0" fontId="42" fillId="5" borderId="2" xfId="0" applyFont="1" applyFill="1" applyBorder="1" applyProtection="1"/>
    <xf numFmtId="0" fontId="42" fillId="5" borderId="9" xfId="0" applyFont="1" applyFill="1" applyBorder="1" applyProtection="1"/>
    <xf numFmtId="0" fontId="42" fillId="5" borderId="16" xfId="0" applyFont="1" applyFill="1" applyBorder="1" applyProtection="1"/>
    <xf numFmtId="0" fontId="0" fillId="0" borderId="14" xfId="0" applyBorder="1" applyAlignment="1" applyProtection="1">
      <alignment horizontal="center"/>
    </xf>
    <xf numFmtId="0" fontId="0" fillId="0" borderId="16" xfId="0" applyBorder="1" applyAlignment="1" applyProtection="1">
      <alignment horizontal="center"/>
    </xf>
    <xf numFmtId="0" fontId="8" fillId="0" borderId="0" xfId="0" applyFont="1" applyAlignment="1" applyProtection="1">
      <alignment horizontal="center" vertical="center" wrapText="1"/>
    </xf>
    <xf numFmtId="0" fontId="19" fillId="0" borderId="0" xfId="0" applyFont="1" applyAlignment="1" applyProtection="1">
      <alignment horizontal="center" vertical="top" wrapText="1"/>
    </xf>
    <xf numFmtId="0" fontId="11" fillId="0" borderId="0" xfId="0" applyFont="1" applyAlignment="1" applyProtection="1">
      <alignment vertical="top" wrapText="1"/>
    </xf>
    <xf numFmtId="0" fontId="11" fillId="0" borderId="43" xfId="0" applyFont="1" applyBorder="1" applyAlignment="1" applyProtection="1">
      <alignment vertical="top" wrapText="1"/>
    </xf>
    <xf numFmtId="0" fontId="0" fillId="0" borderId="51" xfId="0" applyBorder="1" applyProtection="1"/>
    <xf numFmtId="0" fontId="0" fillId="0" borderId="50" xfId="0" applyBorder="1" applyProtection="1"/>
    <xf numFmtId="0" fontId="0" fillId="0" borderId="47" xfId="0" applyBorder="1" applyProtection="1"/>
    <xf numFmtId="0" fontId="24" fillId="13" borderId="43" xfId="0" applyFont="1" applyFill="1" applyBorder="1" applyAlignment="1" applyProtection="1">
      <alignment vertical="top" wrapText="1"/>
    </xf>
    <xf numFmtId="0" fontId="18" fillId="0" borderId="43" xfId="0" applyFont="1" applyBorder="1" applyAlignment="1" applyProtection="1">
      <alignment vertical="top" wrapText="1"/>
    </xf>
    <xf numFmtId="0" fontId="18" fillId="0" borderId="43" xfId="0" applyFont="1" applyBorder="1" applyAlignment="1" applyProtection="1">
      <alignment vertical="top" wrapText="1"/>
    </xf>
    <xf numFmtId="10" fontId="18" fillId="0" borderId="43" xfId="0" applyNumberFormat="1" applyFont="1" applyBorder="1" applyAlignment="1" applyProtection="1">
      <alignment vertical="top" wrapText="1"/>
    </xf>
    <xf numFmtId="0" fontId="18" fillId="0" borderId="45" xfId="0" applyFont="1" applyBorder="1" applyAlignment="1" applyProtection="1">
      <alignment vertical="top" wrapText="1"/>
    </xf>
    <xf numFmtId="0" fontId="18" fillId="0" borderId="45" xfId="0" applyFont="1" applyBorder="1" applyAlignment="1" applyProtection="1">
      <alignment vertical="top" wrapText="1"/>
    </xf>
    <xf numFmtId="0" fontId="9" fillId="0" borderId="45" xfId="0" applyFont="1" applyBorder="1" applyProtection="1"/>
    <xf numFmtId="9" fontId="18" fillId="0" borderId="43" xfId="0" applyNumberFormat="1" applyFont="1" applyBorder="1" applyAlignment="1" applyProtection="1">
      <alignment vertical="top" wrapText="1"/>
    </xf>
    <xf numFmtId="1" fontId="18" fillId="0" borderId="43" xfId="0" applyNumberFormat="1" applyFont="1" applyBorder="1" applyAlignment="1" applyProtection="1">
      <alignment vertical="top" wrapText="1"/>
    </xf>
    <xf numFmtId="10" fontId="18" fillId="5" borderId="43" xfId="0" applyNumberFormat="1" applyFont="1" applyFill="1" applyBorder="1" applyAlignment="1" applyProtection="1">
      <alignment vertical="top" wrapText="1"/>
    </xf>
    <xf numFmtId="0" fontId="11" fillId="0" borderId="47" xfId="0" applyFont="1" applyBorder="1" applyAlignment="1" applyProtection="1">
      <alignment vertical="top" wrapText="1"/>
    </xf>
    <xf numFmtId="0" fontId="55" fillId="13" borderId="43" xfId="0" applyFont="1" applyFill="1" applyBorder="1" applyAlignment="1" applyProtection="1">
      <alignment vertical="top" wrapText="1"/>
    </xf>
    <xf numFmtId="10" fontId="9" fillId="0" borderId="43" xfId="0" applyNumberFormat="1" applyFont="1" applyBorder="1" applyAlignment="1" applyProtection="1">
      <alignment horizontal="left" vertical="top" wrapText="1"/>
    </xf>
    <xf numFmtId="10" fontId="10" fillId="0" borderId="43" xfId="0" applyNumberFormat="1" applyFont="1" applyBorder="1" applyAlignment="1" applyProtection="1">
      <alignment horizontal="left" vertical="top" wrapText="1"/>
    </xf>
    <xf numFmtId="0" fontId="10" fillId="0" borderId="47" xfId="0" applyFont="1" applyBorder="1" applyAlignment="1" applyProtection="1">
      <alignment horizontal="left" vertical="top" wrapText="1"/>
    </xf>
    <xf numFmtId="0" fontId="31" fillId="5" borderId="47" xfId="0" applyFont="1" applyFill="1" applyBorder="1" applyAlignment="1" applyProtection="1">
      <alignment vertical="center"/>
    </xf>
    <xf numFmtId="0" fontId="38" fillId="0" borderId="0" xfId="0" applyFont="1" applyProtection="1"/>
    <xf numFmtId="0" fontId="39" fillId="0" borderId="0" xfId="0" applyFont="1" applyProtection="1"/>
    <xf numFmtId="0" fontId="9" fillId="0" borderId="47" xfId="0" applyFont="1" applyBorder="1" applyAlignment="1" applyProtection="1">
      <alignment horizontal="left" vertical="top" wrapText="1"/>
    </xf>
    <xf numFmtId="0" fontId="30" fillId="5" borderId="47" xfId="0" applyFont="1" applyFill="1" applyBorder="1" applyAlignment="1" applyProtection="1">
      <alignment vertical="top" wrapText="1"/>
    </xf>
    <xf numFmtId="0" fontId="37" fillId="5" borderId="47" xfId="0" applyFont="1" applyFill="1" applyBorder="1" applyAlignment="1" applyProtection="1">
      <alignment vertical="center" wrapText="1"/>
    </xf>
    <xf numFmtId="0" fontId="9" fillId="5" borderId="47" xfId="0" applyFont="1" applyFill="1" applyBorder="1" applyAlignment="1" applyProtection="1">
      <alignment vertical="top" wrapText="1"/>
    </xf>
    <xf numFmtId="0" fontId="10" fillId="5" borderId="47" xfId="0" applyFont="1" applyFill="1" applyBorder="1" applyAlignment="1" applyProtection="1">
      <alignment vertical="top" wrapText="1"/>
    </xf>
    <xf numFmtId="0" fontId="9" fillId="0" borderId="47" xfId="0" applyFont="1" applyBorder="1" applyAlignment="1" applyProtection="1">
      <alignment vertical="top" wrapText="1"/>
    </xf>
    <xf numFmtId="0" fontId="40" fillId="0" borderId="0" xfId="0" applyFont="1" applyProtection="1"/>
    <xf numFmtId="10" fontId="9" fillId="5" borderId="47" xfId="0" applyNumberFormat="1" applyFont="1" applyFill="1" applyBorder="1" applyAlignment="1" applyProtection="1">
      <alignment vertical="top" wrapText="1"/>
    </xf>
    <xf numFmtId="1" fontId="9" fillId="5" borderId="47" xfId="0" applyNumberFormat="1" applyFont="1" applyFill="1" applyBorder="1" applyAlignment="1" applyProtection="1">
      <alignment horizontal="center" vertical="center" wrapText="1"/>
    </xf>
    <xf numFmtId="10" fontId="10" fillId="5" borderId="47" xfId="0" applyNumberFormat="1" applyFont="1" applyFill="1" applyBorder="1" applyAlignment="1" applyProtection="1">
      <alignment vertical="top" wrapText="1"/>
    </xf>
    <xf numFmtId="0" fontId="31" fillId="0" borderId="47" xfId="0" applyFont="1" applyBorder="1" applyAlignment="1" applyProtection="1">
      <alignment vertical="center"/>
    </xf>
    <xf numFmtId="0" fontId="24" fillId="0" borderId="47" xfId="0" applyFont="1" applyBorder="1" applyAlignment="1" applyProtection="1">
      <alignment vertical="center"/>
    </xf>
    <xf numFmtId="2" fontId="10" fillId="0" borderId="47" xfId="0" applyNumberFormat="1" applyFont="1" applyBorder="1" applyAlignment="1" applyProtection="1">
      <alignment horizontal="center" vertical="center" wrapText="1"/>
    </xf>
    <xf numFmtId="10" fontId="10" fillId="0" borderId="47" xfId="0" applyNumberFormat="1" applyFont="1" applyBorder="1" applyAlignment="1" applyProtection="1">
      <alignment vertical="top" wrapText="1"/>
    </xf>
    <xf numFmtId="10" fontId="55" fillId="0" borderId="47" xfId="0" applyNumberFormat="1" applyFont="1" applyBorder="1" applyAlignment="1" applyProtection="1">
      <alignment horizontal="center" vertical="center"/>
    </xf>
    <xf numFmtId="0" fontId="46" fillId="0" borderId="0" xfId="0" applyFont="1" applyProtection="1"/>
    <xf numFmtId="0" fontId="9" fillId="0" borderId="47" xfId="0" applyFont="1" applyBorder="1" applyAlignment="1" applyProtection="1">
      <alignment vertical="top" wrapText="1"/>
    </xf>
    <xf numFmtId="0" fontId="0" fillId="0" borderId="0" xfId="0" applyFont="1" applyProtection="1"/>
    <xf numFmtId="0" fontId="10" fillId="0" borderId="47" xfId="0" applyFont="1" applyBorder="1" applyAlignment="1" applyProtection="1">
      <alignment vertical="top"/>
    </xf>
    <xf numFmtId="2" fontId="55" fillId="13" borderId="40" xfId="0" applyNumberFormat="1" applyFont="1" applyFill="1" applyBorder="1" applyAlignment="1" applyProtection="1">
      <alignment vertical="top" wrapText="1"/>
    </xf>
    <xf numFmtId="0" fontId="9" fillId="0" borderId="43" xfId="0" applyFont="1" applyBorder="1" applyAlignment="1" applyProtection="1">
      <alignment vertical="top" wrapText="1"/>
    </xf>
    <xf numFmtId="0" fontId="5" fillId="5" borderId="47" xfId="0" applyFont="1" applyFill="1" applyBorder="1" applyAlignment="1" applyProtection="1">
      <alignment horizontal="center" vertical="center"/>
    </xf>
    <xf numFmtId="0" fontId="55" fillId="13" borderId="1" xfId="0" applyFont="1" applyFill="1" applyBorder="1" applyAlignment="1" applyProtection="1">
      <alignment vertical="top" wrapText="1"/>
    </xf>
    <xf numFmtId="0" fontId="9" fillId="0" borderId="50" xfId="0" applyFont="1" applyBorder="1" applyAlignment="1" applyProtection="1">
      <alignment vertical="top" wrapText="1"/>
    </xf>
    <xf numFmtId="0" fontId="9" fillId="0" borderId="47" xfId="0" applyFont="1" applyBorder="1" applyAlignment="1" applyProtection="1">
      <alignment horizontal="center" vertical="top"/>
    </xf>
    <xf numFmtId="0" fontId="5" fillId="0" borderId="47" xfId="0" applyFont="1" applyBorder="1" applyAlignment="1" applyProtection="1">
      <alignment vertical="top" wrapText="1"/>
    </xf>
    <xf numFmtId="0" fontId="55" fillId="0" borderId="47" xfId="0" applyFont="1" applyBorder="1" applyAlignment="1" applyProtection="1">
      <alignment horizontal="center" vertical="center"/>
    </xf>
    <xf numFmtId="0" fontId="55" fillId="13" borderId="43" xfId="0" applyFont="1" applyFill="1" applyBorder="1" applyAlignment="1" applyProtection="1">
      <alignment vertical="top" wrapText="1"/>
    </xf>
    <xf numFmtId="0" fontId="9" fillId="0" borderId="43" xfId="0" applyFont="1" applyBorder="1" applyAlignment="1" applyProtection="1">
      <alignment horizontal="left" vertical="top" wrapText="1"/>
    </xf>
    <xf numFmtId="0" fontId="18" fillId="0" borderId="43" xfId="0" applyFont="1" applyBorder="1" applyAlignment="1" applyProtection="1">
      <alignment horizontal="left" vertical="top" wrapText="1"/>
    </xf>
    <xf numFmtId="0" fontId="42" fillId="0" borderId="50" xfId="0" applyFont="1" applyBorder="1" applyProtection="1"/>
    <xf numFmtId="0" fontId="56" fillId="0" borderId="47" xfId="0" applyFont="1" applyBorder="1" applyAlignment="1" applyProtection="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'2. Progress towards outcomes'!$B$19</c:f>
              <c:strCache>
                <c:ptCount val="1"/>
                <c:pt idx="0">
                  <c:v>Average Cumulative progress toward outcomes (%)</c:v>
                </c:pt>
              </c:strCache>
            </c:strRef>
          </c:tx>
          <c:spPr>
            <a:solidFill>
              <a:srgbClr val="FF99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outcomes'!$B$20</c:f>
              <c:numCache>
                <c:formatCode>0.00%</c:formatCode>
                <c:ptCount val="1"/>
                <c:pt idx="0">
                  <c:v>0.16747272727272727</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0-5C85-4A77-AED1-A78F3656CC24}"/>
            </c:ext>
          </c:extLst>
        </c:ser>
        <c:ser>
          <c:idx val="1"/>
          <c:order val="1"/>
          <c:tx>
            <c:strRef>
              <c:f>'2. Progress towards outcomes'!$C$19</c:f>
              <c:strCache>
                <c:ptCount val="1"/>
              </c:strCache>
            </c:strRef>
          </c:tx>
          <c:spPr>
            <a:solidFill>
              <a:srgbClr val="99CCFF"/>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outcomes'!$C$20</c:f>
              <c:numCache>
                <c:formatCode>0.00%</c:formatCode>
                <c:ptCount val="1"/>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1-5C85-4A77-AED1-A78F3656CC24}"/>
            </c:ext>
          </c:extLst>
        </c:ser>
        <c:ser>
          <c:idx val="2"/>
          <c:order val="2"/>
          <c:tx>
            <c:strRef>
              <c:f>'2. Progress towards outcomes'!$D$19</c:f>
              <c:strCache>
                <c:ptCount val="1"/>
                <c:pt idx="0">
                  <c:v>% of delivery</c:v>
                </c:pt>
              </c:strCache>
            </c:strRef>
          </c:tx>
          <c:spPr>
            <a:solidFill>
              <a:srgbClr val="99FF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outcomes'!$D$20</c:f>
              <c:numCache>
                <c:formatCode>0.00%</c:formatCode>
                <c:ptCount val="1"/>
                <c:pt idx="0">
                  <c:v>0.21634513112883313</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2-5C85-4A77-AED1-A78F3656CC24}"/>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majorTickMark val="none"/>
        <c:minorTickMark val="none"/>
        <c:tickLblPos val="nextTo"/>
        <c:crossAx val="100"/>
        <c:crosses val="autoZero"/>
        <c:auto val="1"/>
        <c:lblAlgn val="ctr"/>
        <c:lblOffset val="100"/>
        <c:noMultiLvlLbl val="1"/>
      </c:catAx>
      <c:valAx>
        <c:axId val="100"/>
        <c:scaling>
          <c:orientation val="minMax"/>
        </c:scaling>
        <c:delete val="1"/>
        <c:axPos val="l"/>
        <c:title>
          <c:tx>
            <c:rich>
              <a:bodyPr/>
              <a:lstStyle/>
              <a:p>
                <a:pPr>
                  <a:defRPr/>
                </a:pPr>
                <a:r>
                  <a:rPr lang="en-US"/>
                  <a:t>%</a:t>
                </a:r>
              </a:p>
            </c:rich>
          </c:tx>
          <c:overlay val="1"/>
        </c:title>
        <c:numFmt formatCode="0%" sourceLinked="0"/>
        <c:majorTickMark val="out"/>
        <c:minorTickMark val="none"/>
        <c:tickLblPos val="nextTo"/>
        <c:crossAx val="10"/>
        <c:crosses val="autoZero"/>
        <c:crossBetween val="between"/>
      </c:valAx>
    </c:plotArea>
    <c:legend>
      <c:legendPos val="b"/>
      <c:overlay val="0"/>
    </c:legend>
    <c:plotVisOnly val="1"/>
    <c:dispBlanksAs val="gap"/>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0</xdr:col>
      <xdr:colOff>31749</xdr:colOff>
      <xdr:row>0</xdr:row>
      <xdr:rowOff>31749</xdr:rowOff>
    </xdr:from>
    <xdr:ext cx="2028826" cy="774660"/>
    <xdr:pic>
      <xdr:nvPicPr>
        <xdr:cNvPr id="5" name="Picture 1" descr="Graphical user interface, text&#10;&#10;Description automatically generated">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1"/>
        <a:srcRect l="6541" t="11919" r="5814" b="15420"/>
        <a:stretch>
          <a:fillRect/>
        </a:stretch>
      </xdr:blipFill>
      <xdr:spPr bwMode="auto">
        <a:xfrm>
          <a:off x="31749" y="31749"/>
          <a:ext cx="2028826" cy="774660"/>
        </a:xfrm>
        <a:prstGeom prst="rect">
          <a:avLst/>
        </a:prstGeom>
        <a:noFill/>
        <a:ln>
          <a:noFill/>
          <a:prstDash val="solid"/>
        </a:ln>
      </xdr:spPr>
    </xdr:pic>
    <xdr:clientData/>
  </xdr:oneCellAnchor>
  <xdr:oneCellAnchor>
    <xdr:from>
      <xdr:col>6</xdr:col>
      <xdr:colOff>647454</xdr:colOff>
      <xdr:row>0</xdr:row>
      <xdr:rowOff>38100</xdr:rowOff>
    </xdr:from>
    <xdr:ext cx="1829046" cy="714488"/>
    <xdr:pic>
      <xdr:nvPicPr>
        <xdr:cNvPr id="4" name="Immagine 1" descr="Immagine che contiene testo&#10;&#10;Descrizione generata automaticamente">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4505079" y="38100"/>
          <a:ext cx="1829046" cy="714488"/>
        </a:xfrm>
        <a:prstGeom prst="rect">
          <a:avLst/>
        </a:prstGeom>
        <a:noFill/>
        <a:ln>
          <a:noFill/>
          <a:prstDash val="solid"/>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4</xdr:col>
      <xdr:colOff>581025</xdr:colOff>
      <xdr:row>16</xdr:row>
      <xdr:rowOff>1192213</xdr:rowOff>
    </xdr:from>
    <xdr:ext cx="5760000" cy="2160000"/>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drawings/drawing3.xml><?xml version="1.0" encoding="utf-8"?>
<xdr:wsDr xmlns:xdr="http://schemas.openxmlformats.org/drawingml/2006/spreadsheetDrawing" xmlns:a="http://schemas.openxmlformats.org/drawingml/2006/main">
  <xdr:twoCellAnchor editAs="oneCell">
    <xdr:from>
      <xdr:col>4</xdr:col>
      <xdr:colOff>114301</xdr:colOff>
      <xdr:row>30</xdr:row>
      <xdr:rowOff>120650</xdr:rowOff>
    </xdr:from>
    <xdr:to>
      <xdr:col>6</xdr:col>
      <xdr:colOff>246723</xdr:colOff>
      <xdr:row>37</xdr:row>
      <xdr:rowOff>54734</xdr:rowOff>
    </xdr:to>
    <xdr:pic>
      <xdr:nvPicPr>
        <xdr:cNvPr id="3" name="Imagen 2" descr="&quot;From bait to plate&quot; May, 2025">
          <a:extLst>
            <a:ext uri="{FF2B5EF4-FFF2-40B4-BE49-F238E27FC236}">
              <a16:creationId xmlns:a16="http://schemas.microsoft.com/office/drawing/2014/main" id="{1C6969C8-834F-4B01-F17F-2057FCD5CF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89151" y="10350500"/>
          <a:ext cx="1364322" cy="1350134"/>
        </a:xfrm>
        <a:prstGeom prst="rect">
          <a:avLst/>
        </a:prstGeom>
      </xdr:spPr>
    </xdr:pic>
    <xdr:clientData/>
  </xdr:twoCellAnchor>
  <xdr:twoCellAnchor editAs="oneCell">
    <xdr:from>
      <xdr:col>6</xdr:col>
      <xdr:colOff>501650</xdr:colOff>
      <xdr:row>30</xdr:row>
      <xdr:rowOff>107950</xdr:rowOff>
    </xdr:from>
    <xdr:to>
      <xdr:col>9</xdr:col>
      <xdr:colOff>476250</xdr:colOff>
      <xdr:row>37</xdr:row>
      <xdr:rowOff>58738</xdr:rowOff>
    </xdr:to>
    <xdr:pic>
      <xdr:nvPicPr>
        <xdr:cNvPr id="5" name="Imagen 4" descr="&quot;From bait to plate&quot; May, 2025">
          <a:extLst>
            <a:ext uri="{FF2B5EF4-FFF2-40B4-BE49-F238E27FC236}">
              <a16:creationId xmlns:a16="http://schemas.microsoft.com/office/drawing/2014/main" id="{AE4F640E-FCAF-B728-7792-D3DB74A0E132}"/>
            </a:ext>
            <a:ext uri="{C183D7F6-B498-43B3-948B-1728B52AA6E4}">
              <adec:decorative xmlns:adec="http://schemas.microsoft.com/office/drawing/2017/decorative" val="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708400" y="10337800"/>
          <a:ext cx="1822450" cy="136683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thegef.org/" TargetMode="External"/><Relationship Id="rId2" Type="http://schemas.openxmlformats.org/officeDocument/2006/relationships/hyperlink" Target="https://www.thegef.org/" TargetMode="External"/><Relationship Id="rId1" Type="http://schemas.openxmlformats.org/officeDocument/2006/relationships/hyperlink" Target="https://www.thegef.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john.Jorgensen@fao.org" TargetMode="External"/><Relationship Id="rId2" Type="http://schemas.openxmlformats.org/officeDocument/2006/relationships/hyperlink" Target="mailto:lina.pohlalfaro@fao.org" TargetMode="External"/><Relationship Id="rId1" Type="http://schemas.openxmlformats.org/officeDocument/2006/relationships/hyperlink" Target="mailto:lvelasco@wwfmex.org" TargetMode="External"/><Relationship Id="rId6" Type="http://schemas.openxmlformats.org/officeDocument/2006/relationships/printerSettings" Target="../printerSettings/printerSettings2.bin"/><Relationship Id="rId5" Type="http://schemas.openxmlformats.org/officeDocument/2006/relationships/hyperlink" Target="mailto:herandy_nino@hacienda.gob.mx" TargetMode="External"/><Relationship Id="rId4" Type="http://schemas.openxmlformats.org/officeDocument/2006/relationships/hyperlink" Target="mailto:Valeria.GonzalezRiggio@fao.org"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thegef.org/council-meeting-documents/guidelines-project-and-program-cycle-policy-2020-updat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thegef.org/sites/default/files/documents/GEF_FI_GN_01_Cofinancing_Guidelines_2018.pdf"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youtube.com/@ferm-xj8ud/search" TargetMode="External"/><Relationship Id="rId2" Type="http://schemas.openxmlformats.org/officeDocument/2006/relationships/hyperlink" Target="https://ferm.fao.org/docs/ferm_user_guide_draft.pdf" TargetMode="External"/><Relationship Id="rId1" Type="http://schemas.openxmlformats.org/officeDocument/2006/relationships/hyperlink" Target="https://ferm.fao.org/" TargetMode="External"/><Relationship Id="rId5" Type="http://schemas.openxmlformats.org/officeDocument/2006/relationships/printerSettings" Target="../printerSettings/printerSettings16.bin"/><Relationship Id="rId4" Type="http://schemas.openxmlformats.org/officeDocument/2006/relationships/hyperlink" Target="mailto:carmen.morales@fao.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499984740745262"/>
  </sheetPr>
  <dimension ref="B6:N34"/>
  <sheetViews>
    <sheetView showGridLines="0" view="pageBreakPreview" zoomScaleNormal="100" zoomScaleSheetLayoutView="100" workbookViewId="0">
      <selection activeCell="R14" sqref="R14"/>
    </sheetView>
  </sheetViews>
  <sheetFormatPr defaultColWidth="8.85546875" defaultRowHeight="15" x14ac:dyDescent="0.25"/>
  <cols>
    <col min="1" max="1" width="2.140625" customWidth="1"/>
    <col min="3" max="3" width="10.42578125" customWidth="1"/>
    <col min="4" max="5" width="8.5703125" customWidth="1"/>
    <col min="6" max="6" width="16.42578125" customWidth="1"/>
    <col min="7" max="7" width="10.140625" customWidth="1"/>
    <col min="8" max="8" width="6.85546875" customWidth="1"/>
    <col min="9" max="9" width="6.140625" customWidth="1"/>
    <col min="12" max="12" width="13.42578125" customWidth="1"/>
  </cols>
  <sheetData>
    <row r="6" spans="2:12" ht="24.95" customHeight="1" x14ac:dyDescent="0.25">
      <c r="B6" s="80" t="s">
        <v>0</v>
      </c>
      <c r="C6" s="79"/>
      <c r="D6" s="79"/>
      <c r="E6" s="79"/>
      <c r="F6" s="79"/>
      <c r="G6" s="79"/>
      <c r="H6" s="79"/>
      <c r="I6" s="79"/>
      <c r="J6" s="79"/>
      <c r="K6" s="79"/>
    </row>
    <row r="7" spans="2:12" ht="24.95" customHeight="1" x14ac:dyDescent="0.25">
      <c r="B7" s="78" t="s">
        <v>1</v>
      </c>
      <c r="C7" s="79"/>
      <c r="D7" s="79"/>
      <c r="E7" s="79"/>
      <c r="F7" s="79"/>
      <c r="G7" s="79"/>
      <c r="H7" s="79"/>
      <c r="I7" s="79"/>
      <c r="J7" s="79"/>
      <c r="K7" s="79"/>
    </row>
    <row r="8" spans="2:12" ht="24.95" customHeight="1" x14ac:dyDescent="0.25">
      <c r="B8" s="81" t="s">
        <v>2</v>
      </c>
      <c r="C8" s="79"/>
      <c r="D8" s="79"/>
      <c r="E8" s="79"/>
      <c r="F8" s="79"/>
      <c r="G8" s="79"/>
      <c r="H8" s="79"/>
      <c r="I8" s="79"/>
      <c r="J8" s="79"/>
      <c r="K8" s="79"/>
      <c r="L8" s="37"/>
    </row>
    <row r="9" spans="2:12" ht="30" customHeight="1" x14ac:dyDescent="0.25">
      <c r="B9" s="22" t="s">
        <v>3</v>
      </c>
      <c r="C9" s="17"/>
      <c r="D9" s="17"/>
      <c r="E9" s="17"/>
      <c r="F9" s="17"/>
      <c r="G9" s="17"/>
      <c r="H9" s="17"/>
      <c r="I9" s="17"/>
      <c r="J9" s="17"/>
      <c r="K9" s="17"/>
      <c r="L9" s="8"/>
    </row>
    <row r="10" spans="2:12" ht="30" customHeight="1" x14ac:dyDescent="0.25">
      <c r="B10" s="35" t="str">
        <f>HYPERLINK("#'1. Basic project data'!N10","1. BASIC PROJECT DATA")</f>
        <v>1. BASIC PROJECT DATA</v>
      </c>
      <c r="C10" s="9"/>
      <c r="D10" s="18"/>
      <c r="E10" s="10"/>
      <c r="F10" s="10"/>
      <c r="G10" s="10"/>
      <c r="H10" s="10"/>
      <c r="I10" s="10"/>
      <c r="J10" s="10"/>
      <c r="K10" s="10"/>
      <c r="L10" s="11"/>
    </row>
    <row r="11" spans="2:12" ht="30" customHeight="1" x14ac:dyDescent="0.25">
      <c r="B11" s="35" t="str">
        <f>HYPERLINK("#'2. Progress towards outcomes'!N11","2. PROGRESS TOWARDS ACHIEVING PROJECT OBJECTIVE(S) (DEVELOPMENT OBJECTIVE)")</f>
        <v>2. PROGRESS TOWARDS ACHIEVING PROJECT OBJECTIVE(S) (DEVELOPMENT OBJECTIVE)</v>
      </c>
      <c r="C11" s="9"/>
      <c r="D11" s="9"/>
      <c r="E11" s="9"/>
      <c r="F11" s="9"/>
      <c r="G11" s="9"/>
      <c r="H11" s="9"/>
      <c r="I11" s="18"/>
      <c r="J11" s="18"/>
      <c r="K11" s="18"/>
      <c r="L11" s="11"/>
    </row>
    <row r="12" spans="2:12" ht="30" customHeight="1" x14ac:dyDescent="0.25">
      <c r="B12" s="35" t="str">
        <f>HYPERLINK("#'3. Implementation Progress'!N12","3. IMPLEMENTATION PROGRESS (IP)")</f>
        <v>3. IMPLEMENTATION PROGRESS (IP)</v>
      </c>
      <c r="C12" s="10"/>
      <c r="D12" s="10"/>
      <c r="E12" s="18"/>
      <c r="F12" s="10"/>
      <c r="G12" s="10"/>
      <c r="H12" s="10"/>
      <c r="I12" s="10"/>
      <c r="J12" s="10"/>
      <c r="K12" s="10"/>
      <c r="L12" s="11"/>
    </row>
    <row r="13" spans="2:12" ht="30" customHeight="1" x14ac:dyDescent="0.25">
      <c r="B13" s="35" t="str">
        <f>HYPERLINK("#'4. Summary on progress'!N13","4. SUMMARY ON PROGRESS AND CHALLENGES")</f>
        <v>4. SUMMARY ON PROGRESS AND CHALLENGES</v>
      </c>
      <c r="C13" s="9"/>
      <c r="D13" s="9"/>
      <c r="E13" s="9"/>
      <c r="F13" s="9"/>
      <c r="G13" s="18"/>
      <c r="H13" s="18"/>
      <c r="I13" s="18"/>
      <c r="J13" s="18"/>
      <c r="K13" s="18"/>
      <c r="L13" s="11"/>
    </row>
    <row r="14" spans="2:12" ht="30" customHeight="1" x14ac:dyDescent="0.25">
      <c r="B14" s="35" t="str">
        <f>HYPERLINK("#'5. ESS Risk'!N14","5.ENVIRONMENTAL AND SOCIAL SAFEGUARDS (ESS):RISKS FROM THE PROJECT")</f>
        <v>5.ENVIRONMENTAL AND SOCIAL SAFEGUARDS (ESS):RISKS FROM THE PROJECT</v>
      </c>
      <c r="C14" s="9"/>
      <c r="D14" s="9"/>
      <c r="E14" s="9"/>
      <c r="F14" s="9"/>
      <c r="G14" s="9"/>
      <c r="H14" s="18"/>
      <c r="I14" s="18"/>
      <c r="J14" s="18"/>
      <c r="K14" s="18"/>
      <c r="L14" s="11"/>
    </row>
    <row r="15" spans="2:12" ht="30" customHeight="1" x14ac:dyDescent="0.25">
      <c r="B15" s="35" t="str">
        <f>HYPERLINK("#'6. Risks to the project'!N15","6. RISKS TO THE PROJECT")</f>
        <v>6. RISKS TO THE PROJECT</v>
      </c>
      <c r="C15" s="10"/>
      <c r="D15" s="18"/>
      <c r="E15" s="10"/>
      <c r="F15" s="10"/>
      <c r="G15" s="10"/>
      <c r="H15" s="10"/>
      <c r="I15" s="10"/>
      <c r="J15" s="10"/>
      <c r="K15" s="10"/>
      <c r="L15" s="11"/>
    </row>
    <row r="16" spans="2:12" ht="30" customHeight="1" x14ac:dyDescent="0.25">
      <c r="B16" s="35" t="str">
        <f>HYPERLINK("#'7. Follow-up on Mid-term review'!N16","7. FOLLOW-UP ON MID-TERM REVIEW OR SUPERVISION MISSION")</f>
        <v>7. FOLLOW-UP ON MID-TERM REVIEW OR SUPERVISION MISSION</v>
      </c>
      <c r="C16" s="10"/>
      <c r="D16" s="10"/>
      <c r="E16" s="10"/>
      <c r="F16" s="10"/>
      <c r="G16" s="18"/>
      <c r="H16" s="10"/>
      <c r="I16" s="10"/>
      <c r="J16" s="10"/>
      <c r="K16" s="10"/>
      <c r="L16" s="11"/>
    </row>
    <row r="17" spans="2:12" ht="30" customHeight="1" x14ac:dyDescent="0.25">
      <c r="B17" s="35" t="str">
        <f>HYPERLINK("#'8. Minor project amendments'!N17","8. MINOR PROJECT AMENDMENTS")</f>
        <v>8. MINOR PROJECT AMENDMENTS</v>
      </c>
      <c r="C17" s="10"/>
      <c r="D17" s="10"/>
      <c r="E17" s="18"/>
      <c r="F17" s="10"/>
      <c r="G17" s="10"/>
      <c r="H17" s="10"/>
      <c r="I17" s="10"/>
      <c r="J17" s="10"/>
      <c r="K17" s="10"/>
      <c r="L17" s="11"/>
    </row>
    <row r="18" spans="2:12" ht="30" customHeight="1" x14ac:dyDescent="0.25">
      <c r="B18" s="35" t="str">
        <f>HYPERLINK("#'9. Stakeholders' Engagement'!N18","9. STAKEHOLDERS' ENGAGEMENT")</f>
        <v>9. STAKEHOLDERS' ENGAGEMENT</v>
      </c>
      <c r="C18" s="10"/>
      <c r="D18" s="10"/>
      <c r="E18" s="18"/>
      <c r="F18" s="10"/>
      <c r="G18" s="10"/>
      <c r="H18" s="10"/>
      <c r="I18" s="10"/>
      <c r="J18" s="10"/>
      <c r="K18" s="10"/>
      <c r="L18" s="11"/>
    </row>
    <row r="19" spans="2:12" ht="30" customHeight="1" x14ac:dyDescent="0.25">
      <c r="B19" s="35" t="str">
        <f>HYPERLINK("#'10. Gender Mainstreaming'!N19","10. GENDER MAINSTREAMING")</f>
        <v>10. GENDER MAINSTREAMING</v>
      </c>
      <c r="C19" s="10"/>
      <c r="D19" s="10"/>
      <c r="E19" s="18"/>
      <c r="F19" s="10"/>
      <c r="G19" s="10"/>
      <c r="H19" s="10"/>
      <c r="I19" s="10"/>
      <c r="J19" s="10"/>
      <c r="K19" s="10"/>
      <c r="L19" s="11"/>
    </row>
    <row r="20" spans="2:12" ht="30" customHeight="1" x14ac:dyDescent="0.25">
      <c r="B20" s="35" t="str">
        <f>HYPERLINK("#'11. Knowledge Management'!N20","11. KNOWLEDGE MANAGEMENT ACTIVITIES")</f>
        <v>11. KNOWLEDGE MANAGEMENT ACTIVITIES</v>
      </c>
      <c r="C20" s="10"/>
      <c r="D20" s="10"/>
      <c r="E20" s="10"/>
      <c r="F20" s="18"/>
      <c r="G20" s="10"/>
      <c r="H20" s="10"/>
      <c r="I20" s="10"/>
      <c r="J20" s="10"/>
      <c r="K20" s="10"/>
      <c r="L20" s="11"/>
    </row>
    <row r="21" spans="2:12" ht="30" customHeight="1" x14ac:dyDescent="0.25">
      <c r="B21" s="35" t="str">
        <f>HYPERLINK("#'12. Indigenous &amp; Local Involve.'!N21","12. INDIGENOUS PEOPLES AND LOCAL COMMUNITIES INVOLVEMENT")</f>
        <v>12. INDIGENOUS PEOPLES AND LOCAL COMMUNITIES INVOLVEMENT</v>
      </c>
      <c r="C21" s="10"/>
      <c r="D21" s="10"/>
      <c r="E21" s="10"/>
      <c r="F21" s="10"/>
      <c r="G21" s="18"/>
      <c r="H21" s="10"/>
      <c r="I21" s="10"/>
      <c r="J21" s="10"/>
      <c r="K21" s="10"/>
      <c r="L21" s="11"/>
    </row>
    <row r="22" spans="2:12" ht="30" customHeight="1" x14ac:dyDescent="0.25">
      <c r="B22" s="35" t="str">
        <f>HYPERLINK("#'13. Co-Financing Table'!N22","13. CO-FINANCING TABLE")</f>
        <v>13. CO-FINANCING TABLE</v>
      </c>
      <c r="C22" s="10"/>
      <c r="D22" s="18"/>
      <c r="E22" s="10"/>
      <c r="F22" s="10"/>
      <c r="G22" s="10"/>
      <c r="H22" s="10"/>
      <c r="I22" s="10"/>
      <c r="J22" s="10"/>
      <c r="K22" s="10"/>
      <c r="L22" s="11"/>
    </row>
    <row r="23" spans="2:12" ht="30" customHeight="1" x14ac:dyDescent="0.25">
      <c r="B23" s="35" t="str">
        <f>HYPERLINK("#'14. GEO Location'!N23","14. GEO LOCATION INFORMATION")</f>
        <v>14. GEO LOCATION INFORMATION</v>
      </c>
      <c r="C23" s="10"/>
      <c r="D23" s="10"/>
      <c r="E23" s="18"/>
      <c r="F23" s="10"/>
      <c r="G23" s="10"/>
      <c r="H23" s="10"/>
      <c r="I23" s="10"/>
      <c r="J23" s="10"/>
      <c r="K23" s="10"/>
      <c r="L23" s="11"/>
    </row>
    <row r="24" spans="2:12" ht="30" customHeight="1" x14ac:dyDescent="0.25">
      <c r="B24" s="23" t="str">
        <f>HYPERLINK("#' GEF-5 LDCF Indicators'!N27"," GEF-5 LDCF Indicators")</f>
        <v xml:space="preserve"> GEF-5 LDCF Indicators</v>
      </c>
    </row>
    <row r="25" spans="2:12" ht="30" customHeight="1" x14ac:dyDescent="0.25">
      <c r="B25" s="23" t="str">
        <f>HYPERLINK("#'GEF6&amp;7 LDCF Core Indicators'!N28"," GEF 6&amp;7 LDCF Core Indicators")</f>
        <v xml:space="preserve"> GEF 6&amp;7 LDCF Core Indicators</v>
      </c>
    </row>
    <row r="26" spans="2:12" ht="30" customHeight="1" x14ac:dyDescent="0.25">
      <c r="B26" s="23" t="str">
        <f>HYPERLINK("#'Annex'!N26","Annex. Monitoring Area-based GEF Core Indicator Commitments and Progress with FERM")</f>
        <v>Annex. Monitoring Area-based GEF Core Indicator Commitments and Progress with FERM</v>
      </c>
      <c r="C26" s="3"/>
      <c r="D26" s="3"/>
      <c r="E26" s="3"/>
      <c r="F26" s="3"/>
      <c r="G26" s="3"/>
      <c r="H26" s="3"/>
      <c r="I26" s="3"/>
      <c r="J26" s="19"/>
      <c r="K26" s="3"/>
      <c r="L26" s="12"/>
    </row>
    <row r="29" spans="2:12" x14ac:dyDescent="0.25">
      <c r="B29" s="24" t="s">
        <v>4</v>
      </c>
      <c r="C29" s="24"/>
    </row>
    <row r="30" spans="2:12" x14ac:dyDescent="0.25">
      <c r="B30" t="s">
        <v>5</v>
      </c>
      <c r="C30" s="24"/>
    </row>
    <row r="31" spans="2:12" x14ac:dyDescent="0.25">
      <c r="B31" s="38" t="s">
        <v>6</v>
      </c>
    </row>
    <row r="32" spans="2:12" x14ac:dyDescent="0.25">
      <c r="B32" t="s">
        <v>7</v>
      </c>
    </row>
    <row r="33" spans="2:2" x14ac:dyDescent="0.25">
      <c r="B33" t="s">
        <v>8</v>
      </c>
    </row>
    <row r="34" spans="2:2" ht="19.5" customHeight="1" x14ac:dyDescent="0.25"/>
  </sheetData>
  <sheetProtection sheet="1" objects="1" scenarios="1" formatColumns="0" formatRows="0"/>
  <mergeCells count="3">
    <mergeCell ref="B7:K7"/>
    <mergeCell ref="B6:K6"/>
    <mergeCell ref="B8:K8"/>
  </mergeCells>
  <hyperlinks>
    <hyperlink ref="B29" r:id="rId1" display="DISCLAIMER: All data and text entered in the PIR will be publicly available on the GEF website (click here). " xr:uid="{00000000-0004-0000-0000-000000000000}"/>
    <hyperlink ref="B30" r:id="rId2" display="All data and text entered in the PIR will be publicly available on the GEF website (click here). " xr:uid="{00000000-0004-0000-0000-000001000000}"/>
    <hyperlink ref="B31" r:id="rId3" display="The report will then be publicly available in the GEF website (click here). " xr:uid="{00000000-0004-0000-0000-000002000000}"/>
  </hyperlinks>
  <pageMargins left="0.25" right="0.25" top="0.75" bottom="0.75" header="0.3" footer="0.3"/>
  <pageSetup paperSize="5"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tint="0.499984740745262"/>
  </sheetPr>
  <dimension ref="B1:K96"/>
  <sheetViews>
    <sheetView showGridLines="0" tabSelected="1" showWhiteSpace="0" view="pageBreakPreview" zoomScaleNormal="100" zoomScaleSheetLayoutView="100" workbookViewId="0">
      <selection activeCell="O14" sqref="O14"/>
    </sheetView>
  </sheetViews>
  <sheetFormatPr defaultColWidth="8.85546875" defaultRowHeight="15" x14ac:dyDescent="0.25"/>
  <cols>
    <col min="1" max="1" width="2" style="313" customWidth="1"/>
    <col min="2" max="3" width="8.85546875" style="313"/>
    <col min="4" max="4" width="17.42578125" style="313" customWidth="1"/>
    <col min="5" max="5" width="10.85546875" style="313" bestFit="1" customWidth="1"/>
    <col min="6" max="9" width="8.85546875" style="313"/>
    <col min="10" max="10" width="26" style="313" customWidth="1"/>
    <col min="11" max="11" width="18.85546875" style="313" customWidth="1"/>
    <col min="12" max="16384" width="8.85546875" style="313"/>
  </cols>
  <sheetData>
    <row r="1" spans="2:11" s="313" customFormat="1" ht="17.25" customHeight="1" x14ac:dyDescent="0.25"/>
    <row r="2" spans="2:11" s="313" customFormat="1" ht="17.25" customHeight="1" x14ac:dyDescent="0.25">
      <c r="B2" s="314" t="s">
        <v>9</v>
      </c>
      <c r="C2" s="315"/>
      <c r="D2" s="315"/>
      <c r="E2" s="315"/>
      <c r="F2" s="315"/>
      <c r="G2" s="315"/>
      <c r="H2" s="315"/>
      <c r="I2" s="315"/>
      <c r="J2" s="315"/>
      <c r="K2" s="316"/>
    </row>
    <row r="3" spans="2:11" s="313" customFormat="1" ht="17.45" customHeight="1" x14ac:dyDescent="0.25">
      <c r="B3" s="317" t="s">
        <v>10</v>
      </c>
      <c r="C3" s="315"/>
      <c r="D3" s="315"/>
      <c r="E3" s="315"/>
      <c r="F3" s="315"/>
      <c r="G3" s="315"/>
      <c r="H3" s="315"/>
      <c r="I3" s="315"/>
      <c r="J3" s="315"/>
      <c r="K3" s="318"/>
    </row>
    <row r="4" spans="2:11" s="313" customFormat="1" ht="17.45" customHeight="1" x14ac:dyDescent="0.25">
      <c r="B4" s="319" t="s">
        <v>11</v>
      </c>
      <c r="C4" s="320"/>
      <c r="D4" s="321"/>
      <c r="E4" s="322" t="s">
        <v>12</v>
      </c>
      <c r="F4" s="323"/>
      <c r="G4" s="323"/>
      <c r="H4" s="323"/>
      <c r="I4" s="323"/>
      <c r="J4" s="324"/>
      <c r="K4" s="325"/>
    </row>
    <row r="5" spans="2:11" s="313" customFormat="1" ht="30" customHeight="1" x14ac:dyDescent="0.25">
      <c r="B5" s="319" t="s">
        <v>13</v>
      </c>
      <c r="C5" s="320"/>
      <c r="D5" s="321"/>
      <c r="E5" s="326" t="s">
        <v>14</v>
      </c>
      <c r="F5" s="323"/>
      <c r="G5" s="323"/>
      <c r="H5" s="323"/>
      <c r="I5" s="323"/>
      <c r="J5" s="324"/>
      <c r="K5" s="325"/>
    </row>
    <row r="6" spans="2:11" s="313" customFormat="1" ht="27.75" customHeight="1" x14ac:dyDescent="0.25">
      <c r="B6" s="327" t="s">
        <v>15</v>
      </c>
      <c r="C6" s="320"/>
      <c r="D6" s="321"/>
      <c r="E6" s="322" t="s">
        <v>16</v>
      </c>
      <c r="F6" s="323"/>
      <c r="G6" s="323"/>
      <c r="H6" s="323"/>
      <c r="I6" s="323"/>
      <c r="J6" s="324"/>
      <c r="K6" s="325"/>
    </row>
    <row r="7" spans="2:11" s="313" customFormat="1" ht="17.45" customHeight="1" x14ac:dyDescent="0.25">
      <c r="B7" s="319" t="s">
        <v>17</v>
      </c>
      <c r="C7" s="320"/>
      <c r="D7" s="321"/>
      <c r="E7" s="322" t="s">
        <v>18</v>
      </c>
      <c r="F7" s="323"/>
      <c r="G7" s="323"/>
      <c r="H7" s="323"/>
      <c r="I7" s="323"/>
      <c r="J7" s="324"/>
      <c r="K7" s="328"/>
    </row>
    <row r="8" spans="2:11" s="313" customFormat="1" ht="17.45" customHeight="1" x14ac:dyDescent="0.25">
      <c r="B8" s="319" t="s">
        <v>19</v>
      </c>
      <c r="C8" s="320"/>
      <c r="D8" s="321"/>
      <c r="E8" s="322">
        <v>10540</v>
      </c>
      <c r="F8" s="323"/>
      <c r="G8" s="323"/>
      <c r="H8" s="323"/>
      <c r="I8" s="323"/>
      <c r="J8" s="324"/>
      <c r="K8" s="328"/>
    </row>
    <row r="9" spans="2:11" s="313" customFormat="1" ht="21.6" customHeight="1" x14ac:dyDescent="0.25">
      <c r="B9" s="319" t="s">
        <v>20</v>
      </c>
      <c r="C9" s="320"/>
      <c r="D9" s="321"/>
      <c r="E9" s="329" t="s">
        <v>21</v>
      </c>
      <c r="F9" s="330"/>
      <c r="G9" s="330"/>
      <c r="H9" s="330"/>
      <c r="I9" s="330"/>
      <c r="J9" s="331"/>
      <c r="K9" s="325"/>
    </row>
    <row r="10" spans="2:11" s="313" customFormat="1" ht="24.6" customHeight="1" x14ac:dyDescent="0.25">
      <c r="B10" s="319" t="s">
        <v>22</v>
      </c>
      <c r="C10" s="320"/>
      <c r="D10" s="321"/>
      <c r="E10" s="326" t="s">
        <v>23</v>
      </c>
      <c r="F10" s="323"/>
      <c r="G10" s="323"/>
      <c r="H10" s="323"/>
      <c r="I10" s="323"/>
      <c r="J10" s="324"/>
      <c r="K10" s="325"/>
    </row>
    <row r="11" spans="2:11" s="313" customFormat="1" ht="17.45" customHeight="1" x14ac:dyDescent="0.25">
      <c r="B11" s="319" t="s">
        <v>24</v>
      </c>
      <c r="C11" s="320"/>
      <c r="D11" s="321"/>
      <c r="E11" s="322" t="s">
        <v>25</v>
      </c>
      <c r="F11" s="323"/>
      <c r="G11" s="323"/>
      <c r="H11" s="323"/>
      <c r="I11" s="323"/>
      <c r="J11" s="324"/>
      <c r="K11" s="328"/>
    </row>
    <row r="12" spans="2:11" s="313" customFormat="1" ht="17.45" customHeight="1" x14ac:dyDescent="0.25">
      <c r="B12" s="319" t="s">
        <v>26</v>
      </c>
      <c r="C12" s="320"/>
      <c r="D12" s="321"/>
      <c r="E12" s="322">
        <v>5</v>
      </c>
      <c r="F12" s="323"/>
      <c r="G12" s="323"/>
      <c r="H12" s="323"/>
      <c r="I12" s="323"/>
      <c r="J12" s="324"/>
      <c r="K12" s="328"/>
    </row>
    <row r="13" spans="2:11" s="313" customFormat="1" ht="17.45" customHeight="1" x14ac:dyDescent="0.25">
      <c r="B13" s="332" t="s">
        <v>27</v>
      </c>
      <c r="C13" s="315"/>
      <c r="D13" s="315"/>
      <c r="E13" s="315"/>
      <c r="F13" s="315"/>
      <c r="G13" s="315"/>
      <c r="H13" s="315"/>
      <c r="I13" s="315"/>
      <c r="J13" s="315"/>
      <c r="K13" s="333"/>
    </row>
    <row r="14" spans="2:11" s="313" customFormat="1" ht="17.45" customHeight="1" x14ac:dyDescent="0.25">
      <c r="B14" s="319" t="s">
        <v>28</v>
      </c>
      <c r="C14" s="320"/>
      <c r="D14" s="321"/>
      <c r="E14" s="334">
        <v>45080</v>
      </c>
      <c r="F14" s="335"/>
      <c r="G14" s="335"/>
      <c r="H14" s="335"/>
      <c r="I14" s="335"/>
      <c r="J14" s="336"/>
      <c r="K14" s="337"/>
    </row>
    <row r="15" spans="2:11" s="313" customFormat="1" ht="15.95" customHeight="1" x14ac:dyDescent="0.25">
      <c r="B15" s="319" t="s">
        <v>29</v>
      </c>
      <c r="C15" s="320"/>
      <c r="D15" s="321"/>
      <c r="E15" s="334">
        <v>44659</v>
      </c>
      <c r="F15" s="335"/>
      <c r="G15" s="335"/>
      <c r="H15" s="335"/>
      <c r="I15" s="335"/>
      <c r="J15" s="336"/>
      <c r="K15" s="338"/>
    </row>
    <row r="16" spans="2:11" s="313" customFormat="1" ht="16.5" customHeight="1" x14ac:dyDescent="0.25">
      <c r="B16" s="319" t="s">
        <v>30</v>
      </c>
      <c r="C16" s="320"/>
      <c r="D16" s="321"/>
      <c r="E16" s="334">
        <v>45261</v>
      </c>
      <c r="F16" s="335"/>
      <c r="G16" s="335"/>
      <c r="H16" s="335"/>
      <c r="I16" s="335"/>
      <c r="J16" s="336"/>
      <c r="K16" s="339"/>
    </row>
    <row r="17" spans="2:11" s="313" customFormat="1" ht="15.95" customHeight="1" x14ac:dyDescent="0.25">
      <c r="B17" s="319" t="s">
        <v>31</v>
      </c>
      <c r="C17" s="320"/>
      <c r="D17" s="321"/>
      <c r="E17" s="334">
        <v>45382</v>
      </c>
      <c r="F17" s="335"/>
      <c r="G17" s="335"/>
      <c r="H17" s="335"/>
      <c r="I17" s="335"/>
      <c r="J17" s="336"/>
      <c r="K17" s="340"/>
    </row>
    <row r="18" spans="2:11" s="313" customFormat="1" ht="18" customHeight="1" x14ac:dyDescent="0.25">
      <c r="B18" s="341" t="s">
        <v>32</v>
      </c>
      <c r="C18" s="320"/>
      <c r="D18" s="321"/>
      <c r="E18" s="342">
        <v>46934</v>
      </c>
      <c r="F18" s="343"/>
      <c r="G18" s="343"/>
      <c r="H18" s="343"/>
      <c r="I18" s="343"/>
      <c r="J18" s="343"/>
      <c r="K18" s="337"/>
    </row>
    <row r="19" spans="2:11" s="313" customFormat="1" ht="29.45" customHeight="1" x14ac:dyDescent="0.25">
      <c r="B19" s="319" t="s">
        <v>33</v>
      </c>
      <c r="C19" s="320"/>
      <c r="D19" s="321"/>
      <c r="E19" s="344">
        <v>47087</v>
      </c>
      <c r="F19" s="323"/>
      <c r="G19" s="323"/>
      <c r="H19" s="323"/>
      <c r="I19" s="323"/>
      <c r="J19" s="324"/>
      <c r="K19" s="337"/>
    </row>
    <row r="20" spans="2:11" s="313" customFormat="1" ht="14.45" customHeight="1" x14ac:dyDescent="0.25">
      <c r="B20" s="319" t="s">
        <v>34</v>
      </c>
      <c r="C20" s="320"/>
      <c r="D20" s="321"/>
      <c r="E20" s="345" t="s">
        <v>773</v>
      </c>
      <c r="F20" s="323"/>
      <c r="G20" s="323"/>
      <c r="H20" s="323"/>
      <c r="I20" s="323"/>
      <c r="J20" s="324"/>
      <c r="K20" s="328"/>
    </row>
    <row r="21" spans="2:11" s="313" customFormat="1" ht="14.45" customHeight="1" x14ac:dyDescent="0.25">
      <c r="B21" s="319" t="s">
        <v>35</v>
      </c>
      <c r="C21" s="320"/>
      <c r="D21" s="321"/>
      <c r="E21" s="344">
        <v>47452</v>
      </c>
      <c r="F21" s="323"/>
      <c r="G21" s="323"/>
      <c r="H21" s="323"/>
      <c r="I21" s="323"/>
      <c r="J21" s="324"/>
      <c r="K21" s="328"/>
    </row>
    <row r="22" spans="2:11" s="313" customFormat="1" ht="17.45" customHeight="1" x14ac:dyDescent="0.25">
      <c r="B22" s="346" t="s">
        <v>36</v>
      </c>
      <c r="C22" s="315"/>
      <c r="D22" s="315"/>
      <c r="E22" s="315"/>
      <c r="F22" s="315"/>
      <c r="G22" s="315"/>
      <c r="H22" s="315"/>
      <c r="I22" s="315"/>
      <c r="J22" s="347"/>
      <c r="K22" s="347"/>
    </row>
    <row r="23" spans="2:11" s="313" customFormat="1" ht="15" customHeight="1" x14ac:dyDescent="0.25">
      <c r="B23" s="319" t="s">
        <v>37</v>
      </c>
      <c r="C23" s="320"/>
      <c r="D23" s="321"/>
      <c r="E23" s="348">
        <v>9005609</v>
      </c>
      <c r="F23" s="320"/>
      <c r="G23" s="320"/>
      <c r="H23" s="320"/>
      <c r="I23" s="320"/>
      <c r="J23" s="321"/>
      <c r="K23" s="349"/>
    </row>
    <row r="24" spans="2:11" s="313" customFormat="1" ht="28.5" customHeight="1" x14ac:dyDescent="0.25">
      <c r="B24" s="319" t="s">
        <v>38</v>
      </c>
      <c r="C24" s="320"/>
      <c r="D24" s="321"/>
      <c r="E24" s="350">
        <v>1948319.66</v>
      </c>
      <c r="F24" s="351"/>
      <c r="G24" s="351"/>
      <c r="H24" s="351"/>
      <c r="I24" s="351"/>
      <c r="J24" s="352"/>
      <c r="K24" s="340"/>
    </row>
    <row r="25" spans="2:11" s="313" customFormat="1" ht="15" customHeight="1" x14ac:dyDescent="0.25">
      <c r="B25" s="319" t="s">
        <v>39</v>
      </c>
      <c r="C25" s="320"/>
      <c r="D25" s="321"/>
      <c r="E25" s="348">
        <f>'13. Co-Financing Table'!K19</f>
        <v>41680250</v>
      </c>
      <c r="F25" s="320"/>
      <c r="G25" s="320"/>
      <c r="H25" s="320"/>
      <c r="I25" s="320"/>
      <c r="J25" s="321"/>
      <c r="K25" s="349"/>
    </row>
    <row r="26" spans="2:11" s="313" customFormat="1" ht="31.5" customHeight="1" x14ac:dyDescent="0.25">
      <c r="B26" s="319" t="s">
        <v>40</v>
      </c>
      <c r="C26" s="320"/>
      <c r="D26" s="321"/>
      <c r="E26" s="348">
        <f>'13. Co-Financing Table'!N19</f>
        <v>470700</v>
      </c>
      <c r="F26" s="320"/>
      <c r="G26" s="320"/>
      <c r="H26" s="320"/>
      <c r="I26" s="320"/>
      <c r="J26" s="321"/>
      <c r="K26" s="349"/>
    </row>
    <row r="27" spans="2:11" s="313" customFormat="1" ht="17.45" customHeight="1" x14ac:dyDescent="0.25">
      <c r="B27" s="346" t="s">
        <v>41</v>
      </c>
      <c r="C27" s="315"/>
      <c r="D27" s="315"/>
      <c r="E27" s="315"/>
      <c r="F27" s="315"/>
      <c r="G27" s="315"/>
      <c r="H27" s="315"/>
      <c r="I27" s="315"/>
      <c r="J27" s="353"/>
      <c r="K27" s="353"/>
    </row>
    <row r="28" spans="2:11" s="313" customFormat="1" ht="27.75" customHeight="1" x14ac:dyDescent="0.25">
      <c r="B28" s="319" t="s">
        <v>42</v>
      </c>
      <c r="C28" s="320"/>
      <c r="D28" s="321"/>
      <c r="E28" s="334">
        <v>45632</v>
      </c>
      <c r="F28" s="323"/>
      <c r="G28" s="323"/>
      <c r="H28" s="323"/>
      <c r="I28" s="323"/>
      <c r="J28" s="324"/>
      <c r="K28" s="337"/>
    </row>
    <row r="29" spans="2:11" s="313" customFormat="1" ht="17.45" customHeight="1" x14ac:dyDescent="0.25">
      <c r="B29" s="319" t="s">
        <v>43</v>
      </c>
      <c r="C29" s="320"/>
      <c r="D29" s="321"/>
      <c r="E29" s="334">
        <v>46176</v>
      </c>
      <c r="F29" s="323"/>
      <c r="G29" s="323"/>
      <c r="H29" s="323"/>
      <c r="I29" s="323"/>
      <c r="J29" s="324"/>
      <c r="K29" s="328"/>
    </row>
    <row r="30" spans="2:11" s="313" customFormat="1" ht="27.75" customHeight="1" x14ac:dyDescent="0.25">
      <c r="B30" s="319" t="s">
        <v>44</v>
      </c>
      <c r="C30" s="320"/>
      <c r="D30" s="321"/>
      <c r="E30" s="354" t="s">
        <v>773</v>
      </c>
      <c r="F30" s="323"/>
      <c r="G30" s="323"/>
      <c r="H30" s="323"/>
      <c r="I30" s="323"/>
      <c r="J30" s="324"/>
      <c r="K30" s="328"/>
    </row>
    <row r="31" spans="2:11" s="313" customFormat="1" ht="21" customHeight="1" x14ac:dyDescent="0.25">
      <c r="B31" s="319" t="s">
        <v>45</v>
      </c>
      <c r="C31" s="320"/>
      <c r="D31" s="321"/>
      <c r="E31" s="344">
        <v>46907</v>
      </c>
      <c r="F31" s="323"/>
      <c r="G31" s="323"/>
      <c r="H31" s="323"/>
      <c r="I31" s="323"/>
      <c r="J31" s="324"/>
      <c r="K31" s="355"/>
    </row>
    <row r="32" spans="2:11" s="313" customFormat="1" ht="20.25" customHeight="1" x14ac:dyDescent="0.25">
      <c r="B32" s="356" t="s">
        <v>46</v>
      </c>
      <c r="C32" s="315"/>
      <c r="D32" s="315"/>
      <c r="E32" s="315"/>
      <c r="F32" s="315"/>
      <c r="G32" s="315"/>
      <c r="H32" s="315"/>
      <c r="I32" s="315"/>
      <c r="J32" s="357"/>
      <c r="K32" s="357"/>
    </row>
    <row r="33" spans="2:11" s="313" customFormat="1" ht="27.75" customHeight="1" x14ac:dyDescent="0.25">
      <c r="B33" s="319" t="s">
        <v>47</v>
      </c>
      <c r="C33" s="320"/>
      <c r="D33" s="321"/>
      <c r="E33" s="322" t="s">
        <v>49</v>
      </c>
      <c r="F33" s="358"/>
      <c r="G33" s="358"/>
      <c r="H33" s="358"/>
      <c r="I33" s="358"/>
      <c r="J33" s="359"/>
      <c r="K33" s="360"/>
    </row>
    <row r="34" spans="2:11" s="313" customFormat="1" ht="21" customHeight="1" x14ac:dyDescent="0.25">
      <c r="B34" s="319" t="s">
        <v>48</v>
      </c>
      <c r="C34" s="320"/>
      <c r="D34" s="321"/>
      <c r="E34" s="322" t="s">
        <v>49</v>
      </c>
      <c r="F34" s="358"/>
      <c r="G34" s="358"/>
      <c r="H34" s="358"/>
      <c r="I34" s="358"/>
      <c r="J34" s="359"/>
      <c r="K34" s="360"/>
    </row>
    <row r="35" spans="2:11" s="313" customFormat="1" ht="21" customHeight="1" x14ac:dyDescent="0.25">
      <c r="B35" s="319" t="s">
        <v>50</v>
      </c>
      <c r="C35" s="320"/>
      <c r="D35" s="321"/>
      <c r="E35" s="322" t="str">
        <f>'6. Risks to the Project'!C39</f>
        <v>Moderate</v>
      </c>
      <c r="F35" s="320"/>
      <c r="G35" s="320"/>
      <c r="H35" s="320"/>
      <c r="I35" s="320"/>
      <c r="J35" s="321"/>
      <c r="K35" s="360"/>
    </row>
    <row r="36" spans="2:11" s="313" customFormat="1" ht="17.45" customHeight="1" x14ac:dyDescent="0.25">
      <c r="B36" s="356" t="s">
        <v>51</v>
      </c>
      <c r="C36" s="315"/>
      <c r="D36" s="315"/>
      <c r="E36" s="315"/>
      <c r="F36" s="315"/>
      <c r="G36" s="315"/>
      <c r="H36" s="315"/>
      <c r="I36" s="315"/>
      <c r="J36" s="361"/>
      <c r="K36" s="361"/>
    </row>
    <row r="37" spans="2:11" s="313" customFormat="1" ht="27.75" customHeight="1" x14ac:dyDescent="0.25">
      <c r="B37" s="319" t="s">
        <v>52</v>
      </c>
      <c r="C37" s="320"/>
      <c r="D37" s="321"/>
      <c r="E37" s="362" t="s">
        <v>53</v>
      </c>
      <c r="F37" s="320"/>
      <c r="G37" s="320"/>
      <c r="H37" s="320"/>
      <c r="I37" s="320"/>
      <c r="J37" s="321"/>
      <c r="K37" s="363"/>
    </row>
    <row r="38" spans="2:11" s="313" customFormat="1" ht="24.75" customHeight="1" x14ac:dyDescent="0.25">
      <c r="C38" s="364"/>
      <c r="D38" s="365"/>
      <c r="E38" s="365"/>
      <c r="F38" s="366"/>
      <c r="G38" s="366"/>
      <c r="H38" s="366"/>
      <c r="I38" s="366"/>
      <c r="J38" s="366"/>
      <c r="K38" s="366"/>
    </row>
    <row r="39" spans="2:11" s="313" customFormat="1" ht="24.75" customHeight="1" x14ac:dyDescent="0.25">
      <c r="C39" s="367"/>
      <c r="D39" s="367"/>
      <c r="E39" s="367"/>
      <c r="F39" s="367"/>
      <c r="G39" s="367"/>
      <c r="H39" s="367"/>
      <c r="I39" s="367"/>
      <c r="J39" s="367"/>
      <c r="K39" s="367"/>
    </row>
    <row r="40" spans="2:11" s="313" customFormat="1" ht="24.75" customHeight="1" x14ac:dyDescent="0.25">
      <c r="B40" s="368" t="s">
        <v>54</v>
      </c>
      <c r="C40" s="315"/>
      <c r="D40" s="315"/>
      <c r="E40" s="315"/>
      <c r="F40" s="315"/>
      <c r="G40" s="315"/>
      <c r="H40" s="315"/>
      <c r="I40" s="315"/>
      <c r="J40" s="315"/>
      <c r="K40" s="367"/>
    </row>
    <row r="41" spans="2:11" s="313" customFormat="1" ht="24.75" customHeight="1" x14ac:dyDescent="0.25">
      <c r="B41" s="315"/>
      <c r="C41" s="315"/>
      <c r="D41" s="315"/>
      <c r="E41" s="315"/>
      <c r="F41" s="315"/>
      <c r="G41" s="315"/>
      <c r="H41" s="315"/>
      <c r="I41" s="315"/>
      <c r="J41" s="315"/>
      <c r="K41" s="367"/>
    </row>
    <row r="42" spans="2:11" s="313" customFormat="1" ht="95.25" customHeight="1" x14ac:dyDescent="0.25">
      <c r="B42" s="315"/>
      <c r="C42" s="315"/>
      <c r="D42" s="315"/>
      <c r="E42" s="315"/>
      <c r="F42" s="315"/>
      <c r="G42" s="315"/>
      <c r="H42" s="315"/>
      <c r="I42" s="315"/>
      <c r="J42" s="315"/>
      <c r="K42" s="367"/>
    </row>
    <row r="43" spans="2:11" s="313" customFormat="1" ht="17.25" customHeight="1" x14ac:dyDescent="0.25">
      <c r="B43" s="357"/>
      <c r="C43" s="357"/>
      <c r="D43" s="357"/>
      <c r="E43" s="357"/>
      <c r="F43" s="357"/>
      <c r="G43" s="357"/>
      <c r="H43" s="357"/>
      <c r="I43" s="357"/>
      <c r="J43" s="357"/>
      <c r="K43" s="357"/>
    </row>
    <row r="44" spans="2:11" s="313" customFormat="1" ht="17.25" customHeight="1" x14ac:dyDescent="0.25">
      <c r="B44" s="357"/>
      <c r="C44" s="357"/>
      <c r="D44" s="357"/>
      <c r="E44" s="357"/>
      <c r="F44" s="357"/>
      <c r="G44" s="357"/>
      <c r="H44" s="357"/>
      <c r="I44" s="357"/>
      <c r="J44" s="357"/>
      <c r="K44" s="357"/>
    </row>
    <row r="45" spans="2:11" s="313" customFormat="1" ht="17.45" customHeight="1" x14ac:dyDescent="0.25">
      <c r="B45" s="356" t="s">
        <v>55</v>
      </c>
      <c r="C45" s="315"/>
      <c r="D45" s="315"/>
      <c r="E45" s="315"/>
      <c r="F45" s="315"/>
      <c r="G45" s="315"/>
      <c r="H45" s="315"/>
      <c r="I45" s="315"/>
      <c r="J45" s="361"/>
      <c r="K45" s="361"/>
    </row>
    <row r="46" spans="2:11" s="313" customFormat="1" ht="17.45" customHeight="1" x14ac:dyDescent="0.25">
      <c r="B46" s="369" t="s">
        <v>56</v>
      </c>
      <c r="C46" s="320"/>
      <c r="D46" s="321"/>
      <c r="E46" s="369" t="s">
        <v>57</v>
      </c>
      <c r="F46" s="320"/>
      <c r="G46" s="320"/>
      <c r="H46" s="321"/>
      <c r="I46" s="369" t="s">
        <v>58</v>
      </c>
      <c r="J46" s="321"/>
      <c r="K46" s="367"/>
    </row>
    <row r="47" spans="2:11" s="313" customFormat="1" ht="17.45" customHeight="1" x14ac:dyDescent="0.25">
      <c r="B47" s="370" t="s">
        <v>59</v>
      </c>
      <c r="C47" s="320"/>
      <c r="D47" s="321"/>
      <c r="E47" s="371" t="s">
        <v>60</v>
      </c>
      <c r="F47" s="320"/>
      <c r="G47" s="320"/>
      <c r="H47" s="321"/>
      <c r="I47" s="362" t="s">
        <v>61</v>
      </c>
      <c r="J47" s="321"/>
      <c r="K47" s="363"/>
    </row>
    <row r="48" spans="2:11" s="313" customFormat="1" ht="17.45" customHeight="1" x14ac:dyDescent="0.25">
      <c r="B48" s="370" t="s">
        <v>62</v>
      </c>
      <c r="C48" s="320"/>
      <c r="D48" s="321"/>
      <c r="E48" s="371" t="s">
        <v>63</v>
      </c>
      <c r="F48" s="320"/>
      <c r="G48" s="320"/>
      <c r="H48" s="321"/>
      <c r="I48" s="362" t="s">
        <v>64</v>
      </c>
      <c r="J48" s="321"/>
      <c r="K48" s="363"/>
    </row>
    <row r="49" spans="2:11" s="313" customFormat="1" ht="17.45" customHeight="1" x14ac:dyDescent="0.25">
      <c r="B49" s="370" t="s">
        <v>65</v>
      </c>
      <c r="C49" s="320"/>
      <c r="D49" s="321"/>
      <c r="E49" s="371" t="s">
        <v>66</v>
      </c>
      <c r="F49" s="358"/>
      <c r="G49" s="358"/>
      <c r="H49" s="359"/>
      <c r="I49" s="362" t="s">
        <v>67</v>
      </c>
      <c r="J49" s="321"/>
      <c r="K49" s="363"/>
    </row>
    <row r="50" spans="2:11" s="313" customFormat="1" ht="17.45" customHeight="1" x14ac:dyDescent="0.25">
      <c r="B50" s="370" t="s">
        <v>68</v>
      </c>
      <c r="C50" s="320"/>
      <c r="D50" s="321"/>
      <c r="E50" s="371" t="s">
        <v>69</v>
      </c>
      <c r="F50" s="358"/>
      <c r="G50" s="358"/>
      <c r="H50" s="359"/>
      <c r="I50" s="362" t="s">
        <v>70</v>
      </c>
      <c r="J50" s="321"/>
      <c r="K50" s="363"/>
    </row>
    <row r="51" spans="2:11" s="313" customFormat="1" ht="17.45" customHeight="1" x14ac:dyDescent="0.25">
      <c r="B51" s="370" t="s">
        <v>71</v>
      </c>
      <c r="C51" s="320"/>
      <c r="D51" s="321"/>
      <c r="E51" s="372" t="s">
        <v>72</v>
      </c>
      <c r="F51" s="373"/>
      <c r="G51" s="373"/>
      <c r="H51" s="374"/>
      <c r="I51" s="375" t="s">
        <v>73</v>
      </c>
      <c r="J51" s="374"/>
      <c r="K51" s="363"/>
    </row>
    <row r="52" spans="2:11" s="313" customFormat="1" ht="17.45" customHeight="1" x14ac:dyDescent="0.25">
      <c r="B52" s="376"/>
      <c r="C52" s="376"/>
      <c r="D52" s="376"/>
      <c r="E52" s="376"/>
      <c r="F52" s="376"/>
      <c r="G52" s="363"/>
      <c r="H52" s="363"/>
      <c r="I52" s="363"/>
      <c r="J52" s="363"/>
      <c r="K52" s="363"/>
    </row>
    <row r="53" spans="2:11" s="313" customFormat="1" ht="17.45" customHeight="1" x14ac:dyDescent="0.25">
      <c r="B53" s="376"/>
      <c r="C53" s="376"/>
      <c r="D53" s="376"/>
      <c r="E53" s="376"/>
      <c r="F53" s="376"/>
      <c r="G53" s="363"/>
      <c r="H53" s="363"/>
      <c r="I53" s="363"/>
      <c r="J53" s="363"/>
      <c r="K53" s="363"/>
    </row>
    <row r="54" spans="2:11" s="313" customFormat="1" ht="15.75" customHeight="1" x14ac:dyDescent="0.25">
      <c r="B54" s="377" t="s">
        <v>74</v>
      </c>
      <c r="C54" s="315"/>
      <c r="D54" s="315"/>
      <c r="E54" s="315"/>
      <c r="F54" s="315"/>
      <c r="G54" s="315"/>
      <c r="H54" s="315"/>
      <c r="I54" s="315"/>
      <c r="J54" s="315"/>
      <c r="K54" s="378"/>
    </row>
    <row r="55" spans="2:11" s="313" customFormat="1" ht="14.45" customHeight="1" x14ac:dyDescent="0.25">
      <c r="B55" s="379"/>
      <c r="C55" s="379"/>
      <c r="D55" s="379"/>
      <c r="E55" s="379"/>
      <c r="F55" s="379"/>
      <c r="G55" s="379"/>
      <c r="H55" s="379"/>
      <c r="I55" s="379"/>
      <c r="J55" s="379"/>
      <c r="K55" s="379"/>
    </row>
    <row r="56" spans="2:11" s="313" customFormat="1" ht="14.45" customHeight="1" x14ac:dyDescent="0.25">
      <c r="B56" s="380" t="s">
        <v>75</v>
      </c>
      <c r="C56" s="381"/>
      <c r="D56" s="381"/>
      <c r="E56" s="381"/>
      <c r="F56" s="381"/>
      <c r="G56" s="381"/>
      <c r="H56" s="381"/>
      <c r="I56" s="381"/>
      <c r="J56" s="382"/>
      <c r="K56" s="325"/>
    </row>
    <row r="57" spans="2:11" s="313" customFormat="1" ht="17.25" customHeight="1" x14ac:dyDescent="0.25">
      <c r="B57" s="383"/>
      <c r="C57" s="384"/>
      <c r="D57" s="384"/>
      <c r="E57" s="384"/>
      <c r="F57" s="384"/>
      <c r="G57" s="384"/>
      <c r="H57" s="384"/>
      <c r="I57" s="384"/>
      <c r="J57" s="385"/>
      <c r="K57" s="325"/>
    </row>
    <row r="58" spans="2:11" s="313" customFormat="1" ht="17.25" customHeight="1" x14ac:dyDescent="0.25">
      <c r="B58" s="386"/>
      <c r="C58" s="320"/>
      <c r="D58" s="320"/>
      <c r="E58" s="320"/>
      <c r="F58" s="320"/>
      <c r="G58" s="320"/>
      <c r="H58" s="320"/>
      <c r="I58" s="320"/>
      <c r="J58" s="320"/>
      <c r="K58" s="325"/>
    </row>
    <row r="59" spans="2:11" s="313" customFormat="1" ht="15" customHeight="1" x14ac:dyDescent="0.25">
      <c r="B59" s="387" t="s">
        <v>76</v>
      </c>
      <c r="C59" s="381"/>
      <c r="D59" s="382"/>
      <c r="E59" s="388" t="s">
        <v>77</v>
      </c>
      <c r="F59" s="387" t="s">
        <v>78</v>
      </c>
      <c r="G59" s="381"/>
      <c r="H59" s="381"/>
      <c r="I59" s="382"/>
      <c r="J59" s="387" t="s">
        <v>79</v>
      </c>
      <c r="K59" s="325"/>
    </row>
    <row r="60" spans="2:11" s="313" customFormat="1" ht="17.45" customHeight="1" x14ac:dyDescent="0.25">
      <c r="B60" s="383"/>
      <c r="C60" s="384"/>
      <c r="D60" s="385"/>
      <c r="E60" s="389"/>
      <c r="F60" s="383"/>
      <c r="G60" s="384"/>
      <c r="H60" s="384"/>
      <c r="I60" s="385"/>
      <c r="J60" s="389"/>
      <c r="K60" s="325"/>
    </row>
    <row r="61" spans="2:11" s="313" customFormat="1" ht="23.45" customHeight="1" x14ac:dyDescent="0.25">
      <c r="B61" s="390" t="s">
        <v>80</v>
      </c>
      <c r="C61" s="381"/>
      <c r="D61" s="382"/>
      <c r="E61" s="390" t="s">
        <v>81</v>
      </c>
      <c r="F61" s="390" t="s">
        <v>82</v>
      </c>
      <c r="G61" s="381"/>
      <c r="H61" s="381"/>
      <c r="I61" s="382"/>
      <c r="J61" s="390"/>
      <c r="K61" s="391"/>
    </row>
    <row r="62" spans="2:11" s="313" customFormat="1" ht="9" customHeight="1" x14ac:dyDescent="0.25">
      <c r="B62" s="383"/>
      <c r="C62" s="384"/>
      <c r="D62" s="385"/>
      <c r="E62" s="389"/>
      <c r="F62" s="383"/>
      <c r="G62" s="384"/>
      <c r="H62" s="384"/>
      <c r="I62" s="385"/>
      <c r="J62" s="389"/>
      <c r="K62" s="391"/>
    </row>
    <row r="63" spans="2:11" s="313" customFormat="1" x14ac:dyDescent="0.25">
      <c r="B63" s="390" t="s">
        <v>83</v>
      </c>
      <c r="C63" s="381"/>
      <c r="D63" s="382"/>
      <c r="E63" s="390" t="s">
        <v>81</v>
      </c>
      <c r="F63" s="390" t="s">
        <v>84</v>
      </c>
      <c r="G63" s="381"/>
      <c r="H63" s="381"/>
      <c r="I63" s="382"/>
      <c r="J63" s="392" t="s">
        <v>85</v>
      </c>
      <c r="K63" s="391"/>
    </row>
    <row r="64" spans="2:11" s="313" customFormat="1" ht="17.25" customHeight="1" x14ac:dyDescent="0.25">
      <c r="B64" s="383"/>
      <c r="C64" s="384"/>
      <c r="D64" s="385"/>
      <c r="E64" s="389"/>
      <c r="F64" s="383"/>
      <c r="G64" s="384"/>
      <c r="H64" s="384"/>
      <c r="I64" s="385"/>
      <c r="J64" s="393"/>
      <c r="K64" s="391"/>
    </row>
    <row r="65" spans="2:11" s="313" customFormat="1" ht="17.25" customHeight="1" x14ac:dyDescent="0.25">
      <c r="B65" s="390" t="s">
        <v>86</v>
      </c>
      <c r="C65" s="381"/>
      <c r="D65" s="382"/>
      <c r="E65" s="390" t="s">
        <v>81</v>
      </c>
      <c r="F65" s="390" t="s">
        <v>87</v>
      </c>
      <c r="G65" s="381"/>
      <c r="H65" s="381"/>
      <c r="I65" s="382"/>
      <c r="J65" s="390"/>
      <c r="K65" s="391"/>
    </row>
    <row r="66" spans="2:11" s="313" customFormat="1" ht="12.6" customHeight="1" x14ac:dyDescent="0.25">
      <c r="B66" s="383"/>
      <c r="C66" s="384"/>
      <c r="D66" s="385"/>
      <c r="E66" s="389"/>
      <c r="F66" s="383"/>
      <c r="G66" s="384"/>
      <c r="H66" s="384"/>
      <c r="I66" s="385"/>
      <c r="J66" s="389"/>
      <c r="K66" s="391"/>
    </row>
    <row r="67" spans="2:11" s="313" customFormat="1" ht="17.25" customHeight="1" x14ac:dyDescent="0.25">
      <c r="B67" s="390" t="s">
        <v>88</v>
      </c>
      <c r="C67" s="381"/>
      <c r="D67" s="382"/>
      <c r="E67" s="390" t="s">
        <v>81</v>
      </c>
      <c r="F67" s="390" t="s">
        <v>89</v>
      </c>
      <c r="G67" s="381"/>
      <c r="H67" s="381"/>
      <c r="I67" s="382"/>
      <c r="J67" s="390"/>
      <c r="K67" s="391"/>
    </row>
    <row r="68" spans="2:11" s="313" customFormat="1" ht="14.25" customHeight="1" x14ac:dyDescent="0.25">
      <c r="B68" s="383"/>
      <c r="C68" s="384"/>
      <c r="D68" s="385"/>
      <c r="E68" s="389"/>
      <c r="F68" s="383"/>
      <c r="G68" s="384"/>
      <c r="H68" s="384"/>
      <c r="I68" s="385"/>
      <c r="J68" s="389"/>
      <c r="K68" s="391"/>
    </row>
    <row r="69" spans="2:11" s="313" customFormat="1" ht="17.25" customHeight="1" x14ac:dyDescent="0.25">
      <c r="B69" s="390" t="s">
        <v>88</v>
      </c>
      <c r="C69" s="381"/>
      <c r="D69" s="382"/>
      <c r="E69" s="390" t="s">
        <v>81</v>
      </c>
      <c r="F69" s="394" t="s">
        <v>90</v>
      </c>
      <c r="G69" s="395"/>
      <c r="H69" s="395"/>
      <c r="I69" s="396"/>
      <c r="J69" s="390"/>
      <c r="K69" s="391"/>
    </row>
    <row r="70" spans="2:11" s="313" customFormat="1" ht="17.25" customHeight="1" x14ac:dyDescent="0.25">
      <c r="B70" s="383"/>
      <c r="C70" s="384"/>
      <c r="D70" s="385"/>
      <c r="E70" s="389"/>
      <c r="F70" s="397"/>
      <c r="G70" s="398"/>
      <c r="H70" s="398"/>
      <c r="I70" s="399"/>
      <c r="J70" s="389"/>
      <c r="K70" s="391"/>
    </row>
    <row r="71" spans="2:11" s="313" customFormat="1" ht="17.25" customHeight="1" x14ac:dyDescent="0.25">
      <c r="B71" s="390" t="s">
        <v>88</v>
      </c>
      <c r="C71" s="381"/>
      <c r="D71" s="382"/>
      <c r="E71" s="390" t="s">
        <v>81</v>
      </c>
      <c r="F71" s="390" t="s">
        <v>91</v>
      </c>
      <c r="G71" s="381"/>
      <c r="H71" s="381"/>
      <c r="I71" s="382"/>
      <c r="J71" s="390"/>
      <c r="K71" s="391"/>
    </row>
    <row r="72" spans="2:11" s="313" customFormat="1" ht="17.25" customHeight="1" x14ac:dyDescent="0.25">
      <c r="B72" s="383"/>
      <c r="C72" s="384"/>
      <c r="D72" s="385"/>
      <c r="E72" s="389"/>
      <c r="F72" s="383"/>
      <c r="G72" s="384"/>
      <c r="H72" s="384"/>
      <c r="I72" s="385"/>
      <c r="J72" s="389"/>
      <c r="K72" s="391"/>
    </row>
    <row r="73" spans="2:11" s="313" customFormat="1" ht="17.25" customHeight="1" x14ac:dyDescent="0.25">
      <c r="B73" s="390" t="s">
        <v>92</v>
      </c>
      <c r="C73" s="381"/>
      <c r="D73" s="382"/>
      <c r="E73" s="390" t="s">
        <v>93</v>
      </c>
      <c r="F73" s="400" t="s">
        <v>94</v>
      </c>
      <c r="G73" s="401"/>
      <c r="H73" s="401"/>
      <c r="I73" s="402"/>
      <c r="J73" s="400" t="s">
        <v>95</v>
      </c>
      <c r="K73" s="391"/>
    </row>
    <row r="74" spans="2:11" s="313" customFormat="1" ht="17.25" customHeight="1" x14ac:dyDescent="0.25">
      <c r="B74" s="383"/>
      <c r="C74" s="384"/>
      <c r="D74" s="385"/>
      <c r="E74" s="389"/>
      <c r="F74" s="403"/>
      <c r="G74" s="404"/>
      <c r="H74" s="404"/>
      <c r="I74" s="405"/>
      <c r="J74" s="406"/>
      <c r="K74" s="391"/>
    </row>
    <row r="75" spans="2:11" s="313" customFormat="1" ht="17.25" customHeight="1" x14ac:dyDescent="0.25">
      <c r="B75" s="390" t="s">
        <v>96</v>
      </c>
      <c r="C75" s="381"/>
      <c r="D75" s="382"/>
      <c r="E75" s="390" t="s">
        <v>81</v>
      </c>
      <c r="F75" s="390" t="s">
        <v>97</v>
      </c>
      <c r="G75" s="381"/>
      <c r="H75" s="381"/>
      <c r="I75" s="382"/>
      <c r="J75" s="390"/>
      <c r="K75" s="391"/>
    </row>
    <row r="76" spans="2:11" s="313" customFormat="1" ht="17.25" customHeight="1" x14ac:dyDescent="0.25">
      <c r="B76" s="383"/>
      <c r="C76" s="384"/>
      <c r="D76" s="385"/>
      <c r="E76" s="389"/>
      <c r="F76" s="383"/>
      <c r="G76" s="384"/>
      <c r="H76" s="384"/>
      <c r="I76" s="385"/>
      <c r="J76" s="389"/>
      <c r="K76" s="391"/>
    </row>
    <row r="77" spans="2:11" s="313" customFormat="1" ht="17.25" customHeight="1" x14ac:dyDescent="0.25">
      <c r="B77" s="390" t="s">
        <v>98</v>
      </c>
      <c r="C77" s="381"/>
      <c r="D77" s="382"/>
      <c r="E77" s="390" t="s">
        <v>81</v>
      </c>
      <c r="F77" s="390" t="s">
        <v>99</v>
      </c>
      <c r="G77" s="381"/>
      <c r="H77" s="381"/>
      <c r="I77" s="382"/>
      <c r="J77" s="390"/>
      <c r="K77" s="391"/>
    </row>
    <row r="78" spans="2:11" s="313" customFormat="1" ht="17.25" customHeight="1" x14ac:dyDescent="0.25">
      <c r="B78" s="383"/>
      <c r="C78" s="384"/>
      <c r="D78" s="385"/>
      <c r="E78" s="389"/>
      <c r="F78" s="383"/>
      <c r="G78" s="384"/>
      <c r="H78" s="384"/>
      <c r="I78" s="385"/>
      <c r="J78" s="389"/>
      <c r="K78" s="391"/>
    </row>
    <row r="79" spans="2:11" s="313" customFormat="1" ht="17.25" customHeight="1" x14ac:dyDescent="0.25">
      <c r="B79" s="390" t="s">
        <v>100</v>
      </c>
      <c r="C79" s="381"/>
      <c r="D79" s="382"/>
      <c r="E79" s="390" t="s">
        <v>81</v>
      </c>
      <c r="F79" s="390" t="s">
        <v>101</v>
      </c>
      <c r="G79" s="381"/>
      <c r="H79" s="381"/>
      <c r="I79" s="382"/>
      <c r="J79" s="390"/>
      <c r="K79" s="391"/>
    </row>
    <row r="80" spans="2:11" s="313" customFormat="1" ht="17.25" customHeight="1" x14ac:dyDescent="0.25">
      <c r="B80" s="383"/>
      <c r="C80" s="384"/>
      <c r="D80" s="385"/>
      <c r="E80" s="389"/>
      <c r="F80" s="383"/>
      <c r="G80" s="384"/>
      <c r="H80" s="384"/>
      <c r="I80" s="385"/>
      <c r="J80" s="389"/>
      <c r="K80" s="391"/>
    </row>
    <row r="81" spans="2:11" s="313" customFormat="1" ht="17.25" customHeight="1" x14ac:dyDescent="0.25">
      <c r="B81" s="390" t="s">
        <v>102</v>
      </c>
      <c r="C81" s="381"/>
      <c r="D81" s="382"/>
      <c r="E81" s="390" t="s">
        <v>81</v>
      </c>
      <c r="F81" s="390" t="s">
        <v>103</v>
      </c>
      <c r="G81" s="381"/>
      <c r="H81" s="381"/>
      <c r="I81" s="382"/>
      <c r="J81" s="390"/>
      <c r="K81" s="391"/>
    </row>
    <row r="82" spans="2:11" s="313" customFormat="1" ht="17.25" customHeight="1" x14ac:dyDescent="0.25">
      <c r="B82" s="383"/>
      <c r="C82" s="384"/>
      <c r="D82" s="385"/>
      <c r="E82" s="389"/>
      <c r="F82" s="383"/>
      <c r="G82" s="384"/>
      <c r="H82" s="384"/>
      <c r="I82" s="385"/>
      <c r="J82" s="389"/>
      <c r="K82" s="391"/>
    </row>
    <row r="83" spans="2:11" s="313" customFormat="1" ht="17.25" customHeight="1" x14ac:dyDescent="0.25">
      <c r="B83" s="390" t="s">
        <v>102</v>
      </c>
      <c r="C83" s="381"/>
      <c r="D83" s="382"/>
      <c r="E83" s="390" t="s">
        <v>81</v>
      </c>
      <c r="F83" s="390" t="s">
        <v>104</v>
      </c>
      <c r="G83" s="381"/>
      <c r="H83" s="381"/>
      <c r="I83" s="382"/>
      <c r="J83" s="390"/>
      <c r="K83" s="391"/>
    </row>
    <row r="84" spans="2:11" s="313" customFormat="1" ht="17.25" customHeight="1" x14ac:dyDescent="0.25">
      <c r="B84" s="383"/>
      <c r="C84" s="384"/>
      <c r="D84" s="385"/>
      <c r="E84" s="389"/>
      <c r="F84" s="383"/>
      <c r="G84" s="384"/>
      <c r="H84" s="384"/>
      <c r="I84" s="385"/>
      <c r="J84" s="389"/>
      <c r="K84" s="391"/>
    </row>
    <row r="85" spans="2:11" s="313" customFormat="1" ht="17.25" customHeight="1" x14ac:dyDescent="0.25">
      <c r="B85" s="390" t="s">
        <v>102</v>
      </c>
      <c r="C85" s="381"/>
      <c r="D85" s="382"/>
      <c r="E85" s="390" t="s">
        <v>81</v>
      </c>
      <c r="F85" s="390" t="s">
        <v>105</v>
      </c>
      <c r="G85" s="381"/>
      <c r="H85" s="381"/>
      <c r="I85" s="382"/>
      <c r="J85" s="407"/>
      <c r="K85" s="391"/>
    </row>
    <row r="86" spans="2:11" s="313" customFormat="1" ht="17.25" customHeight="1" x14ac:dyDescent="0.25">
      <c r="B86" s="383"/>
      <c r="C86" s="384"/>
      <c r="D86" s="385"/>
      <c r="E86" s="389"/>
      <c r="F86" s="383"/>
      <c r="G86" s="384"/>
      <c r="H86" s="384"/>
      <c r="I86" s="385"/>
      <c r="J86" s="408"/>
      <c r="K86" s="391"/>
    </row>
    <row r="87" spans="2:11" s="313" customFormat="1" x14ac:dyDescent="0.25">
      <c r="B87" s="390" t="s">
        <v>106</v>
      </c>
      <c r="C87" s="381"/>
      <c r="D87" s="382"/>
      <c r="E87" s="390" t="s">
        <v>81</v>
      </c>
      <c r="F87" s="390" t="s">
        <v>107</v>
      </c>
      <c r="G87" s="381"/>
      <c r="H87" s="381"/>
      <c r="I87" s="382"/>
      <c r="J87" s="390"/>
      <c r="K87" s="357"/>
    </row>
    <row r="88" spans="2:11" s="313" customFormat="1" x14ac:dyDescent="0.25">
      <c r="B88" s="383"/>
      <c r="C88" s="384"/>
      <c r="D88" s="385"/>
      <c r="E88" s="389"/>
      <c r="F88" s="383"/>
      <c r="G88" s="384"/>
      <c r="H88" s="384"/>
      <c r="I88" s="385"/>
      <c r="J88" s="389"/>
      <c r="K88" s="357"/>
    </row>
    <row r="89" spans="2:11" s="313" customFormat="1" x14ac:dyDescent="0.25">
      <c r="B89" s="390" t="s">
        <v>108</v>
      </c>
      <c r="C89" s="381"/>
      <c r="D89" s="382"/>
      <c r="E89" s="390" t="s">
        <v>81</v>
      </c>
      <c r="F89" s="390" t="s">
        <v>109</v>
      </c>
      <c r="G89" s="381"/>
      <c r="H89" s="381"/>
      <c r="I89" s="382"/>
      <c r="J89" s="390"/>
      <c r="K89" s="357"/>
    </row>
    <row r="90" spans="2:11" s="313" customFormat="1" x14ac:dyDescent="0.25">
      <c r="B90" s="383"/>
      <c r="C90" s="384"/>
      <c r="D90" s="385"/>
      <c r="E90" s="389"/>
      <c r="F90" s="383"/>
      <c r="G90" s="384"/>
      <c r="H90" s="384"/>
      <c r="I90" s="385"/>
      <c r="J90" s="389"/>
      <c r="K90" s="357"/>
    </row>
    <row r="91" spans="2:11" s="313" customFormat="1" x14ac:dyDescent="0.25">
      <c r="B91" s="390" t="s">
        <v>110</v>
      </c>
      <c r="C91" s="381"/>
      <c r="D91" s="382"/>
      <c r="E91" s="390" t="s">
        <v>81</v>
      </c>
      <c r="F91" s="390" t="s">
        <v>111</v>
      </c>
      <c r="G91" s="381"/>
      <c r="H91" s="381"/>
      <c r="I91" s="382"/>
      <c r="J91" s="390"/>
      <c r="K91" s="357"/>
    </row>
    <row r="92" spans="2:11" s="313" customFormat="1" x14ac:dyDescent="0.25">
      <c r="B92" s="383"/>
      <c r="C92" s="384"/>
      <c r="D92" s="385"/>
      <c r="E92" s="389"/>
      <c r="F92" s="383"/>
      <c r="G92" s="384"/>
      <c r="H92" s="384"/>
      <c r="I92" s="385"/>
      <c r="J92" s="389"/>
      <c r="K92" s="357"/>
    </row>
    <row r="93" spans="2:11" s="313" customFormat="1" x14ac:dyDescent="0.25">
      <c r="B93" s="390" t="s">
        <v>112</v>
      </c>
      <c r="C93" s="381"/>
      <c r="D93" s="382"/>
      <c r="E93" s="390" t="s">
        <v>81</v>
      </c>
      <c r="F93" s="390" t="s">
        <v>113</v>
      </c>
      <c r="G93" s="381"/>
      <c r="H93" s="381"/>
      <c r="I93" s="382"/>
      <c r="J93" s="390"/>
      <c r="K93" s="357"/>
    </row>
    <row r="94" spans="2:11" s="313" customFormat="1" x14ac:dyDescent="0.25">
      <c r="B94" s="383"/>
      <c r="C94" s="384"/>
      <c r="D94" s="385"/>
      <c r="E94" s="389"/>
      <c r="F94" s="383"/>
      <c r="G94" s="384"/>
      <c r="H94" s="384"/>
      <c r="I94" s="385"/>
      <c r="J94" s="389"/>
      <c r="K94" s="357"/>
    </row>
    <row r="95" spans="2:11" s="313" customFormat="1" x14ac:dyDescent="0.25">
      <c r="B95" s="390" t="s">
        <v>114</v>
      </c>
      <c r="C95" s="381"/>
      <c r="D95" s="382"/>
      <c r="E95" s="390" t="s">
        <v>93</v>
      </c>
      <c r="F95" s="390" t="s">
        <v>94</v>
      </c>
      <c r="G95" s="381"/>
      <c r="H95" s="381"/>
      <c r="I95" s="382"/>
      <c r="J95" s="390" t="s">
        <v>115</v>
      </c>
    </row>
    <row r="96" spans="2:11" s="313" customFormat="1" x14ac:dyDescent="0.25">
      <c r="B96" s="383"/>
      <c r="C96" s="384"/>
      <c r="D96" s="385"/>
      <c r="E96" s="389"/>
      <c r="F96" s="383"/>
      <c r="G96" s="384"/>
      <c r="H96" s="384"/>
      <c r="I96" s="385"/>
      <c r="J96" s="389"/>
    </row>
  </sheetData>
  <sheetProtection sheet="1" objects="1" scenarios="1" formatColumns="0" formatRows="0"/>
  <mergeCells count="164">
    <mergeCell ref="E18:J18"/>
    <mergeCell ref="E85:E86"/>
    <mergeCell ref="J85:J86"/>
    <mergeCell ref="J77:J78"/>
    <mergeCell ref="J79:J80"/>
    <mergeCell ref="J81:J82"/>
    <mergeCell ref="J83:J84"/>
    <mergeCell ref="B75:D76"/>
    <mergeCell ref="E75:E76"/>
    <mergeCell ref="F75:I76"/>
    <mergeCell ref="J75:J76"/>
    <mergeCell ref="B77:D78"/>
    <mergeCell ref="B79:D80"/>
    <mergeCell ref="B81:D82"/>
    <mergeCell ref="B83:D84"/>
    <mergeCell ref="E77:E78"/>
    <mergeCell ref="E79:E80"/>
    <mergeCell ref="E81:E82"/>
    <mergeCell ref="E83:E84"/>
    <mergeCell ref="F77:I78"/>
    <mergeCell ref="F79:I80"/>
    <mergeCell ref="F81:I82"/>
    <mergeCell ref="F83:I84"/>
    <mergeCell ref="B85:D86"/>
    <mergeCell ref="F85:I86"/>
    <mergeCell ref="B93:D94"/>
    <mergeCell ref="E93:E94"/>
    <mergeCell ref="F93:I94"/>
    <mergeCell ref="J93:J94"/>
    <mergeCell ref="B95:D96"/>
    <mergeCell ref="E95:E96"/>
    <mergeCell ref="F95:I96"/>
    <mergeCell ref="J95:J96"/>
    <mergeCell ref="B87:D88"/>
    <mergeCell ref="E87:E88"/>
    <mergeCell ref="F87:I88"/>
    <mergeCell ref="J87:J88"/>
    <mergeCell ref="B89:D90"/>
    <mergeCell ref="E89:E90"/>
    <mergeCell ref="F89:I90"/>
    <mergeCell ref="J89:J90"/>
    <mergeCell ref="B91:D92"/>
    <mergeCell ref="E91:E92"/>
    <mergeCell ref="F91:I92"/>
    <mergeCell ref="J91:J92"/>
    <mergeCell ref="B6:D6"/>
    <mergeCell ref="B20:D20"/>
    <mergeCell ref="B4:D4"/>
    <mergeCell ref="E51:H51"/>
    <mergeCell ref="F61:I62"/>
    <mergeCell ref="J71:J72"/>
    <mergeCell ref="B3:J3"/>
    <mergeCell ref="E24:J24"/>
    <mergeCell ref="J73:J74"/>
    <mergeCell ref="E8:J8"/>
    <mergeCell ref="B36:I36"/>
    <mergeCell ref="B45:I45"/>
    <mergeCell ref="E49:H49"/>
    <mergeCell ref="B67:D68"/>
    <mergeCell ref="B69:D70"/>
    <mergeCell ref="F67:I68"/>
    <mergeCell ref="F69:I70"/>
    <mergeCell ref="E4:J4"/>
    <mergeCell ref="B58:J58"/>
    <mergeCell ref="B48:D48"/>
    <mergeCell ref="E67:E68"/>
    <mergeCell ref="B14:D14"/>
    <mergeCell ref="B23:D23"/>
    <mergeCell ref="E69:E70"/>
    <mergeCell ref="B2:J2"/>
    <mergeCell ref="E10:J10"/>
    <mergeCell ref="I46:J46"/>
    <mergeCell ref="B63:D64"/>
    <mergeCell ref="B8:D8"/>
    <mergeCell ref="F65:I66"/>
    <mergeCell ref="B17:D17"/>
    <mergeCell ref="B22:I22"/>
    <mergeCell ref="E34:J34"/>
    <mergeCell ref="B10:D10"/>
    <mergeCell ref="B19:D19"/>
    <mergeCell ref="B9:D9"/>
    <mergeCell ref="E48:H48"/>
    <mergeCell ref="B5:D5"/>
    <mergeCell ref="E37:J37"/>
    <mergeCell ref="E12:J12"/>
    <mergeCell ref="E21:J21"/>
    <mergeCell ref="B47:D47"/>
    <mergeCell ref="B54:J54"/>
    <mergeCell ref="B31:D31"/>
    <mergeCell ref="B46:D46"/>
    <mergeCell ref="E14:J14"/>
    <mergeCell ref="E23:J23"/>
    <mergeCell ref="B21:D21"/>
    <mergeCell ref="B73:D74"/>
    <mergeCell ref="B35:D35"/>
    <mergeCell ref="B50:D50"/>
    <mergeCell ref="E19:J19"/>
    <mergeCell ref="B25:D25"/>
    <mergeCell ref="I51:J51"/>
    <mergeCell ref="E71:E72"/>
    <mergeCell ref="J67:J68"/>
    <mergeCell ref="J61:J62"/>
    <mergeCell ref="F59:I60"/>
    <mergeCell ref="B56:J57"/>
    <mergeCell ref="J63:J64"/>
    <mergeCell ref="E61:E62"/>
    <mergeCell ref="F71:I72"/>
    <mergeCell ref="F73:I74"/>
    <mergeCell ref="E28:J28"/>
    <mergeCell ref="E73:E74"/>
    <mergeCell ref="J69:J70"/>
    <mergeCell ref="J59:J60"/>
    <mergeCell ref="E63:E64"/>
    <mergeCell ref="E30:J30"/>
    <mergeCell ref="B34:D34"/>
    <mergeCell ref="B28:D28"/>
    <mergeCell ref="B26:D26"/>
    <mergeCell ref="B7:D7"/>
    <mergeCell ref="I48:J48"/>
    <mergeCell ref="B16:D16"/>
    <mergeCell ref="E33:J33"/>
    <mergeCell ref="B49:D49"/>
    <mergeCell ref="B71:D72"/>
    <mergeCell ref="B51:D51"/>
    <mergeCell ref="E25:J25"/>
    <mergeCell ref="B11:D11"/>
    <mergeCell ref="E9:J9"/>
    <mergeCell ref="B13:J13"/>
    <mergeCell ref="E11:J11"/>
    <mergeCell ref="B37:D37"/>
    <mergeCell ref="B59:D60"/>
    <mergeCell ref="E47:H47"/>
    <mergeCell ref="E65:E66"/>
    <mergeCell ref="B30:D30"/>
    <mergeCell ref="B61:D62"/>
    <mergeCell ref="B27:I27"/>
    <mergeCell ref="J65:J66"/>
    <mergeCell ref="E59:E60"/>
    <mergeCell ref="I47:J47"/>
    <mergeCell ref="E50:H50"/>
    <mergeCell ref="E17:J17"/>
    <mergeCell ref="B18:D18"/>
    <mergeCell ref="B65:D66"/>
    <mergeCell ref="E35:J35"/>
    <mergeCell ref="F63:I64"/>
    <mergeCell ref="E5:J5"/>
    <mergeCell ref="E46:H46"/>
    <mergeCell ref="I50:J50"/>
    <mergeCell ref="B12:D12"/>
    <mergeCell ref="E20:J20"/>
    <mergeCell ref="B32:I32"/>
    <mergeCell ref="E29:J29"/>
    <mergeCell ref="I49:J49"/>
    <mergeCell ref="E31:J31"/>
    <mergeCell ref="B29:D29"/>
    <mergeCell ref="E6:J6"/>
    <mergeCell ref="E15:J15"/>
    <mergeCell ref="E26:J26"/>
    <mergeCell ref="B40:J42"/>
    <mergeCell ref="B15:D15"/>
    <mergeCell ref="B24:D24"/>
    <mergeCell ref="E7:J7"/>
    <mergeCell ref="B33:D33"/>
    <mergeCell ref="E16:J16"/>
  </mergeCells>
  <dataValidations count="4">
    <dataValidation type="list" allowBlank="1" showInputMessage="1" showErrorMessage="1" prompt="Select implementation status" sqref="E37" xr:uid="{00000000-0002-0000-0100-000000000000}">
      <formula1>"Less than 1 year Implementation, 1st PIR, 2nd PIR, 3rd PIR, 4th PIR, 5th PIR, 6th PIR, 7th PIR, 8th PIR, 9th PIR, 10th PIR, 11th PIR, 12th PIR, 13th PIR, 14th PIR, 15th PIR, Final PIR"</formula1>
    </dataValidation>
    <dataValidation type="list" allowBlank="1" showInputMessage="1" showErrorMessage="1" prompt="Select Region" sqref="E4" xr:uid="{00000000-0002-0000-0100-000001000000}">
      <formula1>"Global, Inter-regional, Africa (RAF), Asia and the Pacific (RAP), Europe and Central Asia (REU), Latin America and the Caribbean (RLC), Near East and North Africa (RNE)"</formula1>
    </dataValidation>
    <dataValidation type="date" allowBlank="1" showInputMessage="1" showErrorMessage="1" sqref="E16:K16 E19:J19" xr:uid="{00000000-0002-0000-0100-000002000000}">
      <formula1>42005</formula1>
      <formula2>49310</formula2>
    </dataValidation>
    <dataValidation type="list" allowBlank="1" showInputMessage="1" showErrorMessage="1" prompt="Select Yes or No" sqref="E61:E85 E87:E96" xr:uid="{00000000-0002-0000-0100-000003000000}">
      <formula1>"Yes, No"</formula1>
    </dataValidation>
  </dataValidations>
  <hyperlinks>
    <hyperlink ref="I47" r:id="rId1" xr:uid="{A104B3B2-F80E-4433-8C84-956041820FB1}"/>
    <hyperlink ref="I48" r:id="rId2" xr:uid="{C0F7ACB1-8E4B-4C79-B4A3-13B7CB1A305C}"/>
    <hyperlink ref="I50" r:id="rId3" xr:uid="{F9898399-6F20-4044-A7E3-FC06EC872B04}"/>
    <hyperlink ref="I51" r:id="rId4" xr:uid="{9BAB75FA-31A5-49AD-8F84-1E9D91AECC84}"/>
    <hyperlink ref="I49" r:id="rId5" xr:uid="{97853EC5-40A3-4309-9017-96993641ED90}"/>
  </hyperlinks>
  <pageMargins left="0.25" right="0.25" top="0.75" bottom="0.75" header="0.3" footer="0.3"/>
  <pageSetup paperSize="5" scale="91" pageOrder="overThenDown" orientation="portrait"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4">
    <tabColor theme="3" tint="0.499984740745262"/>
  </sheetPr>
  <dimension ref="A1:I22"/>
  <sheetViews>
    <sheetView workbookViewId="0">
      <selection activeCell="H25" sqref="H25"/>
    </sheetView>
  </sheetViews>
  <sheetFormatPr defaultColWidth="8.85546875" defaultRowHeight="15" x14ac:dyDescent="0.25"/>
  <cols>
    <col min="1" max="1" width="32.42578125" customWidth="1"/>
    <col min="2" max="2" width="13.42578125" customWidth="1"/>
    <col min="4" max="4" width="10" customWidth="1"/>
    <col min="5" max="5" width="14.140625" customWidth="1"/>
    <col min="6" max="6" width="15" customWidth="1"/>
    <col min="7" max="7" width="14.42578125" customWidth="1"/>
    <col min="8" max="8" width="12.42578125" customWidth="1"/>
    <col min="9" max="9" width="11.42578125" customWidth="1"/>
  </cols>
  <sheetData>
    <row r="1" spans="1:9" ht="30" customHeight="1" x14ac:dyDescent="0.25">
      <c r="A1" s="59" t="s">
        <v>116</v>
      </c>
      <c r="B1" s="60" t="s">
        <v>117</v>
      </c>
    </row>
    <row r="2" spans="1:9" ht="23.25" customHeight="1" x14ac:dyDescent="0.25">
      <c r="A2" s="39" t="s">
        <v>118</v>
      </c>
      <c r="B2" s="41">
        <v>1</v>
      </c>
    </row>
    <row r="3" spans="1:9" ht="19.5" customHeight="1" x14ac:dyDescent="0.25">
      <c r="A3" s="39" t="s">
        <v>119</v>
      </c>
      <c r="B3" s="41">
        <v>2</v>
      </c>
    </row>
    <row r="4" spans="1:9" ht="17.25" customHeight="1" x14ac:dyDescent="0.25">
      <c r="A4" s="39" t="s">
        <v>120</v>
      </c>
      <c r="B4" s="41">
        <v>3</v>
      </c>
    </row>
    <row r="5" spans="1:9" ht="18" customHeight="1" x14ac:dyDescent="0.25">
      <c r="A5" s="39" t="s">
        <v>121</v>
      </c>
      <c r="B5" s="41">
        <v>4</v>
      </c>
    </row>
    <row r="6" spans="1:9" ht="19.5" customHeight="1" x14ac:dyDescent="0.25">
      <c r="A6" s="39" t="s">
        <v>122</v>
      </c>
      <c r="B6" s="41">
        <v>5</v>
      </c>
    </row>
    <row r="7" spans="1:9" ht="18" customHeight="1" x14ac:dyDescent="0.25">
      <c r="A7" s="39" t="s">
        <v>123</v>
      </c>
      <c r="B7" s="41">
        <v>6</v>
      </c>
    </row>
    <row r="8" spans="1:9" ht="18" customHeight="1" x14ac:dyDescent="0.25">
      <c r="A8" s="39" t="s">
        <v>124</v>
      </c>
      <c r="B8" s="41">
        <v>0</v>
      </c>
    </row>
    <row r="9" spans="1:9" ht="18.75" customHeight="1" thickBot="1" x14ac:dyDescent="0.3">
      <c r="A9" s="40" t="s">
        <v>125</v>
      </c>
      <c r="B9" s="42">
        <v>0</v>
      </c>
    </row>
    <row r="10" spans="1:9" ht="18.75" customHeight="1" x14ac:dyDescent="0.25">
      <c r="A10" s="26"/>
      <c r="B10" s="26"/>
    </row>
    <row r="11" spans="1:9" ht="18.75" customHeight="1" thickBot="1" x14ac:dyDescent="0.3">
      <c r="A11" s="26"/>
      <c r="B11" s="26"/>
    </row>
    <row r="12" spans="1:9" x14ac:dyDescent="0.25">
      <c r="D12" s="61" t="s">
        <v>126</v>
      </c>
      <c r="E12" s="55"/>
      <c r="F12" s="55"/>
      <c r="G12" s="55"/>
      <c r="H12" s="55"/>
      <c r="I12" s="56"/>
    </row>
    <row r="13" spans="1:9" x14ac:dyDescent="0.25">
      <c r="D13" s="43" t="s">
        <v>127</v>
      </c>
      <c r="E13" s="57" t="s">
        <v>128</v>
      </c>
      <c r="F13" s="57" t="s">
        <v>129</v>
      </c>
      <c r="G13" s="57" t="s">
        <v>130</v>
      </c>
      <c r="H13" s="57" t="s">
        <v>131</v>
      </c>
      <c r="I13" s="58" t="s">
        <v>132</v>
      </c>
    </row>
    <row r="14" spans="1:9" ht="15" customHeight="1" thickBot="1" x14ac:dyDescent="0.3">
      <c r="D14" s="44" t="s">
        <v>133</v>
      </c>
      <c r="E14" s="45">
        <v>20</v>
      </c>
      <c r="F14" s="45">
        <v>25</v>
      </c>
      <c r="G14" s="45">
        <v>25</v>
      </c>
      <c r="H14" s="45">
        <v>0</v>
      </c>
      <c r="I14" s="46">
        <v>30</v>
      </c>
    </row>
    <row r="15" spans="1:9" x14ac:dyDescent="0.25">
      <c r="D15" s="62" t="s">
        <v>134</v>
      </c>
      <c r="E15" s="47"/>
      <c r="F15" s="47"/>
      <c r="G15" s="47"/>
      <c r="H15" s="48"/>
    </row>
    <row r="16" spans="1:9" ht="20.25" customHeight="1" x14ac:dyDescent="0.25">
      <c r="D16" s="49" t="s">
        <v>127</v>
      </c>
      <c r="E16" s="53" t="s">
        <v>128</v>
      </c>
      <c r="F16" s="53" t="s">
        <v>130</v>
      </c>
      <c r="G16" s="53" t="s">
        <v>131</v>
      </c>
      <c r="H16" s="54" t="s">
        <v>132</v>
      </c>
    </row>
    <row r="17" spans="1:8" ht="15" customHeight="1" thickBot="1" x14ac:dyDescent="0.3">
      <c r="D17" s="50" t="s">
        <v>133</v>
      </c>
      <c r="E17" s="51">
        <v>25</v>
      </c>
      <c r="F17" s="51">
        <v>35</v>
      </c>
      <c r="G17" s="51">
        <v>0</v>
      </c>
      <c r="H17" s="52">
        <v>40</v>
      </c>
    </row>
    <row r="18" spans="1:8" ht="15" customHeight="1" thickBot="1" x14ac:dyDescent="0.3"/>
    <row r="19" spans="1:8" ht="15" customHeight="1" thickBot="1" x14ac:dyDescent="0.3">
      <c r="A19" s="63" t="s">
        <v>135</v>
      </c>
      <c r="B19" s="64"/>
      <c r="C19" s="64"/>
      <c r="D19" s="64"/>
      <c r="E19" s="65"/>
    </row>
    <row r="20" spans="1:8" ht="15" customHeight="1" thickBot="1" x14ac:dyDescent="0.3">
      <c r="A20" s="66" t="s">
        <v>136</v>
      </c>
      <c r="B20" s="67"/>
      <c r="C20" s="67"/>
      <c r="D20" s="68" cm="1">
        <f t="array" ref="D20">_xlfn.LET(_xlpm.hdrRow,MATCH("*Development*Objective*rating*",'2. Progress towards outcomes'!$C:$C,0),_xlpm.rRow,_xlpm.hdrRow+1,_xlpm.ratings,INDEX('2. Progress towards outcomes'!$D:$H,_xlpm.rRow,0),_xlpm.scores,_xlfn.XLOOKUP(_xlpm.ratings,TxtRating,NumRating,0),ROUND(SUMPRODUCT(_xlpm.scores,Weights)/SUM(Weights),0))</f>
        <v>0</v>
      </c>
      <c r="E20" s="69"/>
    </row>
    <row r="21" spans="1:8" ht="15" customHeight="1" thickBot="1" x14ac:dyDescent="0.3">
      <c r="A21" s="66"/>
      <c r="B21" s="67"/>
      <c r="C21" s="67"/>
      <c r="D21" s="70" cm="1">
        <f t="array" ref="D21">ROUND(
  SUMPRODUCT(
      _xlfn.XLOOKUP(
        CHOOSE({1,2,3,4},
          '3. Implementation Progress'!D101,
          '3. Implementation Progress'!F101,
          '3. Implementation Progress'!H101,
          '3. Implementation Progress'!J101
        ),
        TxtRating, NumRating, 0
      ),
      Weights2
  ) / SUM(Weights2),   0)</f>
        <v>4</v>
      </c>
      <c r="E21" s="69"/>
    </row>
    <row r="22" spans="1:8" ht="15" customHeight="1" thickBot="1" x14ac:dyDescent="0.3">
      <c r="A22" s="71"/>
      <c r="B22" s="72"/>
      <c r="C22" s="72"/>
      <c r="D22" s="72"/>
      <c r="E22" s="73"/>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9">
    <tabColor theme="3" tint="0.499984740745262"/>
  </sheetPr>
  <dimension ref="A1:A250"/>
  <sheetViews>
    <sheetView showGridLines="0" topLeftCell="A221" workbookViewId="0">
      <selection activeCell="A2" sqref="A2:A250"/>
    </sheetView>
  </sheetViews>
  <sheetFormatPr defaultColWidth="8.85546875" defaultRowHeight="15" x14ac:dyDescent="0.25"/>
  <cols>
    <col min="1" max="1" width="25.5703125" customWidth="1"/>
  </cols>
  <sheetData>
    <row r="1" spans="1:1" ht="15" customHeight="1" thickBot="1" x14ac:dyDescent="0.3">
      <c r="A1" s="3" t="s">
        <v>137</v>
      </c>
    </row>
    <row r="2" spans="1:1" ht="15" customHeight="1" thickBot="1" x14ac:dyDescent="0.3">
      <c r="A2" s="4" t="s">
        <v>138</v>
      </c>
    </row>
    <row r="3" spans="1:1" ht="15" customHeight="1" thickBot="1" x14ac:dyDescent="0.3">
      <c r="A3" s="5" t="s">
        <v>139</v>
      </c>
    </row>
    <row r="4" spans="1:1" ht="15" customHeight="1" thickBot="1" x14ac:dyDescent="0.3">
      <c r="A4" s="4" t="s">
        <v>140</v>
      </c>
    </row>
    <row r="5" spans="1:1" ht="15" customHeight="1" thickBot="1" x14ac:dyDescent="0.3">
      <c r="A5" s="5" t="s">
        <v>141</v>
      </c>
    </row>
    <row r="6" spans="1:1" ht="15.75" customHeight="1" thickBot="1" x14ac:dyDescent="0.3">
      <c r="A6" s="4" t="s">
        <v>142</v>
      </c>
    </row>
    <row r="7" spans="1:1" ht="15" customHeight="1" thickBot="1" x14ac:dyDescent="0.3">
      <c r="A7" s="5" t="s">
        <v>143</v>
      </c>
    </row>
    <row r="8" spans="1:1" ht="15" customHeight="1" thickBot="1" x14ac:dyDescent="0.3">
      <c r="A8" s="4" t="s">
        <v>144</v>
      </c>
    </row>
    <row r="9" spans="1:1" ht="15" customHeight="1" thickBot="1" x14ac:dyDescent="0.3">
      <c r="A9" s="5" t="s">
        <v>145</v>
      </c>
    </row>
    <row r="10" spans="1:1" ht="15" customHeight="1" thickBot="1" x14ac:dyDescent="0.3">
      <c r="A10" s="4" t="s">
        <v>146</v>
      </c>
    </row>
    <row r="11" spans="1:1" ht="18.75" customHeight="1" thickBot="1" x14ac:dyDescent="0.3">
      <c r="A11" s="5" t="s">
        <v>147</v>
      </c>
    </row>
    <row r="12" spans="1:1" ht="15" customHeight="1" thickBot="1" x14ac:dyDescent="0.3">
      <c r="A12" s="4" t="s">
        <v>148</v>
      </c>
    </row>
    <row r="13" spans="1:1" ht="15" customHeight="1" thickBot="1" x14ac:dyDescent="0.3">
      <c r="A13" s="5" t="s">
        <v>149</v>
      </c>
    </row>
    <row r="14" spans="1:1" ht="15" customHeight="1" thickBot="1" x14ac:dyDescent="0.3">
      <c r="A14" s="4" t="s">
        <v>150</v>
      </c>
    </row>
    <row r="15" spans="1:1" ht="15" customHeight="1" thickBot="1" x14ac:dyDescent="0.3">
      <c r="A15" s="5" t="s">
        <v>151</v>
      </c>
    </row>
    <row r="16" spans="1:1" ht="15" customHeight="1" thickBot="1" x14ac:dyDescent="0.3">
      <c r="A16" s="4" t="s">
        <v>152</v>
      </c>
    </row>
    <row r="17" spans="1:1" ht="15" customHeight="1" thickBot="1" x14ac:dyDescent="0.3">
      <c r="A17" s="5" t="s">
        <v>153</v>
      </c>
    </row>
    <row r="18" spans="1:1" ht="15" customHeight="1" thickBot="1" x14ac:dyDescent="0.3">
      <c r="A18" s="4" t="s">
        <v>154</v>
      </c>
    </row>
    <row r="19" spans="1:1" ht="15" customHeight="1" thickBot="1" x14ac:dyDescent="0.3">
      <c r="A19" s="5" t="s">
        <v>155</v>
      </c>
    </row>
    <row r="20" spans="1:1" ht="15" customHeight="1" thickBot="1" x14ac:dyDescent="0.3">
      <c r="A20" s="4" t="s">
        <v>156</v>
      </c>
    </row>
    <row r="21" spans="1:1" ht="15" customHeight="1" thickBot="1" x14ac:dyDescent="0.3">
      <c r="A21" s="5" t="s">
        <v>157</v>
      </c>
    </row>
    <row r="22" spans="1:1" ht="15" customHeight="1" thickBot="1" x14ac:dyDescent="0.3">
      <c r="A22" s="4" t="s">
        <v>158</v>
      </c>
    </row>
    <row r="23" spans="1:1" ht="15" customHeight="1" thickBot="1" x14ac:dyDescent="0.3">
      <c r="A23" s="5" t="s">
        <v>159</v>
      </c>
    </row>
    <row r="24" spans="1:1" ht="15" customHeight="1" thickBot="1" x14ac:dyDescent="0.3">
      <c r="A24" s="4" t="s">
        <v>160</v>
      </c>
    </row>
    <row r="25" spans="1:1" ht="15" customHeight="1" thickBot="1" x14ac:dyDescent="0.3">
      <c r="A25" s="5" t="s">
        <v>161</v>
      </c>
    </row>
    <row r="26" spans="1:1" ht="15" customHeight="1" thickBot="1" x14ac:dyDescent="0.3">
      <c r="A26" s="4" t="s">
        <v>162</v>
      </c>
    </row>
    <row r="27" spans="1:1" ht="15" customHeight="1" thickBot="1" x14ac:dyDescent="0.3">
      <c r="A27" s="5" t="s">
        <v>163</v>
      </c>
    </row>
    <row r="28" spans="1:1" ht="15" customHeight="1" thickBot="1" x14ac:dyDescent="0.3">
      <c r="A28" s="4" t="s">
        <v>164</v>
      </c>
    </row>
    <row r="29" spans="1:1" ht="24.75" customHeight="1" thickBot="1" x14ac:dyDescent="0.3">
      <c r="A29" s="5" t="s">
        <v>165</v>
      </c>
    </row>
    <row r="30" spans="1:1" ht="18.75" customHeight="1" thickBot="1" x14ac:dyDescent="0.3">
      <c r="A30" s="4" t="s">
        <v>166</v>
      </c>
    </row>
    <row r="31" spans="1:1" ht="15" customHeight="1" thickBot="1" x14ac:dyDescent="0.3">
      <c r="A31" s="5" t="s">
        <v>167</v>
      </c>
    </row>
    <row r="32" spans="1:1" ht="15" customHeight="1" thickBot="1" x14ac:dyDescent="0.3">
      <c r="A32" s="4" t="s">
        <v>168</v>
      </c>
    </row>
    <row r="33" spans="1:1" ht="15" customHeight="1" thickBot="1" x14ac:dyDescent="0.3">
      <c r="A33" s="5" t="s">
        <v>169</v>
      </c>
    </row>
    <row r="34" spans="1:1" ht="20.25" customHeight="1" thickBot="1" x14ac:dyDescent="0.3">
      <c r="A34" s="4" t="s">
        <v>170</v>
      </c>
    </row>
    <row r="35" spans="1:1" ht="19.5" customHeight="1" thickBot="1" x14ac:dyDescent="0.3">
      <c r="A35" s="5" t="s">
        <v>171</v>
      </c>
    </row>
    <row r="36" spans="1:1" ht="18" customHeight="1" thickBot="1" x14ac:dyDescent="0.3">
      <c r="A36" s="4" t="s">
        <v>172</v>
      </c>
    </row>
    <row r="37" spans="1:1" ht="15" customHeight="1" thickBot="1" x14ac:dyDescent="0.3">
      <c r="A37" s="5" t="s">
        <v>173</v>
      </c>
    </row>
    <row r="38" spans="1:1" ht="15" customHeight="1" thickBot="1" x14ac:dyDescent="0.3">
      <c r="A38" s="4" t="s">
        <v>174</v>
      </c>
    </row>
    <row r="39" spans="1:1" ht="15" customHeight="1" thickBot="1" x14ac:dyDescent="0.3">
      <c r="A39" s="5" t="s">
        <v>175</v>
      </c>
    </row>
    <row r="40" spans="1:1" ht="15" customHeight="1" thickBot="1" x14ac:dyDescent="0.3">
      <c r="A40" s="4" t="s">
        <v>176</v>
      </c>
    </row>
    <row r="41" spans="1:1" ht="15" customHeight="1" thickBot="1" x14ac:dyDescent="0.3">
      <c r="A41" s="5" t="s">
        <v>177</v>
      </c>
    </row>
    <row r="42" spans="1:1" ht="15" customHeight="1" thickBot="1" x14ac:dyDescent="0.3">
      <c r="A42" s="4" t="s">
        <v>178</v>
      </c>
    </row>
    <row r="43" spans="1:1" ht="15" customHeight="1" thickBot="1" x14ac:dyDescent="0.3">
      <c r="A43" s="5" t="s">
        <v>179</v>
      </c>
    </row>
    <row r="44" spans="1:1" ht="15" customHeight="1" thickBot="1" x14ac:dyDescent="0.3">
      <c r="A44" s="4" t="s">
        <v>180</v>
      </c>
    </row>
    <row r="45" spans="1:1" ht="15" customHeight="1" thickBot="1" x14ac:dyDescent="0.3">
      <c r="A45" s="5" t="s">
        <v>181</v>
      </c>
    </row>
    <row r="46" spans="1:1" ht="15" customHeight="1" thickBot="1" x14ac:dyDescent="0.3">
      <c r="A46" s="4" t="s">
        <v>182</v>
      </c>
    </row>
    <row r="47" spans="1:1" ht="15" customHeight="1" thickBot="1" x14ac:dyDescent="0.3">
      <c r="A47" s="5" t="s">
        <v>183</v>
      </c>
    </row>
    <row r="48" spans="1:1" ht="15" customHeight="1" thickBot="1" x14ac:dyDescent="0.3">
      <c r="A48" s="4" t="s">
        <v>184</v>
      </c>
    </row>
    <row r="49" spans="1:1" ht="24.75" customHeight="1" thickBot="1" x14ac:dyDescent="0.3">
      <c r="A49" s="5" t="s">
        <v>185</v>
      </c>
    </row>
    <row r="50" spans="1:1" ht="24.75" customHeight="1" thickBot="1" x14ac:dyDescent="0.3">
      <c r="A50" s="4" t="s">
        <v>186</v>
      </c>
    </row>
    <row r="51" spans="1:1" ht="15" customHeight="1" thickBot="1" x14ac:dyDescent="0.3">
      <c r="A51" s="5" t="s">
        <v>187</v>
      </c>
    </row>
    <row r="52" spans="1:1" ht="15" customHeight="1" thickBot="1" x14ac:dyDescent="0.3">
      <c r="A52" s="4" t="s">
        <v>188</v>
      </c>
    </row>
    <row r="53" spans="1:1" ht="15" customHeight="1" thickBot="1" x14ac:dyDescent="0.3">
      <c r="A53" s="5" t="s">
        <v>189</v>
      </c>
    </row>
    <row r="54" spans="1:1" ht="15" customHeight="1" thickBot="1" x14ac:dyDescent="0.3">
      <c r="A54" s="4" t="s">
        <v>190</v>
      </c>
    </row>
    <row r="55" spans="1:1" ht="15" customHeight="1" thickBot="1" x14ac:dyDescent="0.3">
      <c r="A55" s="5" t="s">
        <v>191</v>
      </c>
    </row>
    <row r="56" spans="1:1" ht="15" customHeight="1" thickBot="1" x14ac:dyDescent="0.3">
      <c r="A56" s="4" t="s">
        <v>192</v>
      </c>
    </row>
    <row r="57" spans="1:1" ht="15" customHeight="1" thickBot="1" x14ac:dyDescent="0.3">
      <c r="A57" s="5" t="s">
        <v>193</v>
      </c>
    </row>
    <row r="58" spans="1:1" ht="15" customHeight="1" thickBot="1" x14ac:dyDescent="0.3">
      <c r="A58" s="4" t="s">
        <v>194</v>
      </c>
    </row>
    <row r="59" spans="1:1" ht="15" customHeight="1" thickBot="1" x14ac:dyDescent="0.3">
      <c r="A59" s="5" t="s">
        <v>195</v>
      </c>
    </row>
    <row r="60" spans="1:1" ht="15" customHeight="1" thickBot="1" x14ac:dyDescent="0.3">
      <c r="A60" s="4" t="s">
        <v>196</v>
      </c>
    </row>
    <row r="61" spans="1:1" ht="15" customHeight="1" thickBot="1" x14ac:dyDescent="0.3">
      <c r="A61" s="5" t="s">
        <v>197</v>
      </c>
    </row>
    <row r="62" spans="1:1" ht="15" customHeight="1" thickBot="1" x14ac:dyDescent="0.3">
      <c r="A62" s="4" t="s">
        <v>198</v>
      </c>
    </row>
    <row r="63" spans="1:1" ht="15" customHeight="1" thickBot="1" x14ac:dyDescent="0.3">
      <c r="A63" s="5" t="s">
        <v>199</v>
      </c>
    </row>
    <row r="64" spans="1:1" ht="24.75" customHeight="1" thickBot="1" x14ac:dyDescent="0.3">
      <c r="A64" s="4" t="s">
        <v>200</v>
      </c>
    </row>
    <row r="65" spans="1:1" ht="24.75" customHeight="1" thickBot="1" x14ac:dyDescent="0.3">
      <c r="A65" s="5" t="s">
        <v>201</v>
      </c>
    </row>
    <row r="66" spans="1:1" ht="15" customHeight="1" thickBot="1" x14ac:dyDescent="0.3">
      <c r="A66" s="4" t="s">
        <v>202</v>
      </c>
    </row>
    <row r="67" spans="1:1" ht="15" customHeight="1" thickBot="1" x14ac:dyDescent="0.3">
      <c r="A67" s="5" t="s">
        <v>203</v>
      </c>
    </row>
    <row r="68" spans="1:1" ht="15" customHeight="1" thickBot="1" x14ac:dyDescent="0.3">
      <c r="A68" s="4" t="s">
        <v>204</v>
      </c>
    </row>
    <row r="69" spans="1:1" ht="15" customHeight="1" thickBot="1" x14ac:dyDescent="0.3">
      <c r="A69" s="5" t="s">
        <v>205</v>
      </c>
    </row>
    <row r="70" spans="1:1" ht="15" customHeight="1" thickBot="1" x14ac:dyDescent="0.3">
      <c r="A70" s="4" t="s">
        <v>206</v>
      </c>
    </row>
    <row r="71" spans="1:1" ht="15" customHeight="1" thickBot="1" x14ac:dyDescent="0.3">
      <c r="A71" s="5" t="s">
        <v>207</v>
      </c>
    </row>
    <row r="72" spans="1:1" ht="15" customHeight="1" thickBot="1" x14ac:dyDescent="0.3">
      <c r="A72" s="4" t="s">
        <v>208</v>
      </c>
    </row>
    <row r="73" spans="1:1" ht="15" customHeight="1" thickBot="1" x14ac:dyDescent="0.3">
      <c r="A73" s="5" t="s">
        <v>209</v>
      </c>
    </row>
    <row r="74" spans="1:1" ht="15" customHeight="1" thickBot="1" x14ac:dyDescent="0.3">
      <c r="A74" s="4" t="s">
        <v>210</v>
      </c>
    </row>
    <row r="75" spans="1:1" ht="15" customHeight="1" thickBot="1" x14ac:dyDescent="0.3">
      <c r="A75" s="5" t="s">
        <v>211</v>
      </c>
    </row>
    <row r="76" spans="1:1" ht="15" customHeight="1" thickBot="1" x14ac:dyDescent="0.3">
      <c r="A76" s="4" t="s">
        <v>212</v>
      </c>
    </row>
    <row r="77" spans="1:1" ht="15" customHeight="1" thickBot="1" x14ac:dyDescent="0.3">
      <c r="A77" s="5" t="s">
        <v>213</v>
      </c>
    </row>
    <row r="78" spans="1:1" ht="15" customHeight="1" thickBot="1" x14ac:dyDescent="0.3">
      <c r="A78" s="4" t="s">
        <v>214</v>
      </c>
    </row>
    <row r="79" spans="1:1" ht="15" customHeight="1" thickBot="1" x14ac:dyDescent="0.3">
      <c r="A79" s="5" t="s">
        <v>215</v>
      </c>
    </row>
    <row r="80" spans="1:1" ht="15" customHeight="1" thickBot="1" x14ac:dyDescent="0.3">
      <c r="A80" s="4" t="s">
        <v>216</v>
      </c>
    </row>
    <row r="81" spans="1:1" ht="15" customHeight="1" thickBot="1" x14ac:dyDescent="0.3">
      <c r="A81" s="5" t="s">
        <v>217</v>
      </c>
    </row>
    <row r="82" spans="1:1" ht="15" customHeight="1" thickBot="1" x14ac:dyDescent="0.3">
      <c r="A82" s="4" t="s">
        <v>218</v>
      </c>
    </row>
    <row r="83" spans="1:1" ht="15" customHeight="1" thickBot="1" x14ac:dyDescent="0.3">
      <c r="A83" s="5" t="s">
        <v>219</v>
      </c>
    </row>
    <row r="84" spans="1:1" ht="15" customHeight="1" thickBot="1" x14ac:dyDescent="0.3">
      <c r="A84" s="4" t="s">
        <v>220</v>
      </c>
    </row>
    <row r="85" spans="1:1" ht="15" customHeight="1" thickBot="1" x14ac:dyDescent="0.3">
      <c r="A85" s="5" t="s">
        <v>221</v>
      </c>
    </row>
    <row r="86" spans="1:1" ht="15" customHeight="1" thickBot="1" x14ac:dyDescent="0.3">
      <c r="A86" s="4" t="s">
        <v>222</v>
      </c>
    </row>
    <row r="87" spans="1:1" ht="15" customHeight="1" thickBot="1" x14ac:dyDescent="0.3">
      <c r="A87" s="5" t="s">
        <v>223</v>
      </c>
    </row>
    <row r="88" spans="1:1" ht="15" customHeight="1" thickBot="1" x14ac:dyDescent="0.3">
      <c r="A88" s="4" t="s">
        <v>224</v>
      </c>
    </row>
    <row r="89" spans="1:1" ht="15" customHeight="1" thickBot="1" x14ac:dyDescent="0.3">
      <c r="A89" s="5" t="s">
        <v>225</v>
      </c>
    </row>
    <row r="90" spans="1:1" ht="15" customHeight="1" thickBot="1" x14ac:dyDescent="0.3">
      <c r="A90" s="4" t="s">
        <v>226</v>
      </c>
    </row>
    <row r="91" spans="1:1" ht="15" customHeight="1" thickBot="1" x14ac:dyDescent="0.3">
      <c r="A91" s="5" t="s">
        <v>227</v>
      </c>
    </row>
    <row r="92" spans="1:1" ht="15" customHeight="1" thickBot="1" x14ac:dyDescent="0.3">
      <c r="A92" s="4" t="s">
        <v>228</v>
      </c>
    </row>
    <row r="93" spans="1:1" ht="15" customHeight="1" thickBot="1" x14ac:dyDescent="0.3">
      <c r="A93" s="5" t="s">
        <v>229</v>
      </c>
    </row>
    <row r="94" spans="1:1" ht="15" customHeight="1" thickBot="1" x14ac:dyDescent="0.3">
      <c r="A94" s="4" t="s">
        <v>230</v>
      </c>
    </row>
    <row r="95" spans="1:1" ht="15" customHeight="1" thickBot="1" x14ac:dyDescent="0.3">
      <c r="A95" s="5" t="s">
        <v>231</v>
      </c>
    </row>
    <row r="96" spans="1:1" ht="15" customHeight="1" thickBot="1" x14ac:dyDescent="0.3">
      <c r="A96" s="4" t="s">
        <v>232</v>
      </c>
    </row>
    <row r="97" spans="1:1" ht="15" customHeight="1" thickBot="1" x14ac:dyDescent="0.3">
      <c r="A97" s="5" t="s">
        <v>233</v>
      </c>
    </row>
    <row r="98" spans="1:1" ht="15" customHeight="1" thickBot="1" x14ac:dyDescent="0.3">
      <c r="A98" s="4" t="s">
        <v>234</v>
      </c>
    </row>
    <row r="99" spans="1:1" ht="15" customHeight="1" thickBot="1" x14ac:dyDescent="0.3">
      <c r="A99" s="5" t="s">
        <v>235</v>
      </c>
    </row>
    <row r="100" spans="1:1" ht="15" customHeight="1" thickBot="1" x14ac:dyDescent="0.3">
      <c r="A100" s="4" t="s">
        <v>236</v>
      </c>
    </row>
    <row r="101" spans="1:1" ht="15" customHeight="1" thickBot="1" x14ac:dyDescent="0.3">
      <c r="A101" s="5" t="s">
        <v>237</v>
      </c>
    </row>
    <row r="102" spans="1:1" ht="15" customHeight="1" thickBot="1" x14ac:dyDescent="0.3">
      <c r="A102" s="4" t="s">
        <v>238</v>
      </c>
    </row>
    <row r="103" spans="1:1" ht="24.75" customHeight="1" thickBot="1" x14ac:dyDescent="0.3">
      <c r="A103" s="5" t="s">
        <v>239</v>
      </c>
    </row>
    <row r="104" spans="1:1" ht="15" customHeight="1" thickBot="1" x14ac:dyDescent="0.3">
      <c r="A104" s="4" t="s">
        <v>240</v>
      </c>
    </row>
    <row r="105" spans="1:1" ht="15" customHeight="1" thickBot="1" x14ac:dyDescent="0.3">
      <c r="A105" s="5" t="s">
        <v>241</v>
      </c>
    </row>
    <row r="106" spans="1:1" ht="15" customHeight="1" thickBot="1" x14ac:dyDescent="0.3">
      <c r="A106" s="4" t="s">
        <v>242</v>
      </c>
    </row>
    <row r="107" spans="1:1" ht="15" customHeight="1" thickBot="1" x14ac:dyDescent="0.3">
      <c r="A107" s="5" t="s">
        <v>243</v>
      </c>
    </row>
    <row r="108" spans="1:1" ht="15" customHeight="1" thickBot="1" x14ac:dyDescent="0.3">
      <c r="A108" s="4" t="s">
        <v>244</v>
      </c>
    </row>
    <row r="109" spans="1:1" ht="15" customHeight="1" thickBot="1" x14ac:dyDescent="0.3">
      <c r="A109" s="5" t="s">
        <v>245</v>
      </c>
    </row>
    <row r="110" spans="1:1" ht="15" customHeight="1" thickBot="1" x14ac:dyDescent="0.3">
      <c r="A110" s="4" t="s">
        <v>246</v>
      </c>
    </row>
    <row r="111" spans="1:1" ht="15" customHeight="1" thickBot="1" x14ac:dyDescent="0.3">
      <c r="A111" s="5" t="s">
        <v>247</v>
      </c>
    </row>
    <row r="112" spans="1:1" ht="15" customHeight="1" thickBot="1" x14ac:dyDescent="0.3">
      <c r="A112" s="4" t="s">
        <v>248</v>
      </c>
    </row>
    <row r="113" spans="1:1" ht="15" customHeight="1" thickBot="1" x14ac:dyDescent="0.3">
      <c r="A113" s="5" t="s">
        <v>249</v>
      </c>
    </row>
    <row r="114" spans="1:1" ht="15" customHeight="1" thickBot="1" x14ac:dyDescent="0.3">
      <c r="A114" s="4" t="s">
        <v>250</v>
      </c>
    </row>
    <row r="115" spans="1:1" ht="15" customHeight="1" thickBot="1" x14ac:dyDescent="0.3">
      <c r="A115" s="5" t="s">
        <v>251</v>
      </c>
    </row>
    <row r="116" spans="1:1" ht="15" customHeight="1" thickBot="1" x14ac:dyDescent="0.3">
      <c r="A116" s="4" t="s">
        <v>252</v>
      </c>
    </row>
    <row r="117" spans="1:1" ht="15" customHeight="1" thickBot="1" x14ac:dyDescent="0.3">
      <c r="A117" s="5" t="s">
        <v>253</v>
      </c>
    </row>
    <row r="118" spans="1:1" ht="15" customHeight="1" thickBot="1" x14ac:dyDescent="0.3">
      <c r="A118" s="4" t="s">
        <v>254</v>
      </c>
    </row>
    <row r="119" spans="1:1" ht="15" customHeight="1" thickBot="1" x14ac:dyDescent="0.3">
      <c r="A119" s="5" t="s">
        <v>255</v>
      </c>
    </row>
    <row r="120" spans="1:1" ht="15" customHeight="1" thickBot="1" x14ac:dyDescent="0.3">
      <c r="A120" s="4" t="s">
        <v>256</v>
      </c>
    </row>
    <row r="121" spans="1:1" ht="15" customHeight="1" thickBot="1" x14ac:dyDescent="0.3">
      <c r="A121" s="5" t="s">
        <v>257</v>
      </c>
    </row>
    <row r="122" spans="1:1" ht="15" customHeight="1" thickBot="1" x14ac:dyDescent="0.3">
      <c r="A122" s="4" t="s">
        <v>258</v>
      </c>
    </row>
    <row r="123" spans="1:1" ht="15" customHeight="1" thickBot="1" x14ac:dyDescent="0.3">
      <c r="A123" s="5" t="s">
        <v>259</v>
      </c>
    </row>
    <row r="124" spans="1:1" ht="15" customHeight="1" thickBot="1" x14ac:dyDescent="0.3">
      <c r="A124" s="4" t="s">
        <v>260</v>
      </c>
    </row>
    <row r="125" spans="1:1" ht="24.75" customHeight="1" thickBot="1" x14ac:dyDescent="0.3">
      <c r="A125" s="5" t="s">
        <v>261</v>
      </c>
    </row>
    <row r="126" spans="1:1" ht="15" customHeight="1" thickBot="1" x14ac:dyDescent="0.3">
      <c r="A126" s="4" t="s">
        <v>262</v>
      </c>
    </row>
    <row r="127" spans="1:1" ht="15" customHeight="1" thickBot="1" x14ac:dyDescent="0.3">
      <c r="A127" s="5" t="s">
        <v>263</v>
      </c>
    </row>
    <row r="128" spans="1:1" ht="15" customHeight="1" thickBot="1" x14ac:dyDescent="0.3">
      <c r="A128" s="4" t="s">
        <v>264</v>
      </c>
    </row>
    <row r="129" spans="1:1" ht="15" customHeight="1" thickBot="1" x14ac:dyDescent="0.3">
      <c r="A129" s="5" t="s">
        <v>265</v>
      </c>
    </row>
    <row r="130" spans="1:1" ht="15" customHeight="1" thickBot="1" x14ac:dyDescent="0.3">
      <c r="A130" s="4" t="s">
        <v>266</v>
      </c>
    </row>
    <row r="131" spans="1:1" ht="15" customHeight="1" thickBot="1" x14ac:dyDescent="0.3">
      <c r="A131" s="5" t="s">
        <v>267</v>
      </c>
    </row>
    <row r="132" spans="1:1" ht="15" customHeight="1" thickBot="1" x14ac:dyDescent="0.3">
      <c r="A132" s="4" t="s">
        <v>268</v>
      </c>
    </row>
    <row r="133" spans="1:1" ht="15" customHeight="1" thickBot="1" x14ac:dyDescent="0.3">
      <c r="A133" s="5" t="s">
        <v>269</v>
      </c>
    </row>
    <row r="134" spans="1:1" ht="15" customHeight="1" thickBot="1" x14ac:dyDescent="0.3">
      <c r="A134" s="4" t="s">
        <v>270</v>
      </c>
    </row>
    <row r="135" spans="1:1" ht="15" customHeight="1" thickBot="1" x14ac:dyDescent="0.3">
      <c r="A135" s="5" t="s">
        <v>271</v>
      </c>
    </row>
    <row r="136" spans="1:1" ht="15" customHeight="1" thickBot="1" x14ac:dyDescent="0.3">
      <c r="A136" s="4" t="s">
        <v>272</v>
      </c>
    </row>
    <row r="137" spans="1:1" ht="15" customHeight="1" thickBot="1" x14ac:dyDescent="0.3">
      <c r="A137" s="5" t="s">
        <v>273</v>
      </c>
    </row>
    <row r="138" spans="1:1" ht="15" customHeight="1" thickBot="1" x14ac:dyDescent="0.3">
      <c r="A138" s="4" t="s">
        <v>274</v>
      </c>
    </row>
    <row r="139" spans="1:1" ht="15" customHeight="1" thickBot="1" x14ac:dyDescent="0.3">
      <c r="A139" s="5" t="s">
        <v>275</v>
      </c>
    </row>
    <row r="140" spans="1:1" ht="15" customHeight="1" thickBot="1" x14ac:dyDescent="0.3">
      <c r="A140" s="4" t="s">
        <v>276</v>
      </c>
    </row>
    <row r="141" spans="1:1" ht="15" customHeight="1" thickBot="1" x14ac:dyDescent="0.3">
      <c r="A141" s="5" t="s">
        <v>277</v>
      </c>
    </row>
    <row r="142" spans="1:1" ht="15" customHeight="1" thickBot="1" x14ac:dyDescent="0.3">
      <c r="A142" s="4" t="s">
        <v>278</v>
      </c>
    </row>
    <row r="143" spans="1:1" ht="15" customHeight="1" thickBot="1" x14ac:dyDescent="0.3">
      <c r="A143" s="5" t="s">
        <v>279</v>
      </c>
    </row>
    <row r="144" spans="1:1" ht="15" customHeight="1" thickBot="1" x14ac:dyDescent="0.3">
      <c r="A144" s="4" t="s">
        <v>280</v>
      </c>
    </row>
    <row r="145" spans="1:1" ht="15" customHeight="1" thickBot="1" x14ac:dyDescent="0.3">
      <c r="A145" s="5" t="s">
        <v>14</v>
      </c>
    </row>
    <row r="146" spans="1:1" ht="24.75" customHeight="1" thickBot="1" x14ac:dyDescent="0.3">
      <c r="A146" s="4" t="s">
        <v>281</v>
      </c>
    </row>
    <row r="147" spans="1:1" ht="15" customHeight="1" thickBot="1" x14ac:dyDescent="0.3">
      <c r="A147" s="5" t="s">
        <v>282</v>
      </c>
    </row>
    <row r="148" spans="1:1" ht="15" customHeight="1" thickBot="1" x14ac:dyDescent="0.3">
      <c r="A148" s="4" t="s">
        <v>283</v>
      </c>
    </row>
    <row r="149" spans="1:1" ht="15" customHeight="1" thickBot="1" x14ac:dyDescent="0.3">
      <c r="A149" s="5" t="s">
        <v>284</v>
      </c>
    </row>
    <row r="150" spans="1:1" ht="15" customHeight="1" thickBot="1" x14ac:dyDescent="0.3">
      <c r="A150" s="4" t="s">
        <v>285</v>
      </c>
    </row>
    <row r="151" spans="1:1" ht="15" customHeight="1" thickBot="1" x14ac:dyDescent="0.3">
      <c r="A151" s="5" t="s">
        <v>286</v>
      </c>
    </row>
    <row r="152" spans="1:1" ht="15" customHeight="1" thickBot="1" x14ac:dyDescent="0.3">
      <c r="A152" s="4" t="s">
        <v>287</v>
      </c>
    </row>
    <row r="153" spans="1:1" ht="15" customHeight="1" thickBot="1" x14ac:dyDescent="0.3">
      <c r="A153" s="5" t="s">
        <v>288</v>
      </c>
    </row>
    <row r="154" spans="1:1" ht="15" customHeight="1" thickBot="1" x14ac:dyDescent="0.3">
      <c r="A154" s="4" t="s">
        <v>289</v>
      </c>
    </row>
    <row r="155" spans="1:1" ht="15" customHeight="1" thickBot="1" x14ac:dyDescent="0.3">
      <c r="A155" s="5" t="s">
        <v>290</v>
      </c>
    </row>
    <row r="156" spans="1:1" ht="15" customHeight="1" thickBot="1" x14ac:dyDescent="0.3">
      <c r="A156" s="4" t="s">
        <v>291</v>
      </c>
    </row>
    <row r="157" spans="1:1" ht="15" customHeight="1" thickBot="1" x14ac:dyDescent="0.3">
      <c r="A157" s="5" t="s">
        <v>292</v>
      </c>
    </row>
    <row r="158" spans="1:1" ht="15" customHeight="1" thickBot="1" x14ac:dyDescent="0.3">
      <c r="A158" s="4" t="s">
        <v>293</v>
      </c>
    </row>
    <row r="159" spans="1:1" ht="15" customHeight="1" thickBot="1" x14ac:dyDescent="0.3">
      <c r="A159" s="5" t="s">
        <v>294</v>
      </c>
    </row>
    <row r="160" spans="1:1" ht="15" customHeight="1" thickBot="1" x14ac:dyDescent="0.3">
      <c r="A160" s="4" t="s">
        <v>295</v>
      </c>
    </row>
    <row r="161" spans="1:1" ht="15" customHeight="1" thickBot="1" x14ac:dyDescent="0.3">
      <c r="A161" s="5" t="s">
        <v>296</v>
      </c>
    </row>
    <row r="162" spans="1:1" ht="15" customHeight="1" thickBot="1" x14ac:dyDescent="0.3">
      <c r="A162" s="4" t="s">
        <v>297</v>
      </c>
    </row>
    <row r="163" spans="1:1" ht="15" customHeight="1" thickBot="1" x14ac:dyDescent="0.3">
      <c r="A163" s="5" t="s">
        <v>298</v>
      </c>
    </row>
    <row r="164" spans="1:1" ht="15" customHeight="1" thickBot="1" x14ac:dyDescent="0.3">
      <c r="A164" s="4" t="s">
        <v>299</v>
      </c>
    </row>
    <row r="165" spans="1:1" ht="15" customHeight="1" thickBot="1" x14ac:dyDescent="0.3">
      <c r="A165" s="5" t="s">
        <v>300</v>
      </c>
    </row>
    <row r="166" spans="1:1" ht="15" customHeight="1" thickBot="1" x14ac:dyDescent="0.3">
      <c r="A166" s="4" t="s">
        <v>301</v>
      </c>
    </row>
    <row r="167" spans="1:1" ht="15" customHeight="1" thickBot="1" x14ac:dyDescent="0.3">
      <c r="A167" s="5" t="s">
        <v>302</v>
      </c>
    </row>
    <row r="168" spans="1:1" ht="15" customHeight="1" thickBot="1" x14ac:dyDescent="0.3">
      <c r="A168" s="4" t="s">
        <v>303</v>
      </c>
    </row>
    <row r="169" spans="1:1" ht="15" customHeight="1" thickBot="1" x14ac:dyDescent="0.3">
      <c r="A169" s="5" t="s">
        <v>304</v>
      </c>
    </row>
    <row r="170" spans="1:1" ht="15" customHeight="1" thickBot="1" x14ac:dyDescent="0.3">
      <c r="A170" s="4" t="s">
        <v>305</v>
      </c>
    </row>
    <row r="171" spans="1:1" ht="15" customHeight="1" thickBot="1" x14ac:dyDescent="0.3">
      <c r="A171" s="5" t="s">
        <v>306</v>
      </c>
    </row>
    <row r="172" spans="1:1" ht="15" customHeight="1" thickBot="1" x14ac:dyDescent="0.3">
      <c r="A172" s="4" t="s">
        <v>307</v>
      </c>
    </row>
    <row r="173" spans="1:1" ht="15" customHeight="1" thickBot="1" x14ac:dyDescent="0.3">
      <c r="A173" s="5" t="s">
        <v>308</v>
      </c>
    </row>
    <row r="174" spans="1:1" ht="15" customHeight="1" thickBot="1" x14ac:dyDescent="0.3">
      <c r="A174" s="4" t="s">
        <v>309</v>
      </c>
    </row>
    <row r="175" spans="1:1" ht="15" customHeight="1" thickBot="1" x14ac:dyDescent="0.3">
      <c r="A175" s="5" t="s">
        <v>310</v>
      </c>
    </row>
    <row r="176" spans="1:1" ht="15" customHeight="1" thickBot="1" x14ac:dyDescent="0.3">
      <c r="A176" s="4" t="s">
        <v>311</v>
      </c>
    </row>
    <row r="177" spans="1:1" ht="15" customHeight="1" thickBot="1" x14ac:dyDescent="0.3">
      <c r="A177" s="5" t="s">
        <v>312</v>
      </c>
    </row>
    <row r="178" spans="1:1" ht="15" customHeight="1" thickBot="1" x14ac:dyDescent="0.3">
      <c r="A178" s="4" t="s">
        <v>313</v>
      </c>
    </row>
    <row r="179" spans="1:1" ht="15" customHeight="1" thickBot="1" x14ac:dyDescent="0.3">
      <c r="A179" s="5" t="s">
        <v>314</v>
      </c>
    </row>
    <row r="180" spans="1:1" ht="15" customHeight="1" thickBot="1" x14ac:dyDescent="0.3">
      <c r="A180" s="4" t="s">
        <v>315</v>
      </c>
    </row>
    <row r="181" spans="1:1" ht="15" customHeight="1" thickBot="1" x14ac:dyDescent="0.3">
      <c r="A181" s="5" t="s">
        <v>316</v>
      </c>
    </row>
    <row r="182" spans="1:1" ht="15" customHeight="1" thickBot="1" x14ac:dyDescent="0.3">
      <c r="A182" s="4" t="s">
        <v>317</v>
      </c>
    </row>
    <row r="183" spans="1:1" ht="15" customHeight="1" thickBot="1" x14ac:dyDescent="0.3">
      <c r="A183" s="5" t="s">
        <v>318</v>
      </c>
    </row>
    <row r="184" spans="1:1" ht="15" customHeight="1" thickBot="1" x14ac:dyDescent="0.3">
      <c r="A184" s="4" t="s">
        <v>319</v>
      </c>
    </row>
    <row r="185" spans="1:1" ht="15" customHeight="1" thickBot="1" x14ac:dyDescent="0.3">
      <c r="A185" s="5" t="s">
        <v>320</v>
      </c>
    </row>
    <row r="186" spans="1:1" ht="15" customHeight="1" thickBot="1" x14ac:dyDescent="0.3">
      <c r="A186" s="4" t="s">
        <v>321</v>
      </c>
    </row>
    <row r="187" spans="1:1" ht="15" customHeight="1" thickBot="1" x14ac:dyDescent="0.3">
      <c r="A187" s="5" t="s">
        <v>322</v>
      </c>
    </row>
    <row r="188" spans="1:1" ht="15" customHeight="1" thickBot="1" x14ac:dyDescent="0.3">
      <c r="A188" s="4" t="s">
        <v>323</v>
      </c>
    </row>
    <row r="189" spans="1:1" ht="15" customHeight="1" thickBot="1" x14ac:dyDescent="0.3">
      <c r="A189" s="5" t="s">
        <v>324</v>
      </c>
    </row>
    <row r="190" spans="1:1" ht="15" customHeight="1" thickBot="1" x14ac:dyDescent="0.3">
      <c r="A190" s="4" t="s">
        <v>325</v>
      </c>
    </row>
    <row r="191" spans="1:1" ht="15" customHeight="1" thickBot="1" x14ac:dyDescent="0.3">
      <c r="A191" s="5" t="s">
        <v>326</v>
      </c>
    </row>
    <row r="192" spans="1:1" ht="15" customHeight="1" thickBot="1" x14ac:dyDescent="0.3">
      <c r="A192" s="4" t="s">
        <v>327</v>
      </c>
    </row>
    <row r="193" spans="1:1" ht="24.75" customHeight="1" thickBot="1" x14ac:dyDescent="0.3">
      <c r="A193" s="5" t="s">
        <v>328</v>
      </c>
    </row>
    <row r="194" spans="1:1" ht="15" customHeight="1" thickBot="1" x14ac:dyDescent="0.3">
      <c r="A194" s="5" t="s">
        <v>329</v>
      </c>
    </row>
    <row r="195" spans="1:1" ht="15" customHeight="1" thickBot="1" x14ac:dyDescent="0.3">
      <c r="A195" s="4" t="s">
        <v>330</v>
      </c>
    </row>
    <row r="196" spans="1:1" ht="15" customHeight="1" thickBot="1" x14ac:dyDescent="0.3">
      <c r="A196" s="5" t="s">
        <v>331</v>
      </c>
    </row>
    <row r="197" spans="1:1" ht="15" customHeight="1" thickBot="1" x14ac:dyDescent="0.3">
      <c r="A197" s="4" t="s">
        <v>332</v>
      </c>
    </row>
    <row r="198" spans="1:1" ht="15" customHeight="1" thickBot="1" x14ac:dyDescent="0.3">
      <c r="A198" s="5" t="s">
        <v>333</v>
      </c>
    </row>
    <row r="199" spans="1:1" ht="15" customHeight="1" thickBot="1" x14ac:dyDescent="0.3">
      <c r="A199" s="4" t="s">
        <v>334</v>
      </c>
    </row>
    <row r="200" spans="1:1" ht="15" customHeight="1" thickBot="1" x14ac:dyDescent="0.3">
      <c r="A200" s="5" t="s">
        <v>335</v>
      </c>
    </row>
    <row r="201" spans="1:1" ht="15" customHeight="1" thickBot="1" x14ac:dyDescent="0.3">
      <c r="A201" s="4" t="s">
        <v>336</v>
      </c>
    </row>
    <row r="202" spans="1:1" ht="15" customHeight="1" thickBot="1" x14ac:dyDescent="0.3">
      <c r="A202" s="5" t="s">
        <v>337</v>
      </c>
    </row>
    <row r="203" spans="1:1" ht="15" customHeight="1" thickBot="1" x14ac:dyDescent="0.3">
      <c r="A203" s="4" t="s">
        <v>338</v>
      </c>
    </row>
    <row r="204" spans="1:1" ht="15" customHeight="1" thickBot="1" x14ac:dyDescent="0.3">
      <c r="A204" s="5" t="s">
        <v>339</v>
      </c>
    </row>
    <row r="205" spans="1:1" ht="15" customHeight="1" thickBot="1" x14ac:dyDescent="0.3">
      <c r="A205" s="4" t="s">
        <v>340</v>
      </c>
    </row>
    <row r="206" spans="1:1" ht="15" customHeight="1" thickBot="1" x14ac:dyDescent="0.3">
      <c r="A206" s="5" t="s">
        <v>341</v>
      </c>
    </row>
    <row r="207" spans="1:1" ht="15" customHeight="1" thickBot="1" x14ac:dyDescent="0.3">
      <c r="A207" s="4" t="s">
        <v>342</v>
      </c>
    </row>
    <row r="208" spans="1:1" ht="15" customHeight="1" thickBot="1" x14ac:dyDescent="0.3">
      <c r="A208" s="5" t="s">
        <v>343</v>
      </c>
    </row>
    <row r="209" spans="1:1" ht="15" customHeight="1" thickBot="1" x14ac:dyDescent="0.3">
      <c r="A209" s="4" t="s">
        <v>344</v>
      </c>
    </row>
    <row r="210" spans="1:1" ht="24.75" customHeight="1" thickBot="1" x14ac:dyDescent="0.3">
      <c r="A210" s="5" t="s">
        <v>345</v>
      </c>
    </row>
    <row r="211" spans="1:1" ht="15" customHeight="1" thickBot="1" x14ac:dyDescent="0.3">
      <c r="A211" s="4" t="s">
        <v>346</v>
      </c>
    </row>
    <row r="212" spans="1:1" ht="15" customHeight="1" thickBot="1" x14ac:dyDescent="0.3">
      <c r="A212" s="5" t="s">
        <v>347</v>
      </c>
    </row>
    <row r="213" spans="1:1" ht="15" customHeight="1" thickBot="1" x14ac:dyDescent="0.3">
      <c r="A213" s="4" t="s">
        <v>348</v>
      </c>
    </row>
    <row r="214" spans="1:1" ht="15" customHeight="1" thickBot="1" x14ac:dyDescent="0.3">
      <c r="A214" s="5" t="s">
        <v>349</v>
      </c>
    </row>
    <row r="215" spans="1:1" ht="15" customHeight="1" thickBot="1" x14ac:dyDescent="0.3">
      <c r="A215" s="4" t="s">
        <v>350</v>
      </c>
    </row>
    <row r="216" spans="1:1" ht="15" customHeight="1" thickBot="1" x14ac:dyDescent="0.3">
      <c r="A216" s="5" t="s">
        <v>351</v>
      </c>
    </row>
    <row r="217" spans="1:1" ht="24.75" customHeight="1" thickBot="1" x14ac:dyDescent="0.3">
      <c r="A217" s="4" t="s">
        <v>352</v>
      </c>
    </row>
    <row r="218" spans="1:1" ht="15" customHeight="1" thickBot="1" x14ac:dyDescent="0.3">
      <c r="A218" s="5" t="s">
        <v>353</v>
      </c>
    </row>
    <row r="219" spans="1:1" ht="15" customHeight="1" thickBot="1" x14ac:dyDescent="0.3">
      <c r="A219" s="4" t="s">
        <v>354</v>
      </c>
    </row>
    <row r="220" spans="1:1" ht="15" customHeight="1" thickBot="1" x14ac:dyDescent="0.3">
      <c r="A220" s="5" t="s">
        <v>355</v>
      </c>
    </row>
    <row r="221" spans="1:1" ht="15" customHeight="1" thickBot="1" x14ac:dyDescent="0.3">
      <c r="A221" s="4" t="s">
        <v>356</v>
      </c>
    </row>
    <row r="222" spans="1:1" ht="15" customHeight="1" thickBot="1" x14ac:dyDescent="0.3">
      <c r="A222" s="5" t="s">
        <v>357</v>
      </c>
    </row>
    <row r="223" spans="1:1" ht="15" customHeight="1" thickBot="1" x14ac:dyDescent="0.3">
      <c r="A223" s="4" t="s">
        <v>358</v>
      </c>
    </row>
    <row r="224" spans="1:1" ht="15" customHeight="1" thickBot="1" x14ac:dyDescent="0.3">
      <c r="A224" s="5" t="s">
        <v>359</v>
      </c>
    </row>
    <row r="225" spans="1:1" ht="15" customHeight="1" thickBot="1" x14ac:dyDescent="0.3">
      <c r="A225" s="4" t="s">
        <v>360</v>
      </c>
    </row>
    <row r="226" spans="1:1" ht="15" customHeight="1" thickBot="1" x14ac:dyDescent="0.3">
      <c r="A226" s="5" t="s">
        <v>361</v>
      </c>
    </row>
    <row r="227" spans="1:1" ht="15" customHeight="1" thickBot="1" x14ac:dyDescent="0.3">
      <c r="A227" s="4" t="s">
        <v>362</v>
      </c>
    </row>
    <row r="228" spans="1:1" ht="15" customHeight="1" thickBot="1" x14ac:dyDescent="0.3">
      <c r="A228" s="5" t="s">
        <v>363</v>
      </c>
    </row>
    <row r="229" spans="1:1" ht="15" customHeight="1" thickBot="1" x14ac:dyDescent="0.3">
      <c r="A229" s="4" t="s">
        <v>364</v>
      </c>
    </row>
    <row r="230" spans="1:1" ht="15" customHeight="1" thickBot="1" x14ac:dyDescent="0.3">
      <c r="A230" s="5" t="s">
        <v>365</v>
      </c>
    </row>
    <row r="231" spans="1:1" ht="15" customHeight="1" thickBot="1" x14ac:dyDescent="0.3">
      <c r="A231" s="4" t="s">
        <v>366</v>
      </c>
    </row>
    <row r="232" spans="1:1" ht="15" customHeight="1" thickBot="1" x14ac:dyDescent="0.3">
      <c r="A232" s="5" t="s">
        <v>367</v>
      </c>
    </row>
    <row r="233" spans="1:1" ht="15" customHeight="1" thickBot="1" x14ac:dyDescent="0.3">
      <c r="A233" s="4" t="s">
        <v>368</v>
      </c>
    </row>
    <row r="234" spans="1:1" ht="15" customHeight="1" thickBot="1" x14ac:dyDescent="0.3">
      <c r="A234" s="5" t="s">
        <v>369</v>
      </c>
    </row>
    <row r="235" spans="1:1" ht="15" customHeight="1" thickBot="1" x14ac:dyDescent="0.3">
      <c r="A235" s="4" t="s">
        <v>370</v>
      </c>
    </row>
    <row r="236" spans="1:1" ht="24.75" customHeight="1" thickBot="1" x14ac:dyDescent="0.3">
      <c r="A236" s="5" t="s">
        <v>371</v>
      </c>
    </row>
    <row r="237" spans="1:1" ht="15" customHeight="1" thickBot="1" x14ac:dyDescent="0.3">
      <c r="A237" s="4" t="s">
        <v>372</v>
      </c>
    </row>
    <row r="238" spans="1:1" ht="24.75" customHeight="1" thickBot="1" x14ac:dyDescent="0.3">
      <c r="A238" s="5" t="s">
        <v>373</v>
      </c>
    </row>
    <row r="239" spans="1:1" ht="15" customHeight="1" thickBot="1" x14ac:dyDescent="0.3">
      <c r="A239" s="4" t="s">
        <v>374</v>
      </c>
    </row>
    <row r="240" spans="1:1" ht="15" customHeight="1" thickBot="1" x14ac:dyDescent="0.3">
      <c r="A240" s="5" t="s">
        <v>375</v>
      </c>
    </row>
    <row r="241" spans="1:1" ht="15" customHeight="1" thickBot="1" x14ac:dyDescent="0.3">
      <c r="A241" s="4" t="s">
        <v>376</v>
      </c>
    </row>
    <row r="242" spans="1:1" ht="15" customHeight="1" thickBot="1" x14ac:dyDescent="0.3">
      <c r="A242" s="5" t="s">
        <v>377</v>
      </c>
    </row>
    <row r="243" spans="1:1" ht="15" customHeight="1" thickBot="1" x14ac:dyDescent="0.3">
      <c r="A243" s="4" t="s">
        <v>378</v>
      </c>
    </row>
    <row r="244" spans="1:1" ht="24.75" customHeight="1" thickBot="1" x14ac:dyDescent="0.3">
      <c r="A244" s="5" t="s">
        <v>379</v>
      </c>
    </row>
    <row r="245" spans="1:1" ht="15" customHeight="1" thickBot="1" x14ac:dyDescent="0.3">
      <c r="A245" s="4" t="s">
        <v>380</v>
      </c>
    </row>
    <row r="246" spans="1:1" ht="15" customHeight="1" thickBot="1" x14ac:dyDescent="0.3">
      <c r="A246" s="5" t="s">
        <v>381</v>
      </c>
    </row>
    <row r="247" spans="1:1" ht="15" customHeight="1" thickBot="1" x14ac:dyDescent="0.3">
      <c r="A247" s="4" t="s">
        <v>382</v>
      </c>
    </row>
    <row r="248" spans="1:1" ht="15" customHeight="1" thickBot="1" x14ac:dyDescent="0.3">
      <c r="A248" s="5" t="s">
        <v>383</v>
      </c>
    </row>
    <row r="249" spans="1:1" ht="15" customHeight="1" thickBot="1" x14ac:dyDescent="0.3">
      <c r="A249" s="4" t="s">
        <v>384</v>
      </c>
    </row>
    <row r="250" spans="1:1" x14ac:dyDescent="0.25">
      <c r="A250" s="5" t="s">
        <v>385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tabColor theme="3" tint="0.499984740745262"/>
  </sheetPr>
  <dimension ref="A1:A7"/>
  <sheetViews>
    <sheetView showGridLines="0" workbookViewId="0">
      <selection activeCell="A2" sqref="A2:A7"/>
    </sheetView>
  </sheetViews>
  <sheetFormatPr defaultColWidth="8.85546875" defaultRowHeight="15" x14ac:dyDescent="0.25"/>
  <sheetData>
    <row r="1" spans="1:1" x14ac:dyDescent="0.25">
      <c r="A1" s="1" t="s">
        <v>386</v>
      </c>
    </row>
    <row r="2" spans="1:1" x14ac:dyDescent="0.25">
      <c r="A2" s="1" t="s">
        <v>387</v>
      </c>
    </row>
    <row r="3" spans="1:1" x14ac:dyDescent="0.25">
      <c r="A3" s="1" t="s">
        <v>388</v>
      </c>
    </row>
    <row r="4" spans="1:1" x14ac:dyDescent="0.25">
      <c r="A4" s="1" t="s">
        <v>389</v>
      </c>
    </row>
    <row r="5" spans="1:1" x14ac:dyDescent="0.25">
      <c r="A5" s="1" t="s">
        <v>390</v>
      </c>
    </row>
    <row r="6" spans="1:1" x14ac:dyDescent="0.25">
      <c r="A6" s="1" t="s">
        <v>391</v>
      </c>
    </row>
    <row r="7" spans="1:1" x14ac:dyDescent="0.25">
      <c r="A7" s="1" t="s">
        <v>392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1">
    <tabColor theme="3" tint="0.499984740745262"/>
  </sheetPr>
  <dimension ref="A1:A10"/>
  <sheetViews>
    <sheetView showGridLines="0" workbookViewId="0">
      <selection activeCell="A10" sqref="A10"/>
    </sheetView>
  </sheetViews>
  <sheetFormatPr defaultColWidth="8.85546875" defaultRowHeight="15" x14ac:dyDescent="0.25"/>
  <cols>
    <col min="1" max="1" width="12.42578125" customWidth="1"/>
  </cols>
  <sheetData>
    <row r="1" spans="1:1" x14ac:dyDescent="0.25">
      <c r="A1" s="25" t="s">
        <v>393</v>
      </c>
    </row>
    <row r="2" spans="1:1" x14ac:dyDescent="0.25">
      <c r="A2" s="1" t="s">
        <v>394</v>
      </c>
    </row>
    <row r="3" spans="1:1" x14ac:dyDescent="0.25">
      <c r="A3" s="1" t="s">
        <v>23</v>
      </c>
    </row>
    <row r="4" spans="1:1" x14ac:dyDescent="0.25">
      <c r="A4" s="1" t="s">
        <v>395</v>
      </c>
    </row>
    <row r="5" spans="1:1" x14ac:dyDescent="0.25">
      <c r="A5" s="1" t="s">
        <v>396</v>
      </c>
    </row>
    <row r="6" spans="1:1" x14ac:dyDescent="0.25">
      <c r="A6" s="1" t="s">
        <v>397</v>
      </c>
    </row>
    <row r="7" spans="1:1" x14ac:dyDescent="0.25">
      <c r="A7" s="1" t="s">
        <v>398</v>
      </c>
    </row>
    <row r="8" spans="1:1" x14ac:dyDescent="0.25">
      <c r="A8" s="1" t="s">
        <v>399</v>
      </c>
    </row>
    <row r="9" spans="1:1" x14ac:dyDescent="0.25">
      <c r="A9" s="1" t="s">
        <v>400</v>
      </c>
    </row>
    <row r="10" spans="1:1" x14ac:dyDescent="0.25">
      <c r="A10" s="1" t="s">
        <v>401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theme="3" tint="0.499984740745262"/>
    <pageSetUpPr fitToPage="1"/>
  </sheetPr>
  <dimension ref="A1:L42"/>
  <sheetViews>
    <sheetView showGridLines="0" showWhiteSpace="0" view="pageBreakPreview" zoomScaleNormal="100" zoomScaleSheetLayoutView="80" workbookViewId="0">
      <selection activeCell="K7" sqref="K7"/>
    </sheetView>
  </sheetViews>
  <sheetFormatPr defaultColWidth="8.5703125" defaultRowHeight="15" x14ac:dyDescent="0.25"/>
  <cols>
    <col min="1" max="1" width="0.5703125" style="313" customWidth="1"/>
    <col min="2" max="2" width="13.85546875" style="313" customWidth="1"/>
    <col min="3" max="3" width="33.140625" style="313" customWidth="1"/>
    <col min="4" max="4" width="26" style="313" customWidth="1"/>
    <col min="5" max="5" width="25.140625" style="313" customWidth="1"/>
    <col min="6" max="6" width="28.5703125" style="313" customWidth="1"/>
    <col min="7" max="7" width="20.85546875" style="313" customWidth="1"/>
    <col min="8" max="8" width="61.42578125" style="313" customWidth="1"/>
    <col min="9" max="10" width="17.5703125" style="313" customWidth="1"/>
    <col min="11" max="11" width="22" style="313" customWidth="1"/>
    <col min="12" max="12" width="7.42578125" style="313" customWidth="1"/>
    <col min="13" max="13" width="139" style="313" customWidth="1"/>
    <col min="14" max="14" width="50" style="313" customWidth="1"/>
    <col min="15" max="16384" width="8.5703125" style="313"/>
  </cols>
  <sheetData>
    <row r="1" spans="1:11" s="313" customFormat="1" ht="14.45" customHeight="1" x14ac:dyDescent="0.25">
      <c r="A1" s="391"/>
      <c r="B1" s="409" t="s">
        <v>402</v>
      </c>
      <c r="C1" s="315"/>
      <c r="D1" s="315"/>
      <c r="E1" s="315"/>
      <c r="F1" s="315"/>
      <c r="G1" s="315"/>
      <c r="H1" s="315"/>
      <c r="I1" s="315"/>
    </row>
    <row r="2" spans="1:11" s="313" customFormat="1" x14ac:dyDescent="0.25">
      <c r="A2" s="391"/>
      <c r="B2" s="315"/>
      <c r="C2" s="315"/>
      <c r="D2" s="315"/>
      <c r="E2" s="315"/>
      <c r="F2" s="315"/>
      <c r="G2" s="315"/>
      <c r="H2" s="315"/>
      <c r="I2" s="315"/>
    </row>
    <row r="3" spans="1:11" s="313" customFormat="1" x14ac:dyDescent="0.25">
      <c r="A3" s="391"/>
      <c r="B3" s="410" t="s">
        <v>403</v>
      </c>
      <c r="C3" s="315"/>
      <c r="D3" s="315"/>
      <c r="E3" s="315"/>
      <c r="F3" s="315"/>
      <c r="G3" s="315"/>
      <c r="H3" s="315"/>
      <c r="I3" s="315"/>
    </row>
    <row r="4" spans="1:11" s="313" customFormat="1" x14ac:dyDescent="0.25">
      <c r="A4" s="391"/>
      <c r="B4" s="411"/>
      <c r="C4" s="411"/>
      <c r="D4" s="411"/>
      <c r="E4" s="411"/>
      <c r="F4" s="411"/>
      <c r="G4" s="411"/>
      <c r="H4" s="411"/>
      <c r="I4" s="411"/>
    </row>
    <row r="5" spans="1:11" s="313" customFormat="1" x14ac:dyDescent="0.25">
      <c r="A5" s="391"/>
      <c r="B5" s="412" t="s">
        <v>404</v>
      </c>
      <c r="C5" s="413"/>
      <c r="D5" s="413"/>
      <c r="E5" s="413"/>
      <c r="F5" s="413"/>
      <c r="G5" s="413"/>
      <c r="H5" s="413"/>
      <c r="I5" s="413"/>
      <c r="J5" s="414"/>
      <c r="K5" s="415"/>
    </row>
    <row r="6" spans="1:11" s="313" customFormat="1" ht="36" x14ac:dyDescent="0.25">
      <c r="A6" s="391"/>
      <c r="B6" s="416" t="s">
        <v>405</v>
      </c>
      <c r="C6" s="416" t="s">
        <v>406</v>
      </c>
      <c r="D6" s="416" t="s">
        <v>407</v>
      </c>
      <c r="E6" s="416" t="s">
        <v>408</v>
      </c>
      <c r="F6" s="416" t="s">
        <v>409</v>
      </c>
      <c r="G6" s="416" t="s">
        <v>410</v>
      </c>
      <c r="H6" s="416" t="s">
        <v>411</v>
      </c>
      <c r="I6" s="416" t="s">
        <v>412</v>
      </c>
      <c r="J6" s="416" t="s">
        <v>413</v>
      </c>
      <c r="K6" s="415"/>
    </row>
    <row r="7" spans="1:11" s="313" customFormat="1" ht="209.25" customHeight="1" x14ac:dyDescent="0.25">
      <c r="A7" s="391"/>
      <c r="B7" s="417"/>
      <c r="C7" s="418" t="s">
        <v>774</v>
      </c>
      <c r="D7" s="418" t="s">
        <v>414</v>
      </c>
      <c r="E7" s="418" t="s">
        <v>415</v>
      </c>
      <c r="F7" s="418" t="s">
        <v>416</v>
      </c>
      <c r="G7" s="418" t="s">
        <v>417</v>
      </c>
      <c r="H7" s="418" t="s">
        <v>775</v>
      </c>
      <c r="I7" s="419">
        <v>0.91</v>
      </c>
      <c r="J7" s="418" t="s">
        <v>122</v>
      </c>
      <c r="K7" s="415"/>
    </row>
    <row r="8" spans="1:11" s="313" customFormat="1" ht="134.25" customHeight="1" x14ac:dyDescent="0.25">
      <c r="A8" s="391"/>
      <c r="B8" s="420"/>
      <c r="C8" s="418"/>
      <c r="D8" s="418" t="s">
        <v>418</v>
      </c>
      <c r="E8" s="418" t="s">
        <v>419</v>
      </c>
      <c r="F8" s="418" t="s">
        <v>420</v>
      </c>
      <c r="G8" s="418" t="s">
        <v>421</v>
      </c>
      <c r="H8" s="421" t="s">
        <v>776</v>
      </c>
      <c r="I8" s="419">
        <v>1.2200000000000001E-2</v>
      </c>
      <c r="J8" s="418" t="s">
        <v>121</v>
      </c>
      <c r="K8" s="415"/>
    </row>
    <row r="9" spans="1:11" s="313" customFormat="1" ht="179.25" customHeight="1" x14ac:dyDescent="0.25">
      <c r="A9" s="391"/>
      <c r="B9" s="422"/>
      <c r="C9" s="418"/>
      <c r="D9" s="418" t="s">
        <v>422</v>
      </c>
      <c r="E9" s="418" t="s">
        <v>423</v>
      </c>
      <c r="F9" s="418" t="s">
        <v>424</v>
      </c>
      <c r="G9" s="418" t="s">
        <v>425</v>
      </c>
      <c r="H9" s="418" t="s">
        <v>426</v>
      </c>
      <c r="I9" s="419">
        <v>0.22</v>
      </c>
      <c r="J9" s="418" t="s">
        <v>121</v>
      </c>
      <c r="K9" s="415"/>
    </row>
    <row r="10" spans="1:11" s="313" customFormat="1" ht="146.25" customHeight="1" x14ac:dyDescent="0.25">
      <c r="A10" s="391"/>
      <c r="B10" s="422"/>
      <c r="C10" s="418"/>
      <c r="D10" s="418" t="s">
        <v>427</v>
      </c>
      <c r="E10" s="418" t="s">
        <v>428</v>
      </c>
      <c r="F10" s="418" t="s">
        <v>429</v>
      </c>
      <c r="G10" s="418" t="s">
        <v>430</v>
      </c>
      <c r="H10" s="418" t="s">
        <v>777</v>
      </c>
      <c r="I10" s="419">
        <v>0.2</v>
      </c>
      <c r="J10" s="418" t="s">
        <v>122</v>
      </c>
      <c r="K10" s="415"/>
    </row>
    <row r="11" spans="1:11" s="313" customFormat="1" ht="148.5" customHeight="1" x14ac:dyDescent="0.25">
      <c r="A11" s="391"/>
      <c r="B11" s="422"/>
      <c r="C11" s="418" t="s">
        <v>778</v>
      </c>
      <c r="D11" s="418" t="s">
        <v>431</v>
      </c>
      <c r="E11" s="418" t="s">
        <v>432</v>
      </c>
      <c r="F11" s="418"/>
      <c r="G11" s="418" t="s">
        <v>433</v>
      </c>
      <c r="H11" s="418" t="s">
        <v>434</v>
      </c>
      <c r="I11" s="419">
        <v>0</v>
      </c>
      <c r="J11" s="418" t="s">
        <v>121</v>
      </c>
      <c r="K11" s="415"/>
    </row>
    <row r="12" spans="1:11" s="313" customFormat="1" ht="199.5" customHeight="1" x14ac:dyDescent="0.25">
      <c r="A12" s="391"/>
      <c r="B12" s="422"/>
      <c r="C12" s="418"/>
      <c r="D12" s="418" t="s">
        <v>435</v>
      </c>
      <c r="E12" s="418" t="s">
        <v>436</v>
      </c>
      <c r="F12" s="418" t="s">
        <v>437</v>
      </c>
      <c r="G12" s="418" t="s">
        <v>438</v>
      </c>
      <c r="H12" s="418" t="s">
        <v>779</v>
      </c>
      <c r="I12" s="419">
        <v>0.4</v>
      </c>
      <c r="J12" s="418" t="s">
        <v>121</v>
      </c>
      <c r="K12" s="415"/>
    </row>
    <row r="13" spans="1:11" s="313" customFormat="1" ht="73.5" customHeight="1" x14ac:dyDescent="0.25">
      <c r="A13" s="391"/>
      <c r="B13" s="422"/>
      <c r="C13" s="418"/>
      <c r="D13" s="418" t="s">
        <v>439</v>
      </c>
      <c r="E13" s="423">
        <v>0</v>
      </c>
      <c r="F13" s="418"/>
      <c r="G13" s="418" t="s">
        <v>440</v>
      </c>
      <c r="H13" s="418" t="s">
        <v>441</v>
      </c>
      <c r="I13" s="419">
        <v>0.1</v>
      </c>
      <c r="J13" s="418" t="s">
        <v>122</v>
      </c>
      <c r="K13" s="415"/>
    </row>
    <row r="14" spans="1:11" s="313" customFormat="1" ht="95.25" customHeight="1" x14ac:dyDescent="0.25">
      <c r="A14" s="391"/>
      <c r="B14" s="422"/>
      <c r="C14" s="418" t="s">
        <v>780</v>
      </c>
      <c r="D14" s="418" t="s">
        <v>442</v>
      </c>
      <c r="E14" s="424">
        <v>0</v>
      </c>
      <c r="F14" s="418" t="s">
        <v>443</v>
      </c>
      <c r="G14" s="418" t="s">
        <v>444</v>
      </c>
      <c r="H14" s="418" t="s">
        <v>445</v>
      </c>
      <c r="I14" s="419">
        <v>0</v>
      </c>
      <c r="J14" s="418" t="s">
        <v>121</v>
      </c>
      <c r="K14" s="415"/>
    </row>
    <row r="15" spans="1:11" s="313" customFormat="1" ht="73.5" customHeight="1" x14ac:dyDescent="0.25">
      <c r="A15" s="391"/>
      <c r="B15" s="422"/>
      <c r="C15" s="418"/>
      <c r="D15" s="418" t="s">
        <v>446</v>
      </c>
      <c r="E15" s="423">
        <v>0</v>
      </c>
      <c r="F15" s="418" t="s">
        <v>447</v>
      </c>
      <c r="G15" s="418" t="s">
        <v>448</v>
      </c>
      <c r="H15" s="418" t="s">
        <v>445</v>
      </c>
      <c r="I15" s="419">
        <v>0</v>
      </c>
      <c r="J15" s="418" t="s">
        <v>121</v>
      </c>
      <c r="K15" s="415"/>
    </row>
    <row r="16" spans="1:11" s="313" customFormat="1" ht="103.5" customHeight="1" x14ac:dyDescent="0.25">
      <c r="A16" s="391"/>
      <c r="B16" s="422"/>
      <c r="C16" s="418"/>
      <c r="D16" s="418" t="s">
        <v>449</v>
      </c>
      <c r="E16" s="423" t="s">
        <v>450</v>
      </c>
      <c r="F16" s="418" t="s">
        <v>451</v>
      </c>
      <c r="G16" s="418" t="s">
        <v>452</v>
      </c>
      <c r="H16" s="418" t="s">
        <v>453</v>
      </c>
      <c r="I16" s="419">
        <v>0</v>
      </c>
      <c r="J16" s="418" t="s">
        <v>121</v>
      </c>
      <c r="K16" s="415"/>
    </row>
    <row r="17" spans="1:12" s="313" customFormat="1" ht="64.5" customHeight="1" x14ac:dyDescent="0.25">
      <c r="A17" s="391"/>
      <c r="B17" s="422"/>
      <c r="C17" s="418" t="s">
        <v>781</v>
      </c>
      <c r="D17" s="418" t="s">
        <v>454</v>
      </c>
      <c r="E17" s="423" t="s">
        <v>455</v>
      </c>
      <c r="F17" s="418" t="s">
        <v>456</v>
      </c>
      <c r="G17" s="418" t="s">
        <v>457</v>
      </c>
      <c r="H17" s="418" t="s">
        <v>458</v>
      </c>
      <c r="I17" s="425">
        <v>0</v>
      </c>
      <c r="J17" s="418" t="s">
        <v>122</v>
      </c>
      <c r="K17" s="415"/>
    </row>
    <row r="18" spans="1:12" s="313" customFormat="1" x14ac:dyDescent="0.25">
      <c r="A18" s="391"/>
      <c r="B18" s="426"/>
      <c r="C18" s="426"/>
      <c r="D18" s="426"/>
      <c r="E18" s="426"/>
      <c r="F18" s="426"/>
      <c r="G18" s="426"/>
      <c r="H18" s="426"/>
      <c r="I18" s="426"/>
      <c r="J18" s="415"/>
    </row>
    <row r="19" spans="1:12" s="313" customFormat="1" ht="99.95" customHeight="1" x14ac:dyDescent="0.25">
      <c r="A19" s="391"/>
      <c r="B19" s="427" t="s">
        <v>459</v>
      </c>
      <c r="C19" s="427"/>
      <c r="D19" s="427" t="s">
        <v>460</v>
      </c>
      <c r="E19" s="426"/>
      <c r="F19" s="426"/>
      <c r="G19" s="426"/>
      <c r="H19" s="426"/>
      <c r="I19" s="426"/>
      <c r="J19" s="415"/>
    </row>
    <row r="20" spans="1:12" s="313" customFormat="1" ht="14.45" customHeight="1" x14ac:dyDescent="0.3">
      <c r="A20" s="391"/>
      <c r="B20" s="428">
        <f>IFERROR(AVERAGE(I7:I17),"")</f>
        <v>0.16747272727272727</v>
      </c>
      <c r="C20" s="429"/>
      <c r="D20" s="429">
        <f>IF('1. Basic project data'!E23=0,"",'1. Basic project data'!E24/'1. Basic project data'!E23)</f>
        <v>0.21634513112883313</v>
      </c>
      <c r="E20" s="430"/>
      <c r="F20" s="430"/>
      <c r="G20" s="430"/>
      <c r="H20" s="430"/>
      <c r="I20" s="431"/>
      <c r="J20" s="415"/>
      <c r="K20" s="432"/>
      <c r="L20" s="433"/>
    </row>
    <row r="21" spans="1:12" s="313" customFormat="1" ht="32.25" customHeight="1" x14ac:dyDescent="0.3">
      <c r="A21" s="391"/>
      <c r="B21" s="434"/>
      <c r="C21" s="430"/>
      <c r="D21" s="430"/>
      <c r="E21" s="430"/>
      <c r="F21" s="430"/>
      <c r="G21" s="430"/>
      <c r="H21" s="430"/>
      <c r="I21" s="430"/>
      <c r="J21" s="415"/>
      <c r="K21" s="433"/>
      <c r="L21" s="433"/>
    </row>
    <row r="22" spans="1:12" s="313" customFormat="1" ht="17.25" customHeight="1" x14ac:dyDescent="0.3">
      <c r="A22" s="391"/>
      <c r="B22" s="435"/>
      <c r="C22" s="436"/>
      <c r="D22" s="436"/>
      <c r="E22" s="437"/>
      <c r="F22" s="438"/>
      <c r="G22" s="439"/>
      <c r="H22" s="439"/>
      <c r="I22" s="439"/>
      <c r="J22" s="415"/>
      <c r="K22" s="440"/>
      <c r="L22" s="433"/>
    </row>
    <row r="23" spans="1:12" s="313" customFormat="1" ht="17.25" customHeight="1" x14ac:dyDescent="0.3">
      <c r="A23" s="391"/>
      <c r="B23" s="441"/>
      <c r="C23" s="442"/>
      <c r="D23" s="441"/>
      <c r="E23" s="437"/>
      <c r="F23" s="443"/>
      <c r="G23" s="439"/>
      <c r="H23" s="439"/>
      <c r="I23" s="444"/>
      <c r="J23" s="415"/>
      <c r="K23" s="440"/>
      <c r="L23" s="433"/>
    </row>
    <row r="24" spans="1:12" s="313" customFormat="1" ht="17.25" customHeight="1" x14ac:dyDescent="0.3">
      <c r="A24" s="391"/>
      <c r="B24" s="445"/>
      <c r="C24" s="446"/>
      <c r="D24" s="439"/>
      <c r="E24" s="439"/>
      <c r="F24" s="447"/>
      <c r="G24" s="439"/>
      <c r="H24" s="439"/>
      <c r="I24" s="439"/>
      <c r="J24" s="415"/>
      <c r="K24" s="433"/>
      <c r="L24" s="433"/>
    </row>
    <row r="25" spans="1:12" s="313" customFormat="1" ht="17.25" customHeight="1" x14ac:dyDescent="0.3">
      <c r="A25" s="391"/>
      <c r="B25" s="448" t="s">
        <v>461</v>
      </c>
      <c r="C25" s="315"/>
      <c r="D25" s="315"/>
      <c r="E25" s="315"/>
      <c r="F25" s="315"/>
      <c r="G25" s="315"/>
      <c r="H25" s="315"/>
      <c r="I25" s="315"/>
      <c r="J25" s="315"/>
      <c r="K25" s="449"/>
      <c r="L25" s="433"/>
    </row>
    <row r="26" spans="1:12" s="313" customFormat="1" ht="20.25" customHeight="1" x14ac:dyDescent="0.3">
      <c r="A26" s="391"/>
      <c r="B26" s="450" t="s">
        <v>462</v>
      </c>
      <c r="C26" s="451"/>
      <c r="D26" s="451"/>
      <c r="E26" s="451"/>
      <c r="F26" s="451"/>
      <c r="G26" s="451"/>
      <c r="H26" s="451"/>
      <c r="I26" s="451"/>
      <c r="J26" s="451"/>
      <c r="K26" s="433"/>
      <c r="L26" s="433"/>
    </row>
    <row r="27" spans="1:12" s="313" customFormat="1" ht="17.25" customHeight="1" x14ac:dyDescent="0.3">
      <c r="A27" s="391"/>
      <c r="B27" s="452"/>
      <c r="C27" s="446"/>
      <c r="D27" s="439"/>
      <c r="E27" s="439"/>
      <c r="F27" s="439"/>
      <c r="G27" s="439"/>
      <c r="H27" s="439"/>
      <c r="I27" s="439"/>
      <c r="J27" s="415"/>
      <c r="K27" s="433"/>
      <c r="L27" s="433"/>
    </row>
    <row r="28" spans="1:12" s="313" customFormat="1" ht="36.75" customHeight="1" x14ac:dyDescent="0.3">
      <c r="A28" s="391"/>
      <c r="B28" s="452"/>
      <c r="D28" s="427" t="s">
        <v>463</v>
      </c>
      <c r="E28" s="427" t="s">
        <v>129</v>
      </c>
      <c r="F28" s="427" t="s">
        <v>464</v>
      </c>
      <c r="G28" s="427" t="s">
        <v>465</v>
      </c>
      <c r="H28" s="427" t="s">
        <v>71</v>
      </c>
      <c r="I28" s="439"/>
      <c r="J28" s="415"/>
      <c r="K28" s="433"/>
      <c r="L28" s="433"/>
    </row>
    <row r="29" spans="1:12" s="313" customFormat="1" ht="37.5" customHeight="1" x14ac:dyDescent="0.3">
      <c r="A29" s="391"/>
      <c r="B29" s="452"/>
      <c r="C29" s="453" t="s">
        <v>466</v>
      </c>
      <c r="D29" s="454" t="s">
        <v>122</v>
      </c>
      <c r="E29" s="454" t="s">
        <v>121</v>
      </c>
      <c r="F29" s="454" t="s">
        <v>121</v>
      </c>
      <c r="G29" s="454" t="s">
        <v>121</v>
      </c>
      <c r="H29" s="454" t="s">
        <v>121</v>
      </c>
      <c r="I29" s="439"/>
      <c r="J29" s="415"/>
      <c r="K29" s="433"/>
      <c r="L29" s="433"/>
    </row>
    <row r="30" spans="1:12" s="313" customFormat="1" ht="316.5" customHeight="1" x14ac:dyDescent="0.25">
      <c r="A30" s="391"/>
      <c r="B30" s="455"/>
      <c r="C30" s="456" t="s">
        <v>467</v>
      </c>
      <c r="D30" s="457" t="s">
        <v>468</v>
      </c>
      <c r="E30" s="454" t="s">
        <v>469</v>
      </c>
      <c r="F30" s="454" t="s">
        <v>470</v>
      </c>
      <c r="G30" s="454" t="s">
        <v>471</v>
      </c>
      <c r="H30" s="454" t="s">
        <v>472</v>
      </c>
      <c r="I30" s="415"/>
      <c r="J30" s="415"/>
    </row>
    <row r="31" spans="1:12" s="313" customFormat="1" x14ac:dyDescent="0.25">
      <c r="A31" s="391"/>
      <c r="B31" s="415"/>
      <c r="C31" s="415"/>
      <c r="D31" s="415"/>
      <c r="E31" s="415"/>
      <c r="F31" s="415"/>
      <c r="G31" s="415"/>
      <c r="H31" s="415"/>
      <c r="I31" s="415"/>
      <c r="J31" s="415"/>
    </row>
    <row r="32" spans="1:12" s="313" customFormat="1" ht="17.25" customHeight="1" x14ac:dyDescent="0.3">
      <c r="A32" s="391"/>
      <c r="B32" s="458"/>
      <c r="C32" s="415"/>
      <c r="D32" s="415"/>
      <c r="E32" s="415"/>
      <c r="F32" s="415"/>
      <c r="G32" s="415"/>
      <c r="H32" s="415"/>
      <c r="I32" s="415"/>
      <c r="J32" s="415"/>
      <c r="K32" s="433"/>
    </row>
    <row r="33" spans="1:10" s="313" customFormat="1" x14ac:dyDescent="0.25">
      <c r="A33" s="391"/>
      <c r="B33" s="439"/>
      <c r="C33" s="439"/>
      <c r="D33" s="439"/>
      <c r="E33" s="439"/>
      <c r="F33" s="439"/>
      <c r="G33" s="439"/>
      <c r="H33" s="439"/>
      <c r="I33" s="439"/>
      <c r="J33" s="415"/>
    </row>
    <row r="34" spans="1:10" s="313" customFormat="1" ht="15.75" customHeight="1" x14ac:dyDescent="0.25">
      <c r="A34" s="391"/>
      <c r="B34" s="459"/>
      <c r="C34" s="415"/>
      <c r="D34" s="415"/>
      <c r="E34" s="415"/>
      <c r="F34" s="415"/>
      <c r="G34" s="415"/>
      <c r="H34" s="415"/>
      <c r="I34" s="415"/>
      <c r="J34" s="415"/>
    </row>
    <row r="35" spans="1:10" s="313" customFormat="1" x14ac:dyDescent="0.25">
      <c r="A35" s="391"/>
      <c r="B35" s="460" t="s">
        <v>473</v>
      </c>
      <c r="C35" s="315"/>
      <c r="D35" s="315"/>
      <c r="E35" s="315"/>
      <c r="F35" s="315"/>
      <c r="G35" s="315"/>
      <c r="H35" s="315"/>
      <c r="I35" s="315"/>
      <c r="J35" s="415"/>
    </row>
    <row r="36" spans="1:10" s="313" customFormat="1" x14ac:dyDescent="0.25">
      <c r="A36" s="391"/>
      <c r="B36" s="434"/>
      <c r="C36" s="434"/>
      <c r="D36" s="434"/>
      <c r="E36" s="434"/>
      <c r="F36" s="434"/>
      <c r="G36" s="434"/>
      <c r="H36" s="434"/>
      <c r="I36" s="434"/>
      <c r="J36" s="415"/>
    </row>
    <row r="37" spans="1:10" s="313" customFormat="1" x14ac:dyDescent="0.25">
      <c r="A37" s="391"/>
      <c r="B37" s="434"/>
      <c r="C37" s="434"/>
      <c r="D37" s="434"/>
      <c r="E37" s="434"/>
      <c r="F37" s="434"/>
      <c r="G37" s="434"/>
      <c r="H37" s="434"/>
      <c r="I37" s="434"/>
      <c r="J37" s="415"/>
    </row>
    <row r="38" spans="1:10" s="313" customFormat="1" ht="45" customHeight="1" x14ac:dyDescent="0.25">
      <c r="A38" s="391"/>
      <c r="B38" s="461" t="s">
        <v>474</v>
      </c>
      <c r="C38" s="414"/>
      <c r="D38" s="461" t="s">
        <v>475</v>
      </c>
      <c r="E38" s="414"/>
      <c r="F38" s="461" t="s">
        <v>476</v>
      </c>
      <c r="G38" s="414"/>
      <c r="H38" s="461" t="s">
        <v>477</v>
      </c>
      <c r="I38" s="414"/>
      <c r="J38" s="415"/>
    </row>
    <row r="39" spans="1:10" s="313" customFormat="1" ht="66.599999999999994" customHeight="1" x14ac:dyDescent="0.25">
      <c r="A39" s="391"/>
      <c r="B39" s="462" t="s">
        <v>478</v>
      </c>
      <c r="C39" s="414"/>
      <c r="D39" s="462" t="s">
        <v>479</v>
      </c>
      <c r="E39" s="414"/>
      <c r="F39" s="463" t="s">
        <v>80</v>
      </c>
      <c r="G39" s="464"/>
      <c r="H39" s="462" t="s">
        <v>480</v>
      </c>
      <c r="I39" s="414"/>
      <c r="J39" s="415"/>
    </row>
    <row r="40" spans="1:10" s="313" customFormat="1" ht="62.45" customHeight="1" x14ac:dyDescent="0.25">
      <c r="A40" s="391"/>
      <c r="B40" s="462" t="s">
        <v>481</v>
      </c>
      <c r="C40" s="414"/>
      <c r="D40" s="462" t="s">
        <v>482</v>
      </c>
      <c r="E40" s="414"/>
      <c r="F40" s="463" t="s">
        <v>80</v>
      </c>
      <c r="G40" s="464"/>
      <c r="H40" s="462" t="s">
        <v>480</v>
      </c>
      <c r="I40" s="414"/>
      <c r="J40" s="415"/>
    </row>
    <row r="41" spans="1:10" s="313" customFormat="1" ht="121.5" customHeight="1" x14ac:dyDescent="0.25">
      <c r="A41" s="391"/>
      <c r="B41" s="462" t="s">
        <v>483</v>
      </c>
      <c r="C41" s="414"/>
      <c r="D41" s="462" t="s">
        <v>484</v>
      </c>
      <c r="E41" s="414"/>
      <c r="F41" s="463" t="s">
        <v>80</v>
      </c>
      <c r="G41" s="464"/>
      <c r="H41" s="462" t="s">
        <v>485</v>
      </c>
      <c r="I41" s="414"/>
      <c r="J41" s="415"/>
    </row>
    <row r="42" spans="1:10" s="313" customFormat="1" ht="33" customHeight="1" x14ac:dyDescent="0.25">
      <c r="A42" s="391"/>
      <c r="B42" s="465" t="s">
        <v>486</v>
      </c>
      <c r="C42" s="315"/>
      <c r="D42" s="315"/>
      <c r="E42" s="315"/>
      <c r="F42" s="315"/>
      <c r="G42" s="315"/>
      <c r="H42" s="315"/>
      <c r="I42" s="315"/>
      <c r="J42" s="315"/>
    </row>
  </sheetData>
  <sheetProtection sheet="1" objects="1" scenarios="1" formatColumns="0" formatRows="0"/>
  <mergeCells count="25">
    <mergeCell ref="F40:G40"/>
    <mergeCell ref="H41:I41"/>
    <mergeCell ref="B39:C39"/>
    <mergeCell ref="B35:I35"/>
    <mergeCell ref="B38:C38"/>
    <mergeCell ref="F41:G41"/>
    <mergeCell ref="D40:E40"/>
    <mergeCell ref="H40:I40"/>
    <mergeCell ref="B41:C41"/>
    <mergeCell ref="B42:J42"/>
    <mergeCell ref="B40:C40"/>
    <mergeCell ref="D41:E41"/>
    <mergeCell ref="B1:I2"/>
    <mergeCell ref="B3:I3"/>
    <mergeCell ref="C30"/>
    <mergeCell ref="H39:I39"/>
    <mergeCell ref="D38:E38"/>
    <mergeCell ref="F38:G38"/>
    <mergeCell ref="H38:I38"/>
    <mergeCell ref="B26:J26"/>
    <mergeCell ref="B7:B17"/>
    <mergeCell ref="D39:E39"/>
    <mergeCell ref="F39:G39"/>
    <mergeCell ref="B5:J5"/>
    <mergeCell ref="B25:J25"/>
  </mergeCells>
  <dataValidations count="1">
    <dataValidation type="list" allowBlank="1" sqref="D29:H29 J7:J17" xr:uid="{00000000-0002-0000-0600-000000000000}">
      <formula1>"Not Rated,Highly Unsatisfactory (HU),Unsatisfactory (U),Moderately Unsatisfactory (MU),Moderately Satisfactory (MS),Satisfactory (S),Highly Satisfactory (HS)"</formula1>
    </dataValidation>
  </dataValidations>
  <pageMargins left="0.25" right="0.25" top="0.75" bottom="0.75" header="0.3" footer="0.3"/>
  <pageSetup paperSize="5" scale="71" fitToHeight="0" orientation="landscape" r:id="rId1"/>
  <rowBreaks count="1" manualBreakCount="1">
    <brk id="19" min="1" max="9"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tabColor theme="3" tint="0.499984740745262"/>
  </sheetPr>
  <dimension ref="A1:M126"/>
  <sheetViews>
    <sheetView showGridLines="0" view="pageBreakPreview" topLeftCell="A86" zoomScaleNormal="100" zoomScaleSheetLayoutView="130" workbookViewId="0">
      <selection activeCell="R100" sqref="R100"/>
    </sheetView>
  </sheetViews>
  <sheetFormatPr defaultColWidth="8.85546875" defaultRowHeight="15" x14ac:dyDescent="0.25"/>
  <cols>
    <col min="1" max="1" width="1.42578125" customWidth="1"/>
    <col min="3" max="3" width="20.5703125" customWidth="1"/>
    <col min="5" max="5" width="16.42578125" customWidth="1"/>
    <col min="7" max="7" width="18.85546875" customWidth="1"/>
    <col min="9" max="9" width="18.85546875" customWidth="1"/>
    <col min="11" max="11" width="15.5703125" customWidth="1"/>
    <col min="13" max="13" width="13.85546875" customWidth="1"/>
  </cols>
  <sheetData>
    <row r="1" spans="1:13" ht="14.45" customHeight="1" x14ac:dyDescent="0.25">
      <c r="A1" s="1"/>
      <c r="B1" s="149" t="s">
        <v>487</v>
      </c>
      <c r="C1" s="79"/>
      <c r="D1" s="79"/>
      <c r="E1" s="79"/>
      <c r="F1" s="79"/>
      <c r="G1" s="79"/>
      <c r="H1" s="79"/>
      <c r="I1" s="79"/>
      <c r="J1" s="79"/>
      <c r="K1" s="79"/>
      <c r="L1" s="79"/>
      <c r="M1" s="79"/>
    </row>
    <row r="2" spans="1:13" ht="26.25" customHeight="1" x14ac:dyDescent="0.25">
      <c r="A2" s="1"/>
      <c r="B2" s="79"/>
      <c r="C2" s="79"/>
      <c r="D2" s="79"/>
      <c r="E2" s="79"/>
      <c r="F2" s="79"/>
      <c r="G2" s="79"/>
      <c r="H2" s="79"/>
      <c r="I2" s="79"/>
      <c r="J2" s="79"/>
      <c r="K2" s="79"/>
      <c r="L2" s="79"/>
      <c r="M2" s="79"/>
    </row>
    <row r="3" spans="1:13" x14ac:dyDescent="0.25">
      <c r="A3" s="1"/>
      <c r="B3" s="155" t="s">
        <v>488</v>
      </c>
      <c r="C3" s="79"/>
      <c r="D3" s="79"/>
      <c r="E3" s="79"/>
      <c r="F3" s="79"/>
      <c r="G3" s="79"/>
      <c r="H3" s="79"/>
      <c r="I3" s="79"/>
      <c r="J3" s="79"/>
      <c r="K3" s="79"/>
      <c r="L3" s="79"/>
      <c r="M3" s="79"/>
    </row>
    <row r="4" spans="1:13" ht="8.25" customHeight="1" x14ac:dyDescent="0.25">
      <c r="A4" s="1"/>
      <c r="B4" s="14"/>
      <c r="C4" s="14"/>
      <c r="D4" s="14"/>
      <c r="E4" s="14"/>
      <c r="F4" s="14"/>
      <c r="G4" s="14"/>
      <c r="H4" s="14"/>
      <c r="I4" s="14"/>
      <c r="J4" s="14"/>
      <c r="K4" s="14"/>
      <c r="L4" s="14"/>
      <c r="M4" s="14"/>
    </row>
    <row r="5" spans="1:13" ht="14.45" customHeight="1" x14ac:dyDescent="0.25">
      <c r="A5" s="1"/>
      <c r="B5" s="150" t="s">
        <v>489</v>
      </c>
      <c r="C5" s="151"/>
      <c r="D5" s="153" t="s">
        <v>490</v>
      </c>
      <c r="E5" s="151"/>
      <c r="F5" s="153" t="s">
        <v>491</v>
      </c>
      <c r="G5" s="154"/>
      <c r="H5" s="154"/>
      <c r="I5" s="154"/>
      <c r="J5" s="154"/>
      <c r="K5" s="151"/>
      <c r="L5" s="153" t="s">
        <v>492</v>
      </c>
      <c r="M5" s="151"/>
    </row>
    <row r="6" spans="1:13" ht="23.25" customHeight="1" x14ac:dyDescent="0.25">
      <c r="A6" s="1"/>
      <c r="B6" s="152"/>
      <c r="C6" s="87"/>
      <c r="D6" s="85"/>
      <c r="E6" s="87"/>
      <c r="F6" s="85"/>
      <c r="G6" s="86"/>
      <c r="H6" s="86"/>
      <c r="I6" s="86"/>
      <c r="J6" s="86"/>
      <c r="K6" s="87"/>
      <c r="L6" s="85"/>
      <c r="M6" s="87"/>
    </row>
    <row r="7" spans="1:13" ht="17.25" customHeight="1" x14ac:dyDescent="0.25">
      <c r="A7" s="1"/>
      <c r="B7" s="158" t="s">
        <v>493</v>
      </c>
      <c r="C7" s="159"/>
      <c r="D7" s="159"/>
      <c r="E7" s="159"/>
      <c r="F7" s="159"/>
      <c r="G7" s="159"/>
      <c r="H7" s="159"/>
      <c r="I7" s="159"/>
      <c r="J7" s="159"/>
      <c r="K7" s="159"/>
      <c r="L7" s="159"/>
      <c r="M7" s="160"/>
    </row>
    <row r="8" spans="1:13" x14ac:dyDescent="0.25">
      <c r="A8" s="1"/>
      <c r="B8" s="141" t="s">
        <v>494</v>
      </c>
      <c r="C8" s="105"/>
      <c r="D8" s="141" t="s">
        <v>495</v>
      </c>
      <c r="E8" s="138"/>
      <c r="F8" s="141" t="s">
        <v>496</v>
      </c>
      <c r="G8" s="79"/>
      <c r="H8" s="79"/>
      <c r="I8" s="79"/>
      <c r="J8" s="79"/>
      <c r="K8" s="105"/>
      <c r="L8" s="141" t="s">
        <v>94</v>
      </c>
      <c r="M8" s="105"/>
    </row>
    <row r="9" spans="1:13" ht="17.25" customHeight="1" x14ac:dyDescent="0.25">
      <c r="A9" s="1"/>
      <c r="B9" s="104"/>
      <c r="C9" s="105"/>
      <c r="D9" s="137"/>
      <c r="E9" s="138"/>
      <c r="F9" s="104"/>
      <c r="G9" s="79"/>
      <c r="H9" s="79"/>
      <c r="I9" s="79"/>
      <c r="J9" s="79"/>
      <c r="K9" s="105"/>
      <c r="L9" s="104"/>
      <c r="M9" s="105"/>
    </row>
    <row r="10" spans="1:13" ht="17.25" customHeight="1" x14ac:dyDescent="0.25">
      <c r="A10" s="1"/>
      <c r="B10" s="104"/>
      <c r="C10" s="105"/>
      <c r="D10" s="137"/>
      <c r="E10" s="138"/>
      <c r="F10" s="104"/>
      <c r="G10" s="79"/>
      <c r="H10" s="79"/>
      <c r="I10" s="79"/>
      <c r="J10" s="79"/>
      <c r="K10" s="105"/>
      <c r="L10" s="104"/>
      <c r="M10" s="105"/>
    </row>
    <row r="11" spans="1:13" ht="47.25" customHeight="1" x14ac:dyDescent="0.25">
      <c r="A11" s="1"/>
      <c r="B11" s="85"/>
      <c r="C11" s="87"/>
      <c r="D11" s="139"/>
      <c r="E11" s="140"/>
      <c r="F11" s="85"/>
      <c r="G11" s="86"/>
      <c r="H11" s="86"/>
      <c r="I11" s="86"/>
      <c r="J11" s="86"/>
      <c r="K11" s="87"/>
      <c r="L11" s="85"/>
      <c r="M11" s="87"/>
    </row>
    <row r="12" spans="1:13" ht="17.25" customHeight="1" x14ac:dyDescent="0.25">
      <c r="A12" s="1"/>
      <c r="B12" s="82"/>
      <c r="C12" s="84"/>
      <c r="D12" s="82" t="s">
        <v>497</v>
      </c>
      <c r="E12" s="136"/>
      <c r="F12" s="82" t="s">
        <v>498</v>
      </c>
      <c r="G12" s="83"/>
      <c r="H12" s="83"/>
      <c r="I12" s="83"/>
      <c r="J12" s="83"/>
      <c r="K12" s="84"/>
      <c r="L12" s="82"/>
      <c r="M12" s="84"/>
    </row>
    <row r="13" spans="1:13" ht="17.25" customHeight="1" x14ac:dyDescent="0.25">
      <c r="A13" s="1"/>
      <c r="B13" s="104"/>
      <c r="C13" s="105"/>
      <c r="D13" s="137"/>
      <c r="E13" s="138"/>
      <c r="F13" s="104"/>
      <c r="G13" s="79"/>
      <c r="H13" s="79"/>
      <c r="I13" s="79"/>
      <c r="J13" s="79"/>
      <c r="K13" s="105"/>
      <c r="L13" s="104"/>
      <c r="M13" s="105"/>
    </row>
    <row r="14" spans="1:13" ht="17.25" customHeight="1" x14ac:dyDescent="0.25">
      <c r="A14" s="1"/>
      <c r="B14" s="104"/>
      <c r="C14" s="105"/>
      <c r="D14" s="137"/>
      <c r="E14" s="138"/>
      <c r="F14" s="104"/>
      <c r="G14" s="79"/>
      <c r="H14" s="79"/>
      <c r="I14" s="79"/>
      <c r="J14" s="79"/>
      <c r="K14" s="105"/>
      <c r="L14" s="104"/>
      <c r="M14" s="105"/>
    </row>
    <row r="15" spans="1:13" ht="42.75" customHeight="1" x14ac:dyDescent="0.25">
      <c r="A15" s="1"/>
      <c r="B15" s="85"/>
      <c r="C15" s="87"/>
      <c r="D15" s="139"/>
      <c r="E15" s="140"/>
      <c r="F15" s="85"/>
      <c r="G15" s="86"/>
      <c r="H15" s="86"/>
      <c r="I15" s="86"/>
      <c r="J15" s="86"/>
      <c r="K15" s="87"/>
      <c r="L15" s="85"/>
      <c r="M15" s="87"/>
    </row>
    <row r="16" spans="1:13" ht="17.25" customHeight="1" x14ac:dyDescent="0.25">
      <c r="A16" s="1"/>
      <c r="B16" s="82" t="s">
        <v>499</v>
      </c>
      <c r="C16" s="84"/>
      <c r="D16" s="82" t="s">
        <v>500</v>
      </c>
      <c r="E16" s="136"/>
      <c r="F16" s="82" t="s">
        <v>501</v>
      </c>
      <c r="G16" s="83"/>
      <c r="H16" s="83"/>
      <c r="I16" s="83"/>
      <c r="J16" s="83"/>
      <c r="K16" s="84"/>
      <c r="L16" s="82"/>
      <c r="M16" s="84"/>
    </row>
    <row r="17" spans="1:13" ht="17.25" customHeight="1" x14ac:dyDescent="0.25">
      <c r="A17" s="1"/>
      <c r="B17" s="104"/>
      <c r="C17" s="105"/>
      <c r="D17" s="137"/>
      <c r="E17" s="138"/>
      <c r="F17" s="104"/>
      <c r="G17" s="79"/>
      <c r="H17" s="79"/>
      <c r="I17" s="79"/>
      <c r="J17" s="79"/>
      <c r="K17" s="105"/>
      <c r="L17" s="104"/>
      <c r="M17" s="105"/>
    </row>
    <row r="18" spans="1:13" ht="17.25" customHeight="1" x14ac:dyDescent="0.25">
      <c r="A18" s="1"/>
      <c r="B18" s="104"/>
      <c r="C18" s="105"/>
      <c r="D18" s="137"/>
      <c r="E18" s="138"/>
      <c r="F18" s="104"/>
      <c r="G18" s="79"/>
      <c r="H18" s="79"/>
      <c r="I18" s="79"/>
      <c r="J18" s="79"/>
      <c r="K18" s="105"/>
      <c r="L18" s="104"/>
      <c r="M18" s="105"/>
    </row>
    <row r="19" spans="1:13" ht="63" customHeight="1" x14ac:dyDescent="0.25">
      <c r="A19" s="1"/>
      <c r="B19" s="85"/>
      <c r="C19" s="87"/>
      <c r="D19" s="139"/>
      <c r="E19" s="140"/>
      <c r="F19" s="85"/>
      <c r="G19" s="86"/>
      <c r="H19" s="86"/>
      <c r="I19" s="86"/>
      <c r="J19" s="86"/>
      <c r="K19" s="87"/>
      <c r="L19" s="85"/>
      <c r="M19" s="87"/>
    </row>
    <row r="20" spans="1:13" ht="17.25" customHeight="1" x14ac:dyDescent="0.25">
      <c r="A20" s="1"/>
      <c r="B20" s="82" t="s">
        <v>502</v>
      </c>
      <c r="C20" s="84"/>
      <c r="D20" s="82" t="s">
        <v>503</v>
      </c>
      <c r="E20" s="136"/>
      <c r="F20" s="82" t="s">
        <v>504</v>
      </c>
      <c r="G20" s="83"/>
      <c r="H20" s="83"/>
      <c r="I20" s="83"/>
      <c r="J20" s="83"/>
      <c r="K20" s="84"/>
      <c r="L20" s="82"/>
      <c r="M20" s="84"/>
    </row>
    <row r="21" spans="1:13" ht="17.25" customHeight="1" x14ac:dyDescent="0.25">
      <c r="A21" s="1"/>
      <c r="B21" s="104"/>
      <c r="C21" s="105"/>
      <c r="D21" s="137"/>
      <c r="E21" s="138"/>
      <c r="F21" s="104"/>
      <c r="G21" s="79"/>
      <c r="H21" s="79"/>
      <c r="I21" s="79"/>
      <c r="J21" s="79"/>
      <c r="K21" s="105"/>
      <c r="L21" s="104"/>
      <c r="M21" s="105"/>
    </row>
    <row r="22" spans="1:13" ht="17.25" customHeight="1" x14ac:dyDescent="0.25">
      <c r="A22" s="1"/>
      <c r="B22" s="104"/>
      <c r="C22" s="105"/>
      <c r="D22" s="137"/>
      <c r="E22" s="138"/>
      <c r="F22" s="104"/>
      <c r="G22" s="79"/>
      <c r="H22" s="79"/>
      <c r="I22" s="79"/>
      <c r="J22" s="79"/>
      <c r="K22" s="105"/>
      <c r="L22" s="104"/>
      <c r="M22" s="105"/>
    </row>
    <row r="23" spans="1:13" ht="45" customHeight="1" x14ac:dyDescent="0.25">
      <c r="A23" s="1"/>
      <c r="B23" s="85"/>
      <c r="C23" s="87"/>
      <c r="D23" s="139"/>
      <c r="E23" s="140"/>
      <c r="F23" s="85"/>
      <c r="G23" s="86"/>
      <c r="H23" s="86"/>
      <c r="I23" s="86"/>
      <c r="J23" s="86"/>
      <c r="K23" s="87"/>
      <c r="L23" s="85"/>
      <c r="M23" s="87"/>
    </row>
    <row r="24" spans="1:13" ht="17.25" customHeight="1" x14ac:dyDescent="0.25">
      <c r="A24" s="1"/>
      <c r="B24" s="82" t="s">
        <v>505</v>
      </c>
      <c r="C24" s="84"/>
      <c r="D24" s="88" t="s">
        <v>506</v>
      </c>
      <c r="E24" s="84"/>
      <c r="F24" s="82" t="s">
        <v>507</v>
      </c>
      <c r="G24" s="83"/>
      <c r="H24" s="83"/>
      <c r="I24" s="83"/>
      <c r="J24" s="83"/>
      <c r="K24" s="84"/>
      <c r="L24" s="82"/>
      <c r="M24" s="84"/>
    </row>
    <row r="25" spans="1:13" ht="17.25" customHeight="1" x14ac:dyDescent="0.25">
      <c r="A25" s="1"/>
      <c r="B25" s="104"/>
      <c r="C25" s="105"/>
      <c r="D25" s="104"/>
      <c r="E25" s="105"/>
      <c r="F25" s="104"/>
      <c r="G25" s="79"/>
      <c r="H25" s="79"/>
      <c r="I25" s="79"/>
      <c r="J25" s="79"/>
      <c r="K25" s="105"/>
      <c r="L25" s="104"/>
      <c r="M25" s="105"/>
    </row>
    <row r="26" spans="1:13" ht="17.25" customHeight="1" x14ac:dyDescent="0.25">
      <c r="A26" s="1"/>
      <c r="B26" s="104"/>
      <c r="C26" s="105"/>
      <c r="D26" s="104"/>
      <c r="E26" s="105"/>
      <c r="F26" s="104"/>
      <c r="G26" s="79"/>
      <c r="H26" s="79"/>
      <c r="I26" s="79"/>
      <c r="J26" s="79"/>
      <c r="K26" s="105"/>
      <c r="L26" s="104"/>
      <c r="M26" s="105"/>
    </row>
    <row r="27" spans="1:13" ht="49.5" customHeight="1" x14ac:dyDescent="0.25">
      <c r="A27" s="1"/>
      <c r="B27" s="85"/>
      <c r="C27" s="87"/>
      <c r="D27" s="85"/>
      <c r="E27" s="87"/>
      <c r="F27" s="85"/>
      <c r="G27" s="86"/>
      <c r="H27" s="86"/>
      <c r="I27" s="86"/>
      <c r="J27" s="86"/>
      <c r="K27" s="87"/>
      <c r="L27" s="85"/>
      <c r="M27" s="87"/>
    </row>
    <row r="28" spans="1:13" ht="17.25" customHeight="1" x14ac:dyDescent="0.25">
      <c r="A28" s="1"/>
      <c r="B28" s="82" t="s">
        <v>508</v>
      </c>
      <c r="C28" s="84"/>
      <c r="D28" s="82" t="s">
        <v>509</v>
      </c>
      <c r="E28" s="136"/>
      <c r="F28" s="82" t="s">
        <v>510</v>
      </c>
      <c r="G28" s="83"/>
      <c r="H28" s="83"/>
      <c r="I28" s="83"/>
      <c r="J28" s="83"/>
      <c r="K28" s="84"/>
      <c r="L28" s="82"/>
      <c r="M28" s="84"/>
    </row>
    <row r="29" spans="1:13" ht="17.25" customHeight="1" x14ac:dyDescent="0.25">
      <c r="A29" s="1"/>
      <c r="B29" s="104"/>
      <c r="C29" s="105"/>
      <c r="D29" s="137"/>
      <c r="E29" s="138"/>
      <c r="F29" s="104"/>
      <c r="G29" s="79"/>
      <c r="H29" s="79"/>
      <c r="I29" s="79"/>
      <c r="J29" s="79"/>
      <c r="K29" s="105"/>
      <c r="L29" s="104"/>
      <c r="M29" s="105"/>
    </row>
    <row r="30" spans="1:13" x14ac:dyDescent="0.25">
      <c r="A30" s="1"/>
      <c r="B30" s="104"/>
      <c r="C30" s="105"/>
      <c r="D30" s="137"/>
      <c r="E30" s="138"/>
      <c r="F30" s="104"/>
      <c r="G30" s="79"/>
      <c r="H30" s="79"/>
      <c r="I30" s="79"/>
      <c r="J30" s="79"/>
      <c r="K30" s="105"/>
      <c r="L30" s="104"/>
      <c r="M30" s="105"/>
    </row>
    <row r="31" spans="1:13" ht="125.1" customHeight="1" x14ac:dyDescent="0.25">
      <c r="A31" s="1"/>
      <c r="B31" s="85"/>
      <c r="C31" s="87"/>
      <c r="D31" s="139"/>
      <c r="E31" s="140"/>
      <c r="F31" s="85"/>
      <c r="G31" s="86"/>
      <c r="H31" s="86"/>
      <c r="I31" s="86"/>
      <c r="J31" s="86"/>
      <c r="K31" s="87"/>
      <c r="L31" s="85"/>
      <c r="M31" s="87"/>
    </row>
    <row r="32" spans="1:13" ht="15" customHeight="1" x14ac:dyDescent="0.25">
      <c r="A32" s="1"/>
      <c r="B32" s="121" t="s">
        <v>511</v>
      </c>
      <c r="C32" s="122"/>
      <c r="D32" s="122"/>
      <c r="E32" s="122"/>
      <c r="F32" s="122"/>
      <c r="G32" s="122"/>
      <c r="H32" s="122"/>
      <c r="I32" s="122"/>
      <c r="J32" s="122"/>
      <c r="K32" s="122"/>
      <c r="L32" s="122"/>
      <c r="M32" s="123"/>
    </row>
    <row r="33" spans="1:13" ht="15" customHeight="1" x14ac:dyDescent="0.25">
      <c r="A33" s="1"/>
      <c r="B33" s="141" t="s">
        <v>512</v>
      </c>
      <c r="C33" s="105"/>
      <c r="D33" s="141" t="s">
        <v>513</v>
      </c>
      <c r="E33" s="138"/>
      <c r="F33" s="141" t="s">
        <v>514</v>
      </c>
      <c r="G33" s="79"/>
      <c r="H33" s="79"/>
      <c r="I33" s="79"/>
      <c r="J33" s="79"/>
      <c r="K33" s="105"/>
      <c r="L33" s="141"/>
      <c r="M33" s="105"/>
    </row>
    <row r="34" spans="1:13" ht="15" customHeight="1" x14ac:dyDescent="0.25">
      <c r="A34" s="1"/>
      <c r="B34" s="104"/>
      <c r="C34" s="105"/>
      <c r="D34" s="137"/>
      <c r="E34" s="138"/>
      <c r="F34" s="104"/>
      <c r="G34" s="79"/>
      <c r="H34" s="79"/>
      <c r="I34" s="79"/>
      <c r="J34" s="79"/>
      <c r="K34" s="105"/>
      <c r="L34" s="104"/>
      <c r="M34" s="105"/>
    </row>
    <row r="35" spans="1:13" ht="15" customHeight="1" x14ac:dyDescent="0.25">
      <c r="A35" s="1"/>
      <c r="B35" s="104"/>
      <c r="C35" s="105"/>
      <c r="D35" s="137"/>
      <c r="E35" s="138"/>
      <c r="F35" s="104"/>
      <c r="G35" s="79"/>
      <c r="H35" s="79"/>
      <c r="I35" s="79"/>
      <c r="J35" s="79"/>
      <c r="K35" s="105"/>
      <c r="L35" s="104"/>
      <c r="M35" s="105"/>
    </row>
    <row r="36" spans="1:13" ht="39" customHeight="1" x14ac:dyDescent="0.25">
      <c r="A36" s="1"/>
      <c r="B36" s="85"/>
      <c r="C36" s="87"/>
      <c r="D36" s="139"/>
      <c r="E36" s="140"/>
      <c r="F36" s="85"/>
      <c r="G36" s="86"/>
      <c r="H36" s="86"/>
      <c r="I36" s="86"/>
      <c r="J36" s="86"/>
      <c r="K36" s="87"/>
      <c r="L36" s="85"/>
      <c r="M36" s="87"/>
    </row>
    <row r="37" spans="1:13" ht="15" customHeight="1" x14ac:dyDescent="0.25">
      <c r="A37" s="1"/>
      <c r="B37" s="82"/>
      <c r="C37" s="84"/>
      <c r="D37" s="82" t="s">
        <v>515</v>
      </c>
      <c r="E37" s="136"/>
      <c r="F37" s="82" t="s">
        <v>516</v>
      </c>
      <c r="G37" s="83"/>
      <c r="H37" s="83"/>
      <c r="I37" s="83"/>
      <c r="J37" s="83"/>
      <c r="K37" s="84"/>
      <c r="L37" s="82"/>
      <c r="M37" s="84"/>
    </row>
    <row r="38" spans="1:13" ht="15" customHeight="1" x14ac:dyDescent="0.25">
      <c r="A38" s="1"/>
      <c r="B38" s="104"/>
      <c r="C38" s="105"/>
      <c r="D38" s="137"/>
      <c r="E38" s="138"/>
      <c r="F38" s="104"/>
      <c r="G38" s="79"/>
      <c r="H38" s="79"/>
      <c r="I38" s="79"/>
      <c r="J38" s="79"/>
      <c r="K38" s="105"/>
      <c r="L38" s="104"/>
      <c r="M38" s="105"/>
    </row>
    <row r="39" spans="1:13" ht="15" customHeight="1" x14ac:dyDescent="0.25">
      <c r="A39" s="1"/>
      <c r="B39" s="104"/>
      <c r="C39" s="105"/>
      <c r="D39" s="137"/>
      <c r="E39" s="138"/>
      <c r="F39" s="104"/>
      <c r="G39" s="79"/>
      <c r="H39" s="79"/>
      <c r="I39" s="79"/>
      <c r="J39" s="79"/>
      <c r="K39" s="105"/>
      <c r="L39" s="104"/>
      <c r="M39" s="105"/>
    </row>
    <row r="40" spans="1:13" ht="15" customHeight="1" x14ac:dyDescent="0.25">
      <c r="A40" s="1"/>
      <c r="B40" s="85"/>
      <c r="C40" s="87"/>
      <c r="D40" s="139"/>
      <c r="E40" s="140"/>
      <c r="F40" s="85"/>
      <c r="G40" s="86"/>
      <c r="H40" s="86"/>
      <c r="I40" s="86"/>
      <c r="J40" s="86"/>
      <c r="K40" s="87"/>
      <c r="L40" s="85"/>
      <c r="M40" s="87"/>
    </row>
    <row r="41" spans="1:13" x14ac:dyDescent="0.25">
      <c r="A41" s="1"/>
      <c r="B41" s="82" t="s">
        <v>517</v>
      </c>
      <c r="C41" s="84"/>
      <c r="D41" s="82" t="s">
        <v>518</v>
      </c>
      <c r="E41" s="136"/>
      <c r="F41" s="82" t="s">
        <v>519</v>
      </c>
      <c r="G41" s="83"/>
      <c r="H41" s="83"/>
      <c r="I41" s="83"/>
      <c r="J41" s="83"/>
      <c r="K41" s="84"/>
      <c r="L41" s="82"/>
      <c r="M41" s="84"/>
    </row>
    <row r="42" spans="1:13" x14ac:dyDescent="0.25">
      <c r="A42" s="1"/>
      <c r="B42" s="104"/>
      <c r="C42" s="105"/>
      <c r="D42" s="137"/>
      <c r="E42" s="138"/>
      <c r="F42" s="104"/>
      <c r="G42" s="79"/>
      <c r="H42" s="79"/>
      <c r="I42" s="79"/>
      <c r="J42" s="79"/>
      <c r="K42" s="105"/>
      <c r="L42" s="104"/>
      <c r="M42" s="105"/>
    </row>
    <row r="43" spans="1:13" x14ac:dyDescent="0.25">
      <c r="A43" s="1"/>
      <c r="B43" s="104"/>
      <c r="C43" s="105"/>
      <c r="D43" s="137"/>
      <c r="E43" s="138"/>
      <c r="F43" s="104"/>
      <c r="G43" s="79"/>
      <c r="H43" s="79"/>
      <c r="I43" s="79"/>
      <c r="J43" s="79"/>
      <c r="K43" s="105"/>
      <c r="L43" s="104"/>
      <c r="M43" s="105"/>
    </row>
    <row r="44" spans="1:13" ht="36.75" customHeight="1" x14ac:dyDescent="0.25">
      <c r="A44" s="1"/>
      <c r="B44" s="85"/>
      <c r="C44" s="87"/>
      <c r="D44" s="139"/>
      <c r="E44" s="140"/>
      <c r="F44" s="85"/>
      <c r="G44" s="86"/>
      <c r="H44" s="86"/>
      <c r="I44" s="86"/>
      <c r="J44" s="86"/>
      <c r="K44" s="87"/>
      <c r="L44" s="85"/>
      <c r="M44" s="87"/>
    </row>
    <row r="45" spans="1:13" x14ac:dyDescent="0.25">
      <c r="A45" s="1"/>
      <c r="B45" s="82" t="s">
        <v>520</v>
      </c>
      <c r="C45" s="84"/>
      <c r="D45" s="82" t="s">
        <v>521</v>
      </c>
      <c r="E45" s="136"/>
      <c r="F45" s="82" t="s">
        <v>522</v>
      </c>
      <c r="G45" s="83"/>
      <c r="H45" s="83"/>
      <c r="I45" s="83"/>
      <c r="J45" s="83"/>
      <c r="K45" s="84"/>
      <c r="L45" s="82" t="s">
        <v>523</v>
      </c>
      <c r="M45" s="84"/>
    </row>
    <row r="46" spans="1:13" x14ac:dyDescent="0.25">
      <c r="A46" s="1"/>
      <c r="B46" s="104"/>
      <c r="C46" s="105"/>
      <c r="D46" s="137"/>
      <c r="E46" s="138"/>
      <c r="F46" s="104"/>
      <c r="G46" s="79"/>
      <c r="H46" s="79"/>
      <c r="I46" s="79"/>
      <c r="J46" s="79"/>
      <c r="K46" s="105"/>
      <c r="L46" s="104"/>
      <c r="M46" s="105"/>
    </row>
    <row r="47" spans="1:13" x14ac:dyDescent="0.25">
      <c r="A47" s="1"/>
      <c r="B47" s="104"/>
      <c r="C47" s="105"/>
      <c r="D47" s="137"/>
      <c r="E47" s="138"/>
      <c r="F47" s="104"/>
      <c r="G47" s="79"/>
      <c r="H47" s="79"/>
      <c r="I47" s="79"/>
      <c r="J47" s="79"/>
      <c r="K47" s="105"/>
      <c r="L47" s="104"/>
      <c r="M47" s="105"/>
    </row>
    <row r="48" spans="1:13" ht="56.1" customHeight="1" x14ac:dyDescent="0.25">
      <c r="A48" s="1"/>
      <c r="B48" s="85"/>
      <c r="C48" s="87"/>
      <c r="D48" s="139"/>
      <c r="E48" s="140"/>
      <c r="F48" s="85"/>
      <c r="G48" s="86"/>
      <c r="H48" s="86"/>
      <c r="I48" s="86"/>
      <c r="J48" s="86"/>
      <c r="K48" s="87"/>
      <c r="L48" s="85"/>
      <c r="M48" s="87"/>
    </row>
    <row r="49" spans="1:13" x14ac:dyDescent="0.25">
      <c r="A49" s="1"/>
      <c r="B49" s="82" t="s">
        <v>524</v>
      </c>
      <c r="C49" s="84"/>
      <c r="D49" s="82" t="s">
        <v>525</v>
      </c>
      <c r="E49" s="136"/>
      <c r="F49" s="82" t="s">
        <v>526</v>
      </c>
      <c r="G49" s="83"/>
      <c r="H49" s="83"/>
      <c r="I49" s="83"/>
      <c r="J49" s="83"/>
      <c r="K49" s="84"/>
      <c r="L49" s="82"/>
      <c r="M49" s="84"/>
    </row>
    <row r="50" spans="1:13" x14ac:dyDescent="0.25">
      <c r="A50" s="1"/>
      <c r="B50" s="104"/>
      <c r="C50" s="105"/>
      <c r="D50" s="137"/>
      <c r="E50" s="138"/>
      <c r="F50" s="104"/>
      <c r="G50" s="79"/>
      <c r="H50" s="79"/>
      <c r="I50" s="79"/>
      <c r="J50" s="79"/>
      <c r="K50" s="105"/>
      <c r="L50" s="104"/>
      <c r="M50" s="105"/>
    </row>
    <row r="51" spans="1:13" x14ac:dyDescent="0.25">
      <c r="A51" s="1"/>
      <c r="B51" s="104"/>
      <c r="C51" s="105"/>
      <c r="D51" s="137"/>
      <c r="E51" s="138"/>
      <c r="F51" s="104"/>
      <c r="G51" s="79"/>
      <c r="H51" s="79"/>
      <c r="I51" s="79"/>
      <c r="J51" s="79"/>
      <c r="K51" s="105"/>
      <c r="L51" s="104"/>
      <c r="M51" s="105"/>
    </row>
    <row r="52" spans="1:13" ht="99" customHeight="1" x14ac:dyDescent="0.25">
      <c r="A52" s="1"/>
      <c r="B52" s="85"/>
      <c r="C52" s="87"/>
      <c r="D52" s="139"/>
      <c r="E52" s="140"/>
      <c r="F52" s="85"/>
      <c r="G52" s="86"/>
      <c r="H52" s="86"/>
      <c r="I52" s="86"/>
      <c r="J52" s="86"/>
      <c r="K52" s="87"/>
      <c r="L52" s="85"/>
      <c r="M52" s="87"/>
    </row>
    <row r="53" spans="1:13" x14ac:dyDescent="0.25">
      <c r="A53" s="1"/>
      <c r="B53" s="82" t="s">
        <v>527</v>
      </c>
      <c r="C53" s="84"/>
      <c r="D53" s="82" t="s">
        <v>528</v>
      </c>
      <c r="E53" s="136"/>
      <c r="F53" s="82" t="s">
        <v>529</v>
      </c>
      <c r="G53" s="83"/>
      <c r="H53" s="83"/>
      <c r="I53" s="83"/>
      <c r="J53" s="83"/>
      <c r="K53" s="84"/>
      <c r="L53" s="82"/>
      <c r="M53" s="84"/>
    </row>
    <row r="54" spans="1:13" x14ac:dyDescent="0.25">
      <c r="A54" s="1"/>
      <c r="B54" s="104"/>
      <c r="C54" s="105"/>
      <c r="D54" s="137"/>
      <c r="E54" s="138"/>
      <c r="F54" s="104"/>
      <c r="G54" s="79"/>
      <c r="H54" s="79"/>
      <c r="I54" s="79"/>
      <c r="J54" s="79"/>
      <c r="K54" s="105"/>
      <c r="L54" s="104"/>
      <c r="M54" s="105"/>
    </row>
    <row r="55" spans="1:13" x14ac:dyDescent="0.25">
      <c r="A55" s="1"/>
      <c r="B55" s="104"/>
      <c r="C55" s="105"/>
      <c r="D55" s="137"/>
      <c r="E55" s="138"/>
      <c r="F55" s="104"/>
      <c r="G55" s="79"/>
      <c r="H55" s="79"/>
      <c r="I55" s="79"/>
      <c r="J55" s="79"/>
      <c r="K55" s="105"/>
      <c r="L55" s="104"/>
      <c r="M55" s="105"/>
    </row>
    <row r="56" spans="1:13" x14ac:dyDescent="0.25">
      <c r="A56" s="1"/>
      <c r="B56" s="85"/>
      <c r="C56" s="87"/>
      <c r="D56" s="139"/>
      <c r="E56" s="140"/>
      <c r="F56" s="85"/>
      <c r="G56" s="86"/>
      <c r="H56" s="86"/>
      <c r="I56" s="86"/>
      <c r="J56" s="86"/>
      <c r="K56" s="87"/>
      <c r="L56" s="85"/>
      <c r="M56" s="87"/>
    </row>
    <row r="57" spans="1:13" x14ac:dyDescent="0.25">
      <c r="A57" s="1"/>
      <c r="B57" s="121" t="s">
        <v>530</v>
      </c>
      <c r="C57" s="122"/>
      <c r="D57" s="122"/>
      <c r="E57" s="122"/>
      <c r="F57" s="122"/>
      <c r="G57" s="122"/>
      <c r="H57" s="122"/>
      <c r="I57" s="122"/>
      <c r="J57" s="122"/>
      <c r="K57" s="122"/>
      <c r="L57" s="122"/>
      <c r="M57" s="123"/>
    </row>
    <row r="58" spans="1:13" x14ac:dyDescent="0.25">
      <c r="A58" s="1"/>
      <c r="B58" s="141" t="s">
        <v>531</v>
      </c>
      <c r="C58" s="105"/>
      <c r="D58" s="141" t="s">
        <v>532</v>
      </c>
      <c r="E58" s="138"/>
      <c r="F58" s="141" t="s">
        <v>533</v>
      </c>
      <c r="G58" s="79"/>
      <c r="H58" s="79"/>
      <c r="I58" s="79"/>
      <c r="J58" s="79"/>
      <c r="K58" s="105"/>
      <c r="L58" s="141"/>
      <c r="M58" s="105"/>
    </row>
    <row r="59" spans="1:13" x14ac:dyDescent="0.25">
      <c r="A59" s="1"/>
      <c r="B59" s="104"/>
      <c r="C59" s="105"/>
      <c r="D59" s="137"/>
      <c r="E59" s="138"/>
      <c r="F59" s="104"/>
      <c r="G59" s="79"/>
      <c r="H59" s="79"/>
      <c r="I59" s="79"/>
      <c r="J59" s="79"/>
      <c r="K59" s="105"/>
      <c r="L59" s="104"/>
      <c r="M59" s="105"/>
    </row>
    <row r="60" spans="1:13" x14ac:dyDescent="0.25">
      <c r="A60" s="1"/>
      <c r="B60" s="104"/>
      <c r="C60" s="105"/>
      <c r="D60" s="137"/>
      <c r="E60" s="138"/>
      <c r="F60" s="104"/>
      <c r="G60" s="79"/>
      <c r="H60" s="79"/>
      <c r="I60" s="79"/>
      <c r="J60" s="79"/>
      <c r="K60" s="105"/>
      <c r="L60" s="104"/>
      <c r="M60" s="105"/>
    </row>
    <row r="61" spans="1:13" ht="37.5" customHeight="1" x14ac:dyDescent="0.25">
      <c r="A61" s="1"/>
      <c r="B61" s="85"/>
      <c r="C61" s="87"/>
      <c r="D61" s="139"/>
      <c r="E61" s="140"/>
      <c r="F61" s="85"/>
      <c r="G61" s="86"/>
      <c r="H61" s="86"/>
      <c r="I61" s="86"/>
      <c r="J61" s="86"/>
      <c r="K61" s="87"/>
      <c r="L61" s="85"/>
      <c r="M61" s="87"/>
    </row>
    <row r="62" spans="1:13" x14ac:dyDescent="0.25">
      <c r="A62" s="1"/>
      <c r="B62" s="82"/>
      <c r="C62" s="84"/>
      <c r="D62" s="82" t="s">
        <v>534</v>
      </c>
      <c r="E62" s="136"/>
      <c r="F62" s="82" t="s">
        <v>535</v>
      </c>
      <c r="G62" s="83"/>
      <c r="H62" s="83"/>
      <c r="I62" s="83"/>
      <c r="J62" s="83"/>
      <c r="K62" s="84"/>
      <c r="L62" s="82"/>
      <c r="M62" s="84"/>
    </row>
    <row r="63" spans="1:13" ht="15.75" customHeight="1" x14ac:dyDescent="0.25">
      <c r="A63" s="1"/>
      <c r="B63" s="104"/>
      <c r="C63" s="105"/>
      <c r="D63" s="137"/>
      <c r="E63" s="138"/>
      <c r="F63" s="104"/>
      <c r="G63" s="79"/>
      <c r="H63" s="79"/>
      <c r="I63" s="79"/>
      <c r="J63" s="79"/>
      <c r="K63" s="105"/>
      <c r="L63" s="104"/>
      <c r="M63" s="105"/>
    </row>
    <row r="64" spans="1:13" ht="12" customHeight="1" x14ac:dyDescent="0.25">
      <c r="A64" s="1"/>
      <c r="B64" s="104"/>
      <c r="C64" s="105"/>
      <c r="D64" s="137"/>
      <c r="E64" s="138"/>
      <c r="F64" s="104"/>
      <c r="G64" s="79"/>
      <c r="H64" s="79"/>
      <c r="I64" s="79"/>
      <c r="J64" s="79"/>
      <c r="K64" s="105"/>
      <c r="L64" s="104"/>
      <c r="M64" s="105"/>
    </row>
    <row r="65" spans="1:13" hidden="1" x14ac:dyDescent="0.25">
      <c r="A65" s="1"/>
      <c r="B65" s="85"/>
      <c r="C65" s="87"/>
      <c r="D65" s="139"/>
      <c r="E65" s="140"/>
      <c r="F65" s="85"/>
      <c r="G65" s="86"/>
      <c r="H65" s="86"/>
      <c r="I65" s="86"/>
      <c r="J65" s="86"/>
      <c r="K65" s="87"/>
      <c r="L65" s="85"/>
      <c r="M65" s="87"/>
    </row>
    <row r="66" spans="1:13" x14ac:dyDescent="0.25">
      <c r="A66" s="1"/>
      <c r="B66" s="82" t="s">
        <v>536</v>
      </c>
      <c r="C66" s="84"/>
      <c r="D66" s="82" t="s">
        <v>537</v>
      </c>
      <c r="E66" s="136"/>
      <c r="F66" s="82" t="s">
        <v>538</v>
      </c>
      <c r="G66" s="83"/>
      <c r="H66" s="83"/>
      <c r="I66" s="83"/>
      <c r="J66" s="83"/>
      <c r="K66" s="84"/>
      <c r="L66" s="82"/>
      <c r="M66" s="84"/>
    </row>
    <row r="67" spans="1:13" x14ac:dyDescent="0.25">
      <c r="A67" s="1"/>
      <c r="B67" s="104"/>
      <c r="C67" s="105"/>
      <c r="D67" s="137"/>
      <c r="E67" s="138"/>
      <c r="F67" s="104"/>
      <c r="G67" s="79"/>
      <c r="H67" s="79"/>
      <c r="I67" s="79"/>
      <c r="J67" s="79"/>
      <c r="K67" s="105"/>
      <c r="L67" s="104"/>
      <c r="M67" s="105"/>
    </row>
    <row r="68" spans="1:13" x14ac:dyDescent="0.25">
      <c r="A68" s="1"/>
      <c r="B68" s="104"/>
      <c r="C68" s="105"/>
      <c r="D68" s="137"/>
      <c r="E68" s="138"/>
      <c r="F68" s="104"/>
      <c r="G68" s="79"/>
      <c r="H68" s="79"/>
      <c r="I68" s="79"/>
      <c r="J68" s="79"/>
      <c r="K68" s="105"/>
      <c r="L68" s="104"/>
      <c r="M68" s="105"/>
    </row>
    <row r="69" spans="1:13" ht="25.5" customHeight="1" x14ac:dyDescent="0.25">
      <c r="A69" s="1"/>
      <c r="B69" s="85"/>
      <c r="C69" s="87"/>
      <c r="D69" s="139"/>
      <c r="E69" s="140"/>
      <c r="F69" s="85"/>
      <c r="G69" s="86"/>
      <c r="H69" s="86"/>
      <c r="I69" s="86"/>
      <c r="J69" s="86"/>
      <c r="K69" s="87"/>
      <c r="L69" s="85"/>
      <c r="M69" s="87"/>
    </row>
    <row r="70" spans="1:13" x14ac:dyDescent="0.25">
      <c r="A70" s="1"/>
      <c r="B70" s="82" t="s">
        <v>539</v>
      </c>
      <c r="C70" s="84"/>
      <c r="D70" s="82" t="s">
        <v>540</v>
      </c>
      <c r="E70" s="136"/>
      <c r="F70" s="82" t="s">
        <v>538</v>
      </c>
      <c r="G70" s="83"/>
      <c r="H70" s="83"/>
      <c r="I70" s="83"/>
      <c r="J70" s="83"/>
      <c r="K70" s="84"/>
      <c r="L70" s="82"/>
      <c r="M70" s="84"/>
    </row>
    <row r="71" spans="1:13" x14ac:dyDescent="0.25">
      <c r="A71" s="1"/>
      <c r="B71" s="104"/>
      <c r="C71" s="105"/>
      <c r="D71" s="137"/>
      <c r="E71" s="138"/>
      <c r="F71" s="104"/>
      <c r="G71" s="79"/>
      <c r="H71" s="79"/>
      <c r="I71" s="79"/>
      <c r="J71" s="79"/>
      <c r="K71" s="105"/>
      <c r="L71" s="104"/>
      <c r="M71" s="105"/>
    </row>
    <row r="72" spans="1:13" ht="15.75" customHeight="1" x14ac:dyDescent="0.25">
      <c r="A72" s="1"/>
      <c r="B72" s="104"/>
      <c r="C72" s="105"/>
      <c r="D72" s="137"/>
      <c r="E72" s="138"/>
      <c r="F72" s="104"/>
      <c r="G72" s="79"/>
      <c r="H72" s="79"/>
      <c r="I72" s="79"/>
      <c r="J72" s="79"/>
      <c r="K72" s="105"/>
      <c r="L72" s="104"/>
      <c r="M72" s="105"/>
    </row>
    <row r="73" spans="1:13" ht="56.25" customHeight="1" x14ac:dyDescent="0.25">
      <c r="A73" s="1"/>
      <c r="B73" s="85"/>
      <c r="C73" s="87"/>
      <c r="D73" s="139"/>
      <c r="E73" s="140"/>
      <c r="F73" s="85"/>
      <c r="G73" s="86"/>
      <c r="H73" s="86"/>
      <c r="I73" s="86"/>
      <c r="J73" s="86"/>
      <c r="K73" s="87"/>
      <c r="L73" s="85"/>
      <c r="M73" s="87"/>
    </row>
    <row r="74" spans="1:13" ht="15.75" customHeight="1" x14ac:dyDescent="0.25">
      <c r="A74" s="1"/>
      <c r="B74" s="82" t="s">
        <v>541</v>
      </c>
      <c r="C74" s="84"/>
      <c r="D74" s="101" t="s">
        <v>542</v>
      </c>
      <c r="E74" s="142"/>
      <c r="F74" s="82" t="s">
        <v>543</v>
      </c>
      <c r="G74" s="83"/>
      <c r="H74" s="83"/>
      <c r="I74" s="83"/>
      <c r="J74" s="83"/>
      <c r="K74" s="84"/>
      <c r="L74" s="82"/>
      <c r="M74" s="84"/>
    </row>
    <row r="75" spans="1:13" x14ac:dyDescent="0.25">
      <c r="A75" s="1"/>
      <c r="B75" s="104"/>
      <c r="C75" s="105"/>
      <c r="D75" s="137"/>
      <c r="E75" s="143"/>
      <c r="F75" s="104"/>
      <c r="G75" s="79"/>
      <c r="H75" s="79"/>
      <c r="I75" s="79"/>
      <c r="J75" s="79"/>
      <c r="K75" s="105"/>
      <c r="L75" s="104"/>
      <c r="M75" s="105"/>
    </row>
    <row r="76" spans="1:13" ht="15.75" customHeight="1" x14ac:dyDescent="0.25">
      <c r="A76" s="1"/>
      <c r="B76" s="104"/>
      <c r="C76" s="105"/>
      <c r="D76" s="137"/>
      <c r="E76" s="143"/>
      <c r="F76" s="104"/>
      <c r="G76" s="79"/>
      <c r="H76" s="79"/>
      <c r="I76" s="79"/>
      <c r="J76" s="79"/>
      <c r="K76" s="105"/>
      <c r="L76" s="104"/>
      <c r="M76" s="105"/>
    </row>
    <row r="77" spans="1:13" ht="51" customHeight="1" x14ac:dyDescent="0.25">
      <c r="A77" s="1"/>
      <c r="B77" s="85"/>
      <c r="C77" s="87"/>
      <c r="D77" s="139"/>
      <c r="E77" s="144"/>
      <c r="F77" s="85"/>
      <c r="G77" s="86"/>
      <c r="H77" s="86"/>
      <c r="I77" s="86"/>
      <c r="J77" s="86"/>
      <c r="K77" s="87"/>
      <c r="L77" s="85"/>
      <c r="M77" s="87"/>
    </row>
    <row r="78" spans="1:13" ht="15.75" customHeight="1" x14ac:dyDescent="0.25">
      <c r="A78" s="1"/>
      <c r="B78" s="112" t="s">
        <v>544</v>
      </c>
      <c r="C78" s="113"/>
      <c r="D78" s="101" t="s">
        <v>545</v>
      </c>
      <c r="E78" s="142"/>
      <c r="F78" s="82" t="s">
        <v>546</v>
      </c>
      <c r="G78" s="142"/>
      <c r="H78" s="142"/>
      <c r="I78" s="142"/>
      <c r="J78" s="142"/>
      <c r="K78" s="136"/>
      <c r="L78" s="157"/>
      <c r="M78" s="84"/>
    </row>
    <row r="79" spans="1:13" ht="15.75" customHeight="1" x14ac:dyDescent="0.25">
      <c r="A79" s="1"/>
      <c r="B79" s="114"/>
      <c r="C79" s="115"/>
      <c r="D79" s="137"/>
      <c r="E79" s="143"/>
      <c r="F79" s="137"/>
      <c r="G79" s="143"/>
      <c r="H79" s="143"/>
      <c r="I79" s="143"/>
      <c r="J79" s="143"/>
      <c r="K79" s="138"/>
      <c r="L79" s="104"/>
      <c r="M79" s="105"/>
    </row>
    <row r="80" spans="1:13" ht="15.75" customHeight="1" x14ac:dyDescent="0.25">
      <c r="A80" s="1"/>
      <c r="B80" s="114"/>
      <c r="C80" s="115"/>
      <c r="D80" s="137"/>
      <c r="E80" s="143"/>
      <c r="F80" s="137"/>
      <c r="G80" s="143"/>
      <c r="H80" s="143"/>
      <c r="I80" s="143"/>
      <c r="J80" s="143"/>
      <c r="K80" s="138"/>
      <c r="L80" s="104"/>
      <c r="M80" s="105"/>
    </row>
    <row r="81" spans="1:13" ht="96" customHeight="1" x14ac:dyDescent="0.25">
      <c r="A81" s="1"/>
      <c r="B81" s="116"/>
      <c r="C81" s="117"/>
      <c r="D81" s="139"/>
      <c r="E81" s="144"/>
      <c r="F81" s="139"/>
      <c r="G81" s="144"/>
      <c r="H81" s="144"/>
      <c r="I81" s="144"/>
      <c r="J81" s="144"/>
      <c r="K81" s="140"/>
      <c r="L81" s="85"/>
      <c r="M81" s="87"/>
    </row>
    <row r="82" spans="1:13" ht="15.95" customHeight="1" x14ac:dyDescent="0.25">
      <c r="A82" s="1"/>
      <c r="B82" s="121" t="s">
        <v>547</v>
      </c>
      <c r="C82" s="122"/>
      <c r="D82" s="122"/>
      <c r="E82" s="122"/>
      <c r="F82" s="122"/>
      <c r="G82" s="122"/>
      <c r="H82" s="122"/>
      <c r="I82" s="122"/>
      <c r="J82" s="122"/>
      <c r="K82" s="122"/>
      <c r="L82" s="122"/>
      <c r="M82" s="123"/>
    </row>
    <row r="83" spans="1:13" ht="15.95" customHeight="1" x14ac:dyDescent="0.25">
      <c r="A83" s="1"/>
      <c r="B83" s="112" t="s">
        <v>548</v>
      </c>
      <c r="C83" s="113"/>
      <c r="D83" s="112" t="s">
        <v>549</v>
      </c>
      <c r="E83" s="113"/>
      <c r="F83" s="112" t="s">
        <v>550</v>
      </c>
      <c r="G83" s="118"/>
      <c r="H83" s="118"/>
      <c r="I83" s="118"/>
      <c r="J83" s="118"/>
      <c r="K83" s="113"/>
      <c r="L83" s="106"/>
      <c r="M83" s="107"/>
    </row>
    <row r="84" spans="1:13" ht="15.95" customHeight="1" x14ac:dyDescent="0.25">
      <c r="A84" s="1"/>
      <c r="B84" s="114"/>
      <c r="C84" s="115"/>
      <c r="D84" s="114"/>
      <c r="E84" s="115"/>
      <c r="F84" s="114"/>
      <c r="G84" s="119"/>
      <c r="H84" s="119"/>
      <c r="I84" s="119"/>
      <c r="J84" s="119"/>
      <c r="K84" s="115"/>
      <c r="L84" s="108"/>
      <c r="M84" s="109"/>
    </row>
    <row r="85" spans="1:13" ht="15.95" customHeight="1" x14ac:dyDescent="0.25">
      <c r="A85" s="1"/>
      <c r="B85" s="114"/>
      <c r="C85" s="115"/>
      <c r="D85" s="114"/>
      <c r="E85" s="115"/>
      <c r="F85" s="114"/>
      <c r="G85" s="119"/>
      <c r="H85" s="119"/>
      <c r="I85" s="119"/>
      <c r="J85" s="119"/>
      <c r="K85" s="115"/>
      <c r="L85" s="108"/>
      <c r="M85" s="109"/>
    </row>
    <row r="86" spans="1:13" ht="85.5" customHeight="1" x14ac:dyDescent="0.25">
      <c r="A86" s="1"/>
      <c r="B86" s="116"/>
      <c r="C86" s="117"/>
      <c r="D86" s="116"/>
      <c r="E86" s="117"/>
      <c r="F86" s="116"/>
      <c r="G86" s="120"/>
      <c r="H86" s="120"/>
      <c r="I86" s="120"/>
      <c r="J86" s="120"/>
      <c r="K86" s="117"/>
      <c r="L86" s="110"/>
      <c r="M86" s="111"/>
    </row>
    <row r="87" spans="1:13" ht="15.75" customHeight="1" x14ac:dyDescent="0.25">
      <c r="A87" s="1"/>
      <c r="B87" s="112" t="s">
        <v>551</v>
      </c>
      <c r="C87" s="113"/>
      <c r="D87" s="112" t="s">
        <v>552</v>
      </c>
      <c r="E87" s="113"/>
      <c r="F87" s="112" t="s">
        <v>553</v>
      </c>
      <c r="G87" s="118"/>
      <c r="H87" s="118"/>
      <c r="I87" s="118"/>
      <c r="J87" s="118"/>
      <c r="K87" s="113"/>
      <c r="L87" s="106"/>
      <c r="M87" s="107"/>
    </row>
    <row r="88" spans="1:13" ht="15.95" customHeight="1" x14ac:dyDescent="0.25">
      <c r="A88" s="1"/>
      <c r="B88" s="114"/>
      <c r="C88" s="115"/>
      <c r="D88" s="114"/>
      <c r="E88" s="115"/>
      <c r="F88" s="114"/>
      <c r="G88" s="119"/>
      <c r="H88" s="119"/>
      <c r="I88" s="119"/>
      <c r="J88" s="119"/>
      <c r="K88" s="115"/>
      <c r="L88" s="108"/>
      <c r="M88" s="109"/>
    </row>
    <row r="89" spans="1:13" ht="15.95" customHeight="1" x14ac:dyDescent="0.25">
      <c r="A89" s="1"/>
      <c r="B89" s="114"/>
      <c r="C89" s="115"/>
      <c r="D89" s="114"/>
      <c r="E89" s="115"/>
      <c r="F89" s="114"/>
      <c r="G89" s="119"/>
      <c r="H89" s="119"/>
      <c r="I89" s="119"/>
      <c r="J89" s="119"/>
      <c r="K89" s="115"/>
      <c r="L89" s="108"/>
      <c r="M89" s="109"/>
    </row>
    <row r="90" spans="1:13" ht="3" customHeight="1" x14ac:dyDescent="0.25">
      <c r="A90" s="1"/>
      <c r="B90" s="116"/>
      <c r="C90" s="117"/>
      <c r="D90" s="116"/>
      <c r="E90" s="117"/>
      <c r="F90" s="116"/>
      <c r="G90" s="120"/>
      <c r="H90" s="120"/>
      <c r="I90" s="120"/>
      <c r="J90" s="120"/>
      <c r="K90" s="117"/>
      <c r="L90" s="110"/>
      <c r="M90" s="111"/>
    </row>
    <row r="91" spans="1:13" ht="15.95" customHeight="1" x14ac:dyDescent="0.25">
      <c r="A91" s="1"/>
      <c r="B91" s="112" t="s">
        <v>554</v>
      </c>
      <c r="C91" s="113"/>
      <c r="D91" s="112" t="s">
        <v>555</v>
      </c>
      <c r="E91" s="113"/>
      <c r="F91" s="112" t="s">
        <v>556</v>
      </c>
      <c r="G91" s="118"/>
      <c r="H91" s="118"/>
      <c r="I91" s="118"/>
      <c r="J91" s="118"/>
      <c r="K91" s="113"/>
      <c r="L91" s="106"/>
      <c r="M91" s="107"/>
    </row>
    <row r="92" spans="1:13" ht="15.95" customHeight="1" x14ac:dyDescent="0.25">
      <c r="A92" s="1"/>
      <c r="B92" s="114"/>
      <c r="C92" s="115"/>
      <c r="D92" s="114"/>
      <c r="E92" s="115"/>
      <c r="F92" s="114"/>
      <c r="G92" s="119"/>
      <c r="H92" s="119"/>
      <c r="I92" s="119"/>
      <c r="J92" s="119"/>
      <c r="K92" s="115"/>
      <c r="L92" s="108"/>
      <c r="M92" s="109"/>
    </row>
    <row r="93" spans="1:13" ht="15.95" customHeight="1" x14ac:dyDescent="0.25">
      <c r="A93" s="1"/>
      <c r="B93" s="114"/>
      <c r="C93" s="115"/>
      <c r="D93" s="114"/>
      <c r="E93" s="115"/>
      <c r="F93" s="114"/>
      <c r="G93" s="119"/>
      <c r="H93" s="119"/>
      <c r="I93" s="119"/>
      <c r="J93" s="119"/>
      <c r="K93" s="115"/>
      <c r="L93" s="108"/>
      <c r="M93" s="109"/>
    </row>
    <row r="94" spans="1:13" ht="48" customHeight="1" x14ac:dyDescent="0.25">
      <c r="A94" s="1"/>
      <c r="B94" s="116"/>
      <c r="C94" s="117"/>
      <c r="D94" s="116"/>
      <c r="E94" s="117"/>
      <c r="F94" s="116"/>
      <c r="G94" s="120"/>
      <c r="H94" s="120"/>
      <c r="I94" s="120"/>
      <c r="J94" s="120"/>
      <c r="K94" s="117"/>
      <c r="L94" s="110"/>
      <c r="M94" s="111"/>
    </row>
    <row r="95" spans="1:13" ht="15.95" customHeight="1" x14ac:dyDescent="0.25">
      <c r="A95" s="1"/>
      <c r="B95" s="148" t="s">
        <v>557</v>
      </c>
      <c r="C95" s="148"/>
      <c r="D95" s="148"/>
      <c r="E95" s="148"/>
      <c r="F95" s="148"/>
      <c r="G95" s="148"/>
      <c r="H95" s="148"/>
      <c r="I95" s="148"/>
      <c r="J95" s="148"/>
      <c r="K95" s="148"/>
      <c r="L95" s="148"/>
      <c r="M95" s="148"/>
    </row>
    <row r="96" spans="1:13" ht="15.95" customHeight="1" x14ac:dyDescent="0.25">
      <c r="A96" s="1"/>
      <c r="B96" s="148"/>
      <c r="C96" s="148"/>
      <c r="D96" s="148"/>
      <c r="E96" s="148"/>
      <c r="F96" s="148"/>
      <c r="G96" s="148"/>
      <c r="H96" s="148"/>
      <c r="I96" s="148"/>
      <c r="J96" s="148"/>
      <c r="K96" s="148"/>
      <c r="L96" s="148"/>
      <c r="M96" s="148"/>
    </row>
    <row r="97" spans="1:13" ht="29.45" customHeight="1" x14ac:dyDescent="0.25">
      <c r="A97" s="1"/>
      <c r="B97" s="135" t="s">
        <v>558</v>
      </c>
      <c r="C97" s="79"/>
      <c r="D97" s="79"/>
      <c r="E97" s="79"/>
      <c r="F97" s="79"/>
      <c r="G97" s="79"/>
      <c r="H97" s="79"/>
      <c r="I97" s="79"/>
      <c r="J97" s="79"/>
      <c r="K97" s="79"/>
      <c r="L97" s="79"/>
      <c r="M97" s="79"/>
    </row>
    <row r="98" spans="1:13" ht="15.95" customHeight="1" x14ac:dyDescent="0.25">
      <c r="A98" s="1"/>
      <c r="B98" s="7"/>
      <c r="C98" s="13"/>
      <c r="D98" s="129" t="s">
        <v>559</v>
      </c>
      <c r="E98" s="130"/>
      <c r="F98" s="129" t="s">
        <v>464</v>
      </c>
      <c r="G98" s="130"/>
      <c r="H98" s="129" t="s">
        <v>129</v>
      </c>
      <c r="I98" s="130"/>
      <c r="J98" s="129" t="s">
        <v>560</v>
      </c>
      <c r="K98" s="130"/>
      <c r="L98" s="129" t="s">
        <v>71</v>
      </c>
      <c r="M98" s="130"/>
    </row>
    <row r="99" spans="1:13" ht="15.95" customHeight="1" x14ac:dyDescent="0.25">
      <c r="A99" s="1"/>
      <c r="B99" s="7"/>
      <c r="C99" s="13"/>
      <c r="D99" s="131"/>
      <c r="E99" s="132"/>
      <c r="F99" s="131"/>
      <c r="G99" s="132"/>
      <c r="H99" s="131"/>
      <c r="I99" s="132"/>
      <c r="J99" s="131"/>
      <c r="K99" s="132"/>
      <c r="L99" s="131"/>
      <c r="M99" s="132"/>
    </row>
    <row r="100" spans="1:13" ht="15.95" customHeight="1" x14ac:dyDescent="0.25">
      <c r="A100" s="1"/>
      <c r="B100" s="7"/>
      <c r="C100" s="13"/>
      <c r="D100" s="133"/>
      <c r="E100" s="134"/>
      <c r="F100" s="133"/>
      <c r="G100" s="134"/>
      <c r="H100" s="133"/>
      <c r="I100" s="134"/>
      <c r="J100" s="133"/>
      <c r="K100" s="134"/>
      <c r="L100" s="133"/>
      <c r="M100" s="134"/>
    </row>
    <row r="101" spans="1:13" ht="15.95" customHeight="1" x14ac:dyDescent="0.25">
      <c r="A101" s="1"/>
      <c r="B101" s="156" t="s">
        <v>561</v>
      </c>
      <c r="C101" s="84"/>
      <c r="D101" s="124" t="s">
        <v>121</v>
      </c>
      <c r="E101" s="125"/>
      <c r="F101" s="124" t="s">
        <v>121</v>
      </c>
      <c r="G101" s="125"/>
      <c r="H101" s="124" t="s">
        <v>121</v>
      </c>
      <c r="I101" s="125"/>
      <c r="J101" s="145" t="s">
        <v>121</v>
      </c>
      <c r="K101" s="125"/>
      <c r="L101" s="146" t="s">
        <v>121</v>
      </c>
      <c r="M101" s="147"/>
    </row>
    <row r="102" spans="1:13" ht="15.95" customHeight="1" x14ac:dyDescent="0.25">
      <c r="A102" s="1"/>
      <c r="B102" s="104"/>
      <c r="C102" s="105"/>
      <c r="D102" s="126"/>
      <c r="E102" s="125"/>
      <c r="F102" s="126"/>
      <c r="G102" s="125"/>
      <c r="H102" s="126"/>
      <c r="I102" s="125"/>
      <c r="J102" s="126"/>
      <c r="K102" s="125"/>
      <c r="L102" s="126"/>
      <c r="M102" s="125"/>
    </row>
    <row r="103" spans="1:13" ht="15.95" customHeight="1" x14ac:dyDescent="0.25">
      <c r="A103" s="1"/>
      <c r="B103" s="85"/>
      <c r="C103" s="87"/>
      <c r="D103" s="127"/>
      <c r="E103" s="128"/>
      <c r="F103" s="127"/>
      <c r="G103" s="128"/>
      <c r="H103" s="127"/>
      <c r="I103" s="128"/>
      <c r="J103" s="127"/>
      <c r="K103" s="128"/>
      <c r="L103" s="127"/>
      <c r="M103" s="128"/>
    </row>
    <row r="104" spans="1:13" ht="20.25" customHeight="1" x14ac:dyDescent="0.25">
      <c r="A104" s="1"/>
      <c r="B104" s="279" t="s">
        <v>467</v>
      </c>
      <c r="C104" s="280"/>
      <c r="D104" s="210" t="s">
        <v>562</v>
      </c>
      <c r="E104" s="280"/>
      <c r="F104" s="210" t="s">
        <v>563</v>
      </c>
      <c r="G104" s="280"/>
      <c r="H104" s="210" t="s">
        <v>564</v>
      </c>
      <c r="I104" s="280"/>
      <c r="J104" s="210" t="s">
        <v>471</v>
      </c>
      <c r="K104" s="280"/>
      <c r="L104" s="210" t="s">
        <v>472</v>
      </c>
      <c r="M104" s="280"/>
    </row>
    <row r="105" spans="1:13" ht="20.25" customHeight="1" x14ac:dyDescent="0.25">
      <c r="A105" s="1"/>
      <c r="B105" s="281"/>
      <c r="C105" s="282"/>
      <c r="D105" s="281"/>
      <c r="E105" s="282"/>
      <c r="F105" s="281"/>
      <c r="G105" s="282"/>
      <c r="H105" s="281"/>
      <c r="I105" s="282"/>
      <c r="J105" s="281"/>
      <c r="K105" s="282"/>
      <c r="L105" s="281"/>
      <c r="M105" s="282"/>
    </row>
    <row r="106" spans="1:13" ht="20.25" customHeight="1" x14ac:dyDescent="0.25">
      <c r="A106" s="1"/>
      <c r="B106" s="281"/>
      <c r="C106" s="282"/>
      <c r="D106" s="281"/>
      <c r="E106" s="282"/>
      <c r="F106" s="281"/>
      <c r="G106" s="282"/>
      <c r="H106" s="281"/>
      <c r="I106" s="282"/>
      <c r="J106" s="281"/>
      <c r="K106" s="282"/>
      <c r="L106" s="281"/>
      <c r="M106" s="282"/>
    </row>
    <row r="107" spans="1:13" ht="20.25" customHeight="1" x14ac:dyDescent="0.25">
      <c r="A107" s="1"/>
      <c r="B107" s="281"/>
      <c r="C107" s="282"/>
      <c r="D107" s="281"/>
      <c r="E107" s="282"/>
      <c r="F107" s="281"/>
      <c r="G107" s="282"/>
      <c r="H107" s="281"/>
      <c r="I107" s="282"/>
      <c r="J107" s="281"/>
      <c r="K107" s="282"/>
      <c r="L107" s="281"/>
      <c r="M107" s="282"/>
    </row>
    <row r="108" spans="1:13" ht="20.25" customHeight="1" x14ac:dyDescent="0.25">
      <c r="A108" s="1"/>
      <c r="B108" s="281"/>
      <c r="C108" s="282"/>
      <c r="D108" s="281"/>
      <c r="E108" s="282"/>
      <c r="F108" s="281"/>
      <c r="G108" s="282"/>
      <c r="H108" s="281"/>
      <c r="I108" s="282"/>
      <c r="J108" s="281"/>
      <c r="K108" s="282"/>
      <c r="L108" s="281"/>
      <c r="M108" s="282"/>
    </row>
    <row r="109" spans="1:13" ht="21.95" customHeight="1" x14ac:dyDescent="0.25">
      <c r="A109" s="1"/>
      <c r="B109" s="281"/>
      <c r="C109" s="282"/>
      <c r="D109" s="281"/>
      <c r="E109" s="282"/>
      <c r="F109" s="281"/>
      <c r="G109" s="282"/>
      <c r="H109" s="281"/>
      <c r="I109" s="282"/>
      <c r="J109" s="281"/>
      <c r="K109" s="282"/>
      <c r="L109" s="281"/>
      <c r="M109" s="282"/>
    </row>
    <row r="110" spans="1:13" ht="15" customHeight="1" x14ac:dyDescent="0.25">
      <c r="A110" s="1"/>
      <c r="B110" s="281"/>
      <c r="C110" s="282"/>
      <c r="D110" s="281"/>
      <c r="E110" s="282"/>
      <c r="F110" s="281"/>
      <c r="G110" s="282"/>
      <c r="H110" s="281"/>
      <c r="I110" s="282"/>
      <c r="J110" s="281"/>
      <c r="K110" s="282"/>
      <c r="L110" s="281"/>
      <c r="M110" s="282"/>
    </row>
    <row r="111" spans="1:13" ht="15" customHeight="1" x14ac:dyDescent="0.25">
      <c r="B111" s="281"/>
      <c r="C111" s="282"/>
      <c r="D111" s="281"/>
      <c r="E111" s="282"/>
      <c r="F111" s="281"/>
      <c r="G111" s="282"/>
      <c r="H111" s="281"/>
      <c r="I111" s="282"/>
      <c r="J111" s="281"/>
      <c r="K111" s="282"/>
      <c r="L111" s="281"/>
      <c r="M111" s="282"/>
    </row>
    <row r="112" spans="1:13" ht="15" customHeight="1" x14ac:dyDescent="0.25">
      <c r="B112" s="281"/>
      <c r="C112" s="282"/>
      <c r="D112" s="281"/>
      <c r="E112" s="282"/>
      <c r="F112" s="281"/>
      <c r="G112" s="282"/>
      <c r="H112" s="281"/>
      <c r="I112" s="282"/>
      <c r="J112" s="281"/>
      <c r="K112" s="282"/>
      <c r="L112" s="281"/>
      <c r="M112" s="282"/>
    </row>
    <row r="113" spans="2:13" ht="15" customHeight="1" x14ac:dyDescent="0.25">
      <c r="B113" s="281"/>
      <c r="C113" s="282"/>
      <c r="D113" s="281"/>
      <c r="E113" s="282"/>
      <c r="F113" s="281"/>
      <c r="G113" s="282"/>
      <c r="H113" s="281"/>
      <c r="I113" s="282"/>
      <c r="J113" s="281"/>
      <c r="K113" s="282"/>
      <c r="L113" s="281"/>
      <c r="M113" s="282"/>
    </row>
    <row r="114" spans="2:13" ht="15" customHeight="1" x14ac:dyDescent="0.25">
      <c r="B114" s="281"/>
      <c r="C114" s="282"/>
      <c r="D114" s="281"/>
      <c r="E114" s="282"/>
      <c r="F114" s="281"/>
      <c r="G114" s="282"/>
      <c r="H114" s="281"/>
      <c r="I114" s="282"/>
      <c r="J114" s="281"/>
      <c r="K114" s="282"/>
      <c r="L114" s="281"/>
      <c r="M114" s="282"/>
    </row>
    <row r="115" spans="2:13" x14ac:dyDescent="0.25">
      <c r="B115" s="281"/>
      <c r="C115" s="282"/>
      <c r="D115" s="281"/>
      <c r="E115" s="282"/>
      <c r="F115" s="281"/>
      <c r="G115" s="282"/>
      <c r="H115" s="281"/>
      <c r="I115" s="282"/>
      <c r="J115" s="281"/>
      <c r="K115" s="282"/>
      <c r="L115" s="281"/>
      <c r="M115" s="282"/>
    </row>
    <row r="116" spans="2:13" x14ac:dyDescent="0.25">
      <c r="B116" s="281"/>
      <c r="C116" s="282"/>
      <c r="D116" s="281"/>
      <c r="E116" s="282"/>
      <c r="F116" s="281"/>
      <c r="G116" s="282"/>
      <c r="H116" s="281"/>
      <c r="I116" s="282"/>
      <c r="J116" s="281"/>
      <c r="K116" s="282"/>
      <c r="L116" s="281"/>
      <c r="M116" s="282"/>
    </row>
    <row r="117" spans="2:13" x14ac:dyDescent="0.25">
      <c r="B117" s="281"/>
      <c r="C117" s="282"/>
      <c r="D117" s="281"/>
      <c r="E117" s="282"/>
      <c r="F117" s="281"/>
      <c r="G117" s="282"/>
      <c r="H117" s="281"/>
      <c r="I117" s="282"/>
      <c r="J117" s="281"/>
      <c r="K117" s="282"/>
      <c r="L117" s="281"/>
      <c r="M117" s="282"/>
    </row>
    <row r="118" spans="2:13" x14ac:dyDescent="0.25">
      <c r="B118" s="281"/>
      <c r="C118" s="282"/>
      <c r="D118" s="281"/>
      <c r="E118" s="282"/>
      <c r="F118" s="281"/>
      <c r="G118" s="282"/>
      <c r="H118" s="281"/>
      <c r="I118" s="282"/>
      <c r="J118" s="281"/>
      <c r="K118" s="282"/>
      <c r="L118" s="281"/>
      <c r="M118" s="282"/>
    </row>
    <row r="119" spans="2:13" x14ac:dyDescent="0.25">
      <c r="B119" s="281"/>
      <c r="C119" s="282"/>
      <c r="D119" s="281"/>
      <c r="E119" s="282"/>
      <c r="F119" s="281"/>
      <c r="G119" s="282"/>
      <c r="H119" s="281"/>
      <c r="I119" s="282"/>
      <c r="J119" s="281"/>
      <c r="K119" s="282"/>
      <c r="L119" s="281"/>
      <c r="M119" s="282"/>
    </row>
    <row r="120" spans="2:13" x14ac:dyDescent="0.25">
      <c r="B120" s="103" t="s">
        <v>565</v>
      </c>
      <c r="C120" s="79"/>
      <c r="D120" s="79"/>
      <c r="E120" s="79"/>
      <c r="F120" s="79"/>
      <c r="G120" s="79"/>
      <c r="H120" s="79"/>
      <c r="I120" s="79"/>
      <c r="J120" s="79"/>
      <c r="K120" s="79"/>
      <c r="L120" s="79"/>
      <c r="M120" s="79"/>
    </row>
    <row r="121" spans="2:13" x14ac:dyDescent="0.25">
      <c r="B121" s="79"/>
      <c r="C121" s="79"/>
      <c r="D121" s="79"/>
      <c r="E121" s="79"/>
      <c r="F121" s="79"/>
      <c r="G121" s="79"/>
      <c r="H121" s="79"/>
      <c r="I121" s="79"/>
      <c r="J121" s="79"/>
      <c r="K121" s="79"/>
      <c r="L121" s="79"/>
      <c r="M121" s="79"/>
    </row>
    <row r="122" spans="2:13" x14ac:dyDescent="0.25">
      <c r="B122" s="79"/>
      <c r="C122" s="79"/>
      <c r="D122" s="79"/>
      <c r="E122" s="79"/>
      <c r="F122" s="79"/>
      <c r="G122" s="79"/>
      <c r="H122" s="79"/>
      <c r="I122" s="79"/>
      <c r="J122" s="79"/>
      <c r="K122" s="79"/>
      <c r="L122" s="79"/>
      <c r="M122" s="79"/>
    </row>
    <row r="123" spans="2:13" x14ac:dyDescent="0.25">
      <c r="B123" s="79"/>
      <c r="C123" s="79"/>
      <c r="D123" s="79"/>
      <c r="E123" s="79"/>
      <c r="F123" s="79"/>
      <c r="G123" s="79"/>
      <c r="H123" s="79"/>
      <c r="I123" s="79"/>
      <c r="J123" s="79"/>
      <c r="K123" s="79"/>
      <c r="L123" s="79"/>
      <c r="M123" s="79"/>
    </row>
    <row r="124" spans="2:13" x14ac:dyDescent="0.25">
      <c r="B124" s="79"/>
      <c r="C124" s="79"/>
      <c r="D124" s="79"/>
      <c r="E124" s="79"/>
      <c r="F124" s="79"/>
      <c r="G124" s="79"/>
      <c r="H124" s="79"/>
      <c r="I124" s="79"/>
      <c r="J124" s="79"/>
      <c r="K124" s="79"/>
      <c r="L124" s="79"/>
      <c r="M124" s="79"/>
    </row>
    <row r="125" spans="2:13" x14ac:dyDescent="0.25">
      <c r="B125" s="79"/>
      <c r="C125" s="79"/>
      <c r="D125" s="79"/>
      <c r="E125" s="79"/>
      <c r="F125" s="79"/>
      <c r="G125" s="79"/>
      <c r="H125" s="79"/>
      <c r="I125" s="79"/>
      <c r="J125" s="79"/>
      <c r="K125" s="79"/>
      <c r="L125" s="79"/>
      <c r="M125" s="79"/>
    </row>
    <row r="126" spans="2:13" x14ac:dyDescent="0.25">
      <c r="B126" s="6"/>
      <c r="C126" s="6"/>
      <c r="D126" s="6"/>
      <c r="E126" s="6"/>
      <c r="F126" s="6"/>
      <c r="G126" s="6"/>
      <c r="H126" s="6"/>
      <c r="I126" s="6"/>
      <c r="J126" s="6"/>
      <c r="K126" s="6"/>
      <c r="L126" s="6"/>
      <c r="M126" s="6"/>
    </row>
  </sheetData>
  <sheetProtection sheet="1" objects="1" scenarios="1" formatColumns="0" formatRows="0"/>
  <mergeCells count="114">
    <mergeCell ref="B7:M7"/>
    <mergeCell ref="L53:M56"/>
    <mergeCell ref="F28:K31"/>
    <mergeCell ref="B24:C27"/>
    <mergeCell ref="D24:E27"/>
    <mergeCell ref="L66:M69"/>
    <mergeCell ref="B16:C19"/>
    <mergeCell ref="L16:M19"/>
    <mergeCell ref="B104:C119"/>
    <mergeCell ref="F66:K69"/>
    <mergeCell ref="B70:C73"/>
    <mergeCell ref="D70:E73"/>
    <mergeCell ref="D104:E119"/>
    <mergeCell ref="L49:M52"/>
    <mergeCell ref="L83:M86"/>
    <mergeCell ref="B82:M82"/>
    <mergeCell ref="D12:E15"/>
    <mergeCell ref="F12:K15"/>
    <mergeCell ref="L12:M15"/>
    <mergeCell ref="B12:C15"/>
    <mergeCell ref="B53:C56"/>
    <mergeCell ref="D58:E61"/>
    <mergeCell ref="B49:C52"/>
    <mergeCell ref="F104:G119"/>
    <mergeCell ref="F98:G100"/>
    <mergeCell ref="B74:C77"/>
    <mergeCell ref="B66:C69"/>
    <mergeCell ref="F87:K90"/>
    <mergeCell ref="L87:M90"/>
    <mergeCell ref="B91:C94"/>
    <mergeCell ref="D91:E94"/>
    <mergeCell ref="F91:K94"/>
    <mergeCell ref="D98:E100"/>
    <mergeCell ref="B78:C81"/>
    <mergeCell ref="D78:E81"/>
    <mergeCell ref="F78:K81"/>
    <mergeCell ref="L78:M81"/>
    <mergeCell ref="B87:C90"/>
    <mergeCell ref="F8:K11"/>
    <mergeCell ref="F24:K27"/>
    <mergeCell ref="F33:K36"/>
    <mergeCell ref="B37:C40"/>
    <mergeCell ref="D37:E40"/>
    <mergeCell ref="F37:K40"/>
    <mergeCell ref="L37:M40"/>
    <mergeCell ref="D16:E19"/>
    <mergeCell ref="B28:C31"/>
    <mergeCell ref="F16:K19"/>
    <mergeCell ref="F20:K23"/>
    <mergeCell ref="L20:M23"/>
    <mergeCell ref="L24:M27"/>
    <mergeCell ref="B57:M57"/>
    <mergeCell ref="L45:M48"/>
    <mergeCell ref="B101:C103"/>
    <mergeCell ref="J98:K100"/>
    <mergeCell ref="D45:E48"/>
    <mergeCell ref="D101:E103"/>
    <mergeCell ref="L98:M100"/>
    <mergeCell ref="B41:C44"/>
    <mergeCell ref="D41:E44"/>
    <mergeCell ref="F74:K77"/>
    <mergeCell ref="B1:M2"/>
    <mergeCell ref="B62:C65"/>
    <mergeCell ref="L62:M65"/>
    <mergeCell ref="L41:M44"/>
    <mergeCell ref="D20:E23"/>
    <mergeCell ref="B5:C6"/>
    <mergeCell ref="D5:E6"/>
    <mergeCell ref="F5:K6"/>
    <mergeCell ref="D49:E52"/>
    <mergeCell ref="D62:E65"/>
    <mergeCell ref="B3:M3"/>
    <mergeCell ref="L33:M36"/>
    <mergeCell ref="B8:C11"/>
    <mergeCell ref="L5:M6"/>
    <mergeCell ref="L8:M11"/>
    <mergeCell ref="F62:K65"/>
    <mergeCell ref="B58:C61"/>
    <mergeCell ref="L58:M61"/>
    <mergeCell ref="D8:E11"/>
    <mergeCell ref="F41:K44"/>
    <mergeCell ref="D53:E56"/>
    <mergeCell ref="L28:M31"/>
    <mergeCell ref="D33:E36"/>
    <mergeCell ref="D74:E77"/>
    <mergeCell ref="D66:E69"/>
    <mergeCell ref="D28:E31"/>
    <mergeCell ref="F53:K56"/>
    <mergeCell ref="F70:K73"/>
    <mergeCell ref="J101:K103"/>
    <mergeCell ref="F45:K48"/>
    <mergeCell ref="L101:M103"/>
    <mergeCell ref="H104:I119"/>
    <mergeCell ref="B95:M96"/>
    <mergeCell ref="F58:K61"/>
    <mergeCell ref="B33:C36"/>
    <mergeCell ref="D87:E90"/>
    <mergeCell ref="B120:M125"/>
    <mergeCell ref="L70:M73"/>
    <mergeCell ref="B20:C23"/>
    <mergeCell ref="L91:M94"/>
    <mergeCell ref="B83:C86"/>
    <mergeCell ref="D83:E86"/>
    <mergeCell ref="F83:K86"/>
    <mergeCell ref="F49:K52"/>
    <mergeCell ref="B45:C48"/>
    <mergeCell ref="B32:M32"/>
    <mergeCell ref="F101:G103"/>
    <mergeCell ref="H101:I103"/>
    <mergeCell ref="H98:I100"/>
    <mergeCell ref="J104:K119"/>
    <mergeCell ref="L74:M77"/>
    <mergeCell ref="B97:M97"/>
    <mergeCell ref="L104:M119"/>
  </mergeCells>
  <dataValidations count="1">
    <dataValidation type="list" allowBlank="1" showInputMessage="1" showErrorMessage="1" prompt="Select Rating" sqref="L101 J101 D101:I103" xr:uid="{00000000-0002-0000-0700-000000000000}">
      <formula1>"Highly Satisfactory (HS), Satisfactory (S), Moderately Satisfactory (MS), Moderately Unsatisfactory (MU), Unsatisfactory (U), Highly Unsatisfactory (HU), Not Rated"</formula1>
    </dataValidation>
  </dataValidations>
  <pageMargins left="0.25" right="0.25" top="0.75" bottom="0.75" header="0.3" footer="0.3"/>
  <pageSetup paperSize="5" orientation="landscape" r:id="rId1"/>
  <rowBreaks count="1" manualBreakCount="1">
    <brk id="32" max="12"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theme="3" tint="0.499984740745262"/>
  </sheetPr>
  <dimension ref="A2:M45"/>
  <sheetViews>
    <sheetView showGridLines="0" view="pageBreakPreview" zoomScaleNormal="100" zoomScaleSheetLayoutView="100" workbookViewId="0">
      <selection activeCell="X18" sqref="A1:XFD1048576"/>
    </sheetView>
  </sheetViews>
  <sheetFormatPr defaultColWidth="8.5703125" defaultRowHeight="12" x14ac:dyDescent="0.2"/>
  <cols>
    <col min="1" max="1" width="1.5703125" style="1" customWidth="1"/>
    <col min="2" max="3" width="8.5703125" style="1" customWidth="1"/>
    <col min="4" max="4" width="5.85546875" style="1" customWidth="1"/>
    <col min="5" max="6" width="8.5703125" style="1" customWidth="1"/>
    <col min="7" max="7" width="7.5703125" style="1" customWidth="1"/>
    <col min="8" max="11" width="8.5703125" style="1" customWidth="1"/>
    <col min="12" max="12" width="14.5703125" style="1" customWidth="1"/>
    <col min="13" max="13" width="8.5703125" style="1" customWidth="1"/>
    <col min="14" max="16384" width="8.5703125" style="1"/>
  </cols>
  <sheetData>
    <row r="2" spans="2:12" ht="26.25" customHeight="1" x14ac:dyDescent="0.2">
      <c r="B2" s="149" t="s">
        <v>566</v>
      </c>
      <c r="C2" s="162"/>
      <c r="D2" s="162"/>
      <c r="E2" s="162"/>
      <c r="F2" s="162"/>
      <c r="G2" s="162"/>
      <c r="H2" s="162"/>
      <c r="I2" s="162"/>
      <c r="J2" s="162"/>
      <c r="K2" s="162"/>
      <c r="L2" s="162"/>
    </row>
    <row r="3" spans="2:12" ht="18.95" customHeight="1" x14ac:dyDescent="0.2">
      <c r="B3" s="283" t="s">
        <v>567</v>
      </c>
      <c r="C3" s="284"/>
      <c r="D3" s="284"/>
      <c r="E3" s="284"/>
      <c r="F3" s="284"/>
      <c r="G3" s="284"/>
      <c r="H3" s="284"/>
      <c r="I3" s="284"/>
      <c r="J3" s="284"/>
      <c r="K3" s="284"/>
      <c r="L3" s="285"/>
    </row>
    <row r="4" spans="2:12" ht="21.95" customHeight="1" x14ac:dyDescent="0.2">
      <c r="B4" s="286"/>
      <c r="C4" s="287"/>
      <c r="D4" s="287"/>
      <c r="E4" s="287"/>
      <c r="F4" s="287"/>
      <c r="G4" s="287"/>
      <c r="H4" s="287"/>
      <c r="I4" s="287"/>
      <c r="J4" s="287"/>
      <c r="K4" s="287"/>
      <c r="L4" s="288"/>
    </row>
    <row r="5" spans="2:12" ht="15.75" customHeight="1" x14ac:dyDescent="0.2">
      <c r="B5" s="165" t="s">
        <v>568</v>
      </c>
      <c r="C5" s="166"/>
      <c r="D5" s="166"/>
      <c r="E5" s="166"/>
      <c r="F5" s="166"/>
      <c r="G5" s="166"/>
      <c r="H5" s="166"/>
      <c r="I5" s="166"/>
      <c r="J5" s="166"/>
      <c r="K5" s="166"/>
      <c r="L5" s="167"/>
    </row>
    <row r="6" spans="2:12" ht="21" customHeight="1" x14ac:dyDescent="0.2">
      <c r="B6" s="168"/>
      <c r="C6" s="169"/>
      <c r="D6" s="169"/>
      <c r="E6" s="169"/>
      <c r="F6" s="169"/>
      <c r="G6" s="169"/>
      <c r="H6" s="169"/>
      <c r="I6" s="169"/>
      <c r="J6" s="169"/>
      <c r="K6" s="169"/>
      <c r="L6" s="170"/>
    </row>
    <row r="7" spans="2:12" ht="21" customHeight="1" x14ac:dyDescent="0.2">
      <c r="B7" s="168"/>
      <c r="C7" s="169"/>
      <c r="D7" s="169"/>
      <c r="E7" s="169"/>
      <c r="F7" s="169"/>
      <c r="G7" s="169"/>
      <c r="H7" s="169"/>
      <c r="I7" s="169"/>
      <c r="J7" s="169"/>
      <c r="K7" s="169"/>
      <c r="L7" s="170"/>
    </row>
    <row r="8" spans="2:12" ht="21" customHeight="1" x14ac:dyDescent="0.2">
      <c r="B8" s="168"/>
      <c r="C8" s="169"/>
      <c r="D8" s="169"/>
      <c r="E8" s="169"/>
      <c r="F8" s="169"/>
      <c r="G8" s="169"/>
      <c r="H8" s="169"/>
      <c r="I8" s="169"/>
      <c r="J8" s="169"/>
      <c r="K8" s="169"/>
      <c r="L8" s="170"/>
    </row>
    <row r="9" spans="2:12" ht="21" customHeight="1" x14ac:dyDescent="0.2">
      <c r="B9" s="168"/>
      <c r="C9" s="169"/>
      <c r="D9" s="169"/>
      <c r="E9" s="169"/>
      <c r="F9" s="169"/>
      <c r="G9" s="169"/>
      <c r="H9" s="169"/>
      <c r="I9" s="169"/>
      <c r="J9" s="169"/>
      <c r="K9" s="169"/>
      <c r="L9" s="170"/>
    </row>
    <row r="10" spans="2:12" ht="21" customHeight="1" x14ac:dyDescent="0.2">
      <c r="B10" s="168"/>
      <c r="C10" s="169"/>
      <c r="D10" s="169"/>
      <c r="E10" s="169"/>
      <c r="F10" s="169"/>
      <c r="G10" s="169"/>
      <c r="H10" s="169"/>
      <c r="I10" s="169"/>
      <c r="J10" s="169"/>
      <c r="K10" s="169"/>
      <c r="L10" s="170"/>
    </row>
    <row r="11" spans="2:12" ht="21" customHeight="1" x14ac:dyDescent="0.2">
      <c r="B11" s="168"/>
      <c r="C11" s="169"/>
      <c r="D11" s="169"/>
      <c r="E11" s="169"/>
      <c r="F11" s="169"/>
      <c r="G11" s="169"/>
      <c r="H11" s="169"/>
      <c r="I11" s="169"/>
      <c r="J11" s="169"/>
      <c r="K11" s="169"/>
      <c r="L11" s="170"/>
    </row>
    <row r="12" spans="2:12" ht="21" customHeight="1" x14ac:dyDescent="0.2">
      <c r="B12" s="168"/>
      <c r="C12" s="169"/>
      <c r="D12" s="169"/>
      <c r="E12" s="169"/>
      <c r="F12" s="169"/>
      <c r="G12" s="169"/>
      <c r="H12" s="169"/>
      <c r="I12" s="169"/>
      <c r="J12" s="169"/>
      <c r="K12" s="169"/>
      <c r="L12" s="170"/>
    </row>
    <row r="13" spans="2:12" ht="21" customHeight="1" x14ac:dyDescent="0.2">
      <c r="B13" s="168"/>
      <c r="C13" s="169"/>
      <c r="D13" s="169"/>
      <c r="E13" s="169"/>
      <c r="F13" s="169"/>
      <c r="G13" s="169"/>
      <c r="H13" s="169"/>
      <c r="I13" s="169"/>
      <c r="J13" s="169"/>
      <c r="K13" s="169"/>
      <c r="L13" s="170"/>
    </row>
    <row r="14" spans="2:12" ht="21" customHeight="1" x14ac:dyDescent="0.2">
      <c r="B14" s="168"/>
      <c r="C14" s="169"/>
      <c r="D14" s="169"/>
      <c r="E14" s="169"/>
      <c r="F14" s="169"/>
      <c r="G14" s="169"/>
      <c r="H14" s="169"/>
      <c r="I14" s="169"/>
      <c r="J14" s="169"/>
      <c r="K14" s="169"/>
      <c r="L14" s="170"/>
    </row>
    <row r="15" spans="2:12" ht="99" customHeight="1" x14ac:dyDescent="0.2">
      <c r="B15" s="171"/>
      <c r="C15" s="172"/>
      <c r="D15" s="172"/>
      <c r="E15" s="172"/>
      <c r="F15" s="172"/>
      <c r="G15" s="172"/>
      <c r="H15" s="172"/>
      <c r="I15" s="172"/>
      <c r="J15" s="172"/>
      <c r="K15" s="172"/>
      <c r="L15" s="173"/>
    </row>
    <row r="16" spans="2:12" ht="21" customHeight="1" x14ac:dyDescent="0.2"/>
    <row r="17" spans="1:13" ht="15" customHeight="1" x14ac:dyDescent="0.2">
      <c r="B17" s="283" t="s">
        <v>569</v>
      </c>
      <c r="C17" s="284"/>
      <c r="D17" s="284"/>
      <c r="E17" s="284"/>
      <c r="F17" s="284"/>
      <c r="G17" s="284"/>
      <c r="H17" s="284"/>
      <c r="I17" s="284"/>
      <c r="J17" s="284"/>
      <c r="K17" s="284"/>
      <c r="L17" s="285"/>
    </row>
    <row r="18" spans="1:13" ht="21" customHeight="1" x14ac:dyDescent="0.2">
      <c r="B18" s="286"/>
      <c r="C18" s="287"/>
      <c r="D18" s="287"/>
      <c r="E18" s="287"/>
      <c r="F18" s="287"/>
      <c r="G18" s="287"/>
      <c r="H18" s="287"/>
      <c r="I18" s="287"/>
      <c r="J18" s="287"/>
      <c r="K18" s="287"/>
      <c r="L18" s="288"/>
    </row>
    <row r="19" spans="1:13" ht="21" customHeight="1" x14ac:dyDescent="0.2">
      <c r="B19" s="165" t="s">
        <v>570</v>
      </c>
      <c r="C19" s="174"/>
      <c r="D19" s="174"/>
      <c r="E19" s="174"/>
      <c r="F19" s="174"/>
      <c r="G19" s="174"/>
      <c r="H19" s="174"/>
      <c r="I19" s="174"/>
      <c r="J19" s="174"/>
      <c r="K19" s="174"/>
      <c r="L19" s="175"/>
    </row>
    <row r="20" spans="1:13" ht="21" customHeight="1" x14ac:dyDescent="0.2">
      <c r="B20" s="176"/>
      <c r="C20" s="177"/>
      <c r="D20" s="177"/>
      <c r="E20" s="177"/>
      <c r="F20" s="177"/>
      <c r="G20" s="177"/>
      <c r="H20" s="177"/>
      <c r="I20" s="177"/>
      <c r="J20" s="177"/>
      <c r="K20" s="177"/>
      <c r="L20" s="178"/>
    </row>
    <row r="21" spans="1:13" ht="21" customHeight="1" x14ac:dyDescent="0.2">
      <c r="B21" s="176"/>
      <c r="C21" s="177"/>
      <c r="D21" s="177"/>
      <c r="E21" s="177"/>
      <c r="F21" s="177"/>
      <c r="G21" s="177"/>
      <c r="H21" s="177"/>
      <c r="I21" s="177"/>
      <c r="J21" s="177"/>
      <c r="K21" s="177"/>
      <c r="L21" s="178"/>
    </row>
    <row r="22" spans="1:13" ht="21" customHeight="1" x14ac:dyDescent="0.2">
      <c r="B22" s="176"/>
      <c r="C22" s="177"/>
      <c r="D22" s="177"/>
      <c r="E22" s="177"/>
      <c r="F22" s="177"/>
      <c r="G22" s="177"/>
      <c r="H22" s="177"/>
      <c r="I22" s="177"/>
      <c r="J22" s="177"/>
      <c r="K22" s="177"/>
      <c r="L22" s="178"/>
    </row>
    <row r="23" spans="1:13" ht="21" customHeight="1" x14ac:dyDescent="0.2">
      <c r="B23" s="176"/>
      <c r="C23" s="177"/>
      <c r="D23" s="177"/>
      <c r="E23" s="177"/>
      <c r="F23" s="177"/>
      <c r="G23" s="177"/>
      <c r="H23" s="177"/>
      <c r="I23" s="177"/>
      <c r="J23" s="177"/>
      <c r="K23" s="177"/>
      <c r="L23" s="178"/>
    </row>
    <row r="24" spans="1:13" ht="21" customHeight="1" x14ac:dyDescent="0.2">
      <c r="B24" s="176"/>
      <c r="C24" s="177"/>
      <c r="D24" s="177"/>
      <c r="E24" s="177"/>
      <c r="F24" s="177"/>
      <c r="G24" s="177"/>
      <c r="H24" s="177"/>
      <c r="I24" s="177"/>
      <c r="J24" s="177"/>
      <c r="K24" s="177"/>
      <c r="L24" s="178"/>
    </row>
    <row r="25" spans="1:13" ht="108" customHeight="1" x14ac:dyDescent="0.2">
      <c r="B25" s="179"/>
      <c r="C25" s="180"/>
      <c r="D25" s="180"/>
      <c r="E25" s="180"/>
      <c r="F25" s="180"/>
      <c r="G25" s="180"/>
      <c r="H25" s="180"/>
      <c r="I25" s="180"/>
      <c r="J25" s="180"/>
      <c r="K25" s="180"/>
      <c r="L25" s="181"/>
    </row>
    <row r="26" spans="1:13" ht="21" customHeight="1" x14ac:dyDescent="0.25">
      <c r="B26" s="161" t="s">
        <v>571</v>
      </c>
      <c r="C26" s="162"/>
      <c r="D26" s="162"/>
      <c r="E26" s="162"/>
      <c r="F26" s="162"/>
      <c r="G26" s="162"/>
      <c r="H26" s="162"/>
      <c r="I26" s="162"/>
      <c r="J26" s="162"/>
      <c r="K26" s="162"/>
      <c r="L26" s="162"/>
    </row>
    <row r="27" spans="1:13" ht="21" customHeight="1" x14ac:dyDescent="0.2"/>
    <row r="28" spans="1:13" ht="15.6" customHeight="1" x14ac:dyDescent="0.2">
      <c r="A28" s="13"/>
      <c r="B28" s="164" t="s">
        <v>572</v>
      </c>
      <c r="C28" s="83"/>
      <c r="D28" s="83"/>
      <c r="E28" s="84"/>
      <c r="F28" s="182" t="s">
        <v>573</v>
      </c>
      <c r="G28" s="183"/>
      <c r="H28" s="183"/>
      <c r="I28" s="183"/>
      <c r="J28" s="183"/>
      <c r="K28" s="183"/>
      <c r="L28" s="184"/>
    </row>
    <row r="29" spans="1:13" ht="17.100000000000001" customHeight="1" x14ac:dyDescent="0.25">
      <c r="A29" s="13"/>
      <c r="B29" s="104"/>
      <c r="C29" s="162"/>
      <c r="D29" s="162"/>
      <c r="E29" s="105"/>
      <c r="F29" s="185"/>
      <c r="G29" s="186"/>
      <c r="H29" s="186"/>
      <c r="I29" s="186"/>
      <c r="J29" s="186"/>
      <c r="K29" s="186"/>
      <c r="L29" s="187"/>
      <c r="M29" s="34"/>
    </row>
    <row r="30" spans="1:13" ht="111" customHeight="1" x14ac:dyDescent="0.3">
      <c r="A30" s="13"/>
      <c r="B30" s="85"/>
      <c r="C30" s="86"/>
      <c r="D30" s="86"/>
      <c r="E30" s="87"/>
      <c r="F30" s="188"/>
      <c r="G30" s="189"/>
      <c r="H30" s="189"/>
      <c r="I30" s="189"/>
      <c r="J30" s="189"/>
      <c r="K30" s="189"/>
      <c r="L30" s="190"/>
      <c r="M30" s="33"/>
    </row>
    <row r="31" spans="1:13" ht="21" customHeight="1" x14ac:dyDescent="0.2">
      <c r="B31" s="163" t="s">
        <v>574</v>
      </c>
      <c r="C31" s="83"/>
      <c r="D31" s="83"/>
      <c r="E31" s="84"/>
      <c r="F31" s="182" t="s">
        <v>575</v>
      </c>
      <c r="G31" s="191"/>
      <c r="H31" s="191"/>
      <c r="I31" s="191"/>
      <c r="J31" s="191"/>
      <c r="K31" s="191"/>
      <c r="L31" s="192"/>
    </row>
    <row r="32" spans="1:13" ht="21" customHeight="1" x14ac:dyDescent="0.2">
      <c r="B32" s="104"/>
      <c r="C32" s="162"/>
      <c r="D32" s="162"/>
      <c r="E32" s="105"/>
      <c r="F32" s="193"/>
      <c r="G32" s="194"/>
      <c r="H32" s="194"/>
      <c r="I32" s="194"/>
      <c r="J32" s="194"/>
      <c r="K32" s="194"/>
      <c r="L32" s="195"/>
    </row>
    <row r="33" spans="2:12" ht="35.25" customHeight="1" x14ac:dyDescent="0.2">
      <c r="B33" s="104"/>
      <c r="C33" s="162"/>
      <c r="D33" s="162"/>
      <c r="E33" s="105"/>
      <c r="F33" s="193"/>
      <c r="G33" s="194"/>
      <c r="H33" s="194"/>
      <c r="I33" s="194"/>
      <c r="J33" s="194"/>
      <c r="K33" s="194"/>
      <c r="L33" s="195"/>
    </row>
    <row r="34" spans="2:12" ht="61.35" customHeight="1" x14ac:dyDescent="0.2">
      <c r="B34" s="85"/>
      <c r="C34" s="86"/>
      <c r="D34" s="86"/>
      <c r="E34" s="87"/>
      <c r="F34" s="196"/>
      <c r="G34" s="197"/>
      <c r="H34" s="197"/>
      <c r="I34" s="197"/>
      <c r="J34" s="197"/>
      <c r="K34" s="197"/>
      <c r="L34" s="198"/>
    </row>
    <row r="35" spans="2:12" ht="15.75" customHeight="1" x14ac:dyDescent="0.2"/>
    <row r="36" spans="2:12" ht="15.75" customHeight="1" x14ac:dyDescent="0.2"/>
    <row r="37" spans="2:12" ht="15.75" customHeight="1" x14ac:dyDescent="0.2"/>
    <row r="38" spans="2:12" ht="15.75" customHeight="1" x14ac:dyDescent="0.2"/>
    <row r="39" spans="2:12" ht="15.75" customHeight="1" x14ac:dyDescent="0.2"/>
    <row r="40" spans="2:12" ht="15.75" customHeight="1" x14ac:dyDescent="0.2"/>
    <row r="41" spans="2:12" ht="15.75" customHeight="1" x14ac:dyDescent="0.2"/>
    <row r="42" spans="2:12" ht="15.75" customHeight="1" x14ac:dyDescent="0.2"/>
    <row r="43" spans="2:12" ht="15.75" customHeight="1" x14ac:dyDescent="0.2"/>
    <row r="44" spans="2:12" ht="15.75" customHeight="1" x14ac:dyDescent="0.2"/>
    <row r="45" spans="2:12" ht="15.75" customHeight="1" x14ac:dyDescent="0.2"/>
  </sheetData>
  <sheetProtection sheet="1" objects="1" scenarios="1" formatColumns="0" formatRows="0"/>
  <mergeCells count="10">
    <mergeCell ref="B26:L26"/>
    <mergeCell ref="B31:E34"/>
    <mergeCell ref="B3:L4"/>
    <mergeCell ref="B17:L18"/>
    <mergeCell ref="B2:L2"/>
    <mergeCell ref="B28:E30"/>
    <mergeCell ref="B5:L15"/>
    <mergeCell ref="B19:L25"/>
    <mergeCell ref="F28:L30"/>
    <mergeCell ref="F31:L34"/>
  </mergeCells>
  <pageMargins left="0.25" right="0.25" top="0.75" bottom="0.75" header="0.3" footer="0.3"/>
  <pageSetup paperSize="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theme="3" tint="0.499984740745262"/>
  </sheetPr>
  <dimension ref="A1:K50"/>
  <sheetViews>
    <sheetView showGridLines="0" view="pageBreakPreview" zoomScale="110" zoomScaleNormal="100" zoomScaleSheetLayoutView="80" workbookViewId="0">
      <selection activeCell="O15" sqref="A1:XFD1048576"/>
    </sheetView>
  </sheetViews>
  <sheetFormatPr defaultColWidth="8.85546875" defaultRowHeight="15" x14ac:dyDescent="0.25"/>
  <cols>
    <col min="1" max="1" width="1.42578125" customWidth="1"/>
    <col min="3" max="3" width="10.140625" customWidth="1"/>
    <col min="11" max="11" width="18.42578125" customWidth="1"/>
  </cols>
  <sheetData>
    <row r="1" spans="1:11" ht="19.5" customHeight="1" x14ac:dyDescent="0.25">
      <c r="A1" s="13"/>
      <c r="B1" s="13"/>
      <c r="C1" s="13"/>
      <c r="D1" s="13"/>
      <c r="E1" s="13"/>
      <c r="F1" s="13"/>
      <c r="G1" s="13"/>
      <c r="H1" s="13"/>
      <c r="I1" s="13"/>
      <c r="J1" s="13"/>
      <c r="K1" s="13"/>
    </row>
    <row r="2" spans="1:11" ht="17.25" customHeight="1" x14ac:dyDescent="0.25">
      <c r="A2" s="13"/>
      <c r="B2" s="199" t="s">
        <v>576</v>
      </c>
      <c r="C2" s="79"/>
      <c r="D2" s="79"/>
      <c r="E2" s="79"/>
      <c r="F2" s="79"/>
      <c r="G2" s="79"/>
      <c r="H2" s="79"/>
      <c r="I2" s="79"/>
      <c r="J2" s="79"/>
      <c r="K2" s="79"/>
    </row>
    <row r="3" spans="1:11" ht="17.25" customHeight="1" x14ac:dyDescent="0.25">
      <c r="A3" s="13"/>
      <c r="B3" s="13"/>
      <c r="C3" s="13"/>
      <c r="D3" s="13"/>
      <c r="E3" s="13"/>
      <c r="F3" s="13"/>
      <c r="G3" s="13"/>
      <c r="H3" s="13"/>
      <c r="I3" s="13"/>
      <c r="J3" s="13"/>
      <c r="K3" s="13"/>
    </row>
    <row r="4" spans="1:11" ht="14.45" customHeight="1" x14ac:dyDescent="0.25">
      <c r="A4" s="13"/>
      <c r="B4" s="208" t="s">
        <v>577</v>
      </c>
      <c r="C4" s="83"/>
      <c r="D4" s="84"/>
      <c r="E4" s="82" t="s">
        <v>578</v>
      </c>
      <c r="F4" s="83"/>
      <c r="G4" s="83"/>
      <c r="H4" s="83"/>
      <c r="I4" s="83"/>
      <c r="J4" s="83"/>
      <c r="K4" s="84"/>
    </row>
    <row r="5" spans="1:11" ht="14.45" customHeight="1" x14ac:dyDescent="0.25">
      <c r="A5" s="13"/>
      <c r="B5" s="104"/>
      <c r="C5" s="79"/>
      <c r="D5" s="105"/>
      <c r="E5" s="104"/>
      <c r="F5" s="79"/>
      <c r="G5" s="79"/>
      <c r="H5" s="79"/>
      <c r="I5" s="79"/>
      <c r="J5" s="79"/>
      <c r="K5" s="105"/>
    </row>
    <row r="6" spans="1:11" ht="14.1" customHeight="1" x14ac:dyDescent="0.25">
      <c r="A6" s="13"/>
      <c r="B6" s="85"/>
      <c r="C6" s="86"/>
      <c r="D6" s="87"/>
      <c r="E6" s="85"/>
      <c r="F6" s="86"/>
      <c r="G6" s="86"/>
      <c r="H6" s="86"/>
      <c r="I6" s="86"/>
      <c r="J6" s="86"/>
      <c r="K6" s="87"/>
    </row>
    <row r="7" spans="1:11" ht="14.45" customHeight="1" x14ac:dyDescent="0.25">
      <c r="A7" s="13"/>
      <c r="B7" s="208" t="s">
        <v>579</v>
      </c>
      <c r="C7" s="83"/>
      <c r="D7" s="84"/>
      <c r="E7" s="82" t="s">
        <v>580</v>
      </c>
      <c r="F7" s="289"/>
      <c r="G7" s="289"/>
      <c r="H7" s="289"/>
      <c r="I7" s="289"/>
      <c r="J7" s="289"/>
      <c r="K7" s="290"/>
    </row>
    <row r="8" spans="1:11" ht="24" customHeight="1" x14ac:dyDescent="0.25">
      <c r="A8" s="13"/>
      <c r="B8" s="104"/>
      <c r="C8" s="79"/>
      <c r="D8" s="105"/>
      <c r="E8" s="291"/>
      <c r="F8" s="278"/>
      <c r="G8" s="278"/>
      <c r="H8" s="278"/>
      <c r="I8" s="278"/>
      <c r="J8" s="278"/>
      <c r="K8" s="292"/>
    </row>
    <row r="9" spans="1:11" ht="14.45" customHeight="1" x14ac:dyDescent="0.25">
      <c r="A9" s="13"/>
      <c r="B9" s="208" t="s">
        <v>581</v>
      </c>
      <c r="C9" s="83"/>
      <c r="D9" s="84"/>
      <c r="E9" s="82" t="s">
        <v>582</v>
      </c>
      <c r="F9" s="289"/>
      <c r="G9" s="289"/>
      <c r="H9" s="289"/>
      <c r="I9" s="289"/>
      <c r="J9" s="289"/>
      <c r="K9" s="290"/>
    </row>
    <row r="10" spans="1:11" ht="3" customHeight="1" x14ac:dyDescent="0.25">
      <c r="A10" s="13"/>
      <c r="B10" s="104"/>
      <c r="C10" s="79"/>
      <c r="D10" s="105"/>
      <c r="E10" s="291"/>
      <c r="F10" s="278"/>
      <c r="G10" s="278"/>
      <c r="H10" s="278"/>
      <c r="I10" s="278"/>
      <c r="J10" s="278"/>
      <c r="K10" s="292"/>
    </row>
    <row r="11" spans="1:11" ht="17.25" customHeight="1" x14ac:dyDescent="0.25">
      <c r="A11" s="13"/>
      <c r="B11" s="104"/>
      <c r="C11" s="79"/>
      <c r="D11" s="105"/>
      <c r="E11" s="291"/>
      <c r="F11" s="278"/>
      <c r="G11" s="278"/>
      <c r="H11" s="278"/>
      <c r="I11" s="278"/>
      <c r="J11" s="278"/>
      <c r="K11" s="292"/>
    </row>
    <row r="12" spans="1:11" ht="17.25" customHeight="1" x14ac:dyDescent="0.25">
      <c r="A12" s="13"/>
      <c r="B12" s="104"/>
      <c r="C12" s="79"/>
      <c r="D12" s="105"/>
      <c r="E12" s="291"/>
      <c r="F12" s="278"/>
      <c r="G12" s="278"/>
      <c r="H12" s="278"/>
      <c r="I12" s="278"/>
      <c r="J12" s="278"/>
      <c r="K12" s="292"/>
    </row>
    <row r="13" spans="1:11" x14ac:dyDescent="0.25">
      <c r="A13" s="13"/>
      <c r="B13" s="104"/>
      <c r="C13" s="79"/>
      <c r="D13" s="105"/>
      <c r="E13" s="291"/>
      <c r="F13" s="278"/>
      <c r="G13" s="278"/>
      <c r="H13" s="278"/>
      <c r="I13" s="278"/>
      <c r="J13" s="278"/>
      <c r="K13" s="292"/>
    </row>
    <row r="14" spans="1:11" x14ac:dyDescent="0.25">
      <c r="A14" s="13"/>
      <c r="B14" s="104"/>
      <c r="C14" s="79"/>
      <c r="D14" s="105"/>
      <c r="E14" s="291"/>
      <c r="F14" s="278"/>
      <c r="G14" s="278"/>
      <c r="H14" s="278"/>
      <c r="I14" s="278"/>
      <c r="J14" s="278"/>
      <c r="K14" s="292"/>
    </row>
    <row r="15" spans="1:11" x14ac:dyDescent="0.25">
      <c r="A15" s="13"/>
      <c r="B15" s="104"/>
      <c r="C15" s="79"/>
      <c r="D15" s="105"/>
      <c r="E15" s="291"/>
      <c r="F15" s="278"/>
      <c r="G15" s="278"/>
      <c r="H15" s="278"/>
      <c r="I15" s="278"/>
      <c r="J15" s="278"/>
      <c r="K15" s="292"/>
    </row>
    <row r="16" spans="1:11" ht="108.75" customHeight="1" x14ac:dyDescent="0.25">
      <c r="A16" s="13"/>
      <c r="B16" s="85"/>
      <c r="C16" s="86"/>
      <c r="D16" s="87"/>
      <c r="E16" s="293"/>
      <c r="F16" s="294"/>
      <c r="G16" s="294"/>
      <c r="H16" s="294"/>
      <c r="I16" s="294"/>
      <c r="J16" s="294"/>
      <c r="K16" s="295"/>
    </row>
    <row r="17" spans="1:11" ht="14.45" customHeight="1" x14ac:dyDescent="0.25">
      <c r="A17" s="13"/>
      <c r="B17" s="208" t="s">
        <v>583</v>
      </c>
      <c r="C17" s="83"/>
      <c r="D17" s="84"/>
      <c r="E17" s="92" t="s">
        <v>584</v>
      </c>
      <c r="F17" s="296"/>
      <c r="G17" s="296"/>
      <c r="H17" s="296"/>
      <c r="I17" s="296"/>
      <c r="J17" s="296"/>
      <c r="K17" s="297"/>
    </row>
    <row r="18" spans="1:11" ht="14.45" customHeight="1" x14ac:dyDescent="0.25">
      <c r="A18" s="13"/>
      <c r="B18" s="104"/>
      <c r="C18" s="79"/>
      <c r="D18" s="105"/>
      <c r="E18" s="298"/>
      <c r="F18" s="299"/>
      <c r="G18" s="299"/>
      <c r="H18" s="299"/>
      <c r="I18" s="299"/>
      <c r="J18" s="299"/>
      <c r="K18" s="300"/>
    </row>
    <row r="19" spans="1:11" ht="14.45" customHeight="1" x14ac:dyDescent="0.25">
      <c r="A19" s="13"/>
      <c r="B19" s="104"/>
      <c r="C19" s="79"/>
      <c r="D19" s="105"/>
      <c r="E19" s="298"/>
      <c r="F19" s="299"/>
      <c r="G19" s="299"/>
      <c r="H19" s="299"/>
      <c r="I19" s="299"/>
      <c r="J19" s="299"/>
      <c r="K19" s="300"/>
    </row>
    <row r="20" spans="1:11" ht="14.45" customHeight="1" x14ac:dyDescent="0.25">
      <c r="A20" s="13"/>
      <c r="B20" s="104"/>
      <c r="C20" s="79"/>
      <c r="D20" s="105"/>
      <c r="E20" s="298"/>
      <c r="F20" s="299"/>
      <c r="G20" s="299"/>
      <c r="H20" s="299"/>
      <c r="I20" s="299"/>
      <c r="J20" s="299"/>
      <c r="K20" s="300"/>
    </row>
    <row r="21" spans="1:11" x14ac:dyDescent="0.25">
      <c r="A21" s="13"/>
      <c r="B21" s="104"/>
      <c r="C21" s="79"/>
      <c r="D21" s="105"/>
      <c r="E21" s="298"/>
      <c r="F21" s="299"/>
      <c r="G21" s="299"/>
      <c r="H21" s="299"/>
      <c r="I21" s="299"/>
      <c r="J21" s="299"/>
      <c r="K21" s="300"/>
    </row>
    <row r="22" spans="1:11" ht="14.45" customHeight="1" x14ac:dyDescent="0.25">
      <c r="A22" s="13"/>
      <c r="B22" s="104"/>
      <c r="C22" s="79"/>
      <c r="D22" s="105"/>
      <c r="E22" s="298"/>
      <c r="F22" s="299"/>
      <c r="G22" s="299"/>
      <c r="H22" s="299"/>
      <c r="I22" s="299"/>
      <c r="J22" s="299"/>
      <c r="K22" s="300"/>
    </row>
    <row r="23" spans="1:11" ht="6.6" customHeight="1" x14ac:dyDescent="0.25">
      <c r="A23" s="13"/>
      <c r="B23" s="104"/>
      <c r="C23" s="79"/>
      <c r="D23" s="105"/>
      <c r="E23" s="298"/>
      <c r="F23" s="299"/>
      <c r="G23" s="299"/>
      <c r="H23" s="299"/>
      <c r="I23" s="299"/>
      <c r="J23" s="299"/>
      <c r="K23" s="300"/>
    </row>
    <row r="24" spans="1:11" ht="10.5" customHeight="1" x14ac:dyDescent="0.25">
      <c r="A24" s="13"/>
      <c r="B24" s="104"/>
      <c r="C24" s="79"/>
      <c r="D24" s="105"/>
      <c r="E24" s="298"/>
      <c r="F24" s="299"/>
      <c r="G24" s="299"/>
      <c r="H24" s="299"/>
      <c r="I24" s="299"/>
      <c r="J24" s="299"/>
      <c r="K24" s="300"/>
    </row>
    <row r="25" spans="1:11" x14ac:dyDescent="0.25">
      <c r="A25" s="13"/>
      <c r="B25" s="85"/>
      <c r="C25" s="86"/>
      <c r="D25" s="87"/>
      <c r="E25" s="301"/>
      <c r="F25" s="302"/>
      <c r="G25" s="302"/>
      <c r="H25" s="302"/>
      <c r="I25" s="302"/>
      <c r="J25" s="302"/>
      <c r="K25" s="303"/>
    </row>
    <row r="26" spans="1:11" x14ac:dyDescent="0.25">
      <c r="A26" s="13"/>
      <c r="B26" s="13"/>
      <c r="C26" s="13"/>
      <c r="D26" s="13"/>
      <c r="E26" s="13"/>
      <c r="F26" s="13"/>
      <c r="G26" s="13"/>
      <c r="H26" s="13"/>
      <c r="I26" s="13"/>
      <c r="J26" s="13"/>
      <c r="K26" s="13"/>
    </row>
    <row r="27" spans="1:11" x14ac:dyDescent="0.25">
      <c r="A27" s="13"/>
      <c r="B27" s="13"/>
      <c r="C27" s="13"/>
      <c r="D27" s="13"/>
      <c r="E27" s="13"/>
      <c r="F27" s="13"/>
      <c r="G27" s="13"/>
      <c r="H27" s="13"/>
      <c r="I27" s="13"/>
      <c r="J27" s="13"/>
      <c r="K27" s="13"/>
    </row>
    <row r="28" spans="1:11" ht="19.5" customHeight="1" x14ac:dyDescent="0.25">
      <c r="A28" s="13"/>
      <c r="B28" s="13"/>
      <c r="C28" s="13"/>
      <c r="D28" s="13"/>
      <c r="E28" s="13"/>
      <c r="F28" s="13"/>
      <c r="G28" s="13"/>
      <c r="H28" s="13"/>
      <c r="I28" s="13"/>
      <c r="J28" s="13"/>
      <c r="K28" s="13"/>
    </row>
    <row r="29" spans="1:11" x14ac:dyDescent="0.25">
      <c r="A29" s="13"/>
      <c r="B29" s="13"/>
      <c r="C29" s="13"/>
      <c r="D29" s="13"/>
      <c r="E29" s="13"/>
      <c r="F29" s="13"/>
      <c r="G29" s="13"/>
      <c r="H29" s="13"/>
      <c r="I29" s="13"/>
      <c r="J29" s="13"/>
      <c r="K29" s="13"/>
    </row>
    <row r="30" spans="1:11" x14ac:dyDescent="0.25">
      <c r="A30" s="13"/>
      <c r="B30" s="13"/>
      <c r="C30" s="13"/>
      <c r="D30" s="13"/>
      <c r="E30" s="13"/>
      <c r="F30" s="13"/>
      <c r="G30" s="13"/>
      <c r="H30" s="13"/>
      <c r="I30" s="13"/>
      <c r="J30" s="13"/>
      <c r="K30" s="13"/>
    </row>
    <row r="31" spans="1:11" x14ac:dyDescent="0.25">
      <c r="A31" s="13"/>
      <c r="B31" s="13"/>
      <c r="C31" s="13"/>
      <c r="D31" s="13"/>
      <c r="E31" s="13"/>
      <c r="F31" s="13"/>
      <c r="G31" s="13"/>
      <c r="H31" s="13"/>
      <c r="I31" s="13"/>
      <c r="J31" s="13"/>
      <c r="K31" s="13"/>
    </row>
    <row r="32" spans="1:11" x14ac:dyDescent="0.25">
      <c r="A32" s="13"/>
      <c r="B32" s="13"/>
      <c r="C32" s="13"/>
      <c r="D32" s="13"/>
      <c r="E32" s="13"/>
      <c r="F32" s="13"/>
      <c r="G32" s="13"/>
      <c r="H32" s="13"/>
      <c r="I32" s="13"/>
      <c r="J32" s="13"/>
      <c r="K32" s="13"/>
    </row>
    <row r="33" spans="1:11" x14ac:dyDescent="0.25">
      <c r="A33" s="13"/>
      <c r="B33" s="13"/>
      <c r="C33" s="13"/>
      <c r="D33" s="13"/>
      <c r="E33" s="13"/>
      <c r="F33" s="13"/>
      <c r="G33" s="13"/>
      <c r="H33" s="13"/>
      <c r="I33" s="13"/>
      <c r="J33" s="13"/>
      <c r="K33" s="13"/>
    </row>
    <row r="34" spans="1:11" x14ac:dyDescent="0.25">
      <c r="A34" s="13"/>
      <c r="B34" s="13"/>
      <c r="C34" s="13"/>
      <c r="D34" s="13"/>
      <c r="E34" s="13"/>
      <c r="F34" s="13"/>
      <c r="G34" s="13"/>
      <c r="H34" s="13"/>
      <c r="I34" s="13"/>
      <c r="J34" s="13"/>
      <c r="K34" s="13"/>
    </row>
    <row r="35" spans="1:11" x14ac:dyDescent="0.25">
      <c r="A35" s="13"/>
      <c r="B35" s="13"/>
      <c r="C35" s="13"/>
      <c r="D35" s="13"/>
      <c r="E35" s="13"/>
      <c r="F35" s="13"/>
      <c r="G35" s="13"/>
      <c r="H35" s="13"/>
      <c r="I35" s="13"/>
      <c r="J35" s="13"/>
      <c r="K35" s="13"/>
    </row>
    <row r="36" spans="1:11" x14ac:dyDescent="0.25">
      <c r="A36" s="13"/>
      <c r="B36" s="13"/>
      <c r="C36" s="13"/>
      <c r="D36" s="13"/>
      <c r="E36" s="13"/>
      <c r="F36" s="13"/>
      <c r="G36" s="13"/>
      <c r="H36" s="13"/>
      <c r="I36" s="13"/>
      <c r="J36" s="13"/>
      <c r="K36" s="13"/>
    </row>
    <row r="37" spans="1:11" x14ac:dyDescent="0.25">
      <c r="A37" s="13"/>
      <c r="B37" s="13"/>
      <c r="C37" s="13"/>
      <c r="D37" s="13"/>
      <c r="E37" s="13"/>
      <c r="F37" s="13"/>
      <c r="G37" s="13"/>
      <c r="H37" s="13"/>
      <c r="I37" s="13"/>
      <c r="J37" s="13"/>
      <c r="K37" s="13"/>
    </row>
    <row r="38" spans="1:11" x14ac:dyDescent="0.25">
      <c r="A38" s="13"/>
      <c r="B38" s="13"/>
      <c r="C38" s="13"/>
      <c r="D38" s="13"/>
      <c r="E38" s="13"/>
      <c r="F38" s="13"/>
      <c r="G38" s="13"/>
      <c r="H38" s="13"/>
      <c r="I38" s="13"/>
      <c r="J38" s="13"/>
      <c r="K38" s="13"/>
    </row>
    <row r="39" spans="1:11" x14ac:dyDescent="0.25">
      <c r="A39" s="13"/>
      <c r="B39" s="13"/>
      <c r="C39" s="13"/>
      <c r="D39" s="13"/>
      <c r="E39" s="13"/>
      <c r="F39" s="13"/>
      <c r="G39" s="13"/>
      <c r="H39" s="13"/>
      <c r="I39" s="13"/>
      <c r="J39" s="13"/>
      <c r="K39" s="13"/>
    </row>
    <row r="40" spans="1:11" x14ac:dyDescent="0.25">
      <c r="A40" s="13"/>
      <c r="B40" s="13"/>
      <c r="C40" s="13"/>
      <c r="D40" s="13"/>
      <c r="E40" s="13"/>
      <c r="F40" s="13"/>
      <c r="G40" s="13"/>
      <c r="H40" s="13"/>
      <c r="I40" s="13"/>
      <c r="J40" s="13"/>
      <c r="K40" s="13"/>
    </row>
    <row r="41" spans="1:11" x14ac:dyDescent="0.25">
      <c r="A41" s="13"/>
      <c r="B41" s="13"/>
      <c r="C41" s="13"/>
      <c r="D41" s="13"/>
      <c r="E41" s="13"/>
      <c r="F41" s="13"/>
      <c r="G41" s="13"/>
      <c r="H41" s="13"/>
      <c r="I41" s="13"/>
      <c r="J41" s="13"/>
      <c r="K41" s="13"/>
    </row>
    <row r="42" spans="1:11" x14ac:dyDescent="0.25">
      <c r="A42" s="13"/>
      <c r="B42" s="13"/>
      <c r="C42" s="13"/>
      <c r="D42" s="13"/>
      <c r="E42" s="13"/>
      <c r="F42" s="13"/>
      <c r="G42" s="13"/>
      <c r="H42" s="13"/>
      <c r="I42" s="13"/>
      <c r="J42" s="13"/>
      <c r="K42" s="13"/>
    </row>
    <row r="43" spans="1:11" ht="14.45" customHeight="1" x14ac:dyDescent="0.25">
      <c r="A43" s="13"/>
      <c r="B43" s="103"/>
      <c r="C43" s="79"/>
      <c r="D43" s="79"/>
      <c r="E43" s="79"/>
      <c r="F43" s="79"/>
      <c r="G43" s="79"/>
      <c r="H43" s="79"/>
      <c r="I43" s="79"/>
      <c r="J43" s="79"/>
      <c r="K43" s="79"/>
    </row>
    <row r="44" spans="1:11" x14ac:dyDescent="0.25">
      <c r="A44" s="13"/>
      <c r="B44" s="79"/>
      <c r="C44" s="79"/>
      <c r="D44" s="79"/>
      <c r="E44" s="79"/>
      <c r="F44" s="79"/>
      <c r="G44" s="79"/>
      <c r="H44" s="79"/>
      <c r="I44" s="79"/>
      <c r="J44" s="79"/>
      <c r="K44" s="79"/>
    </row>
    <row r="45" spans="1:11" x14ac:dyDescent="0.25">
      <c r="A45" s="13"/>
      <c r="B45" s="79"/>
      <c r="C45" s="79"/>
      <c r="D45" s="79"/>
      <c r="E45" s="79"/>
      <c r="F45" s="79"/>
      <c r="G45" s="79"/>
      <c r="H45" s="79"/>
      <c r="I45" s="79"/>
      <c r="J45" s="79"/>
      <c r="K45" s="79"/>
    </row>
    <row r="46" spans="1:11" x14ac:dyDescent="0.25">
      <c r="A46" s="13"/>
      <c r="B46" s="79"/>
      <c r="C46" s="79"/>
      <c r="D46" s="79"/>
      <c r="E46" s="79"/>
      <c r="F46" s="79"/>
      <c r="G46" s="79"/>
      <c r="H46" s="79"/>
      <c r="I46" s="79"/>
      <c r="J46" s="79"/>
      <c r="K46" s="79"/>
    </row>
    <row r="47" spans="1:11" x14ac:dyDescent="0.25">
      <c r="A47" s="13"/>
      <c r="B47" s="79"/>
      <c r="C47" s="79"/>
      <c r="D47" s="79"/>
      <c r="E47" s="79"/>
      <c r="F47" s="79"/>
      <c r="G47" s="79"/>
      <c r="H47" s="79"/>
      <c r="I47" s="79"/>
      <c r="J47" s="79"/>
      <c r="K47" s="79"/>
    </row>
    <row r="48" spans="1:11" ht="15.75" customHeight="1" x14ac:dyDescent="0.25">
      <c r="A48" s="13"/>
      <c r="B48" s="79"/>
      <c r="C48" s="79"/>
      <c r="D48" s="79"/>
      <c r="E48" s="79"/>
      <c r="F48" s="79"/>
      <c r="G48" s="79"/>
      <c r="H48" s="79"/>
      <c r="I48" s="79"/>
      <c r="J48" s="79"/>
      <c r="K48" s="79"/>
    </row>
    <row r="49" spans="1:11" x14ac:dyDescent="0.25">
      <c r="A49" s="13"/>
      <c r="B49" s="79"/>
      <c r="C49" s="79"/>
      <c r="D49" s="79"/>
      <c r="E49" s="79"/>
      <c r="F49" s="79"/>
      <c r="G49" s="79"/>
      <c r="H49" s="79"/>
      <c r="I49" s="79"/>
      <c r="J49" s="79"/>
      <c r="K49" s="79"/>
    </row>
    <row r="50" spans="1:11" x14ac:dyDescent="0.25">
      <c r="A50" s="13"/>
      <c r="B50" s="79"/>
      <c r="C50" s="79"/>
      <c r="D50" s="79"/>
      <c r="E50" s="79"/>
      <c r="F50" s="79"/>
      <c r="G50" s="79"/>
      <c r="H50" s="79"/>
      <c r="I50" s="79"/>
      <c r="J50" s="79"/>
      <c r="K50" s="79"/>
    </row>
  </sheetData>
  <sheetProtection sheet="1" objects="1" scenarios="1" formatColumns="0" formatRows="0"/>
  <mergeCells count="10">
    <mergeCell ref="B43:K50"/>
    <mergeCell ref="E7:K8"/>
    <mergeCell ref="B17:D25"/>
    <mergeCell ref="B4:D6"/>
    <mergeCell ref="E9:K16"/>
    <mergeCell ref="B2:K2"/>
    <mergeCell ref="E17:K25"/>
    <mergeCell ref="E4:K6"/>
    <mergeCell ref="B9:D16"/>
    <mergeCell ref="B7:D8"/>
  </mergeCells>
  <pageMargins left="0.25" right="0.25" top="0.75" bottom="0.75" header="0.3" footer="0.3"/>
  <pageSetup paperSize="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tabColor theme="3" tint="0.499984740745262"/>
  </sheetPr>
  <dimension ref="A1:P49"/>
  <sheetViews>
    <sheetView showGridLines="0" view="pageBreakPreview" zoomScaleNormal="100" zoomScaleSheetLayoutView="100" workbookViewId="0">
      <selection activeCell="R11" sqref="A1:XFD1048576"/>
    </sheetView>
  </sheetViews>
  <sheetFormatPr defaultColWidth="8.85546875" defaultRowHeight="15" x14ac:dyDescent="0.25"/>
  <cols>
    <col min="1" max="1" width="1.42578125" customWidth="1"/>
    <col min="2" max="2" width="9.28515625" customWidth="1"/>
    <col min="4" max="4" width="3.5703125" customWidth="1"/>
    <col min="6" max="6" width="10.42578125" customWidth="1"/>
    <col min="16" max="16" width="30.5703125" customWidth="1"/>
  </cols>
  <sheetData>
    <row r="1" spans="1:16" ht="19.5" customHeight="1" x14ac:dyDescent="0.25">
      <c r="A1" s="13"/>
      <c r="B1" s="13"/>
      <c r="C1" s="13"/>
      <c r="D1" s="13"/>
      <c r="E1" s="13"/>
      <c r="F1" s="13"/>
      <c r="G1" s="13"/>
      <c r="H1" s="13"/>
      <c r="I1" s="13"/>
      <c r="J1" s="13"/>
      <c r="K1" s="13"/>
      <c r="L1" s="13"/>
      <c r="M1" s="13"/>
      <c r="N1" s="13"/>
      <c r="O1" s="13"/>
      <c r="P1" s="13"/>
    </row>
    <row r="2" spans="1:16" ht="17.25" customHeight="1" x14ac:dyDescent="0.25">
      <c r="A2" s="13"/>
      <c r="B2" s="199" t="s">
        <v>585</v>
      </c>
      <c r="C2" s="79"/>
      <c r="D2" s="79"/>
      <c r="E2" s="79"/>
      <c r="F2" s="79"/>
      <c r="G2" s="79"/>
      <c r="H2" s="79"/>
      <c r="I2" s="79"/>
      <c r="J2" s="79"/>
      <c r="K2" s="79"/>
      <c r="L2" s="79"/>
      <c r="M2" s="79"/>
      <c r="N2" s="79"/>
      <c r="O2" s="79"/>
      <c r="P2" s="79"/>
    </row>
    <row r="3" spans="1:16" ht="15" customHeight="1" x14ac:dyDescent="0.25">
      <c r="A3" s="13"/>
      <c r="B3" s="211" t="s">
        <v>586</v>
      </c>
      <c r="C3" s="83"/>
      <c r="D3" s="83"/>
      <c r="E3" s="83"/>
      <c r="F3" s="83"/>
      <c r="G3" s="83"/>
      <c r="H3" s="83"/>
      <c r="I3" s="83"/>
      <c r="J3" s="83"/>
      <c r="K3" s="83"/>
      <c r="L3" s="83"/>
      <c r="M3" s="83"/>
      <c r="N3" s="83"/>
      <c r="O3" s="83"/>
      <c r="P3" s="83"/>
    </row>
    <row r="4" spans="1:16" ht="17.25" customHeight="1" x14ac:dyDescent="0.25">
      <c r="A4" s="13"/>
      <c r="B4" s="85"/>
      <c r="C4" s="86"/>
      <c r="D4" s="86"/>
      <c r="E4" s="86"/>
      <c r="F4" s="86"/>
      <c r="G4" s="86"/>
      <c r="H4" s="86"/>
      <c r="I4" s="86"/>
      <c r="J4" s="86"/>
      <c r="K4" s="86"/>
      <c r="L4" s="86"/>
      <c r="M4" s="86"/>
      <c r="N4" s="86"/>
      <c r="O4" s="86"/>
      <c r="P4" s="86"/>
    </row>
    <row r="5" spans="1:16" ht="17.25" customHeight="1" x14ac:dyDescent="0.25">
      <c r="A5" s="13"/>
      <c r="B5" s="101"/>
      <c r="C5" s="120"/>
      <c r="D5" s="86"/>
      <c r="E5" s="86"/>
      <c r="F5" s="86"/>
      <c r="G5" s="86"/>
      <c r="H5" s="86"/>
      <c r="I5" s="86"/>
      <c r="J5" s="86"/>
      <c r="K5" s="86"/>
      <c r="L5" s="86"/>
      <c r="M5" s="86"/>
      <c r="N5" s="86"/>
      <c r="O5" s="86"/>
      <c r="P5" s="86"/>
    </row>
    <row r="6" spans="1:16" ht="14.45" customHeight="1" x14ac:dyDescent="0.25">
      <c r="A6" s="13"/>
      <c r="B6" s="104"/>
      <c r="C6" s="212" t="s">
        <v>587</v>
      </c>
      <c r="D6" s="84"/>
      <c r="E6" s="214" t="s">
        <v>588</v>
      </c>
      <c r="F6" s="212" t="s">
        <v>589</v>
      </c>
      <c r="G6" s="215" t="s">
        <v>590</v>
      </c>
      <c r="H6" s="83"/>
      <c r="I6" s="83"/>
      <c r="J6" s="83"/>
      <c r="K6" s="84"/>
      <c r="L6" s="212" t="s">
        <v>591</v>
      </c>
      <c r="M6" s="83"/>
      <c r="N6" s="83"/>
      <c r="O6" s="83"/>
      <c r="P6" s="84"/>
    </row>
    <row r="7" spans="1:16" ht="38.25" customHeight="1" x14ac:dyDescent="0.25">
      <c r="A7" s="13"/>
      <c r="B7" s="85"/>
      <c r="C7" s="85"/>
      <c r="D7" s="87"/>
      <c r="E7" s="91"/>
      <c r="F7" s="91"/>
      <c r="G7" s="85"/>
      <c r="H7" s="86"/>
      <c r="I7" s="86"/>
      <c r="J7" s="86"/>
      <c r="K7" s="87"/>
      <c r="L7" s="85"/>
      <c r="M7" s="86"/>
      <c r="N7" s="86"/>
      <c r="O7" s="86"/>
      <c r="P7" s="87"/>
    </row>
    <row r="8" spans="1:16" ht="17.25" customHeight="1" x14ac:dyDescent="0.25">
      <c r="A8" s="13"/>
      <c r="B8" s="210">
        <v>1</v>
      </c>
      <c r="C8" s="82" t="s">
        <v>592</v>
      </c>
      <c r="D8" s="84"/>
      <c r="E8" s="82" t="s">
        <v>593</v>
      </c>
      <c r="F8" s="82" t="s">
        <v>81</v>
      </c>
      <c r="G8" s="82" t="s">
        <v>594</v>
      </c>
      <c r="H8" s="83"/>
      <c r="I8" s="83"/>
      <c r="J8" s="83"/>
      <c r="K8" s="84"/>
      <c r="L8" s="82" t="s">
        <v>595</v>
      </c>
      <c r="M8" s="83"/>
      <c r="N8" s="83"/>
      <c r="O8" s="83"/>
      <c r="P8" s="84"/>
    </row>
    <row r="9" spans="1:16" ht="17.25" customHeight="1" x14ac:dyDescent="0.25">
      <c r="A9" s="13"/>
      <c r="B9" s="209"/>
      <c r="C9" s="104"/>
      <c r="D9" s="105"/>
      <c r="E9" s="209"/>
      <c r="F9" s="209"/>
      <c r="G9" s="104"/>
      <c r="H9" s="79"/>
      <c r="I9" s="79"/>
      <c r="J9" s="79"/>
      <c r="K9" s="105"/>
      <c r="L9" s="104"/>
      <c r="M9" s="79"/>
      <c r="N9" s="79"/>
      <c r="O9" s="79"/>
      <c r="P9" s="105"/>
    </row>
    <row r="10" spans="1:16" ht="17.25" customHeight="1" x14ac:dyDescent="0.25">
      <c r="A10" s="13"/>
      <c r="B10" s="209"/>
      <c r="C10" s="104"/>
      <c r="D10" s="105"/>
      <c r="E10" s="209"/>
      <c r="F10" s="209"/>
      <c r="G10" s="104"/>
      <c r="H10" s="79"/>
      <c r="I10" s="79"/>
      <c r="J10" s="79"/>
      <c r="K10" s="105"/>
      <c r="L10" s="104"/>
      <c r="M10" s="79"/>
      <c r="N10" s="79"/>
      <c r="O10" s="79"/>
      <c r="P10" s="105"/>
    </row>
    <row r="11" spans="1:16" ht="17.25" customHeight="1" x14ac:dyDescent="0.25">
      <c r="A11" s="13"/>
      <c r="B11" s="210">
        <v>2</v>
      </c>
      <c r="C11" s="82" t="s">
        <v>596</v>
      </c>
      <c r="D11" s="84"/>
      <c r="E11" s="82" t="s">
        <v>593</v>
      </c>
      <c r="F11" s="82" t="s">
        <v>81</v>
      </c>
      <c r="G11" s="82" t="s">
        <v>597</v>
      </c>
      <c r="H11" s="83"/>
      <c r="I11" s="83"/>
      <c r="J11" s="83"/>
      <c r="K11" s="84"/>
      <c r="L11" s="82" t="s">
        <v>598</v>
      </c>
      <c r="M11" s="83"/>
      <c r="N11" s="83"/>
      <c r="O11" s="83"/>
      <c r="P11" s="84"/>
    </row>
    <row r="12" spans="1:16" ht="17.25" customHeight="1" x14ac:dyDescent="0.25">
      <c r="A12" s="13"/>
      <c r="B12" s="209"/>
      <c r="C12" s="104"/>
      <c r="D12" s="105"/>
      <c r="E12" s="209"/>
      <c r="F12" s="209"/>
      <c r="G12" s="104"/>
      <c r="H12" s="79"/>
      <c r="I12" s="79"/>
      <c r="J12" s="79"/>
      <c r="K12" s="105"/>
      <c r="L12" s="104"/>
      <c r="M12" s="79"/>
      <c r="N12" s="79"/>
      <c r="O12" s="79"/>
      <c r="P12" s="105"/>
    </row>
    <row r="13" spans="1:16" ht="17.25" customHeight="1" x14ac:dyDescent="0.25">
      <c r="A13" s="13"/>
      <c r="B13" s="209"/>
      <c r="C13" s="104"/>
      <c r="D13" s="105"/>
      <c r="E13" s="209"/>
      <c r="F13" s="209"/>
      <c r="G13" s="104"/>
      <c r="H13" s="79"/>
      <c r="I13" s="79"/>
      <c r="J13" s="79"/>
      <c r="K13" s="105"/>
      <c r="L13" s="104"/>
      <c r="M13" s="79"/>
      <c r="N13" s="79"/>
      <c r="O13" s="79"/>
      <c r="P13" s="105"/>
    </row>
    <row r="14" spans="1:16" ht="17.25" customHeight="1" x14ac:dyDescent="0.25">
      <c r="A14" s="13"/>
      <c r="B14" s="210">
        <v>3</v>
      </c>
      <c r="C14" s="82" t="s">
        <v>599</v>
      </c>
      <c r="D14" s="84"/>
      <c r="E14" s="82" t="s">
        <v>600</v>
      </c>
      <c r="F14" s="101" t="s">
        <v>81</v>
      </c>
      <c r="G14" s="82" t="s">
        <v>601</v>
      </c>
      <c r="H14" s="83"/>
      <c r="I14" s="83"/>
      <c r="J14" s="83"/>
      <c r="K14" s="84"/>
      <c r="L14" s="82" t="s">
        <v>602</v>
      </c>
      <c r="M14" s="83"/>
      <c r="N14" s="83"/>
      <c r="O14" s="83"/>
      <c r="P14" s="84"/>
    </row>
    <row r="15" spans="1:16" ht="17.25" customHeight="1" x14ac:dyDescent="0.25">
      <c r="A15" s="13"/>
      <c r="B15" s="209"/>
      <c r="C15" s="104"/>
      <c r="D15" s="105"/>
      <c r="E15" s="209"/>
      <c r="F15" s="104"/>
      <c r="G15" s="104"/>
      <c r="H15" s="79"/>
      <c r="I15" s="79"/>
      <c r="J15" s="79"/>
      <c r="K15" s="105"/>
      <c r="L15" s="104"/>
      <c r="M15" s="79"/>
      <c r="N15" s="79"/>
      <c r="O15" s="79"/>
      <c r="P15" s="105"/>
    </row>
    <row r="16" spans="1:16" ht="17.25" customHeight="1" x14ac:dyDescent="0.25">
      <c r="A16" s="13"/>
      <c r="B16" s="209"/>
      <c r="C16" s="104"/>
      <c r="D16" s="105"/>
      <c r="E16" s="209"/>
      <c r="F16" s="104"/>
      <c r="G16" s="104"/>
      <c r="H16" s="79"/>
      <c r="I16" s="79"/>
      <c r="J16" s="79"/>
      <c r="K16" s="105"/>
      <c r="L16" s="104"/>
      <c r="M16" s="79"/>
      <c r="N16" s="79"/>
      <c r="O16" s="79"/>
      <c r="P16" s="105"/>
    </row>
    <row r="17" spans="1:16" ht="47.1" customHeight="1" x14ac:dyDescent="0.25">
      <c r="A17" s="13"/>
      <c r="B17" s="91"/>
      <c r="C17" s="85"/>
      <c r="D17" s="87"/>
      <c r="E17" s="91"/>
      <c r="F17" s="85"/>
      <c r="G17" s="85"/>
      <c r="H17" s="86"/>
      <c r="I17" s="86"/>
      <c r="J17" s="86"/>
      <c r="K17" s="87"/>
      <c r="L17" s="85"/>
      <c r="M17" s="86"/>
      <c r="N17" s="86"/>
      <c r="O17" s="86"/>
      <c r="P17" s="87"/>
    </row>
    <row r="18" spans="1:16" ht="17.25" customHeight="1" x14ac:dyDescent="0.25">
      <c r="A18" s="13"/>
      <c r="B18" s="210">
        <v>4</v>
      </c>
      <c r="C18" s="82" t="s">
        <v>592</v>
      </c>
      <c r="D18" s="84"/>
      <c r="E18" s="82" t="s">
        <v>593</v>
      </c>
      <c r="F18" s="101" t="s">
        <v>81</v>
      </c>
      <c r="G18" s="82" t="s">
        <v>603</v>
      </c>
      <c r="H18" s="83"/>
      <c r="I18" s="83"/>
      <c r="J18" s="83"/>
      <c r="K18" s="84"/>
      <c r="L18" s="82" t="s">
        <v>604</v>
      </c>
      <c r="M18" s="83"/>
      <c r="N18" s="83"/>
      <c r="O18" s="83"/>
      <c r="P18" s="84"/>
    </row>
    <row r="19" spans="1:16" ht="17.25" customHeight="1" x14ac:dyDescent="0.25">
      <c r="A19" s="13"/>
      <c r="B19" s="209"/>
      <c r="C19" s="104"/>
      <c r="D19" s="105"/>
      <c r="E19" s="209"/>
      <c r="F19" s="104"/>
      <c r="G19" s="104"/>
      <c r="H19" s="79"/>
      <c r="I19" s="79"/>
      <c r="J19" s="79"/>
      <c r="K19" s="105"/>
      <c r="L19" s="104"/>
      <c r="M19" s="79"/>
      <c r="N19" s="79"/>
      <c r="O19" s="79"/>
      <c r="P19" s="105"/>
    </row>
    <row r="20" spans="1:16" ht="17.25" customHeight="1" x14ac:dyDescent="0.25">
      <c r="A20" s="13"/>
      <c r="B20" s="210">
        <v>5</v>
      </c>
      <c r="C20" s="82" t="s">
        <v>605</v>
      </c>
      <c r="D20" s="84"/>
      <c r="E20" s="82" t="s">
        <v>593</v>
      </c>
      <c r="F20" s="101" t="s">
        <v>81</v>
      </c>
      <c r="G20" s="82" t="s">
        <v>606</v>
      </c>
      <c r="H20" s="83"/>
      <c r="I20" s="83"/>
      <c r="J20" s="83"/>
      <c r="K20" s="84"/>
      <c r="L20" s="82" t="s">
        <v>607</v>
      </c>
      <c r="M20" s="83"/>
      <c r="N20" s="83"/>
      <c r="O20" s="83"/>
      <c r="P20" s="84"/>
    </row>
    <row r="21" spans="1:16" ht="17.100000000000001" customHeight="1" x14ac:dyDescent="0.25">
      <c r="A21" s="13"/>
      <c r="B21" s="209"/>
      <c r="C21" s="104"/>
      <c r="D21" s="105"/>
      <c r="E21" s="209"/>
      <c r="F21" s="104"/>
      <c r="G21" s="104"/>
      <c r="H21" s="79"/>
      <c r="I21" s="79"/>
      <c r="J21" s="79"/>
      <c r="K21" s="105"/>
      <c r="L21" s="104"/>
      <c r="M21" s="79"/>
      <c r="N21" s="79"/>
      <c r="O21" s="79"/>
      <c r="P21" s="105"/>
    </row>
    <row r="22" spans="1:16" x14ac:dyDescent="0.25">
      <c r="A22" s="13"/>
      <c r="B22" s="209"/>
      <c r="C22" s="104"/>
      <c r="D22" s="105"/>
      <c r="E22" s="209"/>
      <c r="F22" s="104"/>
      <c r="G22" s="104"/>
      <c r="H22" s="79"/>
      <c r="I22" s="79"/>
      <c r="J22" s="79"/>
      <c r="K22" s="105"/>
      <c r="L22" s="104"/>
      <c r="M22" s="79"/>
      <c r="N22" s="79"/>
      <c r="O22" s="79"/>
      <c r="P22" s="105"/>
    </row>
    <row r="23" spans="1:16" ht="31.5" customHeight="1" x14ac:dyDescent="0.25">
      <c r="A23" s="13"/>
      <c r="B23" s="91"/>
      <c r="C23" s="85"/>
      <c r="D23" s="87"/>
      <c r="E23" s="91"/>
      <c r="F23" s="85"/>
      <c r="G23" s="85"/>
      <c r="H23" s="86"/>
      <c r="I23" s="86"/>
      <c r="J23" s="86"/>
      <c r="K23" s="87"/>
      <c r="L23" s="85"/>
      <c r="M23" s="86"/>
      <c r="N23" s="86"/>
      <c r="O23" s="86"/>
      <c r="P23" s="87"/>
    </row>
    <row r="24" spans="1:16" x14ac:dyDescent="0.25">
      <c r="A24" s="13"/>
      <c r="B24" s="210">
        <v>6</v>
      </c>
      <c r="C24" s="82" t="s">
        <v>608</v>
      </c>
      <c r="D24" s="84"/>
      <c r="E24" s="82" t="s">
        <v>593</v>
      </c>
      <c r="F24" s="101" t="s">
        <v>81</v>
      </c>
      <c r="G24" s="82" t="s">
        <v>609</v>
      </c>
      <c r="H24" s="83"/>
      <c r="I24" s="83"/>
      <c r="J24" s="83"/>
      <c r="K24" s="84"/>
      <c r="L24" s="82" t="s">
        <v>610</v>
      </c>
      <c r="M24" s="83"/>
      <c r="N24" s="83"/>
      <c r="O24" s="83"/>
      <c r="P24" s="84"/>
    </row>
    <row r="25" spans="1:16" x14ac:dyDescent="0.25">
      <c r="A25" s="13"/>
      <c r="B25" s="209"/>
      <c r="C25" s="104"/>
      <c r="D25" s="105"/>
      <c r="E25" s="209"/>
      <c r="F25" s="104"/>
      <c r="G25" s="104"/>
      <c r="H25" s="79"/>
      <c r="I25" s="79"/>
      <c r="J25" s="79"/>
      <c r="K25" s="105"/>
      <c r="L25" s="104"/>
      <c r="M25" s="79"/>
      <c r="N25" s="79"/>
      <c r="O25" s="79"/>
      <c r="P25" s="105"/>
    </row>
    <row r="26" spans="1:16" x14ac:dyDescent="0.25">
      <c r="A26" s="13"/>
      <c r="B26" s="209"/>
      <c r="C26" s="104"/>
      <c r="D26" s="105"/>
      <c r="E26" s="209"/>
      <c r="F26" s="104"/>
      <c r="G26" s="104"/>
      <c r="H26" s="79"/>
      <c r="I26" s="79"/>
      <c r="J26" s="79"/>
      <c r="K26" s="105"/>
      <c r="L26" s="104"/>
      <c r="M26" s="79"/>
      <c r="N26" s="79"/>
      <c r="O26" s="79"/>
      <c r="P26" s="105"/>
    </row>
    <row r="27" spans="1:16" ht="36.6" customHeight="1" x14ac:dyDescent="0.25">
      <c r="A27" s="13"/>
      <c r="B27" s="91"/>
      <c r="C27" s="85"/>
      <c r="D27" s="87"/>
      <c r="E27" s="91"/>
      <c r="F27" s="85"/>
      <c r="G27" s="85"/>
      <c r="H27" s="86"/>
      <c r="I27" s="86"/>
      <c r="J27" s="86"/>
      <c r="K27" s="87"/>
      <c r="L27" s="85"/>
      <c r="M27" s="86"/>
      <c r="N27" s="86"/>
      <c r="O27" s="86"/>
      <c r="P27" s="87"/>
    </row>
    <row r="28" spans="1:16" x14ac:dyDescent="0.25">
      <c r="A28" s="13"/>
      <c r="B28" s="210">
        <v>7</v>
      </c>
      <c r="C28" s="82" t="s">
        <v>611</v>
      </c>
      <c r="D28" s="84"/>
      <c r="E28" s="82" t="s">
        <v>593</v>
      </c>
      <c r="F28" s="101" t="s">
        <v>93</v>
      </c>
      <c r="G28" s="82" t="s">
        <v>612</v>
      </c>
      <c r="H28" s="83"/>
      <c r="I28" s="83"/>
      <c r="J28" s="83"/>
      <c r="K28" s="84"/>
      <c r="L28" s="82" t="s">
        <v>613</v>
      </c>
      <c r="M28" s="83"/>
      <c r="N28" s="83"/>
      <c r="O28" s="83"/>
      <c r="P28" s="84"/>
    </row>
    <row r="29" spans="1:16" x14ac:dyDescent="0.25">
      <c r="A29" s="13"/>
      <c r="B29" s="209"/>
      <c r="C29" s="104"/>
      <c r="D29" s="105"/>
      <c r="E29" s="209"/>
      <c r="F29" s="104"/>
      <c r="G29" s="104"/>
      <c r="H29" s="79"/>
      <c r="I29" s="79"/>
      <c r="J29" s="79"/>
      <c r="K29" s="105"/>
      <c r="L29" s="104"/>
      <c r="M29" s="79"/>
      <c r="N29" s="79"/>
      <c r="O29" s="79"/>
      <c r="P29" s="105"/>
    </row>
    <row r="30" spans="1:16" x14ac:dyDescent="0.25">
      <c r="A30" s="13"/>
      <c r="B30" s="209"/>
      <c r="C30" s="104"/>
      <c r="D30" s="105"/>
      <c r="E30" s="209"/>
      <c r="F30" s="104"/>
      <c r="G30" s="104"/>
      <c r="H30" s="79"/>
      <c r="I30" s="79"/>
      <c r="J30" s="79"/>
      <c r="K30" s="105"/>
      <c r="L30" s="104"/>
      <c r="M30" s="79"/>
      <c r="N30" s="79"/>
      <c r="O30" s="79"/>
      <c r="P30" s="105"/>
    </row>
    <row r="31" spans="1:16" ht="21.75" customHeight="1" x14ac:dyDescent="0.25">
      <c r="A31" s="13"/>
      <c r="B31" s="91"/>
      <c r="C31" s="85"/>
      <c r="D31" s="87"/>
      <c r="E31" s="91"/>
      <c r="F31" s="85"/>
      <c r="G31" s="85"/>
      <c r="H31" s="86"/>
      <c r="I31" s="86"/>
      <c r="J31" s="86"/>
      <c r="K31" s="87"/>
      <c r="L31" s="85"/>
      <c r="M31" s="86"/>
      <c r="N31" s="86"/>
      <c r="O31" s="86"/>
      <c r="P31" s="87"/>
    </row>
    <row r="32" spans="1:16" x14ac:dyDescent="0.25">
      <c r="A32" s="13"/>
      <c r="B32" s="210">
        <v>8</v>
      </c>
      <c r="C32" s="82" t="s">
        <v>611</v>
      </c>
      <c r="D32" s="84"/>
      <c r="E32" s="82" t="s">
        <v>593</v>
      </c>
      <c r="F32" s="101" t="s">
        <v>93</v>
      </c>
      <c r="G32" s="82" t="s">
        <v>614</v>
      </c>
      <c r="H32" s="83"/>
      <c r="I32" s="83"/>
      <c r="J32" s="83"/>
      <c r="K32" s="84"/>
      <c r="L32" s="82" t="s">
        <v>615</v>
      </c>
      <c r="M32" s="83"/>
      <c r="N32" s="83"/>
      <c r="O32" s="83"/>
      <c r="P32" s="84"/>
    </row>
    <row r="33" spans="1:16" x14ac:dyDescent="0.25">
      <c r="A33" s="13"/>
      <c r="B33" s="209"/>
      <c r="C33" s="104"/>
      <c r="D33" s="105"/>
      <c r="E33" s="209"/>
      <c r="F33" s="104"/>
      <c r="G33" s="104"/>
      <c r="H33" s="79"/>
      <c r="I33" s="79"/>
      <c r="J33" s="79"/>
      <c r="K33" s="105"/>
      <c r="L33" s="104"/>
      <c r="M33" s="79"/>
      <c r="N33" s="79"/>
      <c r="O33" s="79"/>
      <c r="P33" s="105"/>
    </row>
    <row r="34" spans="1:16" x14ac:dyDescent="0.25">
      <c r="A34" s="13"/>
      <c r="B34" s="209"/>
      <c r="C34" s="104"/>
      <c r="D34" s="105"/>
      <c r="E34" s="209"/>
      <c r="F34" s="104"/>
      <c r="G34" s="104"/>
      <c r="H34" s="79"/>
      <c r="I34" s="79"/>
      <c r="J34" s="79"/>
      <c r="K34" s="105"/>
      <c r="L34" s="104"/>
      <c r="M34" s="79"/>
      <c r="N34" s="79"/>
      <c r="O34" s="79"/>
      <c r="P34" s="105"/>
    </row>
    <row r="35" spans="1:16" x14ac:dyDescent="0.25">
      <c r="A35" s="13"/>
      <c r="B35" s="213"/>
      <c r="C35" s="83"/>
      <c r="D35" s="83"/>
      <c r="E35" s="83"/>
      <c r="F35" s="83"/>
      <c r="G35" s="83"/>
      <c r="H35" s="83"/>
      <c r="I35" s="83"/>
      <c r="J35" s="83"/>
      <c r="K35" s="83"/>
      <c r="L35" s="83"/>
      <c r="M35" s="83"/>
      <c r="N35" s="83"/>
      <c r="O35" s="83"/>
      <c r="P35" s="83"/>
    </row>
    <row r="36" spans="1:16" x14ac:dyDescent="0.25">
      <c r="A36" s="13"/>
      <c r="B36" s="216" t="s">
        <v>616</v>
      </c>
      <c r="C36" s="89"/>
      <c r="D36" s="89"/>
      <c r="E36" s="89"/>
      <c r="F36" s="89"/>
      <c r="G36" s="89"/>
      <c r="H36" s="89"/>
      <c r="I36" s="89"/>
      <c r="J36" s="89"/>
      <c r="K36" s="89"/>
      <c r="L36" s="89"/>
      <c r="M36" s="89"/>
      <c r="N36" s="89"/>
      <c r="O36" s="89"/>
      <c r="P36" s="90"/>
    </row>
    <row r="37" spans="1:16" ht="14.45" customHeight="1" x14ac:dyDescent="0.25">
      <c r="A37" s="13"/>
      <c r="B37" s="208" t="s">
        <v>617</v>
      </c>
      <c r="C37" s="208" t="s">
        <v>618</v>
      </c>
      <c r="D37" s="208" t="s">
        <v>619</v>
      </c>
      <c r="E37" s="83"/>
      <c r="F37" s="83"/>
      <c r="G37" s="83"/>
      <c r="H37" s="83"/>
      <c r="I37" s="83"/>
      <c r="J37" s="83"/>
      <c r="K37" s="83"/>
      <c r="L37" s="83"/>
      <c r="M37" s="83"/>
      <c r="N37" s="83"/>
      <c r="O37" s="83"/>
      <c r="P37" s="84"/>
    </row>
    <row r="38" spans="1:16" ht="17.25" customHeight="1" x14ac:dyDescent="0.25">
      <c r="A38" s="13"/>
      <c r="B38" s="91"/>
      <c r="C38" s="91"/>
      <c r="D38" s="85"/>
      <c r="E38" s="86"/>
      <c r="F38" s="86"/>
      <c r="G38" s="86"/>
      <c r="H38" s="86"/>
      <c r="I38" s="86"/>
      <c r="J38" s="86"/>
      <c r="K38" s="86"/>
      <c r="L38" s="86"/>
      <c r="M38" s="86"/>
      <c r="N38" s="86"/>
      <c r="O38" s="86"/>
      <c r="P38" s="87"/>
    </row>
    <row r="39" spans="1:16" ht="17.25" customHeight="1" x14ac:dyDescent="0.25">
      <c r="A39" s="13"/>
      <c r="B39" s="82" t="s">
        <v>600</v>
      </c>
      <c r="C39" s="92" t="s">
        <v>600</v>
      </c>
      <c r="D39" s="82" t="s">
        <v>620</v>
      </c>
      <c r="E39" s="83"/>
      <c r="F39" s="83"/>
      <c r="G39" s="83"/>
      <c r="H39" s="83"/>
      <c r="I39" s="83"/>
      <c r="J39" s="83"/>
      <c r="K39" s="83"/>
      <c r="L39" s="83"/>
      <c r="M39" s="83"/>
      <c r="N39" s="83"/>
      <c r="O39" s="83"/>
      <c r="P39" s="84"/>
    </row>
    <row r="40" spans="1:16" ht="17.25" customHeight="1" x14ac:dyDescent="0.25">
      <c r="A40" s="13"/>
      <c r="B40" s="209"/>
      <c r="C40" s="209"/>
      <c r="D40" s="104"/>
      <c r="E40" s="79"/>
      <c r="F40" s="79"/>
      <c r="G40" s="79"/>
      <c r="H40" s="79"/>
      <c r="I40" s="79"/>
      <c r="J40" s="79"/>
      <c r="K40" s="79"/>
      <c r="L40" s="79"/>
      <c r="M40" s="79"/>
      <c r="N40" s="79"/>
      <c r="O40" s="79"/>
      <c r="P40" s="105"/>
    </row>
    <row r="41" spans="1:16" ht="17.25" customHeight="1" x14ac:dyDescent="0.25">
      <c r="A41" s="13"/>
      <c r="B41" s="91"/>
      <c r="C41" s="91"/>
      <c r="D41" s="85"/>
      <c r="E41" s="86"/>
      <c r="F41" s="86"/>
      <c r="G41" s="86"/>
      <c r="H41" s="86"/>
      <c r="I41" s="86"/>
      <c r="J41" s="86"/>
      <c r="K41" s="86"/>
      <c r="L41" s="86"/>
      <c r="M41" s="86"/>
      <c r="N41" s="86"/>
      <c r="O41" s="86"/>
      <c r="P41" s="87"/>
    </row>
    <row r="42" spans="1:16" ht="17.25" customHeight="1" x14ac:dyDescent="0.25">
      <c r="A42" s="13"/>
      <c r="B42" s="13"/>
      <c r="C42" s="13"/>
      <c r="D42" s="13"/>
      <c r="E42" s="13"/>
      <c r="F42" s="13"/>
      <c r="G42" s="13"/>
      <c r="H42" s="13"/>
      <c r="I42" s="13"/>
      <c r="J42" s="13"/>
      <c r="K42" s="13"/>
      <c r="L42" s="13"/>
      <c r="M42" s="13"/>
      <c r="N42" s="13"/>
      <c r="O42" s="13"/>
      <c r="P42" s="13"/>
    </row>
    <row r="43" spans="1:16" ht="15" customHeight="1" x14ac:dyDescent="0.25">
      <c r="A43" s="13"/>
      <c r="B43" s="13"/>
      <c r="C43" s="13"/>
      <c r="D43" s="13"/>
      <c r="E43" s="13"/>
      <c r="F43" s="13"/>
      <c r="G43" s="13"/>
      <c r="H43" s="13"/>
      <c r="I43" s="13"/>
      <c r="J43" s="13"/>
      <c r="K43" s="13"/>
      <c r="L43" s="13"/>
      <c r="M43" s="13"/>
      <c r="N43" s="13"/>
      <c r="O43" s="13"/>
      <c r="P43" s="13"/>
    </row>
    <row r="44" spans="1:16" ht="15" customHeight="1" x14ac:dyDescent="0.25">
      <c r="A44" s="13"/>
      <c r="B44" s="13"/>
      <c r="C44" s="13"/>
      <c r="D44" s="13"/>
      <c r="E44" s="13"/>
      <c r="F44" s="13"/>
      <c r="G44" s="13"/>
      <c r="H44" s="13"/>
      <c r="I44" s="13"/>
      <c r="J44" s="13"/>
      <c r="K44" s="13"/>
      <c r="L44" s="13"/>
      <c r="M44" s="13"/>
      <c r="N44" s="13"/>
      <c r="O44" s="13"/>
      <c r="P44" s="13"/>
    </row>
    <row r="45" spans="1:16" ht="15" customHeight="1" x14ac:dyDescent="0.25">
      <c r="A45" s="13"/>
      <c r="B45" s="13"/>
      <c r="C45" s="13"/>
      <c r="D45" s="13"/>
      <c r="E45" s="13"/>
      <c r="F45" s="13"/>
      <c r="G45" s="13"/>
      <c r="H45" s="13"/>
      <c r="I45" s="13"/>
      <c r="J45" s="13"/>
      <c r="K45" s="13"/>
      <c r="L45" s="13"/>
      <c r="M45" s="13"/>
      <c r="N45" s="13"/>
      <c r="O45" s="13"/>
      <c r="P45" s="13"/>
    </row>
    <row r="46" spans="1:16" ht="14.45" customHeight="1" x14ac:dyDescent="0.25">
      <c r="A46" s="13"/>
      <c r="B46" s="103" t="s">
        <v>621</v>
      </c>
      <c r="C46" s="79"/>
      <c r="D46" s="79"/>
      <c r="E46" s="79"/>
      <c r="F46" s="79"/>
      <c r="G46" s="79"/>
      <c r="H46" s="79"/>
      <c r="I46" s="79"/>
      <c r="J46" s="79"/>
      <c r="K46" s="79"/>
      <c r="L46" s="79"/>
      <c r="M46" s="79"/>
      <c r="N46" s="79"/>
      <c r="O46" s="79"/>
      <c r="P46" s="79"/>
    </row>
    <row r="47" spans="1:16" x14ac:dyDescent="0.25">
      <c r="A47" s="13"/>
      <c r="B47" s="79"/>
      <c r="C47" s="79"/>
      <c r="D47" s="79"/>
      <c r="E47" s="79"/>
      <c r="F47" s="79"/>
      <c r="G47" s="79"/>
      <c r="H47" s="79"/>
      <c r="I47" s="79"/>
      <c r="J47" s="79"/>
      <c r="K47" s="79"/>
      <c r="L47" s="79"/>
      <c r="M47" s="79"/>
      <c r="N47" s="79"/>
      <c r="O47" s="79"/>
      <c r="P47" s="79"/>
    </row>
    <row r="48" spans="1:16" ht="17.25" customHeight="1" x14ac:dyDescent="0.25">
      <c r="A48" s="13"/>
      <c r="B48" s="79"/>
      <c r="C48" s="79"/>
      <c r="D48" s="79"/>
      <c r="E48" s="79"/>
      <c r="F48" s="79"/>
      <c r="G48" s="79"/>
      <c r="H48" s="79"/>
      <c r="I48" s="79"/>
      <c r="J48" s="79"/>
      <c r="K48" s="79"/>
      <c r="L48" s="79"/>
      <c r="M48" s="79"/>
      <c r="N48" s="79"/>
      <c r="O48" s="79"/>
      <c r="P48" s="79"/>
    </row>
    <row r="49" spans="1:16" x14ac:dyDescent="0.25">
      <c r="A49" s="13"/>
      <c r="B49" s="13"/>
      <c r="C49" s="13"/>
      <c r="D49" s="13"/>
      <c r="E49" s="13"/>
      <c r="F49" s="13"/>
      <c r="G49" s="13"/>
      <c r="H49" s="13"/>
      <c r="I49" s="13"/>
      <c r="J49" s="13"/>
      <c r="K49" s="13"/>
      <c r="L49" s="13"/>
      <c r="M49" s="13"/>
      <c r="N49" s="13"/>
      <c r="O49" s="13"/>
      <c r="P49" s="13"/>
    </row>
  </sheetData>
  <sheetProtection sheet="1" objects="1" scenarios="1" formatColumns="0" formatRows="0"/>
  <mergeCells count="66">
    <mergeCell ref="B2:P2"/>
    <mergeCell ref="E14:E17"/>
    <mergeCell ref="C18:D19"/>
    <mergeCell ref="L32:P34"/>
    <mergeCell ref="B18:B19"/>
    <mergeCell ref="B5:B7"/>
    <mergeCell ref="C5:P5"/>
    <mergeCell ref="F20:F23"/>
    <mergeCell ref="G32:K34"/>
    <mergeCell ref="L24:P27"/>
    <mergeCell ref="G28:K31"/>
    <mergeCell ref="L6:P7"/>
    <mergeCell ref="E6:E7"/>
    <mergeCell ref="G6:K7"/>
    <mergeCell ref="F6:F7"/>
    <mergeCell ref="B36:P36"/>
    <mergeCell ref="C20:D23"/>
    <mergeCell ref="D37:P38"/>
    <mergeCell ref="E24:E27"/>
    <mergeCell ref="B3:P4"/>
    <mergeCell ref="C37:C38"/>
    <mergeCell ref="C14:D17"/>
    <mergeCell ref="E11:E13"/>
    <mergeCell ref="B14:B17"/>
    <mergeCell ref="E8:E10"/>
    <mergeCell ref="C6:D7"/>
    <mergeCell ref="F14:F17"/>
    <mergeCell ref="G24:K27"/>
    <mergeCell ref="F18:F19"/>
    <mergeCell ref="B35:P35"/>
    <mergeCell ref="L20:P23"/>
    <mergeCell ref="G20:K23"/>
    <mergeCell ref="B46:P48"/>
    <mergeCell ref="B24:B27"/>
    <mergeCell ref="F28:F31"/>
    <mergeCell ref="L8:P10"/>
    <mergeCell ref="C11:D13"/>
    <mergeCell ref="B37:B38"/>
    <mergeCell ref="C8:D10"/>
    <mergeCell ref="B11:B13"/>
    <mergeCell ref="L18:P19"/>
    <mergeCell ref="G8:K10"/>
    <mergeCell ref="F11:F13"/>
    <mergeCell ref="B8:B10"/>
    <mergeCell ref="C32:D34"/>
    <mergeCell ref="G18:K19"/>
    <mergeCell ref="L14:P17"/>
    <mergeCell ref="B32:B34"/>
    <mergeCell ref="B39:B41"/>
    <mergeCell ref="B28:B31"/>
    <mergeCell ref="E20:E23"/>
    <mergeCell ref="F8:F10"/>
    <mergeCell ref="B20:B23"/>
    <mergeCell ref="D39:P41"/>
    <mergeCell ref="L11:P13"/>
    <mergeCell ref="C28:D31"/>
    <mergeCell ref="C24:D27"/>
    <mergeCell ref="G14:K17"/>
    <mergeCell ref="F32:F34"/>
    <mergeCell ref="E28:E31"/>
    <mergeCell ref="F24:F27"/>
    <mergeCell ref="E18:E19"/>
    <mergeCell ref="L28:P31"/>
    <mergeCell ref="C39:C41"/>
    <mergeCell ref="E32:E34"/>
    <mergeCell ref="G11:K13"/>
  </mergeCells>
  <dataValidations xWindow="234" yWindow="863" count="3">
    <dataValidation type="list" allowBlank="1" showInputMessage="1" showErrorMessage="1" prompt="Select Rating" sqref="B39:C41 E18:E19 E20:E22 E24:E26 E28:E30 E32:E34 E8:E16" xr:uid="{00000000-0002-0000-0A00-000000000000}">
      <formula1>"Low, Moderate, Substantial, High"</formula1>
    </dataValidation>
    <dataValidation type="list" allowBlank="1" showInputMessage="1" showErrorMessage="1" prompt="Select Response" sqref="F18:F19 F20:F22 F24:F26 F28:F30 F32:F34 F8:F16" xr:uid="{00000000-0002-0000-0A00-000001000000}">
      <formula1>"Yes, No"</formula1>
    </dataValidation>
    <dataValidation type="list" allowBlank="1" showInputMessage="1" showErrorMessage="1" prompt="Select type of risk" sqref="C8:D34" xr:uid="{00000000-0002-0000-0A00-000002000000}">
      <formula1>"Political, Economic, Legal &amp; Regulatory, Environmental, Social, Institutional, Operational &amp; Logistical, Reputational, Partnership &amp; Coordination, Strategic, Safety &amp; Security"</formula1>
    </dataValidation>
  </dataValidations>
  <pageMargins left="0.25" right="0.25" top="0.75" bottom="0.75" header="0.3" footer="0.3"/>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tabColor theme="3" tint="0.499984740745262"/>
  </sheetPr>
  <dimension ref="A1:O42"/>
  <sheetViews>
    <sheetView showGridLines="0" view="pageBreakPreview" zoomScaleNormal="100" zoomScaleSheetLayoutView="100" workbookViewId="0">
      <selection activeCell="T10" sqref="A1:XFD1048576"/>
    </sheetView>
  </sheetViews>
  <sheetFormatPr defaultColWidth="8.85546875" defaultRowHeight="15" x14ac:dyDescent="0.25"/>
  <cols>
    <col min="1" max="1" width="1.42578125" customWidth="1"/>
  </cols>
  <sheetData>
    <row r="1" spans="1:15" x14ac:dyDescent="0.25">
      <c r="A1" s="13"/>
      <c r="B1" s="13"/>
      <c r="C1" s="13"/>
      <c r="D1" s="13"/>
      <c r="E1" s="13"/>
      <c r="F1" s="13"/>
      <c r="G1" s="13"/>
      <c r="H1" s="13"/>
      <c r="I1" s="13"/>
      <c r="J1" s="13"/>
      <c r="K1" s="13"/>
    </row>
    <row r="2" spans="1:15" ht="15.95" customHeight="1" x14ac:dyDescent="0.3">
      <c r="A2" s="13"/>
      <c r="B2" s="199" t="s">
        <v>622</v>
      </c>
      <c r="C2" s="79"/>
      <c r="D2" s="79"/>
      <c r="E2" s="79"/>
      <c r="F2" s="79"/>
      <c r="G2" s="79"/>
      <c r="H2" s="79"/>
      <c r="I2" s="79"/>
      <c r="J2" s="79"/>
      <c r="K2" s="79"/>
      <c r="M2" s="33"/>
      <c r="N2" s="33"/>
      <c r="O2" s="33"/>
    </row>
    <row r="3" spans="1:15" ht="15.95" customHeight="1" x14ac:dyDescent="0.3">
      <c r="A3" s="13"/>
      <c r="B3" s="16"/>
      <c r="C3" s="16"/>
      <c r="D3" s="16"/>
      <c r="E3" s="16"/>
      <c r="F3" s="16"/>
      <c r="G3" s="16"/>
      <c r="H3" s="16"/>
      <c r="I3" s="16"/>
      <c r="J3" s="16"/>
      <c r="K3" s="16"/>
      <c r="M3" s="33"/>
      <c r="N3" s="33"/>
      <c r="O3" s="33"/>
    </row>
    <row r="4" spans="1:15" ht="15.95" customHeight="1" x14ac:dyDescent="0.3">
      <c r="A4" s="13"/>
      <c r="B4" s="82" t="s">
        <v>623</v>
      </c>
      <c r="C4" s="83"/>
      <c r="D4" s="83"/>
      <c r="E4" s="83"/>
      <c r="F4" s="83"/>
      <c r="G4" s="83"/>
      <c r="H4" s="83"/>
      <c r="I4" s="83"/>
      <c r="J4" s="83"/>
      <c r="K4" s="84"/>
      <c r="M4" s="33"/>
      <c r="N4" s="33"/>
      <c r="O4" s="33"/>
    </row>
    <row r="5" spans="1:15" ht="24.95" customHeight="1" x14ac:dyDescent="0.3">
      <c r="A5" s="13"/>
      <c r="B5" s="85"/>
      <c r="C5" s="86"/>
      <c r="D5" s="86"/>
      <c r="E5" s="86"/>
      <c r="F5" s="86"/>
      <c r="G5" s="86"/>
      <c r="H5" s="86"/>
      <c r="I5" s="86"/>
      <c r="J5" s="86"/>
      <c r="K5" s="87"/>
      <c r="M5" s="33"/>
      <c r="N5" s="33"/>
      <c r="O5" s="33"/>
    </row>
    <row r="6" spans="1:15" ht="14.45" customHeight="1" x14ac:dyDescent="0.3">
      <c r="A6" s="13"/>
      <c r="B6" s="82"/>
      <c r="C6" s="89"/>
      <c r="D6" s="89"/>
      <c r="E6" s="89"/>
      <c r="F6" s="89"/>
      <c r="G6" s="89"/>
      <c r="H6" s="89"/>
      <c r="I6" s="89"/>
      <c r="J6" s="89"/>
      <c r="K6" s="90"/>
      <c r="M6" s="33"/>
      <c r="N6" s="33"/>
      <c r="O6" s="33"/>
    </row>
    <row r="7" spans="1:15" ht="14.45" customHeight="1" x14ac:dyDescent="0.3">
      <c r="A7" s="13"/>
      <c r="B7" s="208" t="s">
        <v>624</v>
      </c>
      <c r="C7" s="83"/>
      <c r="D7" s="83"/>
      <c r="E7" s="84"/>
      <c r="F7" s="215" t="s">
        <v>625</v>
      </c>
      <c r="G7" s="83"/>
      <c r="H7" s="83"/>
      <c r="I7" s="83"/>
      <c r="J7" s="83"/>
      <c r="K7" s="84"/>
      <c r="M7" s="33"/>
      <c r="N7" s="33"/>
      <c r="O7" s="33"/>
    </row>
    <row r="8" spans="1:15" ht="17.25" customHeight="1" x14ac:dyDescent="0.3">
      <c r="A8" s="13"/>
      <c r="B8" s="85"/>
      <c r="C8" s="86"/>
      <c r="D8" s="86"/>
      <c r="E8" s="87"/>
      <c r="F8" s="85"/>
      <c r="G8" s="86"/>
      <c r="H8" s="86"/>
      <c r="I8" s="86"/>
      <c r="J8" s="86"/>
      <c r="K8" s="87"/>
      <c r="M8" s="33"/>
      <c r="N8" s="33"/>
      <c r="O8" s="33"/>
    </row>
    <row r="9" spans="1:15" ht="14.45" customHeight="1" x14ac:dyDescent="0.3">
      <c r="A9" s="13"/>
      <c r="B9" s="217" t="s">
        <v>626</v>
      </c>
      <c r="C9" s="83"/>
      <c r="D9" s="83"/>
      <c r="E9" s="84"/>
      <c r="F9" s="92"/>
      <c r="G9" s="83"/>
      <c r="H9" s="83"/>
      <c r="I9" s="83"/>
      <c r="J9" s="83"/>
      <c r="K9" s="84"/>
      <c r="M9" s="33"/>
      <c r="N9" s="33"/>
      <c r="O9" s="33"/>
    </row>
    <row r="10" spans="1:15" ht="17.25" customHeight="1" x14ac:dyDescent="0.3">
      <c r="A10" s="13"/>
      <c r="B10" s="85"/>
      <c r="C10" s="86"/>
      <c r="D10" s="86"/>
      <c r="E10" s="87"/>
      <c r="F10" s="85"/>
      <c r="G10" s="86"/>
      <c r="H10" s="86"/>
      <c r="I10" s="86"/>
      <c r="J10" s="86"/>
      <c r="K10" s="87"/>
      <c r="M10" s="33"/>
      <c r="N10" s="33"/>
      <c r="O10" s="33"/>
    </row>
    <row r="11" spans="1:15" ht="17.25" customHeight="1" x14ac:dyDescent="0.3">
      <c r="A11" s="13"/>
      <c r="B11" s="217" t="s">
        <v>627</v>
      </c>
      <c r="C11" s="83"/>
      <c r="D11" s="83"/>
      <c r="E11" s="84"/>
      <c r="F11" s="92"/>
      <c r="G11" s="83"/>
      <c r="H11" s="83"/>
      <c r="I11" s="83"/>
      <c r="J11" s="83"/>
      <c r="K11" s="84"/>
      <c r="M11" s="33"/>
      <c r="N11" s="33"/>
      <c r="O11" s="33"/>
    </row>
    <row r="12" spans="1:15" ht="17.25" customHeight="1" x14ac:dyDescent="0.3">
      <c r="A12" s="13"/>
      <c r="B12" s="85"/>
      <c r="C12" s="86"/>
      <c r="D12" s="86"/>
      <c r="E12" s="87"/>
      <c r="F12" s="85"/>
      <c r="G12" s="86"/>
      <c r="H12" s="86"/>
      <c r="I12" s="86"/>
      <c r="J12" s="86"/>
      <c r="K12" s="87"/>
      <c r="M12" s="33"/>
      <c r="N12" s="33"/>
      <c r="O12" s="33"/>
    </row>
    <row r="13" spans="1:15" ht="17.25" customHeight="1" x14ac:dyDescent="0.25">
      <c r="A13" s="13"/>
      <c r="B13" s="217" t="s">
        <v>628</v>
      </c>
      <c r="C13" s="83"/>
      <c r="D13" s="83"/>
      <c r="E13" s="84"/>
      <c r="F13" s="92"/>
      <c r="G13" s="83"/>
      <c r="H13" s="83"/>
      <c r="I13" s="83"/>
      <c r="J13" s="83"/>
      <c r="K13" s="84"/>
    </row>
    <row r="14" spans="1:15" ht="17.25" customHeight="1" x14ac:dyDescent="0.25">
      <c r="A14" s="13"/>
      <c r="B14" s="85"/>
      <c r="C14" s="86"/>
      <c r="D14" s="86"/>
      <c r="E14" s="87"/>
      <c r="F14" s="85"/>
      <c r="G14" s="86"/>
      <c r="H14" s="86"/>
      <c r="I14" s="86"/>
      <c r="J14" s="86"/>
      <c r="K14" s="87"/>
    </row>
    <row r="15" spans="1:15" ht="17.25" customHeight="1" x14ac:dyDescent="0.25">
      <c r="A15" s="13"/>
      <c r="B15" s="217" t="s">
        <v>629</v>
      </c>
      <c r="C15" s="83"/>
      <c r="D15" s="83"/>
      <c r="E15" s="84"/>
      <c r="F15" s="92"/>
      <c r="G15" s="83"/>
      <c r="H15" s="83"/>
      <c r="I15" s="83"/>
      <c r="J15" s="83"/>
      <c r="K15" s="84"/>
    </row>
    <row r="16" spans="1:15" ht="17.25" customHeight="1" x14ac:dyDescent="0.25">
      <c r="A16" s="13"/>
      <c r="B16" s="85"/>
      <c r="C16" s="86"/>
      <c r="D16" s="86"/>
      <c r="E16" s="87"/>
      <c r="F16" s="85"/>
      <c r="G16" s="86"/>
      <c r="H16" s="86"/>
      <c r="I16" s="86"/>
      <c r="J16" s="86"/>
      <c r="K16" s="87"/>
    </row>
    <row r="17" spans="1:11" ht="17.25" customHeight="1" x14ac:dyDescent="0.25">
      <c r="A17" s="13"/>
      <c r="B17" s="217" t="s">
        <v>630</v>
      </c>
      <c r="C17" s="83"/>
      <c r="D17" s="83"/>
      <c r="E17" s="84"/>
      <c r="F17" s="92"/>
      <c r="G17" s="83"/>
      <c r="H17" s="83"/>
      <c r="I17" s="83"/>
      <c r="J17" s="83"/>
      <c r="K17" s="84"/>
    </row>
    <row r="18" spans="1:11" ht="17.25" customHeight="1" x14ac:dyDescent="0.25">
      <c r="A18" s="13"/>
      <c r="B18" s="85"/>
      <c r="C18" s="86"/>
      <c r="D18" s="86"/>
      <c r="E18" s="87"/>
      <c r="F18" s="85"/>
      <c r="G18" s="86"/>
      <c r="H18" s="86"/>
      <c r="I18" s="86"/>
      <c r="J18" s="86"/>
      <c r="K18" s="87"/>
    </row>
    <row r="19" spans="1:11" ht="17.25" customHeight="1" x14ac:dyDescent="0.25">
      <c r="A19" s="13"/>
      <c r="B19" s="82"/>
      <c r="C19" s="83"/>
      <c r="D19" s="83"/>
      <c r="E19" s="83"/>
      <c r="F19" s="83"/>
      <c r="G19" s="83"/>
      <c r="H19" s="83"/>
      <c r="I19" s="83"/>
      <c r="J19" s="83"/>
      <c r="K19" s="84"/>
    </row>
    <row r="20" spans="1:11" ht="17.25" customHeight="1" x14ac:dyDescent="0.25">
      <c r="A20" s="13"/>
      <c r="B20" s="85"/>
      <c r="C20" s="86"/>
      <c r="D20" s="86"/>
      <c r="E20" s="86"/>
      <c r="F20" s="86"/>
      <c r="G20" s="86"/>
      <c r="H20" s="86"/>
      <c r="I20" s="86"/>
      <c r="J20" s="86"/>
      <c r="K20" s="87"/>
    </row>
    <row r="24" spans="1:11" ht="17.25" customHeight="1" x14ac:dyDescent="0.25">
      <c r="A24" s="13"/>
      <c r="B24" s="13"/>
      <c r="C24" s="13"/>
      <c r="D24" s="13"/>
      <c r="E24" s="13"/>
      <c r="F24" s="13"/>
      <c r="G24" s="13"/>
      <c r="H24" s="13"/>
      <c r="I24" s="13"/>
      <c r="J24" s="13"/>
      <c r="K24" s="13"/>
    </row>
    <row r="25" spans="1:11" ht="17.25" customHeight="1" x14ac:dyDescent="0.25">
      <c r="A25" s="13"/>
      <c r="B25" s="13"/>
      <c r="C25" s="13"/>
      <c r="D25" s="13"/>
      <c r="E25" s="13"/>
      <c r="F25" s="13"/>
      <c r="G25" s="13"/>
      <c r="H25" s="13"/>
      <c r="I25" s="13"/>
      <c r="J25" s="13"/>
      <c r="K25" s="13"/>
    </row>
    <row r="26" spans="1:11" ht="17.25" customHeight="1" x14ac:dyDescent="0.25">
      <c r="A26" s="13"/>
      <c r="B26" s="13"/>
      <c r="C26" s="13"/>
      <c r="D26" s="13"/>
      <c r="E26" s="13"/>
      <c r="F26" s="13"/>
      <c r="G26" s="13"/>
      <c r="H26" s="13"/>
      <c r="I26" s="13"/>
      <c r="J26" s="13"/>
      <c r="K26" s="13"/>
    </row>
    <row r="27" spans="1:11" ht="17.25" customHeight="1" x14ac:dyDescent="0.25">
      <c r="A27" s="13"/>
      <c r="B27" s="13"/>
      <c r="C27" s="13"/>
      <c r="D27" s="13"/>
      <c r="E27" s="13"/>
      <c r="F27" s="13"/>
      <c r="G27" s="13"/>
      <c r="H27" s="13"/>
      <c r="I27" s="13"/>
      <c r="J27" s="13"/>
      <c r="K27" s="13"/>
    </row>
    <row r="28" spans="1:11" ht="17.25" customHeight="1" x14ac:dyDescent="0.25">
      <c r="A28" s="13"/>
      <c r="B28" s="13"/>
      <c r="C28" s="13"/>
      <c r="D28" s="13"/>
      <c r="E28" s="13"/>
      <c r="F28" s="13"/>
      <c r="G28" s="13"/>
      <c r="H28" s="13"/>
      <c r="I28" s="13"/>
      <c r="J28" s="13"/>
      <c r="K28" s="13"/>
    </row>
    <row r="29" spans="1:11" ht="17.25" customHeight="1" x14ac:dyDescent="0.25">
      <c r="A29" s="13"/>
      <c r="B29" s="13"/>
      <c r="C29" s="13"/>
      <c r="D29" s="13"/>
      <c r="E29" s="13"/>
      <c r="F29" s="13"/>
      <c r="G29" s="13"/>
      <c r="H29" s="13"/>
      <c r="I29" s="13"/>
      <c r="J29" s="13"/>
      <c r="K29" s="13"/>
    </row>
    <row r="30" spans="1:11" ht="17.25" customHeight="1" x14ac:dyDescent="0.25">
      <c r="A30" s="13"/>
      <c r="B30" s="13"/>
      <c r="C30" s="13"/>
      <c r="D30" s="13"/>
      <c r="E30" s="13"/>
      <c r="F30" s="13"/>
      <c r="G30" s="13"/>
      <c r="H30" s="13"/>
      <c r="I30" s="13"/>
      <c r="J30" s="13"/>
      <c r="K30" s="13"/>
    </row>
    <row r="31" spans="1:11" ht="17.25" customHeight="1" x14ac:dyDescent="0.25">
      <c r="A31" s="13"/>
      <c r="B31" s="13"/>
      <c r="C31" s="13"/>
      <c r="D31" s="13"/>
      <c r="E31" s="13"/>
      <c r="F31" s="13"/>
      <c r="G31" s="13"/>
      <c r="H31" s="13"/>
      <c r="I31" s="13"/>
      <c r="J31" s="13"/>
      <c r="K31" s="13"/>
    </row>
    <row r="32" spans="1:11" ht="17.25" customHeight="1" x14ac:dyDescent="0.25">
      <c r="A32" s="13"/>
      <c r="B32" s="13"/>
      <c r="C32" s="13"/>
      <c r="D32" s="13"/>
      <c r="E32" s="13"/>
      <c r="F32" s="13"/>
      <c r="G32" s="13"/>
      <c r="H32" s="13"/>
      <c r="I32" s="13"/>
      <c r="J32" s="13"/>
      <c r="K32" s="13"/>
    </row>
    <row r="33" spans="1:11" ht="17.25" customHeight="1" x14ac:dyDescent="0.25">
      <c r="A33" s="13"/>
      <c r="B33" s="13"/>
      <c r="C33" s="13"/>
      <c r="D33" s="13"/>
      <c r="E33" s="13"/>
      <c r="F33" s="13"/>
      <c r="G33" s="13"/>
      <c r="H33" s="13"/>
      <c r="I33" s="13"/>
      <c r="J33" s="13"/>
      <c r="K33" s="13"/>
    </row>
    <row r="34" spans="1:11" ht="17.25" customHeight="1" x14ac:dyDescent="0.25">
      <c r="A34" s="13"/>
      <c r="B34" s="13"/>
      <c r="C34" s="13"/>
      <c r="D34" s="13"/>
      <c r="E34" s="13"/>
      <c r="F34" s="13"/>
      <c r="G34" s="13"/>
      <c r="H34" s="13"/>
      <c r="I34" s="13"/>
      <c r="J34" s="13"/>
      <c r="K34" s="13"/>
    </row>
    <row r="35" spans="1:11" ht="17.25" customHeight="1" x14ac:dyDescent="0.25">
      <c r="A35" s="13"/>
      <c r="B35" s="13"/>
      <c r="C35" s="13"/>
      <c r="D35" s="13"/>
      <c r="E35" s="13"/>
      <c r="F35" s="13"/>
      <c r="G35" s="13"/>
      <c r="H35" s="13"/>
      <c r="I35" s="13"/>
      <c r="J35" s="13"/>
      <c r="K35" s="13"/>
    </row>
    <row r="36" spans="1:11" ht="17.25" customHeight="1" x14ac:dyDescent="0.25">
      <c r="A36" s="13"/>
      <c r="B36" s="13"/>
      <c r="C36" s="13"/>
      <c r="D36" s="13"/>
      <c r="E36" s="13"/>
      <c r="F36" s="13"/>
      <c r="G36" s="13"/>
      <c r="H36" s="13"/>
      <c r="I36" s="13"/>
      <c r="J36" s="13"/>
      <c r="K36" s="13"/>
    </row>
    <row r="37" spans="1:11" ht="17.25" customHeight="1" x14ac:dyDescent="0.25">
      <c r="A37" s="13"/>
      <c r="B37" s="13"/>
      <c r="C37" s="13"/>
      <c r="D37" s="13"/>
      <c r="E37" s="13"/>
      <c r="F37" s="13"/>
      <c r="G37" s="13"/>
      <c r="H37" s="13"/>
      <c r="I37" s="13"/>
      <c r="J37" s="13"/>
      <c r="K37" s="13"/>
    </row>
    <row r="38" spans="1:11" ht="17.25" customHeight="1" x14ac:dyDescent="0.25">
      <c r="A38" s="13"/>
      <c r="B38" s="13"/>
      <c r="C38" s="13"/>
      <c r="D38" s="13"/>
      <c r="E38" s="13"/>
      <c r="F38" s="13"/>
      <c r="G38" s="13"/>
      <c r="H38" s="13"/>
      <c r="I38" s="13"/>
      <c r="J38" s="13"/>
      <c r="K38" s="13"/>
    </row>
    <row r="39" spans="1:11" ht="17.25" customHeight="1" x14ac:dyDescent="0.25">
      <c r="A39" s="13"/>
      <c r="B39" s="13"/>
      <c r="C39" s="13"/>
      <c r="D39" s="13"/>
      <c r="E39" s="13"/>
      <c r="F39" s="13"/>
      <c r="G39" s="13"/>
      <c r="H39" s="13"/>
      <c r="I39" s="13"/>
      <c r="J39" s="13"/>
      <c r="K39" s="13"/>
    </row>
    <row r="40" spans="1:11" ht="17.25" customHeight="1" x14ac:dyDescent="0.25">
      <c r="A40" s="13"/>
      <c r="B40" s="13"/>
      <c r="C40" s="13"/>
      <c r="D40" s="13"/>
      <c r="E40" s="13"/>
      <c r="F40" s="13"/>
      <c r="G40" s="13"/>
      <c r="H40" s="13"/>
      <c r="I40" s="13"/>
      <c r="J40" s="13"/>
      <c r="K40" s="13"/>
    </row>
    <row r="41" spans="1:11" ht="17.25" customHeight="1" x14ac:dyDescent="0.25">
      <c r="A41" s="13"/>
      <c r="B41" s="13"/>
      <c r="C41" s="13"/>
      <c r="D41" s="13"/>
      <c r="E41" s="13"/>
      <c r="F41" s="13"/>
      <c r="G41" s="13"/>
      <c r="H41" s="13"/>
      <c r="I41" s="13"/>
      <c r="J41" s="13"/>
      <c r="K41" s="13"/>
    </row>
    <row r="42" spans="1:11" x14ac:dyDescent="0.25">
      <c r="A42" s="13"/>
      <c r="B42" s="13"/>
      <c r="C42" s="13"/>
      <c r="D42" s="13"/>
      <c r="E42" s="13"/>
      <c r="F42" s="13"/>
      <c r="G42" s="13"/>
      <c r="H42" s="13"/>
      <c r="I42" s="13"/>
      <c r="J42" s="13"/>
      <c r="K42" s="13"/>
    </row>
  </sheetData>
  <sheetProtection sheet="1" objects="1" scenarios="1" formatColumns="0" formatRows="0"/>
  <mergeCells count="16">
    <mergeCell ref="B19:K20"/>
    <mergeCell ref="B15:E16"/>
    <mergeCell ref="F7:K8"/>
    <mergeCell ref="B9:E10"/>
    <mergeCell ref="F11:K12"/>
    <mergeCell ref="B2:K2"/>
    <mergeCell ref="B6:K6"/>
    <mergeCell ref="F9:K10"/>
    <mergeCell ref="F17:K18"/>
    <mergeCell ref="B4:K5"/>
    <mergeCell ref="B13:E14"/>
    <mergeCell ref="F15:K16"/>
    <mergeCell ref="F13:K14"/>
    <mergeCell ref="B17:E18"/>
    <mergeCell ref="B7:E8"/>
    <mergeCell ref="B11:E12"/>
  </mergeCells>
  <pageMargins left="0.25" right="0.25" top="0.75" bottom="0.75" header="0.3" footer="0.3"/>
  <pageSetup paperSize="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tabColor theme="3" tint="0.499984740745262"/>
  </sheetPr>
  <dimension ref="A1:K54"/>
  <sheetViews>
    <sheetView showGridLines="0" view="pageBreakPreview" zoomScaleNormal="100" zoomScaleSheetLayoutView="100" workbookViewId="0">
      <selection activeCell="R14" sqref="A1:XFD1048576"/>
    </sheetView>
  </sheetViews>
  <sheetFormatPr defaultColWidth="8.85546875" defaultRowHeight="15" x14ac:dyDescent="0.25"/>
  <cols>
    <col min="1" max="1" width="1.42578125" customWidth="1"/>
    <col min="2" max="2" width="9.140625" customWidth="1"/>
    <col min="9" max="9" width="10.42578125" customWidth="1"/>
    <col min="11" max="11" width="15.42578125" customWidth="1"/>
  </cols>
  <sheetData>
    <row r="1" spans="1:11" x14ac:dyDescent="0.25">
      <c r="A1" s="1"/>
      <c r="B1" s="1"/>
      <c r="C1" s="1"/>
      <c r="D1" s="1"/>
      <c r="E1" s="1"/>
      <c r="F1" s="1"/>
      <c r="G1" s="1"/>
      <c r="H1" s="1"/>
      <c r="I1" s="1"/>
      <c r="J1" s="1"/>
      <c r="K1" s="1"/>
    </row>
    <row r="2" spans="1:11" ht="19.5" customHeight="1" x14ac:dyDescent="0.25">
      <c r="A2" s="1"/>
      <c r="B2" s="161" t="s">
        <v>631</v>
      </c>
      <c r="C2" s="79"/>
      <c r="D2" s="79"/>
      <c r="E2" s="79"/>
      <c r="F2" s="79"/>
      <c r="G2" s="79"/>
      <c r="H2" s="79"/>
      <c r="I2" s="79"/>
      <c r="J2" s="79"/>
      <c r="K2" s="79"/>
    </row>
    <row r="3" spans="1:11" x14ac:dyDescent="0.25">
      <c r="A3" s="1"/>
      <c r="B3" s="15"/>
      <c r="C3" s="15"/>
      <c r="D3" s="15"/>
      <c r="E3" s="15"/>
      <c r="F3" s="15"/>
      <c r="G3" s="15"/>
      <c r="H3" s="15"/>
      <c r="I3" s="15"/>
      <c r="J3" s="15"/>
      <c r="K3" s="15"/>
    </row>
    <row r="4" spans="1:11" s="2" customFormat="1" ht="14.45" customHeight="1" x14ac:dyDescent="0.25">
      <c r="A4" s="7"/>
      <c r="B4" s="88" t="s">
        <v>632</v>
      </c>
      <c r="C4" s="83"/>
      <c r="D4" s="83"/>
      <c r="E4" s="83"/>
      <c r="F4" s="83"/>
      <c r="G4" s="83"/>
      <c r="H4" s="83"/>
      <c r="I4" s="83"/>
      <c r="J4" s="83"/>
      <c r="K4" s="84"/>
    </row>
    <row r="5" spans="1:11" ht="15.95" customHeight="1" x14ac:dyDescent="0.25">
      <c r="A5" s="1"/>
      <c r="B5" s="104"/>
      <c r="C5" s="79"/>
      <c r="D5" s="79"/>
      <c r="E5" s="79"/>
      <c r="F5" s="79"/>
      <c r="G5" s="79"/>
      <c r="H5" s="79"/>
      <c r="I5" s="79"/>
      <c r="J5" s="79"/>
      <c r="K5" s="105"/>
    </row>
    <row r="6" spans="1:11" ht="15.95" customHeight="1" x14ac:dyDescent="0.25">
      <c r="A6" s="1"/>
      <c r="B6" s="104"/>
      <c r="C6" s="79"/>
      <c r="D6" s="79"/>
      <c r="E6" s="79"/>
      <c r="F6" s="79"/>
      <c r="G6" s="79"/>
      <c r="H6" s="79"/>
      <c r="I6" s="79"/>
      <c r="J6" s="79"/>
      <c r="K6" s="105"/>
    </row>
    <row r="7" spans="1:11" ht="15.95" customHeight="1" x14ac:dyDescent="0.25">
      <c r="A7" s="1"/>
      <c r="B7" s="104"/>
      <c r="C7" s="79"/>
      <c r="D7" s="79"/>
      <c r="E7" s="79"/>
      <c r="F7" s="79"/>
      <c r="G7" s="79"/>
      <c r="H7" s="79"/>
      <c r="I7" s="79"/>
      <c r="J7" s="79"/>
      <c r="K7" s="105"/>
    </row>
    <row r="8" spans="1:11" ht="15.95" customHeight="1" x14ac:dyDescent="0.25">
      <c r="A8" s="1"/>
      <c r="B8" s="85"/>
      <c r="C8" s="86"/>
      <c r="D8" s="86"/>
      <c r="E8" s="86"/>
      <c r="F8" s="86"/>
      <c r="G8" s="86"/>
      <c r="H8" s="86"/>
      <c r="I8" s="86"/>
      <c r="J8" s="86"/>
      <c r="K8" s="87"/>
    </row>
    <row r="9" spans="1:11" ht="14.45" customHeight="1" x14ac:dyDescent="0.25">
      <c r="A9" s="1"/>
      <c r="B9" s="215" t="s">
        <v>633</v>
      </c>
      <c r="C9" s="84"/>
      <c r="D9" s="215" t="s">
        <v>634</v>
      </c>
      <c r="E9" s="83"/>
      <c r="F9" s="83"/>
      <c r="G9" s="83"/>
      <c r="H9" s="84"/>
      <c r="I9" s="224" t="s">
        <v>635</v>
      </c>
      <c r="J9" s="215" t="s">
        <v>636</v>
      </c>
      <c r="K9" s="84"/>
    </row>
    <row r="10" spans="1:11" ht="14.45" customHeight="1" x14ac:dyDescent="0.25">
      <c r="A10" s="1"/>
      <c r="B10" s="104"/>
      <c r="C10" s="105"/>
      <c r="D10" s="104"/>
      <c r="E10" s="79"/>
      <c r="F10" s="79"/>
      <c r="G10" s="79"/>
      <c r="H10" s="105"/>
      <c r="I10" s="209"/>
      <c r="J10" s="104"/>
      <c r="K10" s="105"/>
    </row>
    <row r="11" spans="1:11" ht="15.95" customHeight="1" x14ac:dyDescent="0.25">
      <c r="A11" s="1"/>
      <c r="B11" s="85"/>
      <c r="C11" s="87"/>
      <c r="D11" s="85"/>
      <c r="E11" s="86"/>
      <c r="F11" s="86"/>
      <c r="G11" s="86"/>
      <c r="H11" s="87"/>
      <c r="I11" s="91"/>
      <c r="J11" s="85"/>
      <c r="K11" s="87"/>
    </row>
    <row r="12" spans="1:11" ht="14.45" customHeight="1" x14ac:dyDescent="0.25">
      <c r="A12" s="1"/>
      <c r="B12" s="88" t="s">
        <v>637</v>
      </c>
      <c r="C12" s="84"/>
      <c r="D12" s="88" t="s">
        <v>638</v>
      </c>
      <c r="E12" s="83"/>
      <c r="F12" s="83"/>
      <c r="G12" s="83"/>
      <c r="H12" s="84"/>
      <c r="I12" s="228" t="s">
        <v>639</v>
      </c>
      <c r="J12" s="82" t="s">
        <v>640</v>
      </c>
      <c r="K12" s="84"/>
    </row>
    <row r="13" spans="1:11" ht="27.95" customHeight="1" x14ac:dyDescent="0.25">
      <c r="A13" s="1"/>
      <c r="B13" s="85"/>
      <c r="C13" s="87"/>
      <c r="D13" s="85"/>
      <c r="E13" s="86"/>
      <c r="F13" s="86"/>
      <c r="G13" s="86"/>
      <c r="H13" s="87"/>
      <c r="I13" s="93"/>
      <c r="J13" s="85"/>
      <c r="K13" s="87"/>
    </row>
    <row r="14" spans="1:11" ht="14.45" customHeight="1" x14ac:dyDescent="0.25">
      <c r="A14" s="1"/>
      <c r="B14" s="88" t="s">
        <v>641</v>
      </c>
      <c r="C14" s="84"/>
      <c r="D14" s="88"/>
      <c r="E14" s="83"/>
      <c r="F14" s="83"/>
      <c r="G14" s="83"/>
      <c r="H14" s="84"/>
      <c r="I14" s="88"/>
      <c r="J14" s="82"/>
      <c r="K14" s="84"/>
    </row>
    <row r="15" spans="1:11" ht="15.95" customHeight="1" x14ac:dyDescent="0.25">
      <c r="A15" s="1"/>
      <c r="B15" s="85"/>
      <c r="C15" s="87"/>
      <c r="D15" s="85"/>
      <c r="E15" s="86"/>
      <c r="F15" s="86"/>
      <c r="G15" s="86"/>
      <c r="H15" s="87"/>
      <c r="I15" s="91"/>
      <c r="J15" s="85"/>
      <c r="K15" s="87"/>
    </row>
    <row r="16" spans="1:11" ht="14.45" customHeight="1" x14ac:dyDescent="0.25">
      <c r="A16" s="1"/>
      <c r="B16" s="88" t="s">
        <v>642</v>
      </c>
      <c r="C16" s="84"/>
      <c r="D16" s="88" t="s">
        <v>643</v>
      </c>
      <c r="E16" s="83"/>
      <c r="F16" s="83"/>
      <c r="G16" s="83"/>
      <c r="H16" s="84"/>
      <c r="I16" s="88" t="s">
        <v>644</v>
      </c>
      <c r="J16" s="218" t="s">
        <v>645</v>
      </c>
      <c r="K16" s="219"/>
    </row>
    <row r="17" spans="1:11" ht="15.95" customHeight="1" x14ac:dyDescent="0.25">
      <c r="A17" s="1"/>
      <c r="B17" s="104"/>
      <c r="C17" s="105"/>
      <c r="D17" s="104"/>
      <c r="E17" s="79"/>
      <c r="F17" s="79"/>
      <c r="G17" s="79"/>
      <c r="H17" s="105"/>
      <c r="I17" s="209"/>
      <c r="J17" s="220"/>
      <c r="K17" s="221"/>
    </row>
    <row r="18" spans="1:11" ht="15.95" customHeight="1" x14ac:dyDescent="0.25">
      <c r="A18" s="1"/>
      <c r="B18" s="85"/>
      <c r="C18" s="87"/>
      <c r="D18" s="85"/>
      <c r="E18" s="86"/>
      <c r="F18" s="86"/>
      <c r="G18" s="86"/>
      <c r="H18" s="87"/>
      <c r="I18" s="91"/>
      <c r="J18" s="222"/>
      <c r="K18" s="223"/>
    </row>
    <row r="19" spans="1:11" ht="14.45" customHeight="1" x14ac:dyDescent="0.25">
      <c r="A19" s="1"/>
      <c r="B19" s="88" t="s">
        <v>646</v>
      </c>
      <c r="C19" s="84"/>
      <c r="D19" s="88"/>
      <c r="E19" s="83"/>
      <c r="F19" s="83"/>
      <c r="G19" s="83"/>
      <c r="H19" s="84"/>
      <c r="I19" s="88"/>
      <c r="J19" s="82"/>
      <c r="K19" s="84"/>
    </row>
    <row r="20" spans="1:11" ht="15.95" customHeight="1" x14ac:dyDescent="0.25">
      <c r="A20" s="1"/>
      <c r="B20" s="85"/>
      <c r="C20" s="87"/>
      <c r="D20" s="85"/>
      <c r="E20" s="86"/>
      <c r="F20" s="86"/>
      <c r="G20" s="86"/>
      <c r="H20" s="87"/>
      <c r="I20" s="91"/>
      <c r="J20" s="85"/>
      <c r="K20" s="87"/>
    </row>
    <row r="21" spans="1:11" ht="14.45" customHeight="1" x14ac:dyDescent="0.25">
      <c r="A21" s="1"/>
      <c r="B21" s="88" t="s">
        <v>647</v>
      </c>
      <c r="C21" s="84"/>
      <c r="D21" s="88"/>
      <c r="E21" s="83"/>
      <c r="F21" s="83"/>
      <c r="G21" s="83"/>
      <c r="H21" s="84"/>
      <c r="I21" s="88"/>
      <c r="J21" s="82"/>
      <c r="K21" s="84"/>
    </row>
    <row r="22" spans="1:11" ht="15.95" customHeight="1" x14ac:dyDescent="0.25">
      <c r="A22" s="1"/>
      <c r="B22" s="85"/>
      <c r="C22" s="87"/>
      <c r="D22" s="85"/>
      <c r="E22" s="86"/>
      <c r="F22" s="86"/>
      <c r="G22" s="86"/>
      <c r="H22" s="87"/>
      <c r="I22" s="91"/>
      <c r="J22" s="85"/>
      <c r="K22" s="87"/>
    </row>
    <row r="23" spans="1:11" ht="14.45" customHeight="1" x14ac:dyDescent="0.25">
      <c r="A23" s="1"/>
      <c r="B23" s="88" t="s">
        <v>648</v>
      </c>
      <c r="C23" s="84"/>
      <c r="D23" s="88"/>
      <c r="E23" s="83"/>
      <c r="F23" s="83"/>
      <c r="G23" s="83"/>
      <c r="H23" s="84"/>
      <c r="I23" s="88"/>
      <c r="J23" s="82"/>
      <c r="K23" s="84"/>
    </row>
    <row r="24" spans="1:11" ht="15.95" customHeight="1" x14ac:dyDescent="0.25">
      <c r="A24" s="1"/>
      <c r="B24" s="85"/>
      <c r="C24" s="87"/>
      <c r="D24" s="85"/>
      <c r="E24" s="86"/>
      <c r="F24" s="86"/>
      <c r="G24" s="86"/>
      <c r="H24" s="87"/>
      <c r="I24" s="91"/>
      <c r="J24" s="85"/>
      <c r="K24" s="87"/>
    </row>
    <row r="25" spans="1:11" ht="14.45" customHeight="1" x14ac:dyDescent="0.25">
      <c r="A25" s="1"/>
      <c r="B25" s="88" t="s">
        <v>649</v>
      </c>
      <c r="C25" s="84"/>
      <c r="D25" s="88"/>
      <c r="E25" s="83"/>
      <c r="F25" s="83"/>
      <c r="G25" s="83"/>
      <c r="H25" s="84"/>
      <c r="I25" s="88"/>
      <c r="J25" s="82"/>
      <c r="K25" s="84"/>
    </row>
    <row r="26" spans="1:11" ht="15.95" customHeight="1" x14ac:dyDescent="0.25">
      <c r="A26" s="1"/>
      <c r="B26" s="85"/>
      <c r="C26" s="87"/>
      <c r="D26" s="85"/>
      <c r="E26" s="86"/>
      <c r="F26" s="86"/>
      <c r="G26" s="86"/>
      <c r="H26" s="87"/>
      <c r="I26" s="91"/>
      <c r="J26" s="85"/>
      <c r="K26" s="87"/>
    </row>
    <row r="27" spans="1:11" ht="14.45" customHeight="1" x14ac:dyDescent="0.25">
      <c r="A27" s="1"/>
      <c r="B27" s="88" t="s">
        <v>650</v>
      </c>
      <c r="C27" s="84"/>
      <c r="D27" s="88"/>
      <c r="E27" s="83"/>
      <c r="F27" s="83"/>
      <c r="G27" s="83"/>
      <c r="H27" s="84"/>
      <c r="I27" s="88"/>
      <c r="J27" s="82"/>
      <c r="K27" s="84"/>
    </row>
    <row r="28" spans="1:11" ht="15.95" customHeight="1" x14ac:dyDescent="0.25">
      <c r="A28" s="1"/>
      <c r="B28" s="85"/>
      <c r="C28" s="87"/>
      <c r="D28" s="85"/>
      <c r="E28" s="86"/>
      <c r="F28" s="86"/>
      <c r="G28" s="86"/>
      <c r="H28" s="87"/>
      <c r="I28" s="91"/>
      <c r="J28" s="85"/>
      <c r="K28" s="87"/>
    </row>
    <row r="29" spans="1:11" ht="14.45" customHeight="1" x14ac:dyDescent="0.25">
      <c r="A29" s="1"/>
      <c r="B29" s="88" t="s">
        <v>651</v>
      </c>
      <c r="C29" s="84"/>
      <c r="D29" s="88"/>
      <c r="E29" s="83"/>
      <c r="F29" s="83"/>
      <c r="G29" s="83"/>
      <c r="H29" s="84"/>
      <c r="I29" s="88"/>
      <c r="J29" s="82"/>
      <c r="K29" s="84"/>
    </row>
    <row r="30" spans="1:11" x14ac:dyDescent="0.25">
      <c r="A30" s="1"/>
      <c r="B30" s="85"/>
      <c r="C30" s="87"/>
      <c r="D30" s="85"/>
      <c r="E30" s="86"/>
      <c r="F30" s="86"/>
      <c r="G30" s="86"/>
      <c r="H30" s="87"/>
      <c r="I30" s="91"/>
      <c r="J30" s="85"/>
      <c r="K30" s="87"/>
    </row>
    <row r="31" spans="1:11" ht="14.45" customHeight="1" x14ac:dyDescent="0.25">
      <c r="A31" s="1"/>
      <c r="B31" s="88" t="s">
        <v>652</v>
      </c>
      <c r="C31" s="84"/>
      <c r="D31" s="88"/>
      <c r="E31" s="83"/>
      <c r="F31" s="83"/>
      <c r="G31" s="83"/>
      <c r="H31" s="84"/>
      <c r="I31" s="88"/>
      <c r="J31" s="82"/>
      <c r="K31" s="84"/>
    </row>
    <row r="32" spans="1:11" x14ac:dyDescent="0.25">
      <c r="A32" s="1"/>
      <c r="B32" s="85"/>
      <c r="C32" s="87"/>
      <c r="D32" s="85"/>
      <c r="E32" s="86"/>
      <c r="F32" s="86"/>
      <c r="G32" s="86"/>
      <c r="H32" s="87"/>
      <c r="I32" s="91"/>
      <c r="J32" s="85"/>
      <c r="K32" s="87"/>
    </row>
    <row r="33" spans="1:11" ht="14.45" customHeight="1" x14ac:dyDescent="0.25">
      <c r="A33" s="1"/>
      <c r="B33" s="88" t="s">
        <v>653</v>
      </c>
      <c r="C33" s="84"/>
      <c r="D33" s="88"/>
      <c r="E33" s="83"/>
      <c r="F33" s="83"/>
      <c r="G33" s="83"/>
      <c r="H33" s="84"/>
      <c r="I33" s="88"/>
      <c r="J33" s="82"/>
      <c r="K33" s="84"/>
    </row>
    <row r="34" spans="1:11" x14ac:dyDescent="0.25">
      <c r="A34" s="1"/>
      <c r="B34" s="104"/>
      <c r="C34" s="105"/>
      <c r="D34" s="104"/>
      <c r="E34" s="79"/>
      <c r="F34" s="79"/>
      <c r="G34" s="79"/>
      <c r="H34" s="105"/>
      <c r="I34" s="209"/>
      <c r="J34" s="104"/>
      <c r="K34" s="105"/>
    </row>
    <row r="35" spans="1:11" x14ac:dyDescent="0.25">
      <c r="A35" s="1"/>
      <c r="B35" s="85"/>
      <c r="C35" s="87"/>
      <c r="D35" s="85"/>
      <c r="E35" s="86"/>
      <c r="F35" s="86"/>
      <c r="G35" s="86"/>
      <c r="H35" s="87"/>
      <c r="I35" s="91"/>
      <c r="J35" s="85"/>
      <c r="K35" s="87"/>
    </row>
    <row r="36" spans="1:11" x14ac:dyDescent="0.25">
      <c r="A36" s="1"/>
      <c r="B36" s="227" t="s">
        <v>654</v>
      </c>
      <c r="C36" s="84"/>
      <c r="D36" s="88" t="s">
        <v>655</v>
      </c>
      <c r="E36" s="83"/>
      <c r="F36" s="83"/>
      <c r="G36" s="83"/>
      <c r="H36" s="84"/>
      <c r="I36" s="88" t="s">
        <v>644</v>
      </c>
      <c r="J36" s="82" t="s">
        <v>645</v>
      </c>
      <c r="K36" s="84"/>
    </row>
    <row r="37" spans="1:11" x14ac:dyDescent="0.25">
      <c r="A37" s="1"/>
      <c r="B37" s="85"/>
      <c r="C37" s="87"/>
      <c r="D37" s="85"/>
      <c r="E37" s="86"/>
      <c r="F37" s="86"/>
      <c r="G37" s="86"/>
      <c r="H37" s="87"/>
      <c r="I37" s="91"/>
      <c r="J37" s="85"/>
      <c r="K37" s="87"/>
    </row>
    <row r="38" spans="1:11" ht="14.45" customHeight="1" x14ac:dyDescent="0.25">
      <c r="A38" s="1"/>
      <c r="B38" s="88" t="s">
        <v>656</v>
      </c>
      <c r="C38" s="84"/>
      <c r="D38" s="88"/>
      <c r="E38" s="83"/>
      <c r="F38" s="83"/>
      <c r="G38" s="83"/>
      <c r="H38" s="84"/>
      <c r="I38" s="88"/>
      <c r="J38" s="82"/>
      <c r="K38" s="84"/>
    </row>
    <row r="39" spans="1:11" x14ac:dyDescent="0.25">
      <c r="A39" s="1"/>
      <c r="B39" s="85"/>
      <c r="C39" s="87"/>
      <c r="D39" s="85"/>
      <c r="E39" s="86"/>
      <c r="F39" s="86"/>
      <c r="G39" s="86"/>
      <c r="H39" s="87"/>
      <c r="I39" s="91"/>
      <c r="J39" s="85"/>
      <c r="K39" s="87"/>
    </row>
    <row r="40" spans="1:11" ht="14.45" customHeight="1" x14ac:dyDescent="0.25">
      <c r="A40" s="1"/>
      <c r="B40" s="88" t="s">
        <v>657</v>
      </c>
      <c r="C40" s="84"/>
      <c r="D40" s="88"/>
      <c r="E40" s="83"/>
      <c r="F40" s="83"/>
      <c r="G40" s="83"/>
      <c r="H40" s="84"/>
      <c r="I40" s="88"/>
      <c r="J40" s="82"/>
      <c r="K40" s="84"/>
    </row>
    <row r="41" spans="1:11" x14ac:dyDescent="0.25">
      <c r="A41" s="1"/>
      <c r="B41" s="85"/>
      <c r="C41" s="87"/>
      <c r="D41" s="85"/>
      <c r="E41" s="86"/>
      <c r="F41" s="86"/>
      <c r="G41" s="86"/>
      <c r="H41" s="87"/>
      <c r="I41" s="91"/>
      <c r="J41" s="85"/>
      <c r="K41" s="87"/>
    </row>
    <row r="42" spans="1:11" x14ac:dyDescent="0.25">
      <c r="A42" s="1"/>
      <c r="B42" s="1"/>
      <c r="C42" s="1"/>
      <c r="D42" s="1"/>
      <c r="E42" s="1"/>
      <c r="F42" s="1"/>
      <c r="G42" s="1"/>
      <c r="H42" s="1"/>
      <c r="I42" s="1"/>
      <c r="J42" s="1"/>
      <c r="K42" s="1"/>
    </row>
    <row r="43" spans="1:11" x14ac:dyDescent="0.25">
      <c r="A43" s="1"/>
      <c r="B43" s="1"/>
      <c r="C43" s="1"/>
      <c r="D43" s="1"/>
      <c r="E43" s="1"/>
      <c r="F43" s="1"/>
      <c r="G43" s="1"/>
      <c r="H43" s="1"/>
      <c r="I43" s="1"/>
      <c r="J43" s="1"/>
      <c r="K43" s="1"/>
    </row>
    <row r="44" spans="1:11" x14ac:dyDescent="0.25">
      <c r="A44" s="1"/>
      <c r="B44" s="1"/>
      <c r="C44" s="1"/>
      <c r="D44" s="1"/>
      <c r="E44" s="1"/>
      <c r="F44" s="1"/>
      <c r="G44" s="1"/>
      <c r="H44" s="1"/>
      <c r="I44" s="1"/>
      <c r="J44" s="1"/>
      <c r="K44" s="1"/>
    </row>
    <row r="45" spans="1:11" x14ac:dyDescent="0.25">
      <c r="A45" s="1"/>
      <c r="B45" s="1"/>
      <c r="C45" s="1"/>
      <c r="D45" s="1"/>
      <c r="E45" s="1"/>
      <c r="F45" s="1"/>
      <c r="G45" s="1"/>
      <c r="H45" s="1"/>
      <c r="I45" s="1"/>
      <c r="J45" s="1"/>
      <c r="K45" s="1"/>
    </row>
    <row r="46" spans="1:11" x14ac:dyDescent="0.25">
      <c r="A46" s="1"/>
      <c r="B46" s="1"/>
      <c r="C46" s="1"/>
      <c r="D46" s="1"/>
      <c r="E46" s="1"/>
      <c r="G46" s="1"/>
      <c r="H46" s="1"/>
      <c r="I46" s="1"/>
      <c r="J46" s="1"/>
      <c r="K46" s="1"/>
    </row>
    <row r="47" spans="1:11" x14ac:dyDescent="0.25">
      <c r="A47" s="1"/>
      <c r="B47" s="1"/>
      <c r="C47" s="1"/>
      <c r="D47" s="1"/>
      <c r="E47" s="1"/>
      <c r="F47" s="1"/>
      <c r="G47" s="1"/>
      <c r="H47" s="1"/>
      <c r="I47" s="1"/>
      <c r="J47" s="1"/>
      <c r="K47" s="1"/>
    </row>
    <row r="48" spans="1:11" x14ac:dyDescent="0.25">
      <c r="A48" s="1"/>
      <c r="B48" s="1"/>
      <c r="C48" s="1"/>
      <c r="D48" s="1"/>
      <c r="E48" s="1"/>
      <c r="F48" s="1"/>
      <c r="G48" s="1"/>
      <c r="H48" s="1"/>
      <c r="I48" s="1"/>
      <c r="J48" s="1"/>
      <c r="K48" s="1"/>
    </row>
    <row r="49" spans="1:11" s="31" customFormat="1" ht="13.5" customHeight="1" x14ac:dyDescent="0.25">
      <c r="A49" s="32"/>
      <c r="B49" s="225" t="s">
        <v>658</v>
      </c>
      <c r="C49" s="226"/>
      <c r="D49" s="226"/>
      <c r="E49" s="226"/>
      <c r="F49" s="226"/>
      <c r="G49" s="226"/>
      <c r="H49" s="226"/>
      <c r="I49" s="226"/>
      <c r="J49" s="226"/>
      <c r="K49" s="226"/>
    </row>
    <row r="50" spans="1:11" x14ac:dyDescent="0.25">
      <c r="A50" s="1"/>
      <c r="B50" s="6"/>
      <c r="C50" s="6"/>
      <c r="D50" s="6"/>
      <c r="E50" s="6"/>
      <c r="F50" s="6"/>
      <c r="G50" s="6"/>
      <c r="H50" s="6"/>
      <c r="I50" s="6"/>
      <c r="J50" s="6"/>
      <c r="K50" s="6"/>
    </row>
    <row r="51" spans="1:11" x14ac:dyDescent="0.25">
      <c r="A51" s="1"/>
      <c r="B51" s="6"/>
      <c r="C51" s="6"/>
      <c r="D51" s="6"/>
      <c r="E51" s="6"/>
      <c r="F51" s="6"/>
      <c r="G51" s="6"/>
      <c r="H51" s="6"/>
      <c r="I51" s="6"/>
      <c r="J51" s="6"/>
      <c r="K51" s="6"/>
    </row>
    <row r="52" spans="1:11" x14ac:dyDescent="0.25">
      <c r="A52" s="1"/>
      <c r="B52" s="6"/>
      <c r="C52" s="6"/>
      <c r="D52" s="6"/>
      <c r="E52" s="6"/>
      <c r="F52" s="6"/>
      <c r="G52" s="6"/>
      <c r="H52" s="6"/>
      <c r="I52" s="6"/>
      <c r="J52" s="6"/>
      <c r="K52" s="6"/>
    </row>
    <row r="53" spans="1:11" x14ac:dyDescent="0.25">
      <c r="A53" s="1"/>
      <c r="B53" s="6"/>
      <c r="C53" s="6"/>
      <c r="D53" s="6"/>
      <c r="E53" s="6"/>
      <c r="F53" s="6"/>
      <c r="G53" s="6"/>
      <c r="H53" s="6"/>
      <c r="I53" s="6"/>
      <c r="J53" s="6"/>
      <c r="K53" s="6"/>
    </row>
    <row r="54" spans="1:11" ht="15.75" customHeight="1" x14ac:dyDescent="0.25">
      <c r="A54" s="1"/>
      <c r="B54" s="6"/>
      <c r="C54" s="6"/>
      <c r="D54" s="6"/>
      <c r="E54" s="6"/>
      <c r="F54" s="6"/>
      <c r="G54" s="6"/>
      <c r="H54" s="6"/>
      <c r="I54" s="6"/>
      <c r="J54" s="6"/>
      <c r="K54" s="6"/>
    </row>
  </sheetData>
  <sheetProtection sheet="1" objects="1" scenarios="1" formatColumns="0" formatRows="0"/>
  <mergeCells count="63">
    <mergeCell ref="B49:K49"/>
    <mergeCell ref="B16:C18"/>
    <mergeCell ref="J33:K35"/>
    <mergeCell ref="D12:H13"/>
    <mergeCell ref="J36:K37"/>
    <mergeCell ref="B19:C20"/>
    <mergeCell ref="I36:I37"/>
    <mergeCell ref="J25:K26"/>
    <mergeCell ref="B36:C37"/>
    <mergeCell ref="J21:K22"/>
    <mergeCell ref="D25:H26"/>
    <mergeCell ref="I25:I26"/>
    <mergeCell ref="J12:K13"/>
    <mergeCell ref="B40:C41"/>
    <mergeCell ref="I12:I13"/>
    <mergeCell ref="I21:I22"/>
    <mergeCell ref="B9:C11"/>
    <mergeCell ref="B21:C22"/>
    <mergeCell ref="D16:H18"/>
    <mergeCell ref="B25:C26"/>
    <mergeCell ref="B4:K8"/>
    <mergeCell ref="J9:K11"/>
    <mergeCell ref="D19:H20"/>
    <mergeCell ref="I9:I11"/>
    <mergeCell ref="J14:K15"/>
    <mergeCell ref="I14:I15"/>
    <mergeCell ref="D23:H24"/>
    <mergeCell ref="J19:K20"/>
    <mergeCell ref="I23:I24"/>
    <mergeCell ref="D9:H11"/>
    <mergeCell ref="B14:C15"/>
    <mergeCell ref="D14:H15"/>
    <mergeCell ref="B31:C32"/>
    <mergeCell ref="I29:I30"/>
    <mergeCell ref="B38:C39"/>
    <mergeCell ref="D36:H37"/>
    <mergeCell ref="D33:H35"/>
    <mergeCell ref="D29:H30"/>
    <mergeCell ref="D31:H32"/>
    <mergeCell ref="J23:K24"/>
    <mergeCell ref="I33:I35"/>
    <mergeCell ref="I27:I28"/>
    <mergeCell ref="I40:I41"/>
    <mergeCell ref="I38:I39"/>
    <mergeCell ref="J31:K32"/>
    <mergeCell ref="J29:K30"/>
    <mergeCell ref="J27:K28"/>
    <mergeCell ref="B2:K2"/>
    <mergeCell ref="I19:I20"/>
    <mergeCell ref="B27:C28"/>
    <mergeCell ref="D40:H41"/>
    <mergeCell ref="J38:K39"/>
    <mergeCell ref="B12:C13"/>
    <mergeCell ref="J16:K18"/>
    <mergeCell ref="D27:H28"/>
    <mergeCell ref="D21:H22"/>
    <mergeCell ref="I31:I32"/>
    <mergeCell ref="B33:C35"/>
    <mergeCell ref="I16:I18"/>
    <mergeCell ref="B29:C30"/>
    <mergeCell ref="J40:K41"/>
    <mergeCell ref="B23:C24"/>
    <mergeCell ref="D38:H39"/>
  </mergeCells>
  <hyperlinks>
    <hyperlink ref="B49" r:id="rId1" display="24 GEF Council meeting documents, guidelines, project and program cycle policy 2020 update" xr:uid="{00000000-0004-0000-0C00-000000000000}"/>
  </hyperlinks>
  <pageMargins left="0.25" right="0.25" top="0.75" bottom="0.75" header="0.3" footer="0.3"/>
  <pageSetup paperSize="5"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0">
    <tabColor theme="3" tint="0.499984740745262"/>
  </sheetPr>
  <dimension ref="A1:L27"/>
  <sheetViews>
    <sheetView showGridLines="0" view="pageBreakPreview" zoomScaleNormal="100" zoomScaleSheetLayoutView="100" workbookViewId="0">
      <selection activeCell="V13" sqref="V13"/>
    </sheetView>
  </sheetViews>
  <sheetFormatPr defaultColWidth="8.85546875" defaultRowHeight="15" x14ac:dyDescent="0.25"/>
  <cols>
    <col min="1" max="2" width="1.42578125" customWidth="1"/>
    <col min="4" max="4" width="2.5703125" customWidth="1"/>
    <col min="6" max="6" width="8.42578125" customWidth="1"/>
    <col min="7" max="7" width="11.42578125" customWidth="1"/>
    <col min="12" max="12" width="23.42578125" customWidth="1"/>
  </cols>
  <sheetData>
    <row r="1" spans="1:12" x14ac:dyDescent="0.25">
      <c r="A1" s="13"/>
      <c r="B1" s="13"/>
      <c r="C1" s="13"/>
      <c r="D1" s="13"/>
      <c r="E1" s="13"/>
      <c r="F1" s="13"/>
      <c r="G1" s="13"/>
      <c r="H1" s="13"/>
      <c r="I1" s="13"/>
      <c r="J1" s="13"/>
      <c r="K1" s="13"/>
      <c r="L1" s="13"/>
    </row>
    <row r="2" spans="1:12" ht="19.5" customHeight="1" x14ac:dyDescent="0.25">
      <c r="A2" s="13"/>
      <c r="B2" s="13"/>
      <c r="C2" s="199" t="s">
        <v>659</v>
      </c>
      <c r="D2" s="79"/>
      <c r="E2" s="79"/>
      <c r="F2" s="79"/>
      <c r="G2" s="79"/>
      <c r="H2" s="79"/>
      <c r="I2" s="79"/>
      <c r="J2" s="79"/>
      <c r="K2" s="79"/>
      <c r="L2" s="79"/>
    </row>
    <row r="3" spans="1:12" x14ac:dyDescent="0.25">
      <c r="A3" s="13"/>
      <c r="B3" s="13"/>
      <c r="C3" s="16"/>
      <c r="D3" s="16"/>
      <c r="E3" s="16"/>
      <c r="F3" s="16"/>
      <c r="G3" s="16"/>
      <c r="H3" s="16"/>
      <c r="I3" s="16"/>
      <c r="J3" s="16"/>
      <c r="K3" s="16"/>
      <c r="L3" s="16"/>
    </row>
    <row r="4" spans="1:12" ht="14.45" customHeight="1" x14ac:dyDescent="0.25">
      <c r="A4" s="13"/>
      <c r="B4" s="13"/>
      <c r="C4" s="229" t="s">
        <v>660</v>
      </c>
      <c r="D4" s="83"/>
      <c r="E4" s="83"/>
      <c r="F4" s="83"/>
      <c r="G4" s="83"/>
      <c r="H4" s="83"/>
      <c r="I4" s="83"/>
      <c r="J4" s="83"/>
      <c r="K4" s="83"/>
      <c r="L4" s="83"/>
    </row>
    <row r="5" spans="1:12" ht="14.45" customHeight="1" x14ac:dyDescent="0.25">
      <c r="A5" s="13"/>
      <c r="B5" s="13"/>
      <c r="C5" s="104"/>
      <c r="D5" s="79"/>
      <c r="E5" s="79"/>
      <c r="F5" s="79"/>
      <c r="G5" s="79"/>
      <c r="H5" s="79"/>
      <c r="I5" s="79"/>
      <c r="J5" s="79"/>
      <c r="K5" s="79"/>
      <c r="L5" s="79"/>
    </row>
    <row r="6" spans="1:12" ht="17.25" customHeight="1" x14ac:dyDescent="0.25">
      <c r="A6" s="13"/>
      <c r="B6" s="13"/>
      <c r="C6" s="85"/>
      <c r="D6" s="86"/>
      <c r="E6" s="86"/>
      <c r="F6" s="86"/>
      <c r="G6" s="86"/>
      <c r="H6" s="86"/>
      <c r="I6" s="86"/>
      <c r="J6" s="86"/>
      <c r="K6" s="86"/>
      <c r="L6" s="86"/>
    </row>
    <row r="7" spans="1:12" ht="17.25" customHeight="1" x14ac:dyDescent="0.25">
      <c r="A7" s="13"/>
      <c r="B7" s="13"/>
      <c r="C7" s="101"/>
      <c r="D7" s="89"/>
      <c r="E7" s="89"/>
      <c r="F7" s="89"/>
      <c r="G7" s="89"/>
      <c r="H7" s="89"/>
      <c r="I7" s="89"/>
      <c r="J7" s="89"/>
      <c r="K7" s="89"/>
      <c r="L7" s="89"/>
    </row>
    <row r="8" spans="1:12" ht="34.5" customHeight="1" x14ac:dyDescent="0.25">
      <c r="A8" s="13"/>
      <c r="B8" s="13"/>
      <c r="C8" s="237" t="s">
        <v>661</v>
      </c>
      <c r="D8" s="84"/>
      <c r="E8" s="237" t="s">
        <v>662</v>
      </c>
      <c r="F8" s="84"/>
      <c r="G8" s="36" t="s">
        <v>663</v>
      </c>
      <c r="H8" s="241" t="s">
        <v>664</v>
      </c>
      <c r="I8" s="83"/>
      <c r="J8" s="83"/>
      <c r="K8" s="83"/>
      <c r="L8" s="242"/>
    </row>
    <row r="9" spans="1:12" ht="108" customHeight="1" x14ac:dyDescent="0.25">
      <c r="A9" s="13"/>
      <c r="B9" s="13"/>
      <c r="C9" s="88" t="s">
        <v>665</v>
      </c>
      <c r="D9" s="90"/>
      <c r="E9" s="88" t="s">
        <v>666</v>
      </c>
      <c r="F9" s="90"/>
      <c r="G9" s="76" t="s">
        <v>667</v>
      </c>
      <c r="H9" s="238" t="s">
        <v>668</v>
      </c>
      <c r="I9" s="239"/>
      <c r="J9" s="239"/>
      <c r="K9" s="239"/>
      <c r="L9" s="240"/>
    </row>
    <row r="10" spans="1:12" ht="93.95" customHeight="1" x14ac:dyDescent="0.25">
      <c r="A10" s="13"/>
      <c r="B10" s="13"/>
      <c r="C10" s="88" t="s">
        <v>669</v>
      </c>
      <c r="D10" s="90"/>
      <c r="E10" s="88" t="s">
        <v>670</v>
      </c>
      <c r="F10" s="90"/>
      <c r="G10" s="76" t="s">
        <v>671</v>
      </c>
      <c r="H10" s="236" t="s">
        <v>672</v>
      </c>
      <c r="I10" s="89"/>
      <c r="J10" s="89"/>
      <c r="K10" s="89"/>
      <c r="L10" s="233"/>
    </row>
    <row r="11" spans="1:12" ht="76.5" customHeight="1" x14ac:dyDescent="0.25">
      <c r="A11" s="13"/>
      <c r="B11" s="13"/>
      <c r="C11" s="88" t="s">
        <v>669</v>
      </c>
      <c r="D11" s="90"/>
      <c r="E11" s="88" t="s">
        <v>673</v>
      </c>
      <c r="F11" s="90"/>
      <c r="G11" s="76" t="s">
        <v>671</v>
      </c>
      <c r="H11" s="236" t="s">
        <v>674</v>
      </c>
      <c r="I11" s="89"/>
      <c r="J11" s="89"/>
      <c r="K11" s="89"/>
      <c r="L11" s="233"/>
    </row>
    <row r="12" spans="1:12" ht="93.6" customHeight="1" x14ac:dyDescent="0.25">
      <c r="A12" s="13"/>
      <c r="B12" s="13"/>
      <c r="C12" s="88" t="s">
        <v>669</v>
      </c>
      <c r="D12" s="90"/>
      <c r="E12" s="88" t="s">
        <v>675</v>
      </c>
      <c r="F12" s="90"/>
      <c r="G12" s="76" t="s">
        <v>671</v>
      </c>
      <c r="H12" s="236" t="s">
        <v>676</v>
      </c>
      <c r="I12" s="89"/>
      <c r="J12" s="89"/>
      <c r="K12" s="89"/>
      <c r="L12" s="233"/>
    </row>
    <row r="13" spans="1:12" ht="155.1" customHeight="1" x14ac:dyDescent="0.25">
      <c r="A13" s="13"/>
      <c r="B13" s="13"/>
      <c r="C13" s="88" t="s">
        <v>677</v>
      </c>
      <c r="D13" s="90"/>
      <c r="E13" s="88" t="s">
        <v>678</v>
      </c>
      <c r="F13" s="90"/>
      <c r="G13" s="76" t="s">
        <v>679</v>
      </c>
      <c r="H13" s="236" t="s">
        <v>680</v>
      </c>
      <c r="I13" s="89"/>
      <c r="J13" s="89"/>
      <c r="K13" s="89"/>
      <c r="L13" s="233"/>
    </row>
    <row r="14" spans="1:12" ht="82.5" customHeight="1" x14ac:dyDescent="0.25">
      <c r="A14" s="13"/>
      <c r="B14" s="13"/>
      <c r="C14" s="234" t="s">
        <v>665</v>
      </c>
      <c r="D14" s="235"/>
      <c r="E14" s="234" t="s">
        <v>681</v>
      </c>
      <c r="F14" s="235"/>
      <c r="G14" s="77" t="s">
        <v>682</v>
      </c>
      <c r="H14" s="230" t="s">
        <v>683</v>
      </c>
      <c r="I14" s="231"/>
      <c r="J14" s="231"/>
      <c r="K14" s="231"/>
      <c r="L14" s="232"/>
    </row>
    <row r="15" spans="1:12" ht="99.95" customHeight="1" x14ac:dyDescent="0.25">
      <c r="A15" s="13"/>
      <c r="B15" s="13"/>
      <c r="C15" s="234" t="s">
        <v>665</v>
      </c>
      <c r="D15" s="235"/>
      <c r="E15" s="234" t="s">
        <v>684</v>
      </c>
      <c r="F15" s="235"/>
      <c r="G15" s="77" t="s">
        <v>685</v>
      </c>
      <c r="H15" s="230" t="s">
        <v>686</v>
      </c>
      <c r="I15" s="231"/>
      <c r="J15" s="231"/>
      <c r="K15" s="231"/>
      <c r="L15" s="232"/>
    </row>
    <row r="16" spans="1:12" ht="56.1" customHeight="1" x14ac:dyDescent="0.25">
      <c r="A16" s="13"/>
      <c r="B16" s="13"/>
      <c r="C16" s="234" t="s">
        <v>687</v>
      </c>
      <c r="D16" s="235"/>
      <c r="E16" s="234" t="s">
        <v>688</v>
      </c>
      <c r="F16" s="235"/>
      <c r="G16" s="77" t="s">
        <v>689</v>
      </c>
      <c r="H16" s="230" t="s">
        <v>690</v>
      </c>
      <c r="I16" s="231"/>
      <c r="J16" s="231"/>
      <c r="K16" s="231"/>
      <c r="L16" s="232"/>
    </row>
    <row r="17" spans="1:12" ht="17.25" customHeight="1" x14ac:dyDescent="0.25">
      <c r="A17" s="13"/>
      <c r="B17" s="13"/>
      <c r="C17" s="13"/>
      <c r="D17" s="13"/>
      <c r="E17" s="13"/>
      <c r="F17" s="13"/>
      <c r="G17" s="13"/>
      <c r="H17" s="13"/>
      <c r="I17" s="13"/>
      <c r="J17" s="13"/>
      <c r="K17" s="13"/>
      <c r="L17" s="13"/>
    </row>
    <row r="18" spans="1:12" ht="17.25" customHeight="1" x14ac:dyDescent="0.25">
      <c r="A18" s="13"/>
      <c r="B18" s="13"/>
      <c r="C18" s="13"/>
      <c r="D18" s="13"/>
      <c r="E18" s="13"/>
      <c r="F18" s="13"/>
      <c r="G18" s="13"/>
      <c r="H18" s="13"/>
      <c r="I18" s="13"/>
      <c r="J18" s="13"/>
      <c r="K18" s="13"/>
      <c r="L18" s="13"/>
    </row>
    <row r="19" spans="1:12" ht="17.25" customHeight="1" x14ac:dyDescent="0.25">
      <c r="A19" s="13"/>
      <c r="B19" s="13"/>
      <c r="C19" s="103"/>
      <c r="D19" s="79"/>
      <c r="E19" s="79"/>
      <c r="F19" s="79"/>
      <c r="G19" s="79"/>
      <c r="H19" s="79"/>
      <c r="I19" s="79"/>
      <c r="J19" s="79"/>
      <c r="K19" s="79"/>
      <c r="L19" s="79"/>
    </row>
    <row r="20" spans="1:12" ht="17.25" customHeight="1" x14ac:dyDescent="0.25">
      <c r="A20" s="13"/>
      <c r="B20" s="13"/>
      <c r="C20" s="79"/>
      <c r="D20" s="79"/>
      <c r="E20" s="79"/>
      <c r="F20" s="79"/>
      <c r="G20" s="79"/>
      <c r="H20" s="79"/>
      <c r="I20" s="79"/>
      <c r="J20" s="79"/>
      <c r="K20" s="79"/>
      <c r="L20" s="79"/>
    </row>
    <row r="21" spans="1:12" ht="17.25" customHeight="1" x14ac:dyDescent="0.25">
      <c r="A21" s="13"/>
      <c r="B21" s="13"/>
      <c r="C21" s="79"/>
      <c r="D21" s="79"/>
      <c r="E21" s="79"/>
      <c r="F21" s="79"/>
      <c r="G21" s="79"/>
      <c r="H21" s="79"/>
      <c r="I21" s="79"/>
      <c r="J21" s="79"/>
      <c r="K21" s="79"/>
      <c r="L21" s="79"/>
    </row>
    <row r="22" spans="1:12" ht="17.25" customHeight="1" x14ac:dyDescent="0.25">
      <c r="A22" s="13"/>
      <c r="B22" s="13"/>
      <c r="C22" s="79"/>
      <c r="D22" s="79"/>
      <c r="E22" s="79"/>
      <c r="F22" s="79"/>
      <c r="G22" s="79"/>
      <c r="H22" s="79"/>
      <c r="I22" s="79"/>
      <c r="J22" s="79"/>
      <c r="K22" s="79"/>
      <c r="L22" s="79"/>
    </row>
    <row r="23" spans="1:12" ht="17.25" customHeight="1" x14ac:dyDescent="0.25">
      <c r="A23" s="13"/>
      <c r="B23" s="13"/>
      <c r="C23" s="79"/>
      <c r="D23" s="79"/>
      <c r="E23" s="79"/>
      <c r="F23" s="79"/>
      <c r="G23" s="79"/>
      <c r="H23" s="79"/>
      <c r="I23" s="79"/>
      <c r="J23" s="79"/>
      <c r="K23" s="79"/>
      <c r="L23" s="79"/>
    </row>
    <row r="24" spans="1:12" ht="17.25" customHeight="1" x14ac:dyDescent="0.25">
      <c r="A24" s="13"/>
      <c r="B24" s="13"/>
      <c r="C24" s="79"/>
      <c r="D24" s="79"/>
      <c r="E24" s="79"/>
      <c r="F24" s="79"/>
      <c r="G24" s="79"/>
      <c r="H24" s="79"/>
      <c r="I24" s="79"/>
      <c r="J24" s="79"/>
      <c r="K24" s="79"/>
      <c r="L24" s="79"/>
    </row>
    <row r="25" spans="1:12" ht="17.25" customHeight="1" x14ac:dyDescent="0.25">
      <c r="A25" s="13"/>
      <c r="B25" s="13"/>
      <c r="C25" s="79"/>
      <c r="D25" s="79"/>
      <c r="E25" s="79"/>
      <c r="F25" s="79"/>
      <c r="G25" s="79"/>
      <c r="H25" s="79"/>
      <c r="I25" s="79"/>
      <c r="J25" s="79"/>
      <c r="K25" s="79"/>
      <c r="L25" s="79"/>
    </row>
    <row r="26" spans="1:12" ht="17.25" customHeight="1" x14ac:dyDescent="0.25">
      <c r="A26" s="13"/>
      <c r="B26" s="13"/>
      <c r="C26" s="79"/>
      <c r="D26" s="79"/>
      <c r="E26" s="79"/>
      <c r="F26" s="79"/>
      <c r="G26" s="79"/>
      <c r="H26" s="79"/>
      <c r="I26" s="79"/>
      <c r="J26" s="79"/>
      <c r="K26" s="79"/>
      <c r="L26" s="79"/>
    </row>
    <row r="27" spans="1:12" ht="17.25" customHeight="1" x14ac:dyDescent="0.25">
      <c r="A27" s="13"/>
      <c r="B27" s="13"/>
      <c r="C27" s="79"/>
      <c r="D27" s="79"/>
      <c r="E27" s="79"/>
      <c r="F27" s="79"/>
      <c r="G27" s="79"/>
      <c r="H27" s="79"/>
      <c r="I27" s="79"/>
      <c r="J27" s="79"/>
      <c r="K27" s="79"/>
      <c r="L27" s="79"/>
    </row>
  </sheetData>
  <sheetProtection sheet="1" objects="1" scenarios="1" formatColumns="0" formatRows="0"/>
  <mergeCells count="31">
    <mergeCell ref="C2:L2"/>
    <mergeCell ref="E13:F13"/>
    <mergeCell ref="C12:D12"/>
    <mergeCell ref="E15:F15"/>
    <mergeCell ref="H13:L13"/>
    <mergeCell ref="H15:L15"/>
    <mergeCell ref="H8:L8"/>
    <mergeCell ref="C14:D14"/>
    <mergeCell ref="C19:L27"/>
    <mergeCell ref="H10:L10"/>
    <mergeCell ref="H16:L16"/>
    <mergeCell ref="E12:F12"/>
    <mergeCell ref="E14:F14"/>
    <mergeCell ref="H9:L9"/>
    <mergeCell ref="C10:D10"/>
    <mergeCell ref="C16:D16"/>
    <mergeCell ref="E10:F10"/>
    <mergeCell ref="C15:D15"/>
    <mergeCell ref="C4:L6"/>
    <mergeCell ref="H14:L14"/>
    <mergeCell ref="C13:D13"/>
    <mergeCell ref="E16:F16"/>
    <mergeCell ref="H12:L12"/>
    <mergeCell ref="C7:L7"/>
    <mergeCell ref="E8:F8"/>
    <mergeCell ref="H11:L11"/>
    <mergeCell ref="C8:D8"/>
    <mergeCell ref="C9:D9"/>
    <mergeCell ref="E9:F9"/>
    <mergeCell ref="C11:D11"/>
    <mergeCell ref="E11:F11"/>
  </mergeCells>
  <dataValidations count="1">
    <dataValidation type="list" allowBlank="1" showInputMessage="1" showErrorMessage="1" prompt="Select Profile" sqref="C9:D16" xr:uid="{00000000-0002-0000-0D00-000000000000}">
      <formula1>"Government Institutions, IGOs, NGOs, Private Sector entities, Others "</formula1>
    </dataValidation>
  </dataValidations>
  <pageMargins left="0.25" right="0.25" top="0.75" bottom="0.75" header="0.3" footer="0.3"/>
  <pageSetup paperSize="5"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theme="3" tint="0.499984740745262"/>
  </sheetPr>
  <dimension ref="A1:K39"/>
  <sheetViews>
    <sheetView showGridLines="0" view="pageBreakPreview" zoomScale="80" zoomScaleNormal="100" zoomScaleSheetLayoutView="80" workbookViewId="0">
      <selection activeCell="T15" sqref="A1:XFD1048576"/>
    </sheetView>
  </sheetViews>
  <sheetFormatPr defaultColWidth="8.85546875" defaultRowHeight="15" x14ac:dyDescent="0.25"/>
  <cols>
    <col min="1" max="1" width="1.42578125" customWidth="1"/>
    <col min="4" max="4" width="3.140625" customWidth="1"/>
    <col min="11" max="11" width="23.5703125" customWidth="1"/>
  </cols>
  <sheetData>
    <row r="1" spans="1:11" x14ac:dyDescent="0.25">
      <c r="A1" s="13"/>
      <c r="B1" s="13"/>
      <c r="C1" s="13"/>
      <c r="D1" s="13"/>
      <c r="E1" s="13"/>
      <c r="F1" s="13"/>
      <c r="G1" s="13"/>
      <c r="H1" s="13"/>
      <c r="I1" s="13"/>
      <c r="J1" s="13"/>
      <c r="K1" s="13"/>
    </row>
    <row r="2" spans="1:11" ht="19.5" customHeight="1" x14ac:dyDescent="0.25">
      <c r="A2" s="13"/>
      <c r="B2" s="199" t="s">
        <v>691</v>
      </c>
      <c r="C2" s="79"/>
      <c r="D2" s="79"/>
      <c r="E2" s="79"/>
      <c r="F2" s="79"/>
      <c r="G2" s="79"/>
      <c r="H2" s="79"/>
      <c r="I2" s="79"/>
      <c r="J2" s="79"/>
      <c r="K2" s="79"/>
    </row>
    <row r="3" spans="1:11" x14ac:dyDescent="0.25">
      <c r="A3" s="13"/>
      <c r="B3" s="16"/>
      <c r="C3" s="16"/>
      <c r="D3" s="16"/>
      <c r="E3" s="16"/>
      <c r="F3" s="16"/>
      <c r="G3" s="16"/>
      <c r="H3" s="16"/>
      <c r="I3" s="16"/>
      <c r="J3" s="16"/>
      <c r="K3" s="16"/>
    </row>
    <row r="4" spans="1:11" ht="14.45" customHeight="1" x14ac:dyDescent="0.25">
      <c r="A4" s="13"/>
      <c r="B4" s="245" t="s">
        <v>692</v>
      </c>
      <c r="C4" s="83"/>
      <c r="D4" s="83"/>
      <c r="E4" s="83"/>
      <c r="F4" s="83"/>
      <c r="G4" s="83"/>
      <c r="H4" s="83"/>
      <c r="I4" s="83"/>
      <c r="J4" s="83"/>
      <c r="K4" s="84"/>
    </row>
    <row r="5" spans="1:11" ht="25.5" customHeight="1" x14ac:dyDescent="0.25">
      <c r="A5" s="13"/>
      <c r="B5" s="85"/>
      <c r="C5" s="86"/>
      <c r="D5" s="86"/>
      <c r="E5" s="86"/>
      <c r="F5" s="86"/>
      <c r="G5" s="86"/>
      <c r="H5" s="86"/>
      <c r="I5" s="86"/>
      <c r="J5" s="86"/>
      <c r="K5" s="87"/>
    </row>
    <row r="6" spans="1:11" ht="17.25" customHeight="1" x14ac:dyDescent="0.25">
      <c r="A6" s="13"/>
      <c r="B6" s="243" t="s">
        <v>693</v>
      </c>
      <c r="C6" s="83"/>
      <c r="D6" s="84"/>
      <c r="E6" s="243" t="s">
        <v>694</v>
      </c>
      <c r="F6" s="243" t="s">
        <v>695</v>
      </c>
      <c r="G6" s="83"/>
      <c r="H6" s="83"/>
      <c r="I6" s="83"/>
      <c r="J6" s="83"/>
      <c r="K6" s="84"/>
    </row>
    <row r="7" spans="1:11" ht="17.25" customHeight="1" x14ac:dyDescent="0.25">
      <c r="A7" s="13"/>
      <c r="B7" s="85"/>
      <c r="C7" s="86"/>
      <c r="D7" s="87"/>
      <c r="E7" s="91"/>
      <c r="F7" s="85"/>
      <c r="G7" s="86"/>
      <c r="H7" s="86"/>
      <c r="I7" s="86"/>
      <c r="J7" s="86"/>
      <c r="K7" s="87"/>
    </row>
    <row r="8" spans="1:11" ht="14.45" customHeight="1" x14ac:dyDescent="0.25">
      <c r="A8" s="13"/>
      <c r="B8" s="244" t="s">
        <v>696</v>
      </c>
      <c r="C8" s="83"/>
      <c r="D8" s="84"/>
      <c r="E8" s="82" t="s">
        <v>81</v>
      </c>
      <c r="F8" s="92" t="s">
        <v>697</v>
      </c>
      <c r="G8" s="200"/>
      <c r="H8" s="200"/>
      <c r="I8" s="200"/>
      <c r="J8" s="200"/>
      <c r="K8" s="201"/>
    </row>
    <row r="9" spans="1:11" ht="17.25" customHeight="1" x14ac:dyDescent="0.25">
      <c r="A9" s="13"/>
      <c r="B9" s="104"/>
      <c r="C9" s="79"/>
      <c r="D9" s="105"/>
      <c r="E9" s="209"/>
      <c r="F9" s="202"/>
      <c r="G9" s="203"/>
      <c r="H9" s="203"/>
      <c r="I9" s="203"/>
      <c r="J9" s="203"/>
      <c r="K9" s="204"/>
    </row>
    <row r="10" spans="1:11" ht="17.25" customHeight="1" x14ac:dyDescent="0.25">
      <c r="A10" s="13"/>
      <c r="B10" s="104"/>
      <c r="C10" s="79"/>
      <c r="D10" s="105"/>
      <c r="E10" s="209"/>
      <c r="F10" s="202"/>
      <c r="G10" s="203"/>
      <c r="H10" s="203"/>
      <c r="I10" s="203"/>
      <c r="J10" s="203"/>
      <c r="K10" s="204"/>
    </row>
    <row r="11" spans="1:11" ht="61.5" customHeight="1" x14ac:dyDescent="0.25">
      <c r="A11" s="13"/>
      <c r="B11" s="85"/>
      <c r="C11" s="86"/>
      <c r="D11" s="87"/>
      <c r="E11" s="91"/>
      <c r="F11" s="205"/>
      <c r="G11" s="206"/>
      <c r="H11" s="206"/>
      <c r="I11" s="206"/>
      <c r="J11" s="206"/>
      <c r="K11" s="207"/>
    </row>
    <row r="12" spans="1:11" ht="14.45" customHeight="1" x14ac:dyDescent="0.25">
      <c r="A12" s="13"/>
      <c r="B12" s="244" t="s">
        <v>698</v>
      </c>
      <c r="C12" s="83"/>
      <c r="D12" s="84"/>
      <c r="E12" s="82" t="s">
        <v>81</v>
      </c>
      <c r="F12" s="92" t="s">
        <v>699</v>
      </c>
      <c r="G12" s="200"/>
      <c r="H12" s="200"/>
      <c r="I12" s="200"/>
      <c r="J12" s="200"/>
      <c r="K12" s="201"/>
    </row>
    <row r="13" spans="1:11" ht="17.25" customHeight="1" x14ac:dyDescent="0.25">
      <c r="A13" s="13"/>
      <c r="B13" s="104"/>
      <c r="C13" s="79"/>
      <c r="D13" s="105"/>
      <c r="E13" s="209"/>
      <c r="F13" s="202"/>
      <c r="G13" s="203"/>
      <c r="H13" s="203"/>
      <c r="I13" s="203"/>
      <c r="J13" s="203"/>
      <c r="K13" s="204"/>
    </row>
    <row r="14" spans="1:11" ht="17.25" customHeight="1" x14ac:dyDescent="0.25">
      <c r="A14" s="13"/>
      <c r="B14" s="104"/>
      <c r="C14" s="79"/>
      <c r="D14" s="105"/>
      <c r="E14" s="209"/>
      <c r="F14" s="202"/>
      <c r="G14" s="203"/>
      <c r="H14" s="203"/>
      <c r="I14" s="203"/>
      <c r="J14" s="203"/>
      <c r="K14" s="204"/>
    </row>
    <row r="15" spans="1:11" ht="66.599999999999994" customHeight="1" x14ac:dyDescent="0.25">
      <c r="A15" s="13"/>
      <c r="B15" s="85"/>
      <c r="C15" s="86"/>
      <c r="D15" s="87"/>
      <c r="E15" s="91"/>
      <c r="F15" s="205"/>
      <c r="G15" s="206"/>
      <c r="H15" s="206"/>
      <c r="I15" s="206"/>
      <c r="J15" s="206"/>
      <c r="K15" s="207"/>
    </row>
    <row r="16" spans="1:11" ht="14.45" customHeight="1" x14ac:dyDescent="0.25">
      <c r="A16" s="13"/>
      <c r="B16" s="244" t="s">
        <v>700</v>
      </c>
      <c r="C16" s="83"/>
      <c r="D16" s="84"/>
      <c r="E16" s="82" t="s">
        <v>81</v>
      </c>
      <c r="F16" s="82" t="s">
        <v>701</v>
      </c>
      <c r="G16" s="83"/>
      <c r="H16" s="83"/>
      <c r="I16" s="83"/>
      <c r="J16" s="83"/>
      <c r="K16" s="84"/>
    </row>
    <row r="17" spans="1:11" ht="17.25" customHeight="1" x14ac:dyDescent="0.25">
      <c r="A17" s="13"/>
      <c r="B17" s="104"/>
      <c r="C17" s="79"/>
      <c r="D17" s="105"/>
      <c r="E17" s="209"/>
      <c r="F17" s="104"/>
      <c r="G17" s="79"/>
      <c r="H17" s="79"/>
      <c r="I17" s="79"/>
      <c r="J17" s="79"/>
      <c r="K17" s="105"/>
    </row>
    <row r="18" spans="1:11" ht="17.25" customHeight="1" x14ac:dyDescent="0.25">
      <c r="A18" s="13"/>
      <c r="B18" s="104"/>
      <c r="C18" s="79"/>
      <c r="D18" s="105"/>
      <c r="E18" s="209"/>
      <c r="F18" s="104"/>
      <c r="G18" s="79"/>
      <c r="H18" s="79"/>
      <c r="I18" s="79"/>
      <c r="J18" s="79"/>
      <c r="K18" s="105"/>
    </row>
    <row r="19" spans="1:11" ht="17.25" customHeight="1" x14ac:dyDescent="0.25">
      <c r="A19" s="13"/>
      <c r="B19" s="85"/>
      <c r="C19" s="86"/>
      <c r="D19" s="87"/>
      <c r="E19" s="91"/>
      <c r="F19" s="85"/>
      <c r="G19" s="86"/>
      <c r="H19" s="86"/>
      <c r="I19" s="86"/>
      <c r="J19" s="86"/>
      <c r="K19" s="87"/>
    </row>
    <row r="20" spans="1:11" ht="14.45" customHeight="1" x14ac:dyDescent="0.25">
      <c r="A20" s="13"/>
      <c r="B20" s="88" t="s">
        <v>702</v>
      </c>
      <c r="C20" s="83"/>
      <c r="D20" s="84"/>
      <c r="E20" s="82"/>
      <c r="F20" s="82"/>
      <c r="G20" s="83"/>
      <c r="H20" s="83"/>
      <c r="I20" s="83"/>
      <c r="J20" s="83"/>
      <c r="K20" s="84"/>
    </row>
    <row r="21" spans="1:11" ht="17.25" customHeight="1" x14ac:dyDescent="0.25">
      <c r="A21" s="13"/>
      <c r="B21" s="104"/>
      <c r="C21" s="79"/>
      <c r="D21" s="105"/>
      <c r="E21" s="209"/>
      <c r="F21" s="104"/>
      <c r="G21" s="79"/>
      <c r="H21" s="79"/>
      <c r="I21" s="79"/>
      <c r="J21" s="79"/>
      <c r="K21" s="105"/>
    </row>
    <row r="22" spans="1:11" ht="17.25" customHeight="1" x14ac:dyDescent="0.25">
      <c r="A22" s="13"/>
      <c r="B22" s="104"/>
      <c r="C22" s="79"/>
      <c r="D22" s="105"/>
      <c r="E22" s="209"/>
      <c r="F22" s="104"/>
      <c r="G22" s="79"/>
      <c r="H22" s="79"/>
      <c r="I22" s="79"/>
      <c r="J22" s="79"/>
      <c r="K22" s="105"/>
    </row>
    <row r="23" spans="1:11" ht="17.25" customHeight="1" x14ac:dyDescent="0.25">
      <c r="A23" s="13"/>
      <c r="B23" s="85"/>
      <c r="C23" s="86"/>
      <c r="D23" s="87"/>
      <c r="E23" s="91"/>
      <c r="F23" s="85"/>
      <c r="G23" s="86"/>
      <c r="H23" s="86"/>
      <c r="I23" s="86"/>
      <c r="J23" s="86"/>
      <c r="K23" s="87"/>
    </row>
    <row r="24" spans="1:11" ht="17.25" customHeight="1" x14ac:dyDescent="0.25">
      <c r="A24" s="13"/>
      <c r="B24" s="13"/>
      <c r="C24" s="13"/>
      <c r="D24" s="13"/>
      <c r="E24" s="13"/>
      <c r="F24" s="13"/>
      <c r="G24" s="13"/>
      <c r="H24" s="13"/>
      <c r="I24" s="13"/>
      <c r="J24" s="13"/>
      <c r="K24" s="13"/>
    </row>
    <row r="25" spans="1:11" ht="17.25" customHeight="1" x14ac:dyDescent="0.25">
      <c r="A25" s="13"/>
      <c r="B25" s="13"/>
      <c r="C25" s="13"/>
      <c r="D25" s="13"/>
      <c r="E25" s="13"/>
      <c r="F25" s="13"/>
      <c r="G25" s="13"/>
      <c r="H25" s="13"/>
      <c r="I25" s="13"/>
      <c r="J25" s="13"/>
      <c r="K25" s="13"/>
    </row>
    <row r="26" spans="1:11" ht="17.25" customHeight="1" x14ac:dyDescent="0.25">
      <c r="A26" s="13"/>
      <c r="B26" s="13"/>
      <c r="C26" s="13"/>
      <c r="D26" s="13"/>
      <c r="E26" s="13"/>
      <c r="F26" s="13"/>
      <c r="G26" s="13"/>
      <c r="H26" s="13"/>
      <c r="I26" s="13"/>
      <c r="J26" s="13"/>
      <c r="K26" s="13"/>
    </row>
    <row r="27" spans="1:11" ht="17.25" customHeight="1" x14ac:dyDescent="0.25">
      <c r="A27" s="13"/>
      <c r="B27" s="13"/>
      <c r="C27" s="13"/>
      <c r="D27" s="13"/>
      <c r="E27" s="13"/>
      <c r="F27" s="13"/>
      <c r="G27" s="13"/>
      <c r="H27" s="13"/>
      <c r="I27" s="13"/>
      <c r="J27" s="13"/>
      <c r="K27" s="13"/>
    </row>
    <row r="28" spans="1:11" ht="17.25" customHeight="1" x14ac:dyDescent="0.25">
      <c r="A28" s="13"/>
      <c r="B28" s="13"/>
      <c r="C28" s="13"/>
      <c r="D28" s="13"/>
      <c r="E28" s="13"/>
      <c r="F28" s="13"/>
      <c r="G28" s="13"/>
      <c r="H28" s="13"/>
      <c r="I28" s="13"/>
      <c r="J28" s="13"/>
      <c r="K28" s="13"/>
    </row>
    <row r="29" spans="1:11" ht="17.25" customHeight="1" x14ac:dyDescent="0.25">
      <c r="A29" s="13"/>
      <c r="B29" s="13"/>
      <c r="C29" s="13"/>
      <c r="D29" s="13"/>
      <c r="E29" s="13"/>
      <c r="F29" s="13"/>
      <c r="G29" s="13"/>
      <c r="H29" s="13"/>
      <c r="I29" s="13"/>
      <c r="J29" s="13"/>
      <c r="K29" s="13"/>
    </row>
    <row r="30" spans="1:11" ht="17.25" customHeight="1" x14ac:dyDescent="0.25">
      <c r="A30" s="13"/>
      <c r="B30" s="13"/>
      <c r="C30" s="13"/>
      <c r="D30" s="13"/>
      <c r="E30" s="13"/>
      <c r="F30" s="13"/>
      <c r="G30" s="13"/>
      <c r="H30" s="13"/>
      <c r="I30" s="13"/>
      <c r="J30" s="13"/>
      <c r="K30" s="13"/>
    </row>
    <row r="31" spans="1:11" ht="17.25" customHeight="1" x14ac:dyDescent="0.25">
      <c r="A31" s="13"/>
      <c r="B31" s="13"/>
      <c r="C31" s="13"/>
      <c r="D31" s="13"/>
      <c r="E31" s="13"/>
      <c r="F31" s="13"/>
      <c r="G31" s="13"/>
      <c r="H31" s="13"/>
      <c r="I31" s="13"/>
      <c r="J31" s="13"/>
      <c r="K31" s="13"/>
    </row>
    <row r="32" spans="1:11" ht="17.25" customHeight="1" x14ac:dyDescent="0.25">
      <c r="A32" s="13"/>
      <c r="B32" s="13"/>
      <c r="C32" s="13"/>
      <c r="D32" s="13"/>
      <c r="E32" s="13"/>
      <c r="F32" s="13"/>
      <c r="G32" s="13"/>
      <c r="H32" s="13"/>
      <c r="I32" s="13"/>
      <c r="J32" s="13"/>
      <c r="K32" s="13"/>
    </row>
    <row r="33" spans="1:11" ht="17.25" customHeight="1" x14ac:dyDescent="0.25">
      <c r="A33" s="13"/>
      <c r="B33" s="13"/>
      <c r="C33" s="13"/>
      <c r="D33" s="13"/>
      <c r="E33" s="13"/>
      <c r="F33" s="13"/>
      <c r="G33" s="13"/>
      <c r="H33" s="13"/>
      <c r="I33" s="13"/>
      <c r="J33" s="13"/>
      <c r="K33" s="13"/>
    </row>
    <row r="34" spans="1:11" ht="17.25" customHeight="1" x14ac:dyDescent="0.25">
      <c r="A34" s="13"/>
      <c r="B34" s="13"/>
      <c r="C34" s="13"/>
      <c r="D34" s="13"/>
      <c r="E34" s="13"/>
      <c r="F34" s="13"/>
      <c r="G34" s="13"/>
      <c r="H34" s="13"/>
      <c r="I34" s="13"/>
      <c r="J34" s="13"/>
      <c r="K34" s="13"/>
    </row>
    <row r="35" spans="1:11" ht="17.25" customHeight="1" x14ac:dyDescent="0.25">
      <c r="A35" s="13"/>
      <c r="B35" s="13"/>
      <c r="C35" s="13"/>
      <c r="D35" s="13"/>
      <c r="E35" s="13"/>
      <c r="F35" s="13"/>
      <c r="G35" s="13"/>
      <c r="H35" s="13"/>
      <c r="I35" s="13"/>
      <c r="J35" s="13"/>
      <c r="K35" s="13"/>
    </row>
    <row r="36" spans="1:11" ht="17.25" customHeight="1" x14ac:dyDescent="0.25">
      <c r="A36" s="13"/>
      <c r="B36" s="13"/>
      <c r="C36" s="13"/>
      <c r="D36" s="13"/>
      <c r="E36" s="13"/>
      <c r="F36" s="13"/>
      <c r="G36" s="13"/>
      <c r="H36" s="13"/>
      <c r="I36" s="13"/>
      <c r="J36" s="13"/>
      <c r="K36" s="13"/>
    </row>
    <row r="37" spans="1:11" ht="17.25" customHeight="1" x14ac:dyDescent="0.25">
      <c r="A37" s="13"/>
      <c r="B37" s="13"/>
      <c r="C37" s="13"/>
      <c r="D37" s="13"/>
      <c r="E37" s="13"/>
      <c r="F37" s="13"/>
      <c r="G37" s="13"/>
      <c r="H37" s="13"/>
      <c r="I37" s="13"/>
      <c r="J37" s="13"/>
      <c r="K37" s="13"/>
    </row>
    <row r="38" spans="1:11" ht="17.25" customHeight="1" x14ac:dyDescent="0.25">
      <c r="A38" s="13"/>
      <c r="B38" s="13"/>
      <c r="C38" s="13"/>
      <c r="D38" s="13"/>
      <c r="E38" s="13"/>
      <c r="F38" s="13"/>
      <c r="G38" s="13"/>
      <c r="H38" s="13"/>
      <c r="I38" s="13"/>
      <c r="J38" s="13"/>
      <c r="K38" s="13"/>
    </row>
    <row r="39" spans="1:11" ht="17.25" customHeight="1" x14ac:dyDescent="0.25">
      <c r="A39" s="13"/>
      <c r="B39" s="13"/>
      <c r="C39" s="13"/>
      <c r="D39" s="13"/>
      <c r="E39" s="13"/>
      <c r="F39" s="13"/>
      <c r="G39" s="13"/>
      <c r="H39" s="13"/>
      <c r="I39" s="13"/>
      <c r="J39" s="13"/>
      <c r="K39" s="13"/>
    </row>
  </sheetData>
  <sheetProtection sheet="1" objects="1" scenarios="1" formatColumns="0" formatRows="0"/>
  <mergeCells count="17">
    <mergeCell ref="E12:E15"/>
    <mergeCell ref="E20:E23"/>
    <mergeCell ref="F12:K15"/>
    <mergeCell ref="E6:E7"/>
    <mergeCell ref="E16:E19"/>
    <mergeCell ref="B2:K2"/>
    <mergeCell ref="B20:D23"/>
    <mergeCell ref="B12:D15"/>
    <mergeCell ref="B8:D11"/>
    <mergeCell ref="F8:K11"/>
    <mergeCell ref="F20:K23"/>
    <mergeCell ref="F16:K19"/>
    <mergeCell ref="B6:D7"/>
    <mergeCell ref="B16:D19"/>
    <mergeCell ref="F6:K7"/>
    <mergeCell ref="B4:K5"/>
    <mergeCell ref="E8:E11"/>
  </mergeCells>
  <dataValidations count="1">
    <dataValidation type="list" allowBlank="1" showInputMessage="1" showErrorMessage="1" prompt="Select Yes or No" sqref="E8:E23" xr:uid="{00000000-0002-0000-0E00-000000000000}">
      <formula1>"Yes, No"</formula1>
    </dataValidation>
  </dataValidations>
  <pageMargins left="0.25" right="0.25" top="0.75" bottom="0.75" header="0.3" footer="0.3"/>
  <pageSetup paperSize="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2">
    <tabColor theme="3" tint="0.499984740745262"/>
  </sheetPr>
  <dimension ref="A1:K55"/>
  <sheetViews>
    <sheetView showGridLines="0" view="pageBreakPreview" zoomScaleNormal="100" zoomScaleSheetLayoutView="100" workbookViewId="0">
      <selection activeCell="U9" sqref="U9"/>
    </sheetView>
  </sheetViews>
  <sheetFormatPr defaultColWidth="8.85546875" defaultRowHeight="15" x14ac:dyDescent="0.25"/>
  <cols>
    <col min="1" max="1" width="1.85546875" customWidth="1"/>
    <col min="11" max="11" width="18" customWidth="1"/>
  </cols>
  <sheetData>
    <row r="1" spans="1:11" x14ac:dyDescent="0.25">
      <c r="A1" s="13"/>
      <c r="B1" s="13"/>
      <c r="C1" s="13"/>
      <c r="D1" s="13"/>
      <c r="E1" s="13"/>
      <c r="F1" s="13"/>
      <c r="G1" s="13"/>
      <c r="H1" s="13"/>
      <c r="I1" s="13"/>
      <c r="J1" s="13"/>
      <c r="K1" s="13"/>
    </row>
    <row r="2" spans="1:11" ht="19.5" customHeight="1" x14ac:dyDescent="0.25">
      <c r="A2" s="13"/>
      <c r="B2" s="199" t="s">
        <v>703</v>
      </c>
      <c r="C2" s="79"/>
      <c r="D2" s="79"/>
      <c r="E2" s="79"/>
      <c r="F2" s="79"/>
      <c r="G2" s="79"/>
      <c r="H2" s="79"/>
      <c r="I2" s="79"/>
      <c r="J2" s="79"/>
      <c r="K2" s="79"/>
    </row>
    <row r="3" spans="1:11" ht="17.25" customHeight="1" x14ac:dyDescent="0.25">
      <c r="A3" s="13"/>
      <c r="B3" s="16"/>
      <c r="C3" s="16"/>
      <c r="D3" s="16"/>
      <c r="E3" s="16"/>
      <c r="F3" s="16"/>
      <c r="G3" s="16"/>
      <c r="H3" s="16"/>
      <c r="I3" s="16"/>
      <c r="J3" s="16"/>
      <c r="K3" s="16"/>
    </row>
    <row r="4" spans="1:11" ht="14.45" customHeight="1" x14ac:dyDescent="0.25">
      <c r="A4" s="13"/>
      <c r="B4" s="248" t="s">
        <v>704</v>
      </c>
      <c r="C4" s="83"/>
      <c r="D4" s="83"/>
      <c r="E4" s="83"/>
      <c r="F4" s="83"/>
      <c r="G4" s="83"/>
      <c r="H4" s="83"/>
      <c r="I4" s="83"/>
      <c r="J4" s="83"/>
      <c r="K4" s="84"/>
    </row>
    <row r="5" spans="1:11" ht="24" customHeight="1" x14ac:dyDescent="0.25">
      <c r="A5" s="13"/>
      <c r="B5" s="85"/>
      <c r="C5" s="86"/>
      <c r="D5" s="86"/>
      <c r="E5" s="86"/>
      <c r="F5" s="86"/>
      <c r="G5" s="86"/>
      <c r="H5" s="86"/>
      <c r="I5" s="86"/>
      <c r="J5" s="86"/>
      <c r="K5" s="87"/>
    </row>
    <row r="6" spans="1:11" ht="17.25" customHeight="1" x14ac:dyDescent="0.25">
      <c r="A6" s="13"/>
      <c r="B6" s="82" t="s">
        <v>705</v>
      </c>
      <c r="C6" s="83"/>
      <c r="D6" s="84"/>
      <c r="E6" s="82" t="s">
        <v>81</v>
      </c>
      <c r="F6" s="83"/>
      <c r="G6" s="83"/>
      <c r="H6" s="83"/>
      <c r="I6" s="83"/>
      <c r="J6" s="83"/>
      <c r="K6" s="84"/>
    </row>
    <row r="7" spans="1:11" ht="50.25" customHeight="1" x14ac:dyDescent="0.25">
      <c r="A7" s="13"/>
      <c r="B7" s="85"/>
      <c r="C7" s="86"/>
      <c r="D7" s="87"/>
      <c r="E7" s="85"/>
      <c r="F7" s="86"/>
      <c r="G7" s="86"/>
      <c r="H7" s="86"/>
      <c r="I7" s="86"/>
      <c r="J7" s="86"/>
      <c r="K7" s="87"/>
    </row>
    <row r="8" spans="1:11" ht="96" customHeight="1" x14ac:dyDescent="0.25">
      <c r="A8" s="13"/>
      <c r="B8" s="97" t="s">
        <v>706</v>
      </c>
      <c r="C8" s="83"/>
      <c r="D8" s="84"/>
      <c r="E8" s="238" t="s">
        <v>707</v>
      </c>
      <c r="F8" s="98"/>
      <c r="G8" s="98"/>
      <c r="H8" s="98"/>
      <c r="I8" s="98"/>
      <c r="J8" s="98"/>
      <c r="K8" s="98"/>
    </row>
    <row r="9" spans="1:11" ht="172.5" customHeight="1" x14ac:dyDescent="0.25">
      <c r="A9" s="13"/>
      <c r="B9" s="85"/>
      <c r="C9" s="86"/>
      <c r="D9" s="87"/>
      <c r="E9" s="99"/>
      <c r="F9" s="100"/>
      <c r="G9" s="100"/>
      <c r="H9" s="100"/>
      <c r="I9" s="100"/>
      <c r="J9" s="100"/>
      <c r="K9" s="100"/>
    </row>
    <row r="10" spans="1:11" ht="14.45" customHeight="1" x14ac:dyDescent="0.25">
      <c r="A10" s="13"/>
      <c r="B10" s="247" t="s">
        <v>708</v>
      </c>
      <c r="C10" s="83"/>
      <c r="D10" s="84"/>
      <c r="E10" s="112"/>
      <c r="F10" s="83"/>
      <c r="G10" s="83"/>
      <c r="H10" s="83"/>
      <c r="I10" s="83"/>
      <c r="J10" s="83"/>
      <c r="K10" s="83"/>
    </row>
    <row r="11" spans="1:11" ht="14.45" customHeight="1" x14ac:dyDescent="0.25">
      <c r="A11" s="13"/>
      <c r="B11" s="104"/>
      <c r="C11" s="79"/>
      <c r="D11" s="105"/>
      <c r="E11" s="104"/>
      <c r="F11" s="79"/>
      <c r="G11" s="79"/>
      <c r="H11" s="79"/>
      <c r="I11" s="79"/>
      <c r="J11" s="79"/>
      <c r="K11" s="79"/>
    </row>
    <row r="12" spans="1:11" ht="17.25" customHeight="1" x14ac:dyDescent="0.25">
      <c r="A12" s="13"/>
      <c r="B12" s="104"/>
      <c r="C12" s="79"/>
      <c r="D12" s="105"/>
      <c r="E12" s="104"/>
      <c r="F12" s="79"/>
      <c r="G12" s="79"/>
      <c r="H12" s="79"/>
      <c r="I12" s="79"/>
      <c r="J12" s="79"/>
      <c r="K12" s="79"/>
    </row>
    <row r="13" spans="1:11" ht="38.1" customHeight="1" x14ac:dyDescent="0.25">
      <c r="A13" s="13"/>
      <c r="B13" s="246" t="s">
        <v>709</v>
      </c>
      <c r="C13" s="83"/>
      <c r="D13" s="84"/>
      <c r="E13" s="238"/>
      <c r="F13" s="83"/>
      <c r="G13" s="83"/>
      <c r="H13" s="83"/>
      <c r="I13" s="83"/>
      <c r="J13" s="83"/>
      <c r="K13" s="83"/>
    </row>
    <row r="14" spans="1:11" ht="9" customHeight="1" x14ac:dyDescent="0.25">
      <c r="A14" s="13"/>
      <c r="B14" s="104"/>
      <c r="C14" s="79"/>
      <c r="D14" s="105"/>
      <c r="E14" s="104"/>
      <c r="F14" s="79"/>
      <c r="G14" s="79"/>
      <c r="H14" s="79"/>
      <c r="I14" s="79"/>
      <c r="J14" s="79"/>
      <c r="K14" s="79"/>
    </row>
    <row r="15" spans="1:11" ht="9" customHeight="1" x14ac:dyDescent="0.25">
      <c r="A15" s="13"/>
      <c r="B15" s="85"/>
      <c r="C15" s="86"/>
      <c r="D15" s="87"/>
      <c r="E15" s="85"/>
      <c r="F15" s="86"/>
      <c r="G15" s="86"/>
      <c r="H15" s="86"/>
      <c r="I15" s="86"/>
      <c r="J15" s="86"/>
      <c r="K15" s="86"/>
    </row>
    <row r="16" spans="1:11" ht="14.45" customHeight="1" x14ac:dyDescent="0.25">
      <c r="A16" s="13"/>
      <c r="B16" s="249" t="s">
        <v>710</v>
      </c>
      <c r="C16" s="83"/>
      <c r="D16" s="83"/>
      <c r="E16" s="112" t="s">
        <v>81</v>
      </c>
      <c r="F16" s="83"/>
      <c r="G16" s="83"/>
      <c r="H16" s="83"/>
      <c r="I16" s="83"/>
      <c r="J16" s="83"/>
      <c r="K16" s="83"/>
    </row>
    <row r="17" spans="1:11" ht="17.25" customHeight="1" x14ac:dyDescent="0.25">
      <c r="A17" s="13"/>
      <c r="B17" s="104"/>
      <c r="C17" s="79"/>
      <c r="D17" s="79"/>
      <c r="E17" s="104"/>
      <c r="F17" s="79"/>
      <c r="G17" s="79"/>
      <c r="H17" s="79"/>
      <c r="I17" s="79"/>
      <c r="J17" s="79"/>
      <c r="K17" s="79"/>
    </row>
    <row r="18" spans="1:11" ht="17.25" customHeight="1" x14ac:dyDescent="0.25">
      <c r="A18" s="13"/>
      <c r="B18" s="104"/>
      <c r="C18" s="79"/>
      <c r="D18" s="79"/>
      <c r="E18" s="104"/>
      <c r="F18" s="79"/>
      <c r="G18" s="79"/>
      <c r="H18" s="79"/>
      <c r="I18" s="79"/>
      <c r="J18" s="79"/>
      <c r="K18" s="79"/>
    </row>
    <row r="19" spans="1:11" ht="57.95" customHeight="1" x14ac:dyDescent="0.25">
      <c r="A19" s="13"/>
      <c r="B19" s="112" t="s">
        <v>711</v>
      </c>
      <c r="C19" s="83"/>
      <c r="D19" s="83"/>
      <c r="E19" s="112" t="s">
        <v>712</v>
      </c>
      <c r="F19" s="83"/>
      <c r="G19" s="83"/>
      <c r="H19" s="83"/>
      <c r="I19" s="83"/>
      <c r="J19" s="83"/>
      <c r="K19" s="83"/>
    </row>
    <row r="20" spans="1:11" ht="17.25" customHeight="1" x14ac:dyDescent="0.25">
      <c r="A20" s="13"/>
      <c r="B20" s="104"/>
      <c r="C20" s="79"/>
      <c r="D20" s="79"/>
      <c r="E20" s="104"/>
      <c r="F20" s="79"/>
      <c r="G20" s="79"/>
      <c r="H20" s="79"/>
      <c r="I20" s="79"/>
      <c r="J20" s="79"/>
      <c r="K20" s="79"/>
    </row>
    <row r="21" spans="1:11" ht="12" customHeight="1" x14ac:dyDescent="0.25">
      <c r="A21" s="13"/>
      <c r="B21" s="104"/>
      <c r="C21" s="79"/>
      <c r="D21" s="79"/>
      <c r="E21" s="104"/>
      <c r="F21" s="79"/>
      <c r="G21" s="79"/>
      <c r="H21" s="79"/>
      <c r="I21" s="79"/>
      <c r="J21" s="79"/>
      <c r="K21" s="79"/>
    </row>
    <row r="22" spans="1:11" ht="3" customHeight="1" x14ac:dyDescent="0.25">
      <c r="A22" s="13"/>
      <c r="B22" s="104"/>
      <c r="C22" s="79"/>
      <c r="D22" s="79"/>
      <c r="E22" s="104"/>
      <c r="F22" s="79"/>
      <c r="G22" s="79"/>
      <c r="H22" s="79"/>
      <c r="I22" s="79"/>
      <c r="J22" s="79"/>
      <c r="K22" s="79"/>
    </row>
    <row r="23" spans="1:11" ht="17.100000000000001" hidden="1" customHeight="1" x14ac:dyDescent="0.25">
      <c r="A23" s="13"/>
      <c r="B23" s="104"/>
      <c r="C23" s="79"/>
      <c r="D23" s="79"/>
      <c r="E23" s="104"/>
      <c r="F23" s="79"/>
      <c r="G23" s="79"/>
      <c r="H23" s="79"/>
      <c r="I23" s="79"/>
      <c r="J23" s="79"/>
      <c r="K23" s="79"/>
    </row>
    <row r="24" spans="1:11" ht="7.5" customHeight="1" x14ac:dyDescent="0.25">
      <c r="A24" s="13"/>
      <c r="B24" s="104"/>
      <c r="C24" s="79"/>
      <c r="D24" s="79"/>
      <c r="E24" s="104"/>
      <c r="F24" s="79"/>
      <c r="G24" s="79"/>
      <c r="H24" s="79"/>
      <c r="I24" s="79"/>
      <c r="J24" s="79"/>
      <c r="K24" s="79"/>
    </row>
    <row r="25" spans="1:11" ht="14.45" customHeight="1" x14ac:dyDescent="0.25">
      <c r="A25" s="13"/>
      <c r="B25" s="82" t="s">
        <v>713</v>
      </c>
      <c r="C25" s="83"/>
      <c r="D25" s="84"/>
      <c r="E25" s="82" t="s">
        <v>714</v>
      </c>
      <c r="F25" s="83"/>
      <c r="G25" s="83"/>
      <c r="H25" s="83"/>
      <c r="I25" s="83"/>
      <c r="J25" s="83"/>
      <c r="K25" s="84"/>
    </row>
    <row r="26" spans="1:11" ht="14.45" customHeight="1" x14ac:dyDescent="0.25">
      <c r="A26" s="13"/>
      <c r="B26" s="104"/>
      <c r="C26" s="79"/>
      <c r="D26" s="105"/>
      <c r="E26" s="104"/>
      <c r="F26" s="79"/>
      <c r="G26" s="79"/>
      <c r="H26" s="79"/>
      <c r="I26" s="79"/>
      <c r="J26" s="79"/>
      <c r="K26" s="105"/>
    </row>
    <row r="27" spans="1:11" ht="14.45" customHeight="1" x14ac:dyDescent="0.25">
      <c r="A27" s="13"/>
      <c r="B27" s="104"/>
      <c r="C27" s="79"/>
      <c r="D27" s="105"/>
      <c r="E27" s="104"/>
      <c r="F27" s="79"/>
      <c r="G27" s="79"/>
      <c r="H27" s="79"/>
      <c r="I27" s="79"/>
      <c r="J27" s="79"/>
      <c r="K27" s="105"/>
    </row>
    <row r="28" spans="1:11" ht="14.45" customHeight="1" x14ac:dyDescent="0.25">
      <c r="A28" s="13"/>
      <c r="B28" s="104"/>
      <c r="C28" s="79"/>
      <c r="D28" s="105"/>
      <c r="E28" s="104"/>
      <c r="F28" s="79"/>
      <c r="G28" s="79"/>
      <c r="H28" s="79"/>
      <c r="I28" s="79"/>
      <c r="J28" s="79"/>
      <c r="K28" s="105"/>
    </row>
    <row r="29" spans="1:11" ht="14.45" customHeight="1" x14ac:dyDescent="0.25">
      <c r="A29" s="13"/>
      <c r="B29" s="104"/>
      <c r="C29" s="79"/>
      <c r="D29" s="105"/>
      <c r="E29" s="104"/>
      <c r="F29" s="79"/>
      <c r="G29" s="79"/>
      <c r="H29" s="79"/>
      <c r="I29" s="79"/>
      <c r="J29" s="79"/>
      <c r="K29" s="105"/>
    </row>
    <row r="30" spans="1:11" ht="14.45" customHeight="1" x14ac:dyDescent="0.25">
      <c r="A30" s="13"/>
      <c r="B30" s="104"/>
      <c r="C30" s="79"/>
      <c r="D30" s="105"/>
      <c r="E30" s="104"/>
      <c r="F30" s="79"/>
      <c r="G30" s="79"/>
      <c r="H30" s="79"/>
      <c r="I30" s="79"/>
      <c r="J30" s="79"/>
      <c r="K30" s="105"/>
    </row>
    <row r="31" spans="1:11" ht="14.45" customHeight="1" x14ac:dyDescent="0.25">
      <c r="A31" s="13"/>
      <c r="B31" s="104"/>
      <c r="C31" s="79"/>
      <c r="D31" s="105"/>
      <c r="E31" s="104"/>
      <c r="F31" s="79"/>
      <c r="G31" s="79"/>
      <c r="H31" s="79"/>
      <c r="I31" s="79"/>
      <c r="J31" s="79"/>
      <c r="K31" s="105"/>
    </row>
    <row r="32" spans="1:11" ht="14.45" customHeight="1" x14ac:dyDescent="0.25">
      <c r="A32" s="13"/>
      <c r="B32" s="104"/>
      <c r="C32" s="79"/>
      <c r="D32" s="105"/>
      <c r="E32" s="104"/>
      <c r="F32" s="79"/>
      <c r="G32" s="79"/>
      <c r="H32" s="79"/>
      <c r="I32" s="79"/>
      <c r="J32" s="79"/>
      <c r="K32" s="105"/>
    </row>
    <row r="33" spans="1:11" ht="17.25" customHeight="1" x14ac:dyDescent="0.25">
      <c r="A33" s="13"/>
      <c r="B33" s="104"/>
      <c r="C33" s="79"/>
      <c r="D33" s="105"/>
      <c r="E33" s="104"/>
      <c r="F33" s="79"/>
      <c r="G33" s="79"/>
      <c r="H33" s="79"/>
      <c r="I33" s="79"/>
      <c r="J33" s="79"/>
      <c r="K33" s="105"/>
    </row>
    <row r="34" spans="1:11" ht="17.25" customHeight="1" x14ac:dyDescent="0.25">
      <c r="A34" s="13"/>
      <c r="B34" s="104"/>
      <c r="C34" s="79"/>
      <c r="D34" s="105"/>
      <c r="E34" s="104"/>
      <c r="F34" s="79"/>
      <c r="G34" s="79"/>
      <c r="H34" s="79"/>
      <c r="I34" s="79"/>
      <c r="J34" s="79"/>
      <c r="K34" s="105"/>
    </row>
    <row r="35" spans="1:11" ht="17.25" customHeight="1" x14ac:dyDescent="0.25">
      <c r="A35" s="13"/>
      <c r="B35" s="104"/>
      <c r="C35" s="79"/>
      <c r="D35" s="105"/>
      <c r="E35" s="104"/>
      <c r="F35" s="79"/>
      <c r="G35" s="79"/>
      <c r="H35" s="79"/>
      <c r="I35" s="79"/>
      <c r="J35" s="79"/>
      <c r="K35" s="105"/>
    </row>
    <row r="36" spans="1:11" ht="17.25" customHeight="1" x14ac:dyDescent="0.25">
      <c r="A36" s="13"/>
      <c r="B36" s="104"/>
      <c r="C36" s="79"/>
      <c r="D36" s="105"/>
      <c r="E36" s="104"/>
      <c r="F36" s="79"/>
      <c r="G36" s="79"/>
      <c r="H36" s="79"/>
      <c r="I36" s="79"/>
      <c r="J36" s="79"/>
      <c r="K36" s="105"/>
    </row>
    <row r="37" spans="1:11" x14ac:dyDescent="0.25">
      <c r="A37" s="13"/>
      <c r="B37" s="104"/>
      <c r="C37" s="79"/>
      <c r="D37" s="105"/>
      <c r="E37" s="104"/>
      <c r="F37" s="79"/>
      <c r="G37" s="79"/>
      <c r="H37" s="79"/>
      <c r="I37" s="79"/>
      <c r="J37" s="79"/>
      <c r="K37" s="105"/>
    </row>
    <row r="38" spans="1:11" ht="17.25" customHeight="1" x14ac:dyDescent="0.25">
      <c r="A38" s="13"/>
      <c r="B38" s="85"/>
      <c r="C38" s="86"/>
      <c r="D38" s="87"/>
      <c r="E38" s="85"/>
      <c r="F38" s="86"/>
      <c r="G38" s="86"/>
      <c r="H38" s="86"/>
      <c r="I38" s="86"/>
      <c r="J38" s="86"/>
      <c r="K38" s="87"/>
    </row>
    <row r="39" spans="1:11" ht="14.45" customHeight="1" x14ac:dyDescent="0.25">
      <c r="A39" s="13"/>
      <c r="B39" s="82" t="s">
        <v>715</v>
      </c>
      <c r="C39" s="83"/>
      <c r="D39" s="84"/>
      <c r="E39" s="94" t="s">
        <v>716</v>
      </c>
      <c r="F39" s="95"/>
      <c r="G39" s="95"/>
      <c r="H39" s="95"/>
      <c r="I39" s="95"/>
      <c r="J39" s="95"/>
      <c r="K39" s="96"/>
    </row>
    <row r="40" spans="1:11" ht="17.25" customHeight="1" x14ac:dyDescent="0.25">
      <c r="A40" s="13"/>
      <c r="B40" s="104"/>
      <c r="C40" s="79"/>
      <c r="D40" s="105"/>
      <c r="E40" s="250"/>
      <c r="F40" s="251"/>
      <c r="G40" s="251"/>
      <c r="H40" s="251"/>
      <c r="I40" s="251"/>
      <c r="J40" s="251"/>
      <c r="K40" s="252"/>
    </row>
    <row r="41" spans="1:11" ht="14.45" customHeight="1" x14ac:dyDescent="0.25">
      <c r="A41" s="13"/>
      <c r="B41" s="112" t="s">
        <v>717</v>
      </c>
      <c r="C41" s="118"/>
      <c r="D41" s="113"/>
      <c r="E41" s="304" t="s">
        <v>718</v>
      </c>
      <c r="F41" s="305"/>
      <c r="G41" s="305"/>
      <c r="H41" s="305"/>
      <c r="I41" s="305"/>
      <c r="J41" s="305"/>
      <c r="K41" s="306"/>
    </row>
    <row r="42" spans="1:11" ht="17.25" customHeight="1" x14ac:dyDescent="0.25">
      <c r="A42" s="13"/>
      <c r="B42" s="114"/>
      <c r="C42" s="119"/>
      <c r="D42" s="115"/>
      <c r="E42" s="307"/>
      <c r="F42" s="308"/>
      <c r="G42" s="308"/>
      <c r="H42" s="308"/>
      <c r="I42" s="308"/>
      <c r="J42" s="308"/>
      <c r="K42" s="309"/>
    </row>
    <row r="43" spans="1:11" ht="17.25" customHeight="1" x14ac:dyDescent="0.25">
      <c r="A43" s="13"/>
      <c r="B43" s="114"/>
      <c r="C43" s="119"/>
      <c r="D43" s="115"/>
      <c r="E43" s="307"/>
      <c r="F43" s="308"/>
      <c r="G43" s="308"/>
      <c r="H43" s="308"/>
      <c r="I43" s="308"/>
      <c r="J43" s="308"/>
      <c r="K43" s="309"/>
    </row>
    <row r="44" spans="1:11" ht="409.5" customHeight="1" x14ac:dyDescent="0.25">
      <c r="A44" s="13"/>
      <c r="B44" s="114"/>
      <c r="C44" s="119"/>
      <c r="D44" s="115"/>
      <c r="E44" s="307"/>
      <c r="F44" s="308"/>
      <c r="G44" s="308"/>
      <c r="H44" s="308"/>
      <c r="I44" s="308"/>
      <c r="J44" s="308"/>
      <c r="K44" s="309"/>
    </row>
    <row r="45" spans="1:11" ht="218.25" customHeight="1" x14ac:dyDescent="0.25">
      <c r="A45" s="13"/>
      <c r="B45" s="116"/>
      <c r="C45" s="120"/>
      <c r="D45" s="117"/>
      <c r="E45" s="310"/>
      <c r="F45" s="311"/>
      <c r="G45" s="311"/>
      <c r="H45" s="311"/>
      <c r="I45" s="311"/>
      <c r="J45" s="311"/>
      <c r="K45" s="312"/>
    </row>
    <row r="46" spans="1:11" ht="14.45" customHeight="1" x14ac:dyDescent="0.25">
      <c r="A46" s="13"/>
      <c r="B46" s="82" t="s">
        <v>719</v>
      </c>
      <c r="C46" s="83"/>
      <c r="D46" s="84"/>
      <c r="E46" s="82" t="s">
        <v>720</v>
      </c>
      <c r="F46" s="83"/>
      <c r="G46" s="83"/>
      <c r="H46" s="83"/>
      <c r="I46" s="83"/>
      <c r="J46" s="83"/>
      <c r="K46" s="84"/>
    </row>
    <row r="47" spans="1:11" ht="17.25" customHeight="1" x14ac:dyDescent="0.25">
      <c r="A47" s="13"/>
      <c r="B47" s="104"/>
      <c r="C47" s="79"/>
      <c r="D47" s="105"/>
      <c r="E47" s="104"/>
      <c r="F47" s="79"/>
      <c r="G47" s="79"/>
      <c r="H47" s="79"/>
      <c r="I47" s="79"/>
      <c r="J47" s="79"/>
      <c r="K47" s="105"/>
    </row>
    <row r="48" spans="1:11" ht="17.25" customHeight="1" x14ac:dyDescent="0.25">
      <c r="A48" s="13"/>
      <c r="B48" s="104"/>
      <c r="C48" s="79"/>
      <c r="D48" s="105"/>
      <c r="E48" s="104"/>
      <c r="F48" s="79"/>
      <c r="G48" s="79"/>
      <c r="H48" s="79"/>
      <c r="I48" s="79"/>
      <c r="J48" s="79"/>
      <c r="K48" s="105"/>
    </row>
    <row r="49" spans="1:11" ht="17.25" customHeight="1" x14ac:dyDescent="0.25">
      <c r="A49" s="13"/>
      <c r="B49" s="85"/>
      <c r="C49" s="86"/>
      <c r="D49" s="87"/>
      <c r="E49" s="85"/>
      <c r="F49" s="86"/>
      <c r="G49" s="86"/>
      <c r="H49" s="86"/>
      <c r="I49" s="86"/>
      <c r="J49" s="86"/>
      <c r="K49" s="87"/>
    </row>
    <row r="50" spans="1:11" ht="17.25" customHeight="1" x14ac:dyDescent="0.25"/>
    <row r="51" spans="1:11" ht="17.25" customHeight="1" x14ac:dyDescent="0.25"/>
    <row r="55" spans="1:11" ht="15.75" customHeight="1" x14ac:dyDescent="0.25"/>
  </sheetData>
  <sheetProtection sheet="1" objects="1" scenarios="1" formatColumns="0" formatRows="0"/>
  <mergeCells count="22">
    <mergeCell ref="B41:D45"/>
    <mergeCell ref="E46:K49"/>
    <mergeCell ref="B46:D49"/>
    <mergeCell ref="E6:K7"/>
    <mergeCell ref="B8:D9"/>
    <mergeCell ref="B39:D40"/>
    <mergeCell ref="B16:D18"/>
    <mergeCell ref="E25:K38"/>
    <mergeCell ref="E8:K9"/>
    <mergeCell ref="E39:K40"/>
    <mergeCell ref="B25:D38"/>
    <mergeCell ref="E10:K12"/>
    <mergeCell ref="E19:K24"/>
    <mergeCell ref="E13:K15"/>
    <mergeCell ref="E41:K45"/>
    <mergeCell ref="B2:K2"/>
    <mergeCell ref="E16:K18"/>
    <mergeCell ref="B13:D15"/>
    <mergeCell ref="B6:D7"/>
    <mergeCell ref="B19:D24"/>
    <mergeCell ref="B10:D12"/>
    <mergeCell ref="B4:K5"/>
  </mergeCells>
  <dataValidations count="1">
    <dataValidation type="list" allowBlank="1" showInputMessage="1" showErrorMessage="1" prompt="Select Yes or No" sqref="E6:E7 E16:K18 F6:K7" xr:uid="{00000000-0002-0000-0F00-000000000000}">
      <formula1>"Yes, No"</formula1>
    </dataValidation>
  </dataValidations>
  <pageMargins left="0.25" right="0.25" top="0.75" bottom="0.75" header="0.3" footer="0.3"/>
  <pageSetup paperSize="5"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tabColor theme="3" tint="0.499984740745262"/>
  </sheetPr>
  <dimension ref="A1:K54"/>
  <sheetViews>
    <sheetView showGridLines="0" view="pageBreakPreview" zoomScale="90" zoomScaleNormal="100" zoomScaleSheetLayoutView="90" workbookViewId="0">
      <selection activeCell="T12" sqref="A1:XFD1048576"/>
    </sheetView>
  </sheetViews>
  <sheetFormatPr defaultColWidth="8.85546875" defaultRowHeight="15" x14ac:dyDescent="0.25"/>
  <cols>
    <col min="1" max="1" width="1.42578125" customWidth="1"/>
  </cols>
  <sheetData>
    <row r="1" spans="1:11" x14ac:dyDescent="0.25">
      <c r="A1" s="13"/>
      <c r="B1" s="13"/>
      <c r="C1" s="13"/>
      <c r="D1" s="13"/>
      <c r="E1" s="13"/>
      <c r="F1" s="13"/>
      <c r="G1" s="13"/>
      <c r="H1" s="13"/>
      <c r="I1" s="13"/>
      <c r="J1" s="13"/>
      <c r="K1" s="13"/>
    </row>
    <row r="2" spans="1:11" ht="19.5" customHeight="1" x14ac:dyDescent="0.25">
      <c r="A2" s="13"/>
      <c r="B2" s="199" t="s">
        <v>721</v>
      </c>
      <c r="C2" s="79"/>
      <c r="D2" s="79"/>
      <c r="E2" s="79"/>
      <c r="F2" s="79"/>
      <c r="G2" s="79"/>
      <c r="H2" s="79"/>
      <c r="I2" s="79"/>
      <c r="J2" s="79"/>
      <c r="K2" s="79"/>
    </row>
    <row r="3" spans="1:11" x14ac:dyDescent="0.25">
      <c r="A3" s="13"/>
      <c r="B3" s="13"/>
      <c r="C3" s="13"/>
      <c r="D3" s="13"/>
      <c r="E3" s="13"/>
      <c r="F3" s="13"/>
      <c r="G3" s="13"/>
      <c r="H3" s="13"/>
      <c r="I3" s="13"/>
      <c r="J3" s="13"/>
      <c r="K3" s="13"/>
    </row>
    <row r="4" spans="1:11" ht="14.45" customHeight="1" x14ac:dyDescent="0.25">
      <c r="A4" s="13"/>
      <c r="B4" s="253" t="s">
        <v>722</v>
      </c>
      <c r="C4" s="83"/>
      <c r="D4" s="83"/>
      <c r="E4" s="83"/>
      <c r="F4" s="83"/>
      <c r="G4" s="83"/>
      <c r="H4" s="83"/>
      <c r="I4" s="83"/>
      <c r="J4" s="83"/>
      <c r="K4" s="84"/>
    </row>
    <row r="5" spans="1:11" ht="17.25" customHeight="1" x14ac:dyDescent="0.25">
      <c r="A5" s="13"/>
      <c r="B5" s="85"/>
      <c r="C5" s="86"/>
      <c r="D5" s="86"/>
      <c r="E5" s="86"/>
      <c r="F5" s="86"/>
      <c r="G5" s="86"/>
      <c r="H5" s="86"/>
      <c r="I5" s="86"/>
      <c r="J5" s="86"/>
      <c r="K5" s="87"/>
    </row>
    <row r="6" spans="1:11" ht="14.45" customHeight="1" x14ac:dyDescent="0.25">
      <c r="A6" s="13"/>
      <c r="B6" s="82" t="s">
        <v>723</v>
      </c>
      <c r="C6" s="83"/>
      <c r="D6" s="83"/>
      <c r="E6" s="83"/>
      <c r="F6" s="83"/>
      <c r="G6" s="83"/>
      <c r="H6" s="83"/>
      <c r="I6" s="83"/>
      <c r="J6" s="83"/>
      <c r="K6" s="84"/>
    </row>
    <row r="7" spans="1:11" ht="17.25" customHeight="1" x14ac:dyDescent="0.25">
      <c r="A7" s="13"/>
      <c r="B7" s="104"/>
      <c r="C7" s="79"/>
      <c r="D7" s="79"/>
      <c r="E7" s="79"/>
      <c r="F7" s="79"/>
      <c r="G7" s="79"/>
      <c r="H7" s="79"/>
      <c r="I7" s="79"/>
      <c r="J7" s="79"/>
      <c r="K7" s="105"/>
    </row>
    <row r="8" spans="1:11" ht="17.25" customHeight="1" x14ac:dyDescent="0.25">
      <c r="A8" s="13"/>
      <c r="B8" s="104"/>
      <c r="C8" s="79"/>
      <c r="D8" s="79"/>
      <c r="E8" s="79"/>
      <c r="F8" s="79"/>
      <c r="G8" s="79"/>
      <c r="H8" s="79"/>
      <c r="I8" s="79"/>
      <c r="J8" s="79"/>
      <c r="K8" s="105"/>
    </row>
    <row r="9" spans="1:11" ht="17.25" customHeight="1" x14ac:dyDescent="0.25">
      <c r="A9" s="13"/>
      <c r="B9" s="104"/>
      <c r="C9" s="79"/>
      <c r="D9" s="79"/>
      <c r="E9" s="79"/>
      <c r="F9" s="79"/>
      <c r="G9" s="79"/>
      <c r="H9" s="79"/>
      <c r="I9" s="79"/>
      <c r="J9" s="79"/>
      <c r="K9" s="105"/>
    </row>
    <row r="10" spans="1:11" ht="17.25" customHeight="1" x14ac:dyDescent="0.25">
      <c r="A10" s="13"/>
      <c r="B10" s="104"/>
      <c r="C10" s="79"/>
      <c r="D10" s="79"/>
      <c r="E10" s="79"/>
      <c r="F10" s="79"/>
      <c r="G10" s="79"/>
      <c r="H10" s="79"/>
      <c r="I10" s="79"/>
      <c r="J10" s="79"/>
      <c r="K10" s="105"/>
    </row>
    <row r="11" spans="1:11" ht="17.25" customHeight="1" x14ac:dyDescent="0.25">
      <c r="A11" s="13"/>
      <c r="B11" s="104"/>
      <c r="C11" s="79"/>
      <c r="D11" s="79"/>
      <c r="E11" s="79"/>
      <c r="F11" s="79"/>
      <c r="G11" s="79"/>
      <c r="H11" s="79"/>
      <c r="I11" s="79"/>
      <c r="J11" s="79"/>
      <c r="K11" s="105"/>
    </row>
    <row r="12" spans="1:11" ht="17.25" customHeight="1" x14ac:dyDescent="0.25">
      <c r="A12" s="13"/>
      <c r="B12" s="104"/>
      <c r="C12" s="79"/>
      <c r="D12" s="79"/>
      <c r="E12" s="79"/>
      <c r="F12" s="79"/>
      <c r="G12" s="79"/>
      <c r="H12" s="79"/>
      <c r="I12" s="79"/>
      <c r="J12" s="79"/>
      <c r="K12" s="105"/>
    </row>
    <row r="13" spans="1:11" ht="17.25" customHeight="1" x14ac:dyDescent="0.25">
      <c r="A13" s="13"/>
      <c r="B13" s="104"/>
      <c r="C13" s="79"/>
      <c r="D13" s="79"/>
      <c r="E13" s="79"/>
      <c r="F13" s="79"/>
      <c r="G13" s="79"/>
      <c r="H13" s="79"/>
      <c r="I13" s="79"/>
      <c r="J13" s="79"/>
      <c r="K13" s="105"/>
    </row>
    <row r="14" spans="1:11" ht="17.25" customHeight="1" x14ac:dyDescent="0.25">
      <c r="A14" s="13"/>
      <c r="B14" s="104"/>
      <c r="C14" s="79"/>
      <c r="D14" s="79"/>
      <c r="E14" s="79"/>
      <c r="F14" s="79"/>
      <c r="G14" s="79"/>
      <c r="H14" s="79"/>
      <c r="I14" s="79"/>
      <c r="J14" s="79"/>
      <c r="K14" s="105"/>
    </row>
    <row r="15" spans="1:11" ht="17.25" customHeight="1" x14ac:dyDescent="0.25">
      <c r="A15" s="13"/>
      <c r="B15" s="104"/>
      <c r="C15" s="79"/>
      <c r="D15" s="79"/>
      <c r="E15" s="79"/>
      <c r="F15" s="79"/>
      <c r="G15" s="79"/>
      <c r="H15" s="79"/>
      <c r="I15" s="79"/>
      <c r="J15" s="79"/>
      <c r="K15" s="105"/>
    </row>
    <row r="16" spans="1:11" ht="17.25" customHeight="1" x14ac:dyDescent="0.25">
      <c r="A16" s="13"/>
      <c r="B16" s="104"/>
      <c r="C16" s="79"/>
      <c r="D16" s="79"/>
      <c r="E16" s="79"/>
      <c r="F16" s="79"/>
      <c r="G16" s="79"/>
      <c r="H16" s="79"/>
      <c r="I16" s="79"/>
      <c r="J16" s="79"/>
      <c r="K16" s="105"/>
    </row>
    <row r="17" spans="1:11" ht="17.25" customHeight="1" x14ac:dyDescent="0.25">
      <c r="A17" s="13"/>
      <c r="B17" s="104"/>
      <c r="C17" s="79"/>
      <c r="D17" s="79"/>
      <c r="E17" s="79"/>
      <c r="F17" s="79"/>
      <c r="G17" s="79"/>
      <c r="H17" s="79"/>
      <c r="I17" s="79"/>
      <c r="J17" s="79"/>
      <c r="K17" s="105"/>
    </row>
    <row r="18" spans="1:11" ht="17.25" customHeight="1" x14ac:dyDescent="0.25">
      <c r="A18" s="13"/>
      <c r="B18" s="104"/>
      <c r="C18" s="79"/>
      <c r="D18" s="79"/>
      <c r="E18" s="79"/>
      <c r="F18" s="79"/>
      <c r="G18" s="79"/>
      <c r="H18" s="79"/>
      <c r="I18" s="79"/>
      <c r="J18" s="79"/>
      <c r="K18" s="105"/>
    </row>
    <row r="19" spans="1:11" ht="17.25" customHeight="1" x14ac:dyDescent="0.25">
      <c r="A19" s="13"/>
      <c r="B19" s="104"/>
      <c r="C19" s="79"/>
      <c r="D19" s="79"/>
      <c r="E19" s="79"/>
      <c r="F19" s="79"/>
      <c r="G19" s="79"/>
      <c r="H19" s="79"/>
      <c r="I19" s="79"/>
      <c r="J19" s="79"/>
      <c r="K19" s="105"/>
    </row>
    <row r="20" spans="1:11" ht="17.25" customHeight="1" x14ac:dyDescent="0.25">
      <c r="A20" s="13"/>
      <c r="B20" s="104"/>
      <c r="C20" s="79"/>
      <c r="D20" s="79"/>
      <c r="E20" s="79"/>
      <c r="F20" s="79"/>
      <c r="G20" s="79"/>
      <c r="H20" s="79"/>
      <c r="I20" s="79"/>
      <c r="J20" s="79"/>
      <c r="K20" s="105"/>
    </row>
    <row r="21" spans="1:11" ht="17.25" customHeight="1" x14ac:dyDescent="0.25">
      <c r="A21" s="13"/>
      <c r="B21" s="104"/>
      <c r="C21" s="79"/>
      <c r="D21" s="79"/>
      <c r="E21" s="79"/>
      <c r="F21" s="79"/>
      <c r="G21" s="79"/>
      <c r="H21" s="79"/>
      <c r="I21" s="79"/>
      <c r="J21" s="79"/>
      <c r="K21" s="105"/>
    </row>
    <row r="22" spans="1:11" x14ac:dyDescent="0.25">
      <c r="A22" s="13"/>
      <c r="B22" s="104"/>
      <c r="C22" s="79"/>
      <c r="D22" s="79"/>
      <c r="E22" s="79"/>
      <c r="F22" s="79"/>
      <c r="G22" s="79"/>
      <c r="H22" s="79"/>
      <c r="I22" s="79"/>
      <c r="J22" s="79"/>
      <c r="K22" s="105"/>
    </row>
    <row r="23" spans="1:11" x14ac:dyDescent="0.25">
      <c r="A23" s="13"/>
      <c r="B23" s="104"/>
      <c r="C23" s="79"/>
      <c r="D23" s="79"/>
      <c r="E23" s="79"/>
      <c r="F23" s="79"/>
      <c r="G23" s="79"/>
      <c r="H23" s="79"/>
      <c r="I23" s="79"/>
      <c r="J23" s="79"/>
      <c r="K23" s="105"/>
    </row>
    <row r="24" spans="1:11" x14ac:dyDescent="0.25">
      <c r="A24" s="13"/>
      <c r="B24" s="104"/>
      <c r="C24" s="79"/>
      <c r="D24" s="79"/>
      <c r="E24" s="79"/>
      <c r="F24" s="79"/>
      <c r="G24" s="79"/>
      <c r="H24" s="79"/>
      <c r="I24" s="79"/>
      <c r="J24" s="79"/>
      <c r="K24" s="105"/>
    </row>
    <row r="25" spans="1:11" x14ac:dyDescent="0.25">
      <c r="A25" s="13"/>
      <c r="B25" s="104"/>
      <c r="C25" s="79"/>
      <c r="D25" s="79"/>
      <c r="E25" s="79"/>
      <c r="F25" s="79"/>
      <c r="G25" s="79"/>
      <c r="H25" s="79"/>
      <c r="I25" s="79"/>
      <c r="J25" s="79"/>
      <c r="K25" s="105"/>
    </row>
    <row r="26" spans="1:11" x14ac:dyDescent="0.25">
      <c r="A26" s="13"/>
      <c r="B26" s="104"/>
      <c r="C26" s="79"/>
      <c r="D26" s="79"/>
      <c r="E26" s="79"/>
      <c r="F26" s="79"/>
      <c r="G26" s="79"/>
      <c r="H26" s="79"/>
      <c r="I26" s="79"/>
      <c r="J26" s="79"/>
      <c r="K26" s="105"/>
    </row>
    <row r="27" spans="1:11" x14ac:dyDescent="0.25">
      <c r="A27" s="13"/>
      <c r="B27" s="104"/>
      <c r="C27" s="79"/>
      <c r="D27" s="79"/>
      <c r="E27" s="79"/>
      <c r="F27" s="79"/>
      <c r="G27" s="79"/>
      <c r="H27" s="79"/>
      <c r="I27" s="79"/>
      <c r="J27" s="79"/>
      <c r="K27" s="105"/>
    </row>
    <row r="28" spans="1:11" x14ac:dyDescent="0.25">
      <c r="A28" s="13"/>
      <c r="B28" s="104"/>
      <c r="C28" s="79"/>
      <c r="D28" s="79"/>
      <c r="E28" s="79"/>
      <c r="F28" s="79"/>
      <c r="G28" s="79"/>
      <c r="H28" s="79"/>
      <c r="I28" s="79"/>
      <c r="J28" s="79"/>
      <c r="K28" s="105"/>
    </row>
    <row r="29" spans="1:11" x14ac:dyDescent="0.25">
      <c r="A29" s="13"/>
      <c r="B29" s="104"/>
      <c r="C29" s="79"/>
      <c r="D29" s="79"/>
      <c r="E29" s="79"/>
      <c r="F29" s="79"/>
      <c r="G29" s="79"/>
      <c r="H29" s="79"/>
      <c r="I29" s="79"/>
      <c r="J29" s="79"/>
      <c r="K29" s="105"/>
    </row>
    <row r="30" spans="1:11" x14ac:dyDescent="0.25">
      <c r="A30" s="13"/>
      <c r="B30" s="104"/>
      <c r="C30" s="79"/>
      <c r="D30" s="79"/>
      <c r="E30" s="79"/>
      <c r="F30" s="79"/>
      <c r="G30" s="79"/>
      <c r="H30" s="79"/>
      <c r="I30" s="79"/>
      <c r="J30" s="79"/>
      <c r="K30" s="105"/>
    </row>
    <row r="31" spans="1:11" x14ac:dyDescent="0.25">
      <c r="A31" s="13"/>
      <c r="B31" s="104"/>
      <c r="C31" s="79"/>
      <c r="D31" s="79"/>
      <c r="E31" s="79"/>
      <c r="F31" s="79"/>
      <c r="G31" s="79"/>
      <c r="H31" s="79"/>
      <c r="I31" s="79"/>
      <c r="J31" s="79"/>
      <c r="K31" s="105"/>
    </row>
    <row r="32" spans="1:11" x14ac:dyDescent="0.25">
      <c r="A32" s="13"/>
      <c r="B32" s="104"/>
      <c r="C32" s="79"/>
      <c r="D32" s="79"/>
      <c r="E32" s="79"/>
      <c r="F32" s="79"/>
      <c r="G32" s="79"/>
      <c r="H32" s="79"/>
      <c r="I32" s="79"/>
      <c r="J32" s="79"/>
      <c r="K32" s="105"/>
    </row>
    <row r="33" spans="1:11" x14ac:dyDescent="0.25">
      <c r="A33" s="13"/>
      <c r="B33" s="104"/>
      <c r="C33" s="79"/>
      <c r="D33" s="79"/>
      <c r="E33" s="79"/>
      <c r="F33" s="79"/>
      <c r="G33" s="79"/>
      <c r="H33" s="79"/>
      <c r="I33" s="79"/>
      <c r="J33" s="79"/>
      <c r="K33" s="105"/>
    </row>
    <row r="34" spans="1:11" x14ac:dyDescent="0.25">
      <c r="A34" s="13"/>
      <c r="B34" s="104"/>
      <c r="C34" s="79"/>
      <c r="D34" s="79"/>
      <c r="E34" s="79"/>
      <c r="F34" s="79"/>
      <c r="G34" s="79"/>
      <c r="H34" s="79"/>
      <c r="I34" s="79"/>
      <c r="J34" s="79"/>
      <c r="K34" s="105"/>
    </row>
    <row r="35" spans="1:11" x14ac:dyDescent="0.25">
      <c r="A35" s="13"/>
      <c r="B35" s="104"/>
      <c r="C35" s="79"/>
      <c r="D35" s="79"/>
      <c r="E35" s="79"/>
      <c r="F35" s="79"/>
      <c r="G35" s="79"/>
      <c r="H35" s="79"/>
      <c r="I35" s="79"/>
      <c r="J35" s="79"/>
      <c r="K35" s="105"/>
    </row>
    <row r="36" spans="1:11" x14ac:dyDescent="0.25">
      <c r="A36" s="13"/>
      <c r="B36" s="85"/>
      <c r="C36" s="86"/>
      <c r="D36" s="86"/>
      <c r="E36" s="86"/>
      <c r="F36" s="86"/>
      <c r="G36" s="86"/>
      <c r="H36" s="86"/>
      <c r="I36" s="86"/>
      <c r="J36" s="86"/>
      <c r="K36" s="87"/>
    </row>
    <row r="37" spans="1:11" x14ac:dyDescent="0.25">
      <c r="A37" s="13"/>
      <c r="B37" s="13"/>
      <c r="C37" s="13"/>
      <c r="D37" s="13"/>
      <c r="E37" s="13"/>
      <c r="F37" s="13"/>
      <c r="G37" s="13"/>
      <c r="H37" s="13"/>
      <c r="I37" s="13"/>
      <c r="J37" s="13"/>
      <c r="K37" s="13"/>
    </row>
    <row r="38" spans="1:11" x14ac:dyDescent="0.25">
      <c r="A38" s="13"/>
      <c r="B38" s="13"/>
      <c r="C38" s="13"/>
      <c r="D38" s="13"/>
      <c r="E38" s="13"/>
      <c r="F38" s="13"/>
      <c r="G38" s="13"/>
      <c r="H38" s="13"/>
      <c r="I38" s="13"/>
      <c r="J38" s="13"/>
      <c r="K38" s="13"/>
    </row>
    <row r="39" spans="1:11" x14ac:dyDescent="0.25">
      <c r="A39" s="13"/>
      <c r="B39" s="13"/>
      <c r="C39" s="13"/>
      <c r="D39" s="13"/>
      <c r="E39" s="13"/>
      <c r="F39" s="13"/>
      <c r="G39" s="13"/>
      <c r="H39" s="13"/>
      <c r="I39" s="13"/>
      <c r="J39" s="13"/>
      <c r="K39" s="13"/>
    </row>
    <row r="40" spans="1:11" x14ac:dyDescent="0.25">
      <c r="A40" s="13"/>
      <c r="B40" s="13"/>
      <c r="C40" s="13"/>
      <c r="D40" s="13"/>
      <c r="E40" s="13"/>
      <c r="F40" s="13"/>
      <c r="G40" s="13"/>
      <c r="H40" s="13"/>
      <c r="I40" s="13"/>
      <c r="J40" s="13"/>
      <c r="K40" s="13"/>
    </row>
    <row r="41" spans="1:11" x14ac:dyDescent="0.25">
      <c r="A41" s="13"/>
      <c r="B41" s="13"/>
      <c r="C41" s="13"/>
      <c r="D41" s="13"/>
      <c r="E41" s="13"/>
      <c r="F41" s="13"/>
      <c r="G41" s="13"/>
      <c r="H41" s="13"/>
      <c r="I41" s="13"/>
      <c r="J41" s="13"/>
      <c r="K41" s="13"/>
    </row>
    <row r="42" spans="1:11" x14ac:dyDescent="0.25">
      <c r="A42" s="13"/>
      <c r="B42" s="13"/>
      <c r="C42" s="13"/>
      <c r="D42" s="13"/>
      <c r="E42" s="13"/>
      <c r="F42" s="13"/>
      <c r="G42" s="13"/>
      <c r="H42" s="13"/>
      <c r="I42" s="13"/>
      <c r="J42" s="13"/>
      <c r="K42" s="13"/>
    </row>
    <row r="43" spans="1:11" x14ac:dyDescent="0.25">
      <c r="A43" s="13"/>
      <c r="B43" s="13"/>
      <c r="C43" s="13"/>
      <c r="D43" s="13"/>
      <c r="E43" s="13"/>
      <c r="F43" s="13"/>
      <c r="G43" s="13"/>
      <c r="H43" s="13"/>
      <c r="I43" s="13"/>
      <c r="J43" s="13"/>
      <c r="K43" s="13"/>
    </row>
    <row r="44" spans="1:11" x14ac:dyDescent="0.25">
      <c r="A44" s="13"/>
      <c r="B44" s="13"/>
      <c r="C44" s="13"/>
      <c r="D44" s="13"/>
      <c r="E44" s="13"/>
      <c r="F44" s="13"/>
      <c r="G44" s="13"/>
      <c r="H44" s="13"/>
      <c r="I44" s="13"/>
      <c r="J44" s="13"/>
      <c r="K44" s="13"/>
    </row>
    <row r="45" spans="1:11" x14ac:dyDescent="0.25">
      <c r="A45" s="13"/>
      <c r="B45" s="13"/>
      <c r="C45" s="13"/>
      <c r="D45" s="13"/>
      <c r="E45" s="13"/>
      <c r="F45" s="13"/>
      <c r="G45" s="13"/>
      <c r="H45" s="13"/>
      <c r="I45" s="13"/>
      <c r="J45" s="13"/>
      <c r="K45" s="13"/>
    </row>
    <row r="46" spans="1:11" x14ac:dyDescent="0.25">
      <c r="A46" s="13"/>
      <c r="B46" s="13"/>
      <c r="C46" s="13"/>
      <c r="D46" s="13"/>
      <c r="E46" s="13"/>
      <c r="F46" s="13"/>
      <c r="G46" s="13"/>
      <c r="H46" s="13"/>
      <c r="I46" s="13"/>
      <c r="J46" s="13"/>
      <c r="K46" s="13"/>
    </row>
    <row r="47" spans="1:11" x14ac:dyDescent="0.25">
      <c r="A47" s="13"/>
      <c r="B47" s="13"/>
      <c r="C47" s="13"/>
      <c r="D47" s="13"/>
      <c r="E47" s="13"/>
      <c r="F47" s="13"/>
      <c r="G47" s="13"/>
      <c r="H47" s="13"/>
      <c r="I47" s="13"/>
      <c r="J47" s="13"/>
      <c r="K47" s="13"/>
    </row>
    <row r="48" spans="1:11" x14ac:dyDescent="0.25">
      <c r="A48" s="13"/>
      <c r="B48" s="13"/>
      <c r="C48" s="13"/>
      <c r="D48" s="13"/>
      <c r="E48" s="13"/>
      <c r="F48" s="13"/>
      <c r="G48" s="13"/>
      <c r="H48" s="13"/>
      <c r="I48" s="13"/>
      <c r="J48" s="13"/>
      <c r="K48" s="13"/>
    </row>
    <row r="49" spans="1:11" x14ac:dyDescent="0.25">
      <c r="A49" s="13"/>
      <c r="B49" s="13"/>
      <c r="C49" s="13"/>
      <c r="D49" s="13"/>
      <c r="E49" s="13"/>
      <c r="F49" s="13"/>
      <c r="G49" s="13"/>
      <c r="H49" s="13"/>
      <c r="I49" s="13"/>
      <c r="J49" s="13"/>
      <c r="K49" s="13"/>
    </row>
    <row r="50" spans="1:11" x14ac:dyDescent="0.25">
      <c r="A50" s="13"/>
      <c r="B50" s="13"/>
      <c r="C50" s="13"/>
      <c r="D50" s="13"/>
      <c r="E50" s="13"/>
      <c r="F50" s="13"/>
      <c r="G50" s="13"/>
      <c r="H50" s="13"/>
      <c r="I50" s="13"/>
      <c r="J50" s="13"/>
      <c r="K50" s="13"/>
    </row>
    <row r="51" spans="1:11" x14ac:dyDescent="0.25">
      <c r="A51" s="13"/>
      <c r="B51" s="13"/>
      <c r="C51" s="13"/>
      <c r="D51" s="13"/>
      <c r="E51" s="13"/>
      <c r="F51" s="13"/>
      <c r="G51" s="13"/>
      <c r="H51" s="13"/>
      <c r="I51" s="13"/>
      <c r="J51" s="13"/>
      <c r="K51" s="13"/>
    </row>
    <row r="52" spans="1:11" x14ac:dyDescent="0.25">
      <c r="A52" s="13"/>
      <c r="B52" s="13"/>
      <c r="C52" s="13"/>
      <c r="D52" s="13"/>
      <c r="E52" s="13"/>
      <c r="F52" s="13"/>
      <c r="G52" s="13"/>
      <c r="H52" s="13"/>
      <c r="I52" s="13"/>
      <c r="J52" s="13"/>
      <c r="K52" s="13"/>
    </row>
    <row r="53" spans="1:11" ht="15.75" customHeight="1" x14ac:dyDescent="0.25">
      <c r="A53" s="13"/>
      <c r="B53" s="13"/>
      <c r="C53" s="13"/>
      <c r="D53" s="13"/>
      <c r="E53" s="13"/>
      <c r="F53" s="13"/>
      <c r="G53" s="13"/>
      <c r="H53" s="13"/>
      <c r="I53" s="13"/>
      <c r="J53" s="13"/>
      <c r="K53" s="13"/>
    </row>
    <row r="54" spans="1:11" x14ac:dyDescent="0.25">
      <c r="A54" s="13"/>
      <c r="B54" s="13"/>
      <c r="C54" s="13"/>
      <c r="D54" s="13"/>
      <c r="E54" s="13"/>
      <c r="F54" s="13"/>
      <c r="G54" s="13"/>
      <c r="H54" s="13"/>
      <c r="I54" s="13"/>
      <c r="J54" s="13"/>
      <c r="K54" s="13"/>
    </row>
  </sheetData>
  <sheetProtection sheet="1" objects="1" scenarios="1" formatColumns="0" formatRows="0"/>
  <mergeCells count="3">
    <mergeCell ref="B6:K36"/>
    <mergeCell ref="B4:K5"/>
    <mergeCell ref="B2:K2"/>
  </mergeCells>
  <pageMargins left="0.25" right="0.25" top="0.75" bottom="0.75" header="0.3" footer="0.3"/>
  <pageSetup paperSize="5"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tabColor theme="3" tint="0.499984740745262"/>
  </sheetPr>
  <dimension ref="A1:Q32"/>
  <sheetViews>
    <sheetView showGridLines="0" view="pageBreakPreview" zoomScale="90" zoomScaleNormal="100" zoomScaleSheetLayoutView="90" workbookViewId="0">
      <selection activeCell="U11" sqref="U11"/>
    </sheetView>
  </sheetViews>
  <sheetFormatPr defaultColWidth="8.85546875" defaultRowHeight="15" x14ac:dyDescent="0.25"/>
  <cols>
    <col min="1" max="1" width="1.140625" customWidth="1"/>
    <col min="3" max="3" width="23.140625" customWidth="1"/>
    <col min="8" max="8" width="14" customWidth="1"/>
    <col min="13" max="13" width="16.5703125" customWidth="1"/>
  </cols>
  <sheetData>
    <row r="1" spans="1:17" ht="19.5" customHeight="1" x14ac:dyDescent="0.25">
      <c r="A1" s="13"/>
      <c r="B1" s="13"/>
      <c r="C1" s="13"/>
      <c r="D1" s="13"/>
      <c r="E1" s="13"/>
      <c r="F1" s="13"/>
      <c r="G1" s="13"/>
      <c r="H1" s="13"/>
      <c r="I1" s="13"/>
      <c r="J1" s="13"/>
      <c r="K1" s="13"/>
      <c r="L1" s="13"/>
      <c r="M1" s="13"/>
      <c r="N1" s="13"/>
      <c r="O1" s="13"/>
      <c r="P1" s="13"/>
      <c r="Q1" s="13"/>
    </row>
    <row r="2" spans="1:17" ht="17.25" customHeight="1" x14ac:dyDescent="0.25">
      <c r="A2" s="13"/>
      <c r="B2" s="199" t="s">
        <v>724</v>
      </c>
      <c r="C2" s="79"/>
      <c r="D2" s="79"/>
      <c r="E2" s="79"/>
      <c r="F2" s="79"/>
      <c r="G2" s="79"/>
      <c r="H2" s="79"/>
      <c r="I2" s="79"/>
      <c r="J2" s="79"/>
      <c r="K2" s="79"/>
      <c r="L2" s="79"/>
      <c r="M2" s="79"/>
      <c r="N2" s="79"/>
      <c r="O2" s="79"/>
      <c r="P2" s="79"/>
      <c r="Q2" s="13"/>
    </row>
    <row r="3" spans="1:17" ht="17.25" customHeight="1" x14ac:dyDescent="0.25">
      <c r="A3" s="13"/>
      <c r="B3" s="256"/>
      <c r="C3" s="79"/>
      <c r="D3" s="79"/>
      <c r="E3" s="79"/>
      <c r="F3" s="79"/>
      <c r="G3" s="79"/>
      <c r="H3" s="79"/>
      <c r="I3" s="79"/>
      <c r="J3" s="79"/>
      <c r="K3" s="79"/>
      <c r="L3" s="79"/>
      <c r="M3" s="79"/>
      <c r="N3" s="79"/>
      <c r="O3" s="79"/>
      <c r="P3" s="79"/>
      <c r="Q3" s="13"/>
    </row>
    <row r="4" spans="1:17" ht="14.45" customHeight="1" x14ac:dyDescent="0.25">
      <c r="A4" s="13"/>
      <c r="B4" s="263" t="s">
        <v>725</v>
      </c>
      <c r="C4" s="264"/>
      <c r="D4" s="257" t="s">
        <v>726</v>
      </c>
      <c r="E4" s="258"/>
      <c r="F4" s="258"/>
      <c r="G4" s="258"/>
      <c r="H4" s="259"/>
      <c r="I4" s="266" t="s">
        <v>727</v>
      </c>
      <c r="J4" s="264"/>
      <c r="K4" s="257" t="s">
        <v>728</v>
      </c>
      <c r="L4" s="258"/>
      <c r="M4" s="259"/>
      <c r="N4" s="257" t="s">
        <v>729</v>
      </c>
      <c r="O4" s="258"/>
      <c r="P4" s="258"/>
      <c r="Q4" s="13"/>
    </row>
    <row r="5" spans="1:17" ht="51.75" customHeight="1" x14ac:dyDescent="0.25">
      <c r="A5" s="13"/>
      <c r="B5" s="127"/>
      <c r="C5" s="265"/>
      <c r="D5" s="260"/>
      <c r="E5" s="261"/>
      <c r="F5" s="261"/>
      <c r="G5" s="261"/>
      <c r="H5" s="262"/>
      <c r="I5" s="127"/>
      <c r="J5" s="265"/>
      <c r="K5" s="260"/>
      <c r="L5" s="261"/>
      <c r="M5" s="262"/>
      <c r="N5" s="260"/>
      <c r="O5" s="261"/>
      <c r="P5" s="261"/>
      <c r="Q5" s="13"/>
    </row>
    <row r="6" spans="1:17" ht="17.25" customHeight="1" x14ac:dyDescent="0.25">
      <c r="A6" s="13"/>
      <c r="B6" s="82"/>
      <c r="C6" s="90"/>
      <c r="D6" s="82"/>
      <c r="E6" s="89"/>
      <c r="F6" s="89"/>
      <c r="G6" s="89"/>
      <c r="H6" s="90"/>
      <c r="I6" s="82"/>
      <c r="J6" s="90"/>
      <c r="K6" s="254"/>
      <c r="L6" s="89"/>
      <c r="M6" s="90"/>
      <c r="N6" s="254"/>
      <c r="O6" s="89"/>
      <c r="P6" s="90"/>
      <c r="Q6" s="13"/>
    </row>
    <row r="7" spans="1:17" ht="30.95" customHeight="1" x14ac:dyDescent="0.25">
      <c r="A7" s="13"/>
      <c r="B7" s="82" t="s">
        <v>730</v>
      </c>
      <c r="C7" s="90"/>
      <c r="D7" s="82" t="s">
        <v>731</v>
      </c>
      <c r="E7" s="89"/>
      <c r="F7" s="89"/>
      <c r="G7" s="89"/>
      <c r="H7" s="90"/>
      <c r="I7" s="82" t="s">
        <v>732</v>
      </c>
      <c r="J7" s="90"/>
      <c r="K7" s="254">
        <v>7052571</v>
      </c>
      <c r="L7" s="89"/>
      <c r="M7" s="90"/>
      <c r="N7" s="254">
        <v>0</v>
      </c>
      <c r="O7" s="89"/>
      <c r="P7" s="90"/>
      <c r="Q7" s="13"/>
    </row>
    <row r="8" spans="1:17" ht="24.6" customHeight="1" x14ac:dyDescent="0.25">
      <c r="A8" s="13"/>
      <c r="B8" s="82" t="s">
        <v>730</v>
      </c>
      <c r="C8" s="90"/>
      <c r="D8" s="82" t="s">
        <v>733</v>
      </c>
      <c r="E8" s="89"/>
      <c r="F8" s="89"/>
      <c r="G8" s="89"/>
      <c r="H8" s="90"/>
      <c r="I8" s="82" t="s">
        <v>732</v>
      </c>
      <c r="J8" s="90"/>
      <c r="K8" s="254">
        <v>0</v>
      </c>
      <c r="L8" s="89"/>
      <c r="M8" s="90"/>
      <c r="N8" s="254">
        <v>380000</v>
      </c>
      <c r="O8" s="89"/>
      <c r="P8" s="90"/>
      <c r="Q8" s="13"/>
    </row>
    <row r="9" spans="1:17" ht="23.1" customHeight="1" x14ac:dyDescent="0.25">
      <c r="A9" s="13"/>
      <c r="B9" s="82" t="s">
        <v>730</v>
      </c>
      <c r="C9" s="90"/>
      <c r="D9" s="82" t="s">
        <v>673</v>
      </c>
      <c r="E9" s="89"/>
      <c r="F9" s="89"/>
      <c r="G9" s="89"/>
      <c r="H9" s="90"/>
      <c r="I9" s="82" t="s">
        <v>732</v>
      </c>
      <c r="J9" s="90"/>
      <c r="K9" s="254">
        <v>5121828</v>
      </c>
      <c r="L9" s="89"/>
      <c r="M9" s="90"/>
      <c r="N9" s="254">
        <v>0</v>
      </c>
      <c r="O9" s="89"/>
      <c r="P9" s="90"/>
      <c r="Q9" s="13"/>
    </row>
    <row r="10" spans="1:17" x14ac:dyDescent="0.25">
      <c r="A10" s="13"/>
      <c r="B10" s="82" t="s">
        <v>734</v>
      </c>
      <c r="C10" s="90"/>
      <c r="D10" s="82" t="s">
        <v>735</v>
      </c>
      <c r="E10" s="89"/>
      <c r="F10" s="89"/>
      <c r="G10" s="89"/>
      <c r="H10" s="90"/>
      <c r="I10" s="82" t="s">
        <v>732</v>
      </c>
      <c r="J10" s="90"/>
      <c r="K10" s="254">
        <v>5014575</v>
      </c>
      <c r="L10" s="89"/>
      <c r="M10" s="90"/>
      <c r="N10" s="254">
        <v>0</v>
      </c>
      <c r="O10" s="89"/>
      <c r="P10" s="90"/>
      <c r="Q10" s="13"/>
    </row>
    <row r="11" spans="1:17" ht="17.25" customHeight="1" x14ac:dyDescent="0.25">
      <c r="A11" s="13"/>
      <c r="B11" s="82" t="s">
        <v>734</v>
      </c>
      <c r="C11" s="90"/>
      <c r="D11" s="82" t="s">
        <v>736</v>
      </c>
      <c r="E11" s="89"/>
      <c r="F11" s="89"/>
      <c r="G11" s="89"/>
      <c r="H11" s="90"/>
      <c r="I11" s="82" t="s">
        <v>732</v>
      </c>
      <c r="J11" s="90"/>
      <c r="K11" s="254">
        <v>23991276</v>
      </c>
      <c r="L11" s="89"/>
      <c r="M11" s="90"/>
      <c r="N11" s="254">
        <v>0</v>
      </c>
      <c r="O11" s="89"/>
      <c r="P11" s="90"/>
      <c r="Q11" s="13"/>
    </row>
    <row r="12" spans="1:17" ht="17.25" customHeight="1" x14ac:dyDescent="0.25">
      <c r="A12" s="13"/>
      <c r="B12" s="82" t="s">
        <v>737</v>
      </c>
      <c r="C12" s="90"/>
      <c r="D12" s="82" t="s">
        <v>678</v>
      </c>
      <c r="E12" s="89"/>
      <c r="F12" s="89"/>
      <c r="G12" s="89"/>
      <c r="H12" s="90"/>
      <c r="I12" s="82" t="s">
        <v>732</v>
      </c>
      <c r="J12" s="90"/>
      <c r="K12" s="254">
        <v>500000</v>
      </c>
      <c r="L12" s="89"/>
      <c r="M12" s="90"/>
      <c r="N12" s="254">
        <v>90700</v>
      </c>
      <c r="O12" s="89"/>
      <c r="P12" s="90"/>
      <c r="Q12" s="75"/>
    </row>
    <row r="13" spans="1:17" ht="17.25" customHeight="1" x14ac:dyDescent="0.25">
      <c r="A13" s="13"/>
      <c r="B13" s="82"/>
      <c r="C13" s="90"/>
      <c r="D13" s="82"/>
      <c r="E13" s="89"/>
      <c r="F13" s="89"/>
      <c r="G13" s="89"/>
      <c r="H13" s="90"/>
      <c r="I13" s="82"/>
      <c r="J13" s="90"/>
      <c r="K13" s="254"/>
      <c r="L13" s="89"/>
      <c r="M13" s="90"/>
      <c r="N13" s="254"/>
      <c r="O13" s="89"/>
      <c r="P13" s="90"/>
      <c r="Q13" s="13"/>
    </row>
    <row r="14" spans="1:17" ht="17.25" customHeight="1" x14ac:dyDescent="0.25">
      <c r="A14" s="13"/>
      <c r="B14" s="82"/>
      <c r="C14" s="90"/>
      <c r="D14" s="82"/>
      <c r="E14" s="89"/>
      <c r="F14" s="89"/>
      <c r="G14" s="89"/>
      <c r="H14" s="90"/>
      <c r="I14" s="82"/>
      <c r="J14" s="90"/>
      <c r="K14" s="254"/>
      <c r="L14" s="89"/>
      <c r="M14" s="90"/>
      <c r="N14" s="254"/>
      <c r="O14" s="89"/>
      <c r="P14" s="90"/>
      <c r="Q14" s="13"/>
    </row>
    <row r="15" spans="1:17" ht="17.25" customHeight="1" x14ac:dyDescent="0.25">
      <c r="A15" s="13"/>
      <c r="B15" s="82"/>
      <c r="C15" s="90"/>
      <c r="D15" s="101"/>
      <c r="E15" s="89"/>
      <c r="F15" s="89"/>
      <c r="G15" s="89"/>
      <c r="H15" s="89"/>
      <c r="I15" s="82"/>
      <c r="J15" s="90"/>
      <c r="K15" s="271"/>
      <c r="L15" s="272"/>
      <c r="M15" s="272"/>
      <c r="N15" s="255"/>
      <c r="O15" s="89"/>
      <c r="P15" s="90"/>
      <c r="Q15" s="13"/>
    </row>
    <row r="16" spans="1:17" ht="17.25" customHeight="1" x14ac:dyDescent="0.25">
      <c r="A16" s="13"/>
      <c r="B16" s="82"/>
      <c r="C16" s="90"/>
      <c r="D16" s="101"/>
      <c r="E16" s="89"/>
      <c r="F16" s="89"/>
      <c r="G16" s="89"/>
      <c r="H16" s="89"/>
      <c r="I16" s="82"/>
      <c r="J16" s="90"/>
      <c r="K16" s="270"/>
      <c r="L16" s="89"/>
      <c r="M16" s="89"/>
      <c r="N16" s="255"/>
      <c r="O16" s="89"/>
      <c r="P16" s="90"/>
      <c r="Q16" s="13"/>
    </row>
    <row r="17" spans="1:17" ht="17.25" customHeight="1" x14ac:dyDescent="0.25">
      <c r="A17" s="13"/>
      <c r="B17" s="82"/>
      <c r="C17" s="90"/>
      <c r="D17" s="82"/>
      <c r="E17" s="89"/>
      <c r="F17" s="89"/>
      <c r="G17" s="89"/>
      <c r="H17" s="90"/>
      <c r="I17" s="82"/>
      <c r="J17" s="90"/>
      <c r="K17" s="255"/>
      <c r="L17" s="89"/>
      <c r="M17" s="90"/>
      <c r="N17" s="255"/>
      <c r="O17" s="89"/>
      <c r="P17" s="90"/>
      <c r="Q17" s="13"/>
    </row>
    <row r="18" spans="1:17" ht="17.25" customHeight="1" x14ac:dyDescent="0.25">
      <c r="A18" s="13"/>
      <c r="B18" s="82"/>
      <c r="C18" s="90"/>
      <c r="D18" s="82"/>
      <c r="E18" s="89"/>
      <c r="F18" s="89"/>
      <c r="G18" s="89"/>
      <c r="H18" s="90"/>
      <c r="I18" s="82"/>
      <c r="J18" s="90"/>
      <c r="K18" s="255"/>
      <c r="L18" s="89"/>
      <c r="M18" s="90"/>
      <c r="N18" s="255"/>
      <c r="O18" s="89"/>
      <c r="P18" s="90"/>
      <c r="Q18" s="13"/>
    </row>
    <row r="19" spans="1:17" ht="17.25" customHeight="1" x14ac:dyDescent="0.25">
      <c r="A19" s="13"/>
      <c r="B19" s="274" t="s">
        <v>738</v>
      </c>
      <c r="C19" s="90"/>
      <c r="D19" s="82"/>
      <c r="E19" s="89"/>
      <c r="F19" s="89"/>
      <c r="G19" s="89"/>
      <c r="H19" s="90"/>
      <c r="I19" s="268" t="s">
        <v>738</v>
      </c>
      <c r="J19" s="90"/>
      <c r="K19" s="273">
        <f>SUM(K6:K18)</f>
        <v>41680250</v>
      </c>
      <c r="L19" s="89"/>
      <c r="M19" s="90"/>
      <c r="N19" s="273">
        <f>SUM(N6:N18)</f>
        <v>470700</v>
      </c>
      <c r="O19" s="89"/>
      <c r="P19" s="90"/>
      <c r="Q19" s="13"/>
    </row>
    <row r="20" spans="1:17" ht="17.25" customHeight="1" x14ac:dyDescent="0.25">
      <c r="A20" s="13"/>
      <c r="B20" s="112"/>
      <c r="C20" s="83"/>
      <c r="D20" s="83"/>
      <c r="E20" s="83"/>
      <c r="F20" s="83"/>
      <c r="G20" s="83"/>
      <c r="H20" s="83"/>
      <c r="I20" s="83"/>
      <c r="J20" s="83"/>
      <c r="K20" s="83"/>
      <c r="L20" s="83"/>
      <c r="M20" s="83"/>
      <c r="N20" s="83"/>
      <c r="O20" s="83"/>
      <c r="P20" s="83"/>
      <c r="Q20" s="13"/>
    </row>
    <row r="21" spans="1:17" ht="17.25" customHeight="1" x14ac:dyDescent="0.25">
      <c r="A21" s="13"/>
      <c r="B21" s="104"/>
      <c r="C21" s="79"/>
      <c r="D21" s="79"/>
      <c r="E21" s="79"/>
      <c r="F21" s="79"/>
      <c r="G21" s="79"/>
      <c r="H21" s="79"/>
      <c r="I21" s="79"/>
      <c r="J21" s="79"/>
      <c r="K21" s="79"/>
      <c r="L21" s="79"/>
      <c r="M21" s="79"/>
      <c r="N21" s="79"/>
      <c r="O21" s="79"/>
      <c r="P21" s="79"/>
      <c r="Q21" s="13"/>
    </row>
    <row r="22" spans="1:17" ht="17.25" customHeight="1" x14ac:dyDescent="0.25">
      <c r="A22" s="13"/>
      <c r="B22" s="269" t="s">
        <v>739</v>
      </c>
      <c r="C22" s="203"/>
      <c r="D22" s="203"/>
      <c r="E22" s="203"/>
      <c r="F22" s="203"/>
      <c r="G22" s="203"/>
      <c r="H22" s="203"/>
      <c r="I22" s="203"/>
      <c r="J22" s="203"/>
      <c r="K22" s="203"/>
      <c r="L22" s="203"/>
      <c r="M22" s="203"/>
      <c r="N22" s="203"/>
      <c r="O22" s="203"/>
      <c r="P22" s="203"/>
      <c r="Q22" s="13"/>
    </row>
    <row r="23" spans="1:17" ht="17.25" customHeight="1" x14ac:dyDescent="0.25">
      <c r="A23" s="13"/>
      <c r="B23" s="202"/>
      <c r="C23" s="203"/>
      <c r="D23" s="203"/>
      <c r="E23" s="203"/>
      <c r="F23" s="203"/>
      <c r="G23" s="203"/>
      <c r="H23" s="203"/>
      <c r="I23" s="203"/>
      <c r="J23" s="203"/>
      <c r="K23" s="203"/>
      <c r="L23" s="203"/>
      <c r="M23" s="203"/>
      <c r="N23" s="203"/>
      <c r="O23" s="203"/>
      <c r="P23" s="203"/>
      <c r="Q23" s="13"/>
    </row>
    <row r="24" spans="1:17" ht="17.25" customHeight="1" x14ac:dyDescent="0.25">
      <c r="A24" s="13"/>
      <c r="B24" s="202"/>
      <c r="C24" s="203"/>
      <c r="D24" s="203"/>
      <c r="E24" s="203"/>
      <c r="F24" s="203"/>
      <c r="G24" s="203"/>
      <c r="H24" s="203"/>
      <c r="I24" s="203"/>
      <c r="J24" s="203"/>
      <c r="K24" s="203"/>
      <c r="L24" s="203"/>
      <c r="M24" s="203"/>
      <c r="N24" s="203"/>
      <c r="O24" s="203"/>
      <c r="P24" s="203"/>
      <c r="Q24" s="13"/>
    </row>
    <row r="25" spans="1:17" ht="17.25" customHeight="1" x14ac:dyDescent="0.25">
      <c r="A25" s="13"/>
      <c r="B25" s="202"/>
      <c r="C25" s="203"/>
      <c r="D25" s="203"/>
      <c r="E25" s="203"/>
      <c r="F25" s="203"/>
      <c r="G25" s="203"/>
      <c r="H25" s="203"/>
      <c r="I25" s="203"/>
      <c r="J25" s="203"/>
      <c r="K25" s="203"/>
      <c r="L25" s="203"/>
      <c r="M25" s="203"/>
      <c r="N25" s="203"/>
      <c r="O25" s="203"/>
      <c r="P25" s="203"/>
      <c r="Q25" s="13"/>
    </row>
    <row r="26" spans="1:17" ht="17.25" customHeight="1" x14ac:dyDescent="0.25">
      <c r="A26" s="13"/>
      <c r="B26" s="267" t="s">
        <v>740</v>
      </c>
      <c r="C26" s="79"/>
      <c r="D26" s="79"/>
      <c r="E26" s="79"/>
      <c r="F26" s="79"/>
      <c r="G26" s="79"/>
      <c r="H26" s="79"/>
      <c r="I26" s="79"/>
      <c r="J26" s="79"/>
      <c r="K26" s="79"/>
      <c r="L26" s="79"/>
      <c r="M26" s="79"/>
      <c r="N26" s="79"/>
      <c r="O26" s="79"/>
      <c r="P26" s="79"/>
      <c r="Q26" s="13"/>
    </row>
    <row r="27" spans="1:17" ht="17.25" customHeight="1" x14ac:dyDescent="0.25">
      <c r="A27" s="13"/>
      <c r="B27" s="79"/>
      <c r="C27" s="79"/>
      <c r="D27" s="79"/>
      <c r="E27" s="79"/>
      <c r="F27" s="79"/>
      <c r="G27" s="79"/>
      <c r="H27" s="79"/>
      <c r="I27" s="79"/>
      <c r="J27" s="79"/>
      <c r="K27" s="79"/>
      <c r="L27" s="79"/>
      <c r="M27" s="79"/>
      <c r="N27" s="79"/>
      <c r="O27" s="79"/>
      <c r="P27" s="79"/>
      <c r="Q27" s="13"/>
    </row>
    <row r="28" spans="1:17" ht="17.25" customHeight="1" x14ac:dyDescent="0.25">
      <c r="A28" s="13"/>
      <c r="B28" s="79"/>
      <c r="C28" s="79"/>
      <c r="D28" s="79"/>
      <c r="E28" s="79"/>
      <c r="F28" s="79"/>
      <c r="G28" s="79"/>
      <c r="H28" s="79"/>
      <c r="I28" s="79"/>
      <c r="J28" s="79"/>
      <c r="K28" s="79"/>
      <c r="L28" s="79"/>
      <c r="M28" s="79"/>
      <c r="N28" s="79"/>
      <c r="O28" s="79"/>
      <c r="P28" s="79"/>
      <c r="Q28" s="13"/>
    </row>
    <row r="29" spans="1:17" ht="17.25" customHeight="1" x14ac:dyDescent="0.25"/>
    <row r="30" spans="1:17" ht="17.25" customHeight="1" x14ac:dyDescent="0.25"/>
    <row r="31" spans="1:17" ht="17.25" customHeight="1" x14ac:dyDescent="0.25"/>
    <row r="32" spans="1:17" ht="17.25" customHeight="1" x14ac:dyDescent="0.25"/>
  </sheetData>
  <sheetProtection sheet="1" objects="1" scenarios="1" formatColumns="0" formatRows="0"/>
  <mergeCells count="80">
    <mergeCell ref="D19:H19"/>
    <mergeCell ref="N17:P17"/>
    <mergeCell ref="B12:C12"/>
    <mergeCell ref="N19:P19"/>
    <mergeCell ref="I16:J16"/>
    <mergeCell ref="B19:C19"/>
    <mergeCell ref="K19:M19"/>
    <mergeCell ref="K17:M17"/>
    <mergeCell ref="I18:J18"/>
    <mergeCell ref="B18:C18"/>
    <mergeCell ref="D18:H18"/>
    <mergeCell ref="N16:P16"/>
    <mergeCell ref="D17:H17"/>
    <mergeCell ref="K18:M18"/>
    <mergeCell ref="I17:J17"/>
    <mergeCell ref="N18:P18"/>
    <mergeCell ref="D9:H9"/>
    <mergeCell ref="K9:M9"/>
    <mergeCell ref="I13:J13"/>
    <mergeCell ref="K11:M11"/>
    <mergeCell ref="B16:C16"/>
    <mergeCell ref="B11:C11"/>
    <mergeCell ref="D10:H10"/>
    <mergeCell ref="D11:H11"/>
    <mergeCell ref="B14:C14"/>
    <mergeCell ref="B13:C13"/>
    <mergeCell ref="K10:M10"/>
    <mergeCell ref="K16:M16"/>
    <mergeCell ref="K15:M15"/>
    <mergeCell ref="D13:H13"/>
    <mergeCell ref="D16:H16"/>
    <mergeCell ref="I15:J15"/>
    <mergeCell ref="K8:M8"/>
    <mergeCell ref="N10:P10"/>
    <mergeCell ref="I7:J7"/>
    <mergeCell ref="K14:M14"/>
    <mergeCell ref="K7:M7"/>
    <mergeCell ref="N9:P9"/>
    <mergeCell ref="N11:P11"/>
    <mergeCell ref="N13:P13"/>
    <mergeCell ref="K13:M13"/>
    <mergeCell ref="K12:M12"/>
    <mergeCell ref="B26:P28"/>
    <mergeCell ref="D12:H12"/>
    <mergeCell ref="B6:C6"/>
    <mergeCell ref="B15:C15"/>
    <mergeCell ref="I10:J10"/>
    <mergeCell ref="I19:J19"/>
    <mergeCell ref="D14:H14"/>
    <mergeCell ref="N12:P12"/>
    <mergeCell ref="I9:J9"/>
    <mergeCell ref="B7:C7"/>
    <mergeCell ref="B20:P21"/>
    <mergeCell ref="N14:P14"/>
    <mergeCell ref="I11:J11"/>
    <mergeCell ref="B22:P25"/>
    <mergeCell ref="B17:C17"/>
    <mergeCell ref="D7:H7"/>
    <mergeCell ref="B3:P3"/>
    <mergeCell ref="K4:M5"/>
    <mergeCell ref="B2:P2"/>
    <mergeCell ref="N4:P5"/>
    <mergeCell ref="D6:H6"/>
    <mergeCell ref="B4:C5"/>
    <mergeCell ref="I4:J5"/>
    <mergeCell ref="I6:J6"/>
    <mergeCell ref="D4:H5"/>
    <mergeCell ref="B8:C8"/>
    <mergeCell ref="N6:P6"/>
    <mergeCell ref="N15:P15"/>
    <mergeCell ref="I12:J12"/>
    <mergeCell ref="K6:M6"/>
    <mergeCell ref="B10:C10"/>
    <mergeCell ref="I14:J14"/>
    <mergeCell ref="N7:P7"/>
    <mergeCell ref="D15:H15"/>
    <mergeCell ref="B9:C9"/>
    <mergeCell ref="I8:J8"/>
    <mergeCell ref="D8:H8"/>
    <mergeCell ref="N8:P8"/>
  </mergeCells>
  <dataValidations count="4">
    <dataValidation type="list" allowBlank="1" showInputMessage="1" showErrorMessage="1" prompt="Select source of co-financing" sqref="B6:C18" xr:uid="{00000000-0002-0000-1100-000000000000}">
      <formula1>"Recipient Country Government, GEF Agency, Donor Agency, Private Sector, Civil Society Organization, Beneficiaries, Others"</formula1>
    </dataValidation>
    <dataValidation type="list" allowBlank="1" showInputMessage="1" showErrorMessage="1" prompt="Select Type of Co-financing" sqref="I6:J18" xr:uid="{00000000-0002-0000-1100-000001000000}">
      <formula1>"Grant, Loan, Guarantee, Equity Investment, In-kind, Public Investment, Other "</formula1>
    </dataValidation>
    <dataValidation type="list" allowBlank="1" sqref="B6:B18" xr:uid="{00000000-0002-0000-1100-000002000000}">
      <formula1>"Recipient Country Government,GEF Agency,Donor Agency,Private Sector,Civil Society Organization,Beneficiaries,Others"</formula1>
    </dataValidation>
    <dataValidation type="list" allowBlank="1" sqref="I6:I18" xr:uid="{00000000-0002-0000-1100-000003000000}">
      <formula1>"Grant,Loan,Guarantee,Equity Investment,In-kind,Public Investment,Other"</formula1>
    </dataValidation>
  </dataValidations>
  <hyperlinks>
    <hyperlink ref="B26" r:id="rId1" display="27 Sources of Co-financing may include: GEF Agency, Donor Agency, Recipient Country Government, Private Sector, Civil Society Organization, Beneficiaries, Other._x000d__x000a_28 Grant, Loan, Equity Investment, Guarantee, In-Kind, Public Investment, Other (please refer to the Guidelines on co-financing for definitions_x000d__x000a_GEF CoFinancing Guidelines 2018" xr:uid="{00000000-0004-0000-1100-000000000000}"/>
  </hyperlinks>
  <pageMargins left="0.25" right="0.25" top="0.75" bottom="0.75" header="0.3" footer="0.3"/>
  <pageSetup paperSize="5" orientation="landscape"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5">
    <tabColor theme="3" tint="0.499984740745262"/>
  </sheetPr>
  <dimension ref="A1:R26"/>
  <sheetViews>
    <sheetView showGridLines="0" view="pageBreakPreview" zoomScaleNormal="100" zoomScaleSheetLayoutView="100" workbookViewId="0">
      <selection activeCell="W15" sqref="W15"/>
    </sheetView>
  </sheetViews>
  <sheetFormatPr defaultColWidth="8.85546875" defaultRowHeight="15" x14ac:dyDescent="0.25"/>
  <cols>
    <col min="1" max="1" width="1.42578125" customWidth="1"/>
  </cols>
  <sheetData>
    <row r="1" spans="1:18" ht="17.25" customHeight="1" x14ac:dyDescent="0.25">
      <c r="A1" s="13"/>
      <c r="B1" s="102"/>
      <c r="C1" s="79"/>
      <c r="D1" s="79"/>
      <c r="E1" s="79"/>
      <c r="F1" s="79"/>
      <c r="G1" s="79"/>
      <c r="H1" s="79"/>
      <c r="I1" s="79"/>
      <c r="J1" s="79"/>
      <c r="K1" s="79"/>
      <c r="L1" s="79"/>
      <c r="M1" s="79"/>
      <c r="N1" s="79"/>
      <c r="O1" s="79"/>
      <c r="P1" s="13"/>
      <c r="Q1" s="13"/>
      <c r="R1" s="13"/>
    </row>
    <row r="2" spans="1:18" ht="19.5" customHeight="1" x14ac:dyDescent="0.25">
      <c r="A2" s="13"/>
      <c r="B2" s="199" t="s">
        <v>741</v>
      </c>
      <c r="C2" s="79"/>
      <c r="D2" s="79"/>
      <c r="E2" s="79"/>
      <c r="F2" s="79"/>
      <c r="G2" s="79"/>
      <c r="H2" s="79"/>
      <c r="I2" s="79"/>
      <c r="J2" s="79"/>
      <c r="K2" s="79"/>
      <c r="L2" s="79"/>
      <c r="M2" s="79"/>
      <c r="N2" s="79"/>
      <c r="O2" s="79"/>
      <c r="P2" s="13"/>
      <c r="Q2" s="13"/>
      <c r="R2" s="13"/>
    </row>
    <row r="3" spans="1:18" x14ac:dyDescent="0.25">
      <c r="A3" s="13"/>
      <c r="B3" s="102"/>
      <c r="C3" s="79"/>
      <c r="D3" s="79"/>
      <c r="E3" s="79"/>
      <c r="F3" s="79"/>
      <c r="G3" s="79"/>
      <c r="H3" s="79"/>
      <c r="I3" s="79"/>
      <c r="J3" s="79"/>
      <c r="K3" s="79"/>
      <c r="L3" s="79"/>
      <c r="M3" s="79"/>
      <c r="N3" s="79"/>
      <c r="O3" s="79"/>
      <c r="P3" s="13"/>
      <c r="Q3" s="13"/>
      <c r="R3" s="13"/>
    </row>
    <row r="4" spans="1:18" ht="14.45" customHeight="1" x14ac:dyDescent="0.25">
      <c r="A4" s="13"/>
      <c r="B4" s="277" t="s">
        <v>742</v>
      </c>
      <c r="C4" s="79"/>
      <c r="D4" s="79"/>
      <c r="E4" s="79"/>
      <c r="F4" s="79"/>
      <c r="G4" s="79"/>
      <c r="H4" s="79"/>
      <c r="I4" s="79"/>
      <c r="J4" s="79"/>
      <c r="K4" s="79"/>
      <c r="L4" s="79"/>
      <c r="M4" s="79"/>
      <c r="N4" s="79"/>
      <c r="O4" s="79"/>
      <c r="P4" s="13"/>
      <c r="Q4" s="13"/>
      <c r="R4" s="13"/>
    </row>
    <row r="5" spans="1:18" ht="21.75" customHeight="1" x14ac:dyDescent="0.25">
      <c r="A5" s="13"/>
      <c r="B5" s="79"/>
      <c r="C5" s="79"/>
      <c r="D5" s="79"/>
      <c r="E5" s="79"/>
      <c r="F5" s="79"/>
      <c r="G5" s="79"/>
      <c r="H5" s="79"/>
      <c r="I5" s="79"/>
      <c r="J5" s="79"/>
      <c r="K5" s="79"/>
      <c r="L5" s="79"/>
      <c r="M5" s="79"/>
      <c r="N5" s="79"/>
      <c r="O5" s="79"/>
      <c r="P5" s="13"/>
      <c r="Q5" s="13"/>
      <c r="R5" s="13"/>
    </row>
    <row r="6" spans="1:18" ht="17.25" customHeight="1" x14ac:dyDescent="0.25">
      <c r="A6" s="13"/>
      <c r="B6" s="276" t="s">
        <v>743</v>
      </c>
      <c r="C6" s="79"/>
      <c r="D6" s="79"/>
      <c r="E6" s="79"/>
      <c r="F6" s="79"/>
      <c r="G6" s="79"/>
      <c r="H6" s="79"/>
      <c r="I6" s="79"/>
      <c r="J6" s="79"/>
      <c r="K6" s="20" t="s">
        <v>93</v>
      </c>
      <c r="L6" s="74"/>
      <c r="M6" s="13"/>
      <c r="N6" s="13"/>
      <c r="O6" s="13"/>
      <c r="P6" s="13"/>
      <c r="Q6" s="13"/>
      <c r="R6" s="13"/>
    </row>
    <row r="7" spans="1:18" ht="17.25" customHeight="1" x14ac:dyDescent="0.25">
      <c r="A7" s="13"/>
      <c r="B7" s="7"/>
      <c r="C7" s="7"/>
      <c r="D7" s="7"/>
      <c r="E7" s="7"/>
      <c r="F7" s="7"/>
      <c r="G7" s="7"/>
      <c r="H7" s="7"/>
      <c r="I7" s="7"/>
      <c r="J7" s="7"/>
      <c r="K7" s="13"/>
      <c r="L7" s="13"/>
      <c r="M7" s="13"/>
      <c r="N7" s="13"/>
      <c r="O7" s="13"/>
      <c r="P7" s="13"/>
      <c r="Q7" s="13"/>
      <c r="R7" s="13"/>
    </row>
    <row r="8" spans="1:18" ht="17.25" customHeight="1" x14ac:dyDescent="0.25">
      <c r="A8" s="13"/>
      <c r="B8" s="13"/>
      <c r="C8" s="13"/>
      <c r="D8" s="13"/>
      <c r="E8" s="13"/>
      <c r="F8" s="13"/>
      <c r="G8" s="13"/>
      <c r="H8" s="13"/>
      <c r="I8" s="13"/>
      <c r="J8" s="13"/>
      <c r="K8" s="13"/>
      <c r="L8" s="13"/>
      <c r="M8" s="13"/>
      <c r="N8" s="13"/>
      <c r="O8" s="13"/>
      <c r="P8" s="13"/>
      <c r="Q8" s="13"/>
      <c r="R8" s="13"/>
    </row>
    <row r="9" spans="1:18" ht="17.45" customHeight="1" x14ac:dyDescent="0.25">
      <c r="A9" s="13"/>
      <c r="B9" s="275" t="s">
        <v>744</v>
      </c>
      <c r="C9" s="89"/>
      <c r="D9" s="90"/>
      <c r="E9" s="275" t="s">
        <v>745</v>
      </c>
      <c r="F9" s="90"/>
      <c r="G9" s="275" t="s">
        <v>746</v>
      </c>
      <c r="H9" s="90"/>
      <c r="I9" s="275" t="s">
        <v>747</v>
      </c>
      <c r="J9" s="89"/>
      <c r="K9" s="90"/>
      <c r="L9" s="275" t="s">
        <v>748</v>
      </c>
      <c r="M9" s="89"/>
      <c r="N9" s="89"/>
      <c r="O9" s="90"/>
      <c r="P9" s="13"/>
      <c r="Q9" s="13"/>
      <c r="R9" s="13"/>
    </row>
    <row r="10" spans="1:18" ht="17.45" customHeight="1" x14ac:dyDescent="0.25">
      <c r="A10" s="13"/>
      <c r="B10" s="82" t="s">
        <v>749</v>
      </c>
      <c r="C10" s="89"/>
      <c r="D10" s="90"/>
      <c r="E10" s="82">
        <v>20.742100000000001</v>
      </c>
      <c r="F10" s="90"/>
      <c r="G10" s="82">
        <v>-105.39239999999999</v>
      </c>
      <c r="H10" s="90"/>
      <c r="I10" s="82">
        <v>11072073</v>
      </c>
      <c r="J10" s="89"/>
      <c r="K10" s="90"/>
      <c r="L10" s="82"/>
      <c r="M10" s="89"/>
      <c r="N10" s="89"/>
      <c r="O10" s="90"/>
      <c r="P10" s="13"/>
      <c r="Q10" s="13"/>
      <c r="R10" s="13"/>
    </row>
    <row r="11" spans="1:18" ht="17.45" customHeight="1" x14ac:dyDescent="0.25">
      <c r="A11" s="13"/>
      <c r="B11" s="82" t="s">
        <v>750</v>
      </c>
      <c r="C11" s="89"/>
      <c r="D11" s="90"/>
      <c r="E11" s="82">
        <v>21.5412</v>
      </c>
      <c r="F11" s="90"/>
      <c r="G11" s="82">
        <v>-105.2847</v>
      </c>
      <c r="H11" s="90"/>
      <c r="I11" s="82">
        <v>8582413</v>
      </c>
      <c r="J11" s="89"/>
      <c r="K11" s="90"/>
      <c r="L11" s="82"/>
      <c r="M11" s="89"/>
      <c r="N11" s="89"/>
      <c r="O11" s="90"/>
      <c r="P11" s="13"/>
      <c r="Q11" s="13"/>
      <c r="R11" s="13"/>
    </row>
    <row r="12" spans="1:18" ht="17.25" customHeight="1" x14ac:dyDescent="0.25">
      <c r="A12" s="13"/>
      <c r="B12" s="82" t="s">
        <v>751</v>
      </c>
      <c r="C12" s="89"/>
      <c r="D12" s="90"/>
      <c r="E12" s="82">
        <v>20.507100000000001</v>
      </c>
      <c r="F12" s="90"/>
      <c r="G12" s="82">
        <v>-86.944599999999994</v>
      </c>
      <c r="H12" s="90"/>
      <c r="I12" s="82">
        <v>3530103</v>
      </c>
      <c r="J12" s="89"/>
      <c r="K12" s="90"/>
      <c r="L12" s="82"/>
      <c r="M12" s="89"/>
      <c r="N12" s="89"/>
      <c r="O12" s="90"/>
      <c r="P12" s="13"/>
      <c r="Q12" s="13"/>
      <c r="R12" s="13"/>
    </row>
    <row r="13" spans="1:18" ht="17.25" customHeight="1" x14ac:dyDescent="0.25">
      <c r="A13" s="13"/>
      <c r="B13" s="82" t="s">
        <v>752</v>
      </c>
      <c r="C13" s="89"/>
      <c r="D13" s="90"/>
      <c r="E13" s="82">
        <v>18.5001</v>
      </c>
      <c r="F13" s="90"/>
      <c r="G13" s="82">
        <v>-88.296099999999996</v>
      </c>
      <c r="H13" s="90"/>
      <c r="I13" s="82">
        <v>3531023</v>
      </c>
      <c r="J13" s="89"/>
      <c r="K13" s="90"/>
      <c r="L13" s="82"/>
      <c r="M13" s="89"/>
      <c r="N13" s="89"/>
      <c r="O13" s="90"/>
      <c r="P13" s="13"/>
      <c r="Q13" s="13"/>
      <c r="R13" s="13"/>
    </row>
    <row r="14" spans="1:18" ht="17.25" customHeight="1" x14ac:dyDescent="0.25">
      <c r="A14" s="13"/>
      <c r="B14" s="82" t="s">
        <v>753</v>
      </c>
      <c r="C14" s="89"/>
      <c r="D14" s="90"/>
      <c r="E14" s="82">
        <v>20.186699999999998</v>
      </c>
      <c r="F14" s="90"/>
      <c r="G14" s="82">
        <v>-87.498099999999994</v>
      </c>
      <c r="H14" s="90"/>
      <c r="I14" s="82">
        <v>3515040</v>
      </c>
      <c r="J14" s="89"/>
      <c r="K14" s="90"/>
      <c r="L14" s="82"/>
      <c r="M14" s="89"/>
      <c r="N14" s="89"/>
      <c r="O14" s="90"/>
      <c r="P14" s="13"/>
      <c r="Q14" s="13"/>
      <c r="R14" s="13"/>
    </row>
    <row r="15" spans="1:18" ht="17.25" customHeight="1" x14ac:dyDescent="0.25">
      <c r="A15" s="13"/>
      <c r="B15" s="82" t="s">
        <v>754</v>
      </c>
      <c r="C15" s="89"/>
      <c r="D15" s="90"/>
      <c r="E15" s="82">
        <v>26.011700000000001</v>
      </c>
      <c r="F15" s="90"/>
      <c r="G15" s="82">
        <v>-111.3477</v>
      </c>
      <c r="H15" s="90"/>
      <c r="I15" s="82">
        <v>6942825</v>
      </c>
      <c r="J15" s="89"/>
      <c r="K15" s="90"/>
      <c r="L15" s="82"/>
      <c r="M15" s="89"/>
      <c r="N15" s="89"/>
      <c r="O15" s="90"/>
      <c r="P15" s="13"/>
      <c r="Q15" s="13"/>
      <c r="R15" s="13"/>
    </row>
    <row r="16" spans="1:18" ht="17.25" customHeight="1" x14ac:dyDescent="0.25">
      <c r="A16" s="13"/>
      <c r="B16" s="82" t="s">
        <v>755</v>
      </c>
      <c r="C16" s="89"/>
      <c r="D16" s="90"/>
      <c r="E16" s="82">
        <v>25.488900000000001</v>
      </c>
      <c r="F16" s="90"/>
      <c r="G16" s="82">
        <v>-111.136</v>
      </c>
      <c r="H16" s="90"/>
      <c r="I16" s="82">
        <v>9814846</v>
      </c>
      <c r="J16" s="89"/>
      <c r="K16" s="90"/>
      <c r="L16" s="82"/>
      <c r="M16" s="89"/>
      <c r="N16" s="89"/>
      <c r="O16" s="90"/>
      <c r="P16" s="13"/>
      <c r="Q16" s="13"/>
      <c r="R16" s="13"/>
    </row>
    <row r="17" spans="1:18" ht="17.45" customHeight="1" x14ac:dyDescent="0.25">
      <c r="A17" s="13"/>
      <c r="B17" s="82" t="s">
        <v>756</v>
      </c>
      <c r="C17" s="89"/>
      <c r="D17" s="90"/>
      <c r="E17" s="82">
        <v>25.258400000000002</v>
      </c>
      <c r="F17" s="90"/>
      <c r="G17" s="82">
        <v>-110.95059999999999</v>
      </c>
      <c r="H17" s="90"/>
      <c r="I17" s="82">
        <v>3982092</v>
      </c>
      <c r="J17" s="89"/>
      <c r="K17" s="90"/>
      <c r="L17" s="82"/>
      <c r="M17" s="89"/>
      <c r="N17" s="89"/>
      <c r="O17" s="90"/>
      <c r="P17" s="13"/>
      <c r="Q17" s="13"/>
      <c r="R17" s="13"/>
    </row>
    <row r="18" spans="1:18" ht="17.45" customHeight="1" x14ac:dyDescent="0.25">
      <c r="A18" s="13"/>
      <c r="B18" s="82" t="s">
        <v>757</v>
      </c>
      <c r="C18" s="89"/>
      <c r="D18" s="90"/>
      <c r="E18" s="82">
        <v>24.142600000000002</v>
      </c>
      <c r="F18" s="90"/>
      <c r="G18" s="82">
        <v>-110.31270000000001</v>
      </c>
      <c r="H18" s="90"/>
      <c r="I18" s="82">
        <v>4000900</v>
      </c>
      <c r="J18" s="89"/>
      <c r="K18" s="90"/>
      <c r="L18" s="82"/>
      <c r="M18" s="89"/>
      <c r="N18" s="89"/>
      <c r="O18" s="90"/>
      <c r="P18" s="13"/>
      <c r="Q18" s="13"/>
      <c r="R18" s="13"/>
    </row>
    <row r="19" spans="1:18" ht="17.45" customHeight="1" x14ac:dyDescent="0.25">
      <c r="A19" s="13"/>
      <c r="B19" s="82" t="s">
        <v>758</v>
      </c>
      <c r="C19" s="89"/>
      <c r="D19" s="90"/>
      <c r="E19" s="82">
        <v>25.072299999999998</v>
      </c>
      <c r="F19" s="90"/>
      <c r="G19" s="82">
        <v>-110.86279999999999</v>
      </c>
      <c r="H19" s="90"/>
      <c r="I19" s="82">
        <v>9012578</v>
      </c>
      <c r="J19" s="89"/>
      <c r="K19" s="90"/>
      <c r="L19" s="82"/>
      <c r="M19" s="89"/>
      <c r="N19" s="89"/>
      <c r="O19" s="90"/>
      <c r="P19" s="13"/>
      <c r="Q19" s="13"/>
      <c r="R19" s="13"/>
    </row>
    <row r="20" spans="1:18" ht="17.45" customHeight="1" x14ac:dyDescent="0.25">
      <c r="A20" s="13"/>
      <c r="B20" s="82" t="s">
        <v>759</v>
      </c>
      <c r="C20" s="89"/>
      <c r="D20" s="90"/>
      <c r="E20" s="82">
        <v>25.0486</v>
      </c>
      <c r="F20" s="90"/>
      <c r="G20" s="82">
        <v>-110.8275</v>
      </c>
      <c r="H20" s="90"/>
      <c r="I20" s="82">
        <v>8898138</v>
      </c>
      <c r="J20" s="89"/>
      <c r="K20" s="90"/>
      <c r="L20" s="82"/>
      <c r="M20" s="89"/>
      <c r="N20" s="89"/>
      <c r="O20" s="90"/>
      <c r="P20" s="13"/>
      <c r="Q20" s="13"/>
      <c r="R20" s="13"/>
    </row>
    <row r="21" spans="1:18" ht="17.45" customHeight="1" x14ac:dyDescent="0.25">
      <c r="A21" s="13"/>
      <c r="B21" s="82" t="s">
        <v>760</v>
      </c>
      <c r="C21" s="89"/>
      <c r="D21" s="90"/>
      <c r="E21" s="82">
        <v>25.049700000000001</v>
      </c>
      <c r="F21" s="90"/>
      <c r="G21" s="82">
        <v>-110.6666</v>
      </c>
      <c r="H21" s="90"/>
      <c r="I21" s="82">
        <v>9819739</v>
      </c>
      <c r="J21" s="89"/>
      <c r="K21" s="90"/>
      <c r="L21" s="82"/>
      <c r="M21" s="89"/>
      <c r="N21" s="89"/>
      <c r="O21" s="90"/>
      <c r="P21" s="13"/>
      <c r="Q21" s="13"/>
      <c r="R21" s="13"/>
    </row>
    <row r="22" spans="1:18" ht="17.45" customHeight="1" x14ac:dyDescent="0.25">
      <c r="A22" s="13"/>
      <c r="B22" s="82" t="s">
        <v>761</v>
      </c>
      <c r="C22" s="89"/>
      <c r="D22" s="90"/>
      <c r="E22" s="82">
        <v>25.0138</v>
      </c>
      <c r="F22" s="90"/>
      <c r="G22" s="82">
        <v>-110.76</v>
      </c>
      <c r="H22" s="90"/>
      <c r="I22" s="82">
        <v>8897640</v>
      </c>
      <c r="J22" s="89"/>
      <c r="K22" s="90"/>
      <c r="L22" s="82"/>
      <c r="M22" s="89"/>
      <c r="N22" s="89"/>
      <c r="O22" s="90"/>
      <c r="P22" s="13"/>
      <c r="Q22" s="13"/>
      <c r="R22" s="13"/>
    </row>
    <row r="23" spans="1:18" ht="17.45" customHeight="1" x14ac:dyDescent="0.25">
      <c r="A23" s="13"/>
      <c r="B23" s="82" t="s">
        <v>762</v>
      </c>
      <c r="C23" s="89"/>
      <c r="D23" s="90"/>
      <c r="E23" s="82">
        <v>24.9085</v>
      </c>
      <c r="F23" s="90"/>
      <c r="G23" s="82">
        <v>-110.7088</v>
      </c>
      <c r="H23" s="90"/>
      <c r="I23" s="82">
        <v>4022305</v>
      </c>
      <c r="J23" s="89"/>
      <c r="K23" s="90"/>
      <c r="L23" s="82"/>
      <c r="M23" s="89"/>
      <c r="N23" s="89"/>
      <c r="O23" s="90"/>
      <c r="P23" s="13"/>
      <c r="Q23" s="13"/>
      <c r="R23" s="13"/>
    </row>
    <row r="24" spans="1:18" ht="17.45" customHeight="1" x14ac:dyDescent="0.25">
      <c r="A24" s="13"/>
      <c r="B24" s="82" t="s">
        <v>763</v>
      </c>
      <c r="C24" s="89"/>
      <c r="D24" s="90"/>
      <c r="E24" s="82">
        <v>24.747399999999999</v>
      </c>
      <c r="F24" s="90"/>
      <c r="G24" s="82">
        <v>-110.68129999999999</v>
      </c>
      <c r="H24" s="90"/>
      <c r="I24" s="82">
        <v>9196376</v>
      </c>
      <c r="J24" s="89"/>
      <c r="K24" s="90"/>
      <c r="L24" s="82"/>
      <c r="M24" s="89"/>
      <c r="N24" s="89"/>
      <c r="O24" s="90"/>
      <c r="P24" s="13"/>
      <c r="Q24" s="13"/>
      <c r="R24" s="13"/>
    </row>
    <row r="25" spans="1:18" ht="17.45" customHeight="1" x14ac:dyDescent="0.25">
      <c r="A25" s="13"/>
      <c r="B25" s="82" t="s">
        <v>764</v>
      </c>
      <c r="C25" s="89"/>
      <c r="D25" s="90"/>
      <c r="E25" s="82">
        <v>24.703099999999999</v>
      </c>
      <c r="F25" s="90"/>
      <c r="G25" s="82">
        <v>-110.6966</v>
      </c>
      <c r="H25" s="90"/>
      <c r="I25" s="82">
        <v>4022304</v>
      </c>
      <c r="J25" s="89"/>
      <c r="K25" s="90"/>
      <c r="L25" s="82"/>
      <c r="M25" s="89"/>
      <c r="N25" s="89"/>
      <c r="O25" s="90"/>
      <c r="P25" s="13"/>
      <c r="Q25" s="13"/>
      <c r="R25" s="13"/>
    </row>
    <row r="26" spans="1:18" ht="17.45" customHeight="1" x14ac:dyDescent="0.25">
      <c r="A26" s="13"/>
      <c r="B26" s="82"/>
      <c r="C26" s="89"/>
      <c r="D26" s="90"/>
      <c r="E26" s="82"/>
      <c r="F26" s="90"/>
      <c r="G26" s="82"/>
      <c r="H26" s="90"/>
      <c r="I26" s="82"/>
      <c r="J26" s="89"/>
      <c r="K26" s="90"/>
      <c r="L26" s="82"/>
      <c r="M26" s="89"/>
      <c r="N26" s="89"/>
      <c r="O26" s="90"/>
      <c r="P26" s="13"/>
      <c r="Q26" s="13"/>
      <c r="R26" s="13"/>
    </row>
  </sheetData>
  <sheetProtection sheet="1" objects="1" scenarios="1" formatColumns="0" formatRows="0"/>
  <mergeCells count="95">
    <mergeCell ref="B3:O3"/>
    <mergeCell ref="G23:H23"/>
    <mergeCell ref="I24:K24"/>
    <mergeCell ref="G22:H22"/>
    <mergeCell ref="E12:F12"/>
    <mergeCell ref="G12:H12"/>
    <mergeCell ref="I22:K22"/>
    <mergeCell ref="I14:K14"/>
    <mergeCell ref="I23:K23"/>
    <mergeCell ref="E15:F15"/>
    <mergeCell ref="I13:K13"/>
    <mergeCell ref="L17:O17"/>
    <mergeCell ref="B2:O2"/>
    <mergeCell ref="I17:K17"/>
    <mergeCell ref="G18:H18"/>
    <mergeCell ref="B20:D20"/>
    <mergeCell ref="L19:O19"/>
    <mergeCell ref="I10:K10"/>
    <mergeCell ref="B4:O5"/>
    <mergeCell ref="L12:O12"/>
    <mergeCell ref="G20:H20"/>
    <mergeCell ref="L14:O14"/>
    <mergeCell ref="E22:F22"/>
    <mergeCell ref="B12:D12"/>
    <mergeCell ref="L10:O10"/>
    <mergeCell ref="G21:H21"/>
    <mergeCell ref="B11:D11"/>
    <mergeCell ref="E23:F23"/>
    <mergeCell ref="I15:K15"/>
    <mergeCell ref="L26:O26"/>
    <mergeCell ref="B22:D22"/>
    <mergeCell ref="B6:J6"/>
    <mergeCell ref="G24:H24"/>
    <mergeCell ref="E26:F26"/>
    <mergeCell ref="G26:H26"/>
    <mergeCell ref="E16:F16"/>
    <mergeCell ref="G16:H16"/>
    <mergeCell ref="E25:F25"/>
    <mergeCell ref="G25:H25"/>
    <mergeCell ref="I20:K20"/>
    <mergeCell ref="G13:H13"/>
    <mergeCell ref="B17:D17"/>
    <mergeCell ref="L21:O21"/>
    <mergeCell ref="G9:H9"/>
    <mergeCell ref="I25:K25"/>
    <mergeCell ref="B14:D14"/>
    <mergeCell ref="L22:O22"/>
    <mergeCell ref="B23:D23"/>
    <mergeCell ref="G11:H11"/>
    <mergeCell ref="B13:D13"/>
    <mergeCell ref="E20:F20"/>
    <mergeCell ref="E13:F13"/>
    <mergeCell ref="B9:D9"/>
    <mergeCell ref="L16:O16"/>
    <mergeCell ref="E14:F14"/>
    <mergeCell ref="I12:K12"/>
    <mergeCell ref="I21:K21"/>
    <mergeCell ref="B10:D10"/>
    <mergeCell ref="I26:K26"/>
    <mergeCell ref="L25:O25"/>
    <mergeCell ref="I16:K16"/>
    <mergeCell ref="L20:O20"/>
    <mergeCell ref="B21:D21"/>
    <mergeCell ref="E18:F18"/>
    <mergeCell ref="B19:D19"/>
    <mergeCell ref="E9:F9"/>
    <mergeCell ref="B24:D24"/>
    <mergeCell ref="I19:K19"/>
    <mergeCell ref="E24:F24"/>
    <mergeCell ref="L9:O9"/>
    <mergeCell ref="I18:K18"/>
    <mergeCell ref="E17:F17"/>
    <mergeCell ref="G17:H17"/>
    <mergeCell ref="L11:O11"/>
    <mergeCell ref="E10:F10"/>
    <mergeCell ref="G10:H10"/>
    <mergeCell ref="E19:F19"/>
    <mergeCell ref="G15:H15"/>
    <mergeCell ref="B1:O1"/>
    <mergeCell ref="L13:O13"/>
    <mergeCell ref="E11:F11"/>
    <mergeCell ref="I9:K9"/>
    <mergeCell ref="B26:D26"/>
    <mergeCell ref="G14:H14"/>
    <mergeCell ref="L15:O15"/>
    <mergeCell ref="B16:D16"/>
    <mergeCell ref="L23:O23"/>
    <mergeCell ref="I11:K11"/>
    <mergeCell ref="G19:H19"/>
    <mergeCell ref="B15:D15"/>
    <mergeCell ref="B18:D18"/>
    <mergeCell ref="E21:F21"/>
    <mergeCell ref="L24:O24"/>
    <mergeCell ref="B25:D25"/>
    <mergeCell ref="L18:O18"/>
  </mergeCells>
  <dataValidations count="1">
    <dataValidation type="list" allowBlank="1" showInputMessage="1" showErrorMessage="1" prompt="Select Yes or No" sqref="K6:K7" xr:uid="{00000000-0002-0000-1200-000000000000}">
      <formula1>"Yes, No"</formula1>
    </dataValidation>
  </dataValidations>
  <pageMargins left="0.25" right="0.25" top="0.75" bottom="0.75" header="0.3" footer="0.3"/>
  <pageSetup paperSize="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tabColor theme="3" tint="0.749992370372631"/>
  </sheetPr>
  <dimension ref="A1:A32"/>
  <sheetViews>
    <sheetView showGridLines="0" view="pageBreakPreview" zoomScale="80" zoomScaleNormal="100" zoomScaleSheetLayoutView="140" workbookViewId="0">
      <selection activeCell="Q15" sqref="Q15"/>
    </sheetView>
  </sheetViews>
  <sheetFormatPr defaultColWidth="8.85546875" defaultRowHeight="15" x14ac:dyDescent="0.25"/>
  <cols>
    <col min="1" max="1" width="104.42578125" customWidth="1"/>
  </cols>
  <sheetData>
    <row r="1" spans="1:1" x14ac:dyDescent="0.25">
      <c r="A1" s="1"/>
    </row>
    <row r="2" spans="1:1" x14ac:dyDescent="0.25">
      <c r="A2" s="28" t="s">
        <v>765</v>
      </c>
    </row>
    <row r="3" spans="1:1" x14ac:dyDescent="0.25">
      <c r="A3" s="21"/>
    </row>
    <row r="4" spans="1:1" ht="84" customHeight="1" x14ac:dyDescent="0.25">
      <c r="A4" s="29" t="s">
        <v>766</v>
      </c>
    </row>
    <row r="5" spans="1:1" x14ac:dyDescent="0.25">
      <c r="A5" s="30" t="s">
        <v>767</v>
      </c>
    </row>
    <row r="6" spans="1:1" x14ac:dyDescent="0.25">
      <c r="A6" s="27" t="s">
        <v>768</v>
      </c>
    </row>
    <row r="7" spans="1:1" ht="15" customHeight="1" x14ac:dyDescent="0.25">
      <c r="A7" s="27" t="s">
        <v>769</v>
      </c>
    </row>
    <row r="8" spans="1:1" ht="15.75" customHeight="1" x14ac:dyDescent="0.25">
      <c r="A8" s="27" t="s">
        <v>770</v>
      </c>
    </row>
    <row r="9" spans="1:1" x14ac:dyDescent="0.25">
      <c r="A9" s="27" t="s">
        <v>771</v>
      </c>
    </row>
    <row r="10" spans="1:1" x14ac:dyDescent="0.25">
      <c r="A10" s="6"/>
    </row>
    <row r="11" spans="1:1" x14ac:dyDescent="0.25">
      <c r="A11" s="6"/>
    </row>
    <row r="12" spans="1:1" x14ac:dyDescent="0.25">
      <c r="A12" s="6"/>
    </row>
    <row r="13" spans="1:1" x14ac:dyDescent="0.25">
      <c r="A13" s="6"/>
    </row>
    <row r="14" spans="1:1" x14ac:dyDescent="0.25">
      <c r="A14" s="1"/>
    </row>
    <row r="15" spans="1:1" x14ac:dyDescent="0.25">
      <c r="A15" s="1"/>
    </row>
    <row r="16" spans="1:1" x14ac:dyDescent="0.25">
      <c r="A16" s="1"/>
    </row>
    <row r="17" spans="1:1" x14ac:dyDescent="0.25">
      <c r="A17" s="1"/>
    </row>
    <row r="18" spans="1:1" x14ac:dyDescent="0.25">
      <c r="A18" s="1"/>
    </row>
    <row r="19" spans="1:1" x14ac:dyDescent="0.25">
      <c r="A19" s="1"/>
    </row>
    <row r="20" spans="1:1" x14ac:dyDescent="0.25">
      <c r="A20" s="1"/>
    </row>
    <row r="21" spans="1:1" x14ac:dyDescent="0.25">
      <c r="A21" s="1"/>
    </row>
    <row r="22" spans="1:1" x14ac:dyDescent="0.25">
      <c r="A22" s="1"/>
    </row>
    <row r="23" spans="1:1" x14ac:dyDescent="0.25">
      <c r="A23" s="1"/>
    </row>
    <row r="24" spans="1:1" ht="16.5" customHeight="1" x14ac:dyDescent="0.25">
      <c r="A24" s="103" t="s">
        <v>772</v>
      </c>
    </row>
    <row r="25" spans="1:1" x14ac:dyDescent="0.25">
      <c r="A25" s="79"/>
    </row>
    <row r="26" spans="1:1" x14ac:dyDescent="0.25">
      <c r="A26" s="79"/>
    </row>
    <row r="27" spans="1:1" x14ac:dyDescent="0.25">
      <c r="A27" s="79"/>
    </row>
    <row r="28" spans="1:1" x14ac:dyDescent="0.25">
      <c r="A28" s="79"/>
    </row>
    <row r="29" spans="1:1" x14ac:dyDescent="0.25">
      <c r="A29" s="79"/>
    </row>
    <row r="30" spans="1:1" x14ac:dyDescent="0.25">
      <c r="A30" s="79"/>
    </row>
    <row r="31" spans="1:1" x14ac:dyDescent="0.25">
      <c r="A31" s="79"/>
    </row>
    <row r="32" spans="1:1" x14ac:dyDescent="0.25">
      <c r="A32" s="1"/>
    </row>
  </sheetData>
  <sheetProtection sheet="1" objects="1" scenarios="1" formatColumns="0" formatRows="0"/>
  <mergeCells count="1">
    <mergeCell ref="A24:A31"/>
  </mergeCells>
  <hyperlinks>
    <hyperlink ref="A6" r:id="rId1" xr:uid="{00000000-0004-0000-1500-000000000000}"/>
    <hyperlink ref="A7" r:id="rId2" xr:uid="{00000000-0004-0000-1500-000001000000}"/>
    <hyperlink ref="A8" r:id="rId3" xr:uid="{00000000-0004-0000-1500-000002000000}"/>
    <hyperlink ref="A9" r:id="rId4" xr:uid="{00000000-0004-0000-1500-000003000000}"/>
  </hyperlinks>
  <pageMargins left="0.25" right="0.25" top="0.75" bottom="0.75" header="0.3" footer="0.3"/>
  <pageSetup paperSize="5"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rojectTypeSubType2 xmlns="b8caa731-411c-4ce8-a2a6-5b517e250d33" xsi:nil="true"/>
    <Phase xmlns="b8caa731-411c-4ce8-a2a6-5b517e250d33">GEF - 7</Phase>
    <ProjectTitle xmlns="b8caa731-411c-4ce8-a2a6-5b517e250d33" xsi:nil="true"/>
    <ProjectTypeSubType1 xmlns="b8caa731-411c-4ce8-a2a6-5b517e250d33" xsi:nil="true"/>
    <DocClassification xmlns="b8caa731-411c-4ce8-a2a6-5b517e250d33">Public</DocClassification>
    <ProjectType xmlns="b8caa731-411c-4ce8-a2a6-5b517e250d33" xsi:nil="true"/>
    <GEFCountry xmlns="ceb00776-aa5c-4fc8-b6fe-5f035152e4b6">Mexico</GEFCountry>
    <Classification xmlns="ceb00776-aa5c-4fc8-b6fe-5f035152e4b6">Public</Classification>
    <Country1 xmlns="ceb00776-aa5c-4fc8-b6fe-5f035152e4b6" xsi:nil="true"/>
    <DocPrefix xmlns="ceb00776-aa5c-4fc8-b6fe-5f035152e4b6">Project Implementation Report (PIR)</DocPrefix>
    <GEFID xmlns="ceb00776-aa5c-4fc8-b6fe-5f035152e4b6">10540</GEFID>
    <ProjectType xmlns="ceb00776-aa5c-4fc8-b6fe-5f035152e4b6">FSP</ProjectType>
    <DocCategory xmlns="b8caa731-411c-4ce8-a2a6-5b517e250d33" xsi:nil="true"/>
    <GEFProjectID xmlns="ceb00776-aa5c-4fc8-b6fe-5f035152e4b6">817a51b8-c35f-ea11-a811-000d3a33706c</GEFProjectID>
    <DocActive xmlns="ceb00776-aa5c-4fc8-b6fe-5f035152e4b6">Active</DocActive>
    <DocCategory xmlns="ceb00776-aa5c-4fc8-b6fe-5f035152e4b6">M and E Document</DocCategory>
    <FocalArea xmlns="b8caa731-411c-4ce8-a2a6-5b517e250d33" xsi:nil="true"/>
    <FocalArea xmlns="ceb00776-aa5c-4fc8-b6fe-5f035152e4b6">Biodiversity</FocalArea>
    <ProjectStatus xmlns="b8caa731-411c-4ce8-a2a6-5b517e250d33">Under Implementation</ProjectStatus>
    <DocType xmlns="ceb00776-aa5c-4fc8-b6fe-5f035152e4b6">PIR 1</DocType>
    <ProjectTitle xmlns="ceb00776-aa5c-4fc8-b6fe-5f035152e4b6">From bait to plate: strengthening sustainable fisheries to safeguard marine biodiversity and food security</ProjectTitle>
    <RecordStatus xmlns="b8caa731-411c-4ce8-a2a6-5b517e250d33">Active</RecordStatus>
    <TrustFundType xmlns="ceb00776-aa5c-4fc8-b6fe-5f035152e4b6">GET</TrustFundType>
    <TaxCatchAll xmlns="3e02667f-0271-471b-bd6e-11a2e16def1d" xsi:nil="true"/>
    <DocumentTitle xmlns="ceb00776-aa5c-4fc8-b6fe-5f035152e4b6">GEFID10540_2025PIR_FAO_Mexico</DocumentTitle>
    <GEFID xmlns="b8caa731-411c-4ce8-a2a6-5b517e250d33" xsi:nil="true"/>
    <TrustFund xmlns="b8caa731-411c-4ce8-a2a6-5b517e250d33">GET</TrustFund>
    <lcf76f155ced4ddcb4097134ff3c332f xmlns="ff57b53f-0493-42a0-86f6-b9b1333ab06d">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E8790BE-15E3-441F-B97E-91AB54B981A2}">
  <ds:schemaRefs>
    <ds:schemaRef ds:uri="http://schemas.microsoft.com/sharepoint/v3/contenttype/forms"/>
  </ds:schemaRefs>
</ds:datastoreItem>
</file>

<file path=customXml/itemProps2.xml><?xml version="1.0" encoding="utf-8"?>
<ds:datastoreItem xmlns:ds="http://schemas.openxmlformats.org/officeDocument/2006/customXml" ds:itemID="{79A5A3E5-DC45-43D8-A044-9C503163DA5E}">
  <ds:schemaRefs>
    <ds:schemaRef ds:uri="http://www.w3.org/XML/1998/namespace"/>
    <ds:schemaRef ds:uri="52313005-1620-4beb-afbc-af35b691e94c"/>
    <ds:schemaRef ds:uri="http://schemas.openxmlformats.org/package/2006/metadata/core-properties"/>
    <ds:schemaRef ds:uri="http://schemas.microsoft.com/office/2006/metadata/properties"/>
    <ds:schemaRef ds:uri="http://purl.org/dc/dcmitype/"/>
    <ds:schemaRef ds:uri="http://purl.org/dc/elements/1.1/"/>
    <ds:schemaRef ds:uri="http://schemas.microsoft.com/office/2006/documentManagement/types"/>
    <ds:schemaRef ds:uri="http://schemas.microsoft.com/office/infopath/2007/PartnerControls"/>
    <ds:schemaRef ds:uri="http://purl.org/dc/terms/"/>
  </ds:schemaRefs>
</ds:datastoreItem>
</file>

<file path=customXml/itemProps3.xml><?xml version="1.0" encoding="utf-8"?>
<ds:datastoreItem xmlns:ds="http://schemas.openxmlformats.org/officeDocument/2006/customXml" ds:itemID="{A3163FE3-2EF9-415B-8FF4-31414A98262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25</vt:i4>
      </vt:variant>
    </vt:vector>
  </HeadingPairs>
  <TitlesOfParts>
    <vt:vector size="45" baseType="lpstr">
      <vt:lpstr>Table of Contents</vt:lpstr>
      <vt:lpstr>1. Basic project data</vt:lpstr>
      <vt:lpstr>_Calc</vt:lpstr>
      <vt:lpstr>Countries</vt:lpstr>
      <vt:lpstr>TypeofTrustFund</vt:lpstr>
      <vt:lpstr>FocalArea</vt:lpstr>
      <vt:lpstr>2. Progress towards outcomes</vt:lpstr>
      <vt:lpstr>3. Implementation Progress</vt:lpstr>
      <vt:lpstr>4. Summary_Progress &amp; Challenge</vt:lpstr>
      <vt:lpstr>5. ESS Risk</vt:lpstr>
      <vt:lpstr>6. Risks to the Project</vt:lpstr>
      <vt:lpstr>7. Follow-up on Mid-term review</vt:lpstr>
      <vt:lpstr>8. Minor project amendments</vt:lpstr>
      <vt:lpstr>9. Stakeholders' Engagement</vt:lpstr>
      <vt:lpstr>10. Gender Mainstreaming</vt:lpstr>
      <vt:lpstr>11. Knowledge Management</vt:lpstr>
      <vt:lpstr>12. Indigenous &amp; Local Involve.</vt:lpstr>
      <vt:lpstr>13. Co-Financing Table</vt:lpstr>
      <vt:lpstr>14. GEO Location</vt:lpstr>
      <vt:lpstr>Annex</vt:lpstr>
      <vt:lpstr>Countries</vt:lpstr>
      <vt:lpstr>DevScore</vt:lpstr>
      <vt:lpstr>ImpCells</vt:lpstr>
      <vt:lpstr>ImpRatings</vt:lpstr>
      <vt:lpstr>ImpScore</vt:lpstr>
      <vt:lpstr>NumRating</vt:lpstr>
      <vt:lpstr>'1. Basic project data'!Print_Area</vt:lpstr>
      <vt:lpstr>'10. Gender Mainstreaming'!Print_Area</vt:lpstr>
      <vt:lpstr>'11. Knowledge Management'!Print_Area</vt:lpstr>
      <vt:lpstr>'12. Indigenous &amp; Local Involve.'!Print_Area</vt:lpstr>
      <vt:lpstr>'13. Co-Financing Table'!Print_Area</vt:lpstr>
      <vt:lpstr>'14. GEO Location'!Print_Area</vt:lpstr>
      <vt:lpstr>'2. Progress towards outcomes'!Print_Area</vt:lpstr>
      <vt:lpstr>'3. Implementation Progress'!Print_Area</vt:lpstr>
      <vt:lpstr>'4. Summary_Progress &amp; Challenge'!Print_Area</vt:lpstr>
      <vt:lpstr>'5. ESS Risk'!Print_Area</vt:lpstr>
      <vt:lpstr>'6. Risks to the Project'!Print_Area</vt:lpstr>
      <vt:lpstr>'7. Follow-up on Mid-term review'!Print_Area</vt:lpstr>
      <vt:lpstr>'8. Minor project amendments'!Print_Area</vt:lpstr>
      <vt:lpstr>'9. Stakeholders'' Engagement'!Print_Area</vt:lpstr>
      <vt:lpstr>Annex!Print_Area</vt:lpstr>
      <vt:lpstr>'Table of Contents'!Print_Area</vt:lpstr>
      <vt:lpstr>TxtRating</vt:lpstr>
      <vt:lpstr>Weights</vt:lpstr>
      <vt:lpstr>Weights2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Wulseh, Chancelyne (OCBD)</dc:creator>
  <cp:keywords/>
  <dc:description/>
  <cp:lastModifiedBy>Wulseh, Chancelyne (OCBD)</cp:lastModifiedBy>
  <cp:revision/>
  <dcterms:created xsi:type="dcterms:W3CDTF">2025-03-28T08:41:42Z</dcterms:created>
  <dcterms:modified xsi:type="dcterms:W3CDTF">2025-09-10T14:16:40Z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y fmtid="{D5CDD505-2E9C-101B-9397-08002B2CF9AE}" pid="4" name="Order">
    <vt:r8>9444600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ies>
</file>