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https://unfao-my.sharepoint.com/personal/chancelyne_wulseh_fao_org/Documents/Documents/Junior Consultant _OCB-GEF/PIRs/PIR 2025/Finalized PIR 2025/"/>
    </mc:Choice>
  </mc:AlternateContent>
  <xr:revisionPtr revIDLastSave="228" documentId="8_{3EC5543B-65C8-49A7-8733-5895C7904B8C}" xr6:coauthVersionLast="47" xr6:coauthVersionMax="47" xr10:uidLastSave="{9662567A-F296-4EDA-A553-D58F0DDE454F}"/>
  <bookViews>
    <workbookView xWindow="28680" yWindow="-120" windowWidth="29040" windowHeight="15720" tabRatio="901" activeTab="1" xr2:uid="{00000000-000D-0000-FFFF-FFFF00000000}"/>
  </bookViews>
  <sheets>
    <sheet name="Table of Contents" sheetId="1" r:id="rId1"/>
    <sheet name="1. Basic project data" sheetId="2" r:id="rId2"/>
    <sheet name="_Calc" sheetId="3" state="hidden" r:id="rId3"/>
    <sheet name="Countries" sheetId="4" state="hidden" r:id="rId4"/>
    <sheet name="TypeofTrustFund" sheetId="5" state="hidden" r:id="rId5"/>
    <sheet name="FocalArea" sheetId="6" state="hidden" r:id="rId6"/>
    <sheet name="2. Progress towards outcomes" sheetId="7" r:id="rId7"/>
    <sheet name="3. Implementation Progress" sheetId="8" r:id="rId8"/>
    <sheet name="4. Summary_Progress &amp; Challenge" sheetId="9" r:id="rId9"/>
    <sheet name="5. ESS Risk" sheetId="10" r:id="rId10"/>
    <sheet name="6. Risks to the Project" sheetId="11" r:id="rId11"/>
    <sheet name="7. Follow-up on Mid-term review" sheetId="12" r:id="rId12"/>
    <sheet name="8. Minor project amendments" sheetId="13" r:id="rId13"/>
    <sheet name="9. Stakeholders' Engagement" sheetId="25" r:id="rId14"/>
    <sheet name="10. Gender Mainstreaming" sheetId="26" r:id="rId15"/>
    <sheet name="11. Knowledge Management" sheetId="16" r:id="rId16"/>
    <sheet name="12. Indigenous &amp; Local Involve." sheetId="17" r:id="rId17"/>
    <sheet name="13. Co-Financing Table" sheetId="18" r:id="rId18"/>
    <sheet name="14. GEO Location" sheetId="19" r:id="rId19"/>
    <sheet name="Annex" sheetId="22" r:id="rId20"/>
    <sheet name="List of Appendices" sheetId="24" r:id="rId21"/>
  </sheets>
  <externalReferences>
    <externalReference r:id="rId22"/>
  </externalReferences>
  <definedNames>
    <definedName name="Countries">Countries!$A$2:$A$250</definedName>
    <definedName name="DevCells" localSheetId="6">'2. Progress towards outcomes'!#REF!</definedName>
    <definedName name="DevCells">#REF!</definedName>
    <definedName name="DevRatings" localSheetId="6">'2. Progress towards outcomes'!#REF!</definedName>
    <definedName name="DevRatings">#REF!</definedName>
    <definedName name="DevScore" localSheetId="14">[1]_Calc!$D$20</definedName>
    <definedName name="DevScore" localSheetId="6">#REF!</definedName>
    <definedName name="DevScore" localSheetId="13">[1]_Calc!$D$20</definedName>
    <definedName name="DevScore">_Calc!$D$20</definedName>
    <definedName name="ImpCells">'3. Implementation Progress'!$C$42:$E$44</definedName>
    <definedName name="ImpRatings">'3. Implementation Progress'!$C$42:$E$44</definedName>
    <definedName name="ImpScore" localSheetId="14">[1]_Calc!$D$21</definedName>
    <definedName name="ImpScore" localSheetId="6">#REF!</definedName>
    <definedName name="ImpScore" localSheetId="13">[1]_Calc!$D$21</definedName>
    <definedName name="ImpScore">_Calc!$D$21</definedName>
    <definedName name="NumRating" localSheetId="14">[1]_Calc!$B$2:$B$9</definedName>
    <definedName name="NumRating" localSheetId="6">#REF!</definedName>
    <definedName name="NumRating" localSheetId="13">[1]_Calc!$B$2:$B$9</definedName>
    <definedName name="NumRating">_Calc!$B$2:$B$9</definedName>
    <definedName name="_xlnm.Print_Area" localSheetId="1">'1. Basic project data'!$A$1:$J$86</definedName>
    <definedName name="_xlnm.Print_Area" localSheetId="14">'10. Gender Mainstreaming'!$A$1:$K$39</definedName>
    <definedName name="_xlnm.Print_Area" localSheetId="15">'11. Knowledge Management'!$A$1:$K$43</definedName>
    <definedName name="_xlnm.Print_Area" localSheetId="16">'12. Indigenous &amp; Local Involve.'!$A$1:$K$58</definedName>
    <definedName name="_xlnm.Print_Area" localSheetId="17">'13. Co-Financing Table'!$A$1:$P$25</definedName>
    <definedName name="_xlnm.Print_Area" localSheetId="18">'14. GEO Location'!$A$1:$R$25</definedName>
    <definedName name="_xlnm.Print_Area" localSheetId="6">'2. Progress towards outcomes'!$A$1:$I$63</definedName>
    <definedName name="_xlnm.Print_Area" localSheetId="7">'3. Implementation Progress'!$A$1:$E$68</definedName>
    <definedName name="_xlnm.Print_Area" localSheetId="8">'4. Summary_Progress &amp; Challenge'!$A$1:$L$44</definedName>
    <definedName name="_xlnm.Print_Area" localSheetId="9">'5. ESS Risk'!$A$1:$K$56</definedName>
    <definedName name="_xlnm.Print_Area" localSheetId="10">'6. Risks to the Project'!$A$1:$P$70</definedName>
    <definedName name="_xlnm.Print_Area" localSheetId="11">'7. Follow-up on Mid-term review'!$A$1:$K$50</definedName>
    <definedName name="_xlnm.Print_Area" localSheetId="12">'8. Minor project amendments'!$A$1:$K$58</definedName>
    <definedName name="_xlnm.Print_Area" localSheetId="13">'9. Stakeholders'' Engagement'!$A$1:$J$33</definedName>
    <definedName name="_xlnm.Print_Area" localSheetId="19">Annex!$A$1:$A$32</definedName>
    <definedName name="_xlnm.Print_Area" localSheetId="0">'Table of Contents'!$A$1:$K$33</definedName>
    <definedName name="TxtRating" localSheetId="14">[1]_Calc!$A$2:$A$9</definedName>
    <definedName name="TxtRating" localSheetId="6">#REF!</definedName>
    <definedName name="TxtRating" localSheetId="13">[1]_Calc!$A$2:$A$9</definedName>
    <definedName name="TxtRating">_Calc!$A$2:$A$9</definedName>
    <definedName name="Weights" localSheetId="14">[1]_Calc!$E$14:$I$14</definedName>
    <definedName name="Weights" localSheetId="6">#REF!</definedName>
    <definedName name="Weights" localSheetId="13">[1]_Calc!$E$14:$I$14</definedName>
    <definedName name="Weights">_Calc!$E$14:$I$14</definedName>
    <definedName name="Weights2" localSheetId="14">[1]_Calc!$E$17:$H$17</definedName>
    <definedName name="Weights2" localSheetId="6">#REF!</definedName>
    <definedName name="Weights2" localSheetId="13">[1]_Calc!$E$17:$H$17</definedName>
    <definedName name="Weights2">_Calc!$E$17:$H$17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1" i="3" l="1" a="1"/>
  <c r="D21" i="3" s="1"/>
  <c r="N20" i="18"/>
  <c r="E26" i="2" s="1"/>
  <c r="E35" i="2"/>
  <c r="K20" i="18"/>
  <c r="E25" i="2" s="1"/>
  <c r="D41" i="7"/>
  <c r="C41" i="7"/>
  <c r="D20" i="3" s="1" a="1"/>
  <c r="D20" i="3" s="1"/>
  <c r="B41" i="7"/>
  <c r="B26" i="1"/>
  <c r="B25" i="1"/>
  <c r="B24" i="1"/>
  <c r="B23" i="1"/>
  <c r="B22" i="1"/>
  <c r="B21" i="1"/>
  <c r="B20" i="1"/>
  <c r="B19" i="1"/>
  <c r="B18" i="1"/>
  <c r="B17" i="1"/>
  <c r="B16" i="1"/>
  <c r="B15" i="1"/>
  <c r="B14" i="1"/>
  <c r="B13" i="1"/>
  <c r="B12" i="1"/>
  <c r="B11" i="1"/>
  <c r="B10" i="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<sst xmlns="http://schemas.openxmlformats.org/spreadsheetml/2006/main" count="3349" uniqueCount="1032">
  <si>
    <t>FAO-GEF Project Implementation Report</t>
  </si>
  <si>
    <t>2025 – Revised Template</t>
  </si>
  <si>
    <t>Period covered: 1 July 2024 to 30 June 2025</t>
  </si>
  <si>
    <t xml:space="preserve">Table of Contents </t>
  </si>
  <si>
    <t xml:space="preserve">IMPORTANT DISCLAIMER: </t>
  </si>
  <si>
    <t xml:space="preserve">The final version of this PIR will be submitted to the GEF Secretariat.  </t>
  </si>
  <si>
    <t xml:space="preserve">The report will then be publicly available on the GEF website (click here). </t>
  </si>
  <si>
    <t xml:space="preserve">Sensitive information should be submitted in Annex to be uploaded separately. </t>
  </si>
  <si>
    <t>In such cases, please contact faogef-pir-support@fao.org for guidance.</t>
  </si>
  <si>
    <t xml:space="preserve">1. Basic Project Data </t>
  </si>
  <si>
    <t>General Information</t>
  </si>
  <si>
    <t xml:space="preserve">Region: </t>
  </si>
  <si>
    <t>Asia Pacific</t>
  </si>
  <si>
    <t>Country(ies):</t>
  </si>
  <si>
    <t>Papua New Guinea</t>
  </si>
  <si>
    <t>Project Title:</t>
  </si>
  <si>
    <t>Enabling sustainable production landscapes in Eastern Highlands &amp; Western Highlands Provinces for Biodiversity, Human Livelihoods and Well-being</t>
  </si>
  <si>
    <t xml:space="preserve">FAO Project Symbol: </t>
  </si>
  <si>
    <t>GCP/PNG/011/GFF</t>
  </si>
  <si>
    <t>GEF ID:</t>
  </si>
  <si>
    <t>10515</t>
  </si>
  <si>
    <t>Type of Trust Fund(s):</t>
  </si>
  <si>
    <t>GFF</t>
  </si>
  <si>
    <t xml:space="preserve">GEF Focal Area(s): </t>
  </si>
  <si>
    <t>Biodiversity</t>
  </si>
  <si>
    <t xml:space="preserve">Project Executing Partners: </t>
  </si>
  <si>
    <t>CEPA,  PNGFA, CCDA, Provincial Government, CCAs and Customary landowners</t>
  </si>
  <si>
    <t>Initial project duration (years):</t>
  </si>
  <si>
    <t>Project Dates</t>
  </si>
  <si>
    <t xml:space="preserve">GEF CEO Endorsement Date: </t>
  </si>
  <si>
    <t>Actual Agency Approval Date</t>
  </si>
  <si>
    <t xml:space="preserve">Project Implementation Start Date/EOD: </t>
  </si>
  <si>
    <t>First Disbursement Date</t>
  </si>
  <si>
    <t>Planned Project End Date/NTE1:</t>
  </si>
  <si>
    <t>Revised project implementation End date (if approved)2:</t>
  </si>
  <si>
    <t>N/A</t>
  </si>
  <si>
    <t>Actual Completion Date:</t>
  </si>
  <si>
    <t>Expected Financial Closure Date:</t>
  </si>
  <si>
    <t xml:space="preserve">Funding </t>
  </si>
  <si>
    <t xml:space="preserve">GEF Grant Amount (USD): </t>
  </si>
  <si>
    <t>Total GEF grant delivery 
(as of June 30, 2025 (USD):</t>
  </si>
  <si>
    <t>Total Co-financing amount (USD)3:</t>
  </si>
  <si>
    <t>Total estimated co-financing materialized as of June 30, 20254:</t>
  </si>
  <si>
    <t xml:space="preserve">M &amp; E Milestones </t>
  </si>
  <si>
    <t xml:space="preserve">Date of Last Project Steering Committee (PSC) Meeting: </t>
  </si>
  <si>
    <t>The first Project Steering Committee is scheduled in October 2025.</t>
  </si>
  <si>
    <t xml:space="preserve">Expected Mid-term Review date5: </t>
  </si>
  <si>
    <t xml:space="preserve">Actual Mid-term review date (if already completed): </t>
  </si>
  <si>
    <t xml:space="preserve">Expected Terminal Evaluation Date6: </t>
  </si>
  <si>
    <t xml:space="preserve">Overall ratings </t>
  </si>
  <si>
    <t xml:space="preserve">Overall rating of progress towards achieving objectives/outcomes (cumulative): </t>
  </si>
  <si>
    <t>Moderately Satisfactory</t>
  </si>
  <si>
    <t xml:space="preserve">Overall implementation progess rating: </t>
  </si>
  <si>
    <t xml:space="preserve">Overall risk rating: </t>
  </si>
  <si>
    <t>Status</t>
  </si>
  <si>
    <t>Implementation Status (1st PIR, 2nd PIR, etc. Final PIR):</t>
  </si>
  <si>
    <t>1st PIR</t>
  </si>
  <si>
    <t xml:space="preserve">1 Date that was originally foreseen at the project’s operationalization and indicated in FPMIS.
2 If NTE extension has been requested and approved by the FAO-GEF Coordination Unit.
3 This is the total amount of co-financing as included in the CEO Document/Project Document.
4 Please  refer to the Section 13 of this report where updated co-financing estimates are requested and indicate the total co-financing amount materialized. 
5 The Mid-Term Review (MTR) should take place after the 2nd PIR, around half-point between EOD and NTE. The MTR report in English should be submitted to the GEF Secretariat within 4 years of the CEO Endorsement date.
6 The Terminal Evaluation date should be discussed with OED 6 months before the project’s NTE date. </t>
  </si>
  <si>
    <t>Project Contacts</t>
  </si>
  <si>
    <t xml:space="preserve">Contact </t>
  </si>
  <si>
    <t>Name, Title, Division/Institution</t>
  </si>
  <si>
    <t>E-mail</t>
  </si>
  <si>
    <t>Project Coordinator (PC)</t>
  </si>
  <si>
    <t>Hitofumi Abe, Chief Technical Officer, FAPNG
Graham Kaina, GEF Project Coordinator, FAPNG</t>
  </si>
  <si>
    <t>hitofumi.abe@fao.org
graham.kaina@fao.org</t>
  </si>
  <si>
    <t>Budget Holder (BH)</t>
  </si>
  <si>
    <t>Kachen Wongsathapornchai, Head of Office, FAPNG</t>
  </si>
  <si>
    <t>kachen.wongsathapornchai@fao.org</t>
  </si>
  <si>
    <t>GEF Operational Focal Point (GEF OFP)</t>
  </si>
  <si>
    <t>Jude Tukuliya, Managing Director, Conservation and Environment Protection Authority (CEPA) of PNG</t>
  </si>
  <si>
    <t>judetinoktukuliya206@gmail.com</t>
  </si>
  <si>
    <t>Lead Technical Officer (LTO)</t>
  </si>
  <si>
    <t>Li Jia, Forestry Officer, RAP</t>
  </si>
  <si>
    <t>jia.li@fao.org</t>
  </si>
  <si>
    <t>GEF Technical Officer (GTO)</t>
  </si>
  <si>
    <t>Aaron Becker, Technical Officer, RAP</t>
  </si>
  <si>
    <t>aaron.becker@fao.org</t>
  </si>
  <si>
    <t>Key Project Management Unit Personnel</t>
  </si>
  <si>
    <t xml:space="preserve">Please indicate the composition of the PMU as per the Terms of Reference in the ProDoc. If any new position was establised during the project implementation, please insert it accordingly. </t>
  </si>
  <si>
    <t>Position planned (as per ProDoc)</t>
  </si>
  <si>
    <t>Position filled (Yes/No)</t>
  </si>
  <si>
    <t xml:space="preserve">Start date, Name, Contact </t>
  </si>
  <si>
    <t>Comments</t>
  </si>
  <si>
    <t>Chief Technical Advisor (part time)</t>
  </si>
  <si>
    <t>Yes</t>
  </si>
  <si>
    <t>June 2023, Hitofumi Abe, hitofumi.abe@fao.org</t>
  </si>
  <si>
    <t>co-funded with other projects</t>
  </si>
  <si>
    <t xml:space="preserve">National Project Coordinator </t>
  </si>
  <si>
    <t>June 2023, Graham Kaina, graham.kaina@fao.org</t>
  </si>
  <si>
    <t>Administrative and Finance Officer</t>
  </si>
  <si>
    <t>June 2023, Jacinta Sonnie, jacinta.sonnie@fao.org</t>
  </si>
  <si>
    <t>Monitoring and Evaluation (M&amp;E) Officer</t>
  </si>
  <si>
    <t>November 2023, Christine Siwisika, christine.siwisika@fao.org</t>
  </si>
  <si>
    <t>Biodiversity Officer</t>
  </si>
  <si>
    <t>April 2025, Tory Kuria, tory.kuria@fao.org</t>
  </si>
  <si>
    <t>Communication, Knowledge Management and Learning Officer</t>
  </si>
  <si>
    <t>April 2025</t>
  </si>
  <si>
    <t>Resigned in August 2025, currently under recruitment process</t>
  </si>
  <si>
    <t>Safeguards and Gender Officer</t>
  </si>
  <si>
    <t>November 2024</t>
  </si>
  <si>
    <t>Value Chain and Agriculture Officer</t>
  </si>
  <si>
    <t>September 2025, Mirriam Mondia, mirriam.mondia@fao.org</t>
  </si>
  <si>
    <t>Co-funded with other projects</t>
  </si>
  <si>
    <t>Rating text</t>
  </si>
  <si>
    <t>Score</t>
  </si>
  <si>
    <t>Highly Unsatisfactory (HU)</t>
  </si>
  <si>
    <t>Unsatisfactory (U)</t>
  </si>
  <si>
    <t>Moderately Unsatisfactory (MU)</t>
  </si>
  <si>
    <t>Moderately Satisfactory (MS)</t>
  </si>
  <si>
    <t>Satisfactory (S)</t>
  </si>
  <si>
    <t>Highly Satisfactory (HS)</t>
  </si>
  <si>
    <t>Unknown</t>
  </si>
  <si>
    <t>Not Rated</t>
  </si>
  <si>
    <t>for DevScore</t>
  </si>
  <si>
    <t>Person</t>
  </si>
  <si>
    <t>PM/Coord</t>
  </si>
  <si>
    <t>Budget Holder</t>
  </si>
  <si>
    <t>LTO</t>
  </si>
  <si>
    <t>GEF OFP</t>
  </si>
  <si>
    <t>GTO</t>
  </si>
  <si>
    <t>Weight %</t>
  </si>
  <si>
    <t>For ImpScore</t>
  </si>
  <si>
    <t xml:space="preserve">Once you've filled in 2. Progress towards outcomes &amp; 3. Implementation Progress </t>
  </si>
  <si>
    <t>Please double click and press enter on Cells D20 and D21</t>
  </si>
  <si>
    <t>Select Country</t>
  </si>
  <si>
    <t>Afghanistan</t>
  </si>
  <si>
    <t>Åland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</si>
  <si>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</si>
  <si>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</si>
  <si>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</si>
  <si>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</si>
  <si>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</si>
  <si>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</si>
  <si>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</si>
  <si>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</si>
  <si>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</si>
  <si>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</si>
  <si>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</si>
  <si>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</si>
  <si>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</si>
  <si>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</si>
  <si>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</si>
  <si>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</si>
  <si>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</si>
  <si>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</si>
  <si>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</si>
  <si>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</si>
  <si>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</si>
  <si>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</si>
  <si>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</si>
  <si>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</si>
  <si>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 (Plurinational State of)</t>
  </si>
  <si>
    <t>Bonaire, Sint Eustatius and Saba</t>
  </si>
  <si>
    <t>Bosnia and Herzegovina</t>
  </si>
  <si>
    <t>Botswana</t>
  </si>
  <si>
    <t>Bouvet Island</t>
  </si>
  <si>
    <t>Brazil</t>
  </si>
  <si>
    <t>British Indian Ocean Territory</t>
  </si>
  <si>
    <t>British Virgin Islands</t>
  </si>
  <si>
    <t>Brunei Darussalam</t>
  </si>
  <si>
    <t>Bulgaria</t>
  </si>
  <si>
    <t>Burkina Faso</t>
  </si>
  <si>
    <t>Burundi</t>
  </si>
  <si>
    <t>Cabo Verde</t>
  </si>
  <si>
    <t>Cambodia</t>
  </si>
  <si>
    <t>Cameroon</t>
  </si>
  <si>
    <t>Canada</t>
  </si>
  <si>
    <t>Cayman Islands</t>
  </si>
  <si>
    <t>Central African Republic</t>
  </si>
  <si>
    <t>Chad</t>
  </si>
  <si>
    <t>Chile</t>
  </si>
  <si>
    <t>China</t>
  </si>
  <si>
    <t>China, Hong Kong Special Administrative Region</t>
  </si>
  <si>
    <t>China, Macao Special Administrative Region</t>
  </si>
  <si>
    <t>Christmas Island</t>
  </si>
  <si>
    <t>Cocos (Keeling) Islands</t>
  </si>
  <si>
    <t>Colombia</t>
  </si>
  <si>
    <t>Comoros</t>
  </si>
  <si>
    <t>Congo</t>
  </si>
  <si>
    <t>Cook Islands</t>
  </si>
  <si>
    <t>Costa Rica</t>
  </si>
  <si>
    <t>Côte d’Ivoire</t>
  </si>
  <si>
    <t>Croatia</t>
  </si>
  <si>
    <t>Cuba</t>
  </si>
  <si>
    <t>Curaçao</t>
  </si>
  <si>
    <t>Cyprus</t>
  </si>
  <si>
    <t>Czechia</t>
  </si>
  <si>
    <t>Democratic People's Republic of Korea</t>
  </si>
  <si>
    <t>Democratic Republic of the Congo</t>
  </si>
  <si>
    <t>Denmark</t>
  </si>
  <si>
    <t>Djibouti</t>
  </si>
  <si>
    <t>Dominica</t>
  </si>
  <si>
    <t>Dominican Republic</t>
  </si>
  <si>
    <t>Ecuador</t>
  </si>
  <si>
    <t>Egypt</t>
  </si>
  <si>
    <t>El Salvador</t>
  </si>
  <si>
    <t>Equatorial Guinea</t>
  </si>
  <si>
    <t>Eritrea</t>
  </si>
  <si>
    <t>Estonia</t>
  </si>
  <si>
    <t>Eswatini</t>
  </si>
  <si>
    <t>Ethiopia</t>
  </si>
  <si>
    <t>Falkland Islands (Malvinas)</t>
  </si>
  <si>
    <t>Faroe Islands</t>
  </si>
  <si>
    <t>Fiji</t>
  </si>
  <si>
    <t>Finland</t>
  </si>
  <si>
    <t>France</t>
  </si>
  <si>
    <t>French Guiana</t>
  </si>
  <si>
    <t>French Polynesia</t>
  </si>
  <si>
    <t>French Southern Territories</t>
  </si>
  <si>
    <t>Gabon</t>
  </si>
  <si>
    <t>Gambia</t>
  </si>
  <si>
    <t>Georgia</t>
  </si>
  <si>
    <t>Germany</t>
  </si>
  <si>
    <t>Ghana</t>
  </si>
  <si>
    <t>Gibraltar</t>
  </si>
  <si>
    <t>Greece</t>
  </si>
  <si>
    <t>Greenland</t>
  </si>
  <si>
    <t>Grenada</t>
  </si>
  <si>
    <t>Guadeloupe</t>
  </si>
  <si>
    <t>Guam</t>
  </si>
  <si>
    <t>Guatemala</t>
  </si>
  <si>
    <t>Guernsey</t>
  </si>
  <si>
    <t>Guinea</t>
  </si>
  <si>
    <t>Guinea-Bissau</t>
  </si>
  <si>
    <t>Guyana</t>
  </si>
  <si>
    <t>Haiti</t>
  </si>
  <si>
    <t>Heard Island and McDonald Islands</t>
  </si>
  <si>
    <t>Holy See</t>
  </si>
  <si>
    <t>Honduras</t>
  </si>
  <si>
    <t>Hungary</t>
  </si>
  <si>
    <t>Iceland</t>
  </si>
  <si>
    <t>India</t>
  </si>
  <si>
    <t>Indonesia</t>
  </si>
  <si>
    <t>Iran (Islamic Republic of)</t>
  </si>
  <si>
    <t>Iraq</t>
  </si>
  <si>
    <t>Ireland</t>
  </si>
  <si>
    <t>Isle of Man</t>
  </si>
  <si>
    <t>Israel</t>
  </si>
  <si>
    <t>Italy</t>
  </si>
  <si>
    <t>Jamaica</t>
  </si>
  <si>
    <t>Japan</t>
  </si>
  <si>
    <t>Jersey</t>
  </si>
  <si>
    <t>Jordan</t>
  </si>
  <si>
    <t>Kazakhstan</t>
  </si>
  <si>
    <t>Kenya</t>
  </si>
  <si>
    <t>Kiribati</t>
  </si>
  <si>
    <t>Kuwait</t>
  </si>
  <si>
    <t>Kyrgyzstan</t>
  </si>
  <si>
    <t>Lao People's Democratic Republic</t>
  </si>
  <si>
    <t>Latvia</t>
  </si>
  <si>
    <t>Lebanon</t>
  </si>
  <si>
    <t>Lesotho</t>
  </si>
  <si>
    <t>Liberia</t>
  </si>
  <si>
    <t>Libya</t>
  </si>
  <si>
    <t>Liechtenstein</t>
  </si>
  <si>
    <t>Lithuania</t>
  </si>
  <si>
    <t>Luxembourg</t>
  </si>
  <si>
    <t>Madagascar</t>
  </si>
  <si>
    <t>Malawi</t>
  </si>
  <si>
    <t>Malaysia</t>
  </si>
  <si>
    <t>Maldives</t>
  </si>
  <si>
    <t>Mali</t>
  </si>
  <si>
    <t>Malta</t>
  </si>
  <si>
    <t>Marshall Islands</t>
  </si>
  <si>
    <t>Martinique</t>
  </si>
  <si>
    <t>Mauritania</t>
  </si>
  <si>
    <t>Mauritius</t>
  </si>
  <si>
    <t>Mayotte</t>
  </si>
  <si>
    <t>Mexico</t>
  </si>
  <si>
    <t>Micronesia (Federated States of)</t>
  </si>
  <si>
    <t>Monaco</t>
  </si>
  <si>
    <t>Mongolia</t>
  </si>
  <si>
    <t>Montenegro</t>
  </si>
  <si>
    <t>Montserrat</t>
  </si>
  <si>
    <t>Morocco</t>
  </si>
  <si>
    <t>Mozambique</t>
  </si>
  <si>
    <t>Myanmar</t>
  </si>
  <si>
    <t>Namibia</t>
  </si>
  <si>
    <t>Nauru</t>
  </si>
  <si>
    <t>Nepal</t>
  </si>
  <si>
    <t>Netherlands (Kingdom of the)</t>
  </si>
  <si>
    <t>New Caledonia</t>
  </si>
  <si>
    <t>New Zealand</t>
  </si>
  <si>
    <t>Nicaragua</t>
  </si>
  <si>
    <t>Niger</t>
  </si>
  <si>
    <t>Nigeria</t>
  </si>
  <si>
    <t>Niue</t>
  </si>
  <si>
    <t>Norfolk Island</t>
  </si>
  <si>
    <t>North Macedonia</t>
  </si>
  <si>
    <t>Northern Mariana Islands</t>
  </si>
  <si>
    <t>Norway</t>
  </si>
  <si>
    <t>Oman</t>
  </si>
  <si>
    <t>Pakistan</t>
  </si>
  <si>
    <t>Palau</t>
  </si>
  <si>
    <t>Panama</t>
  </si>
  <si>
    <t>Paraguay</t>
  </si>
  <si>
    <t>Peru</t>
  </si>
  <si>
    <t>Philippines</t>
  </si>
  <si>
    <t>Pitcairn</t>
  </si>
  <si>
    <t>Poland</t>
  </si>
  <si>
    <t>Portugal</t>
  </si>
  <si>
    <t>Puerto Rico</t>
  </si>
  <si>
    <t>Qatar</t>
  </si>
  <si>
    <t>Republic of Korea</t>
  </si>
  <si>
    <t>Republic of Moldova</t>
  </si>
  <si>
    <t>Réunion</t>
  </si>
  <si>
    <t>Romania</t>
  </si>
  <si>
    <t>Russian Federation</t>
  </si>
  <si>
    <t>Rwanda</t>
  </si>
  <si>
    <t>Saint Barthélemy</t>
  </si>
  <si>
    <t>Saint Helena</t>
  </si>
  <si>
    <t>Saint Kitts and Nevis</t>
  </si>
  <si>
    <t>Saint Lucia</t>
  </si>
  <si>
    <t>Saint Martin (French Part)</t>
  </si>
  <si>
    <t>Saint Pierre and Miquelon</t>
  </si>
  <si>
    <t>Saint Vincent and the Grenadines</t>
  </si>
  <si>
    <t>Sint Eustatius and Saba</t>
  </si>
  <si>
    <t>Samoa</t>
  </si>
  <si>
    <t>San Marino</t>
  </si>
  <si>
    <t>Sao Tome and Principe</t>
  </si>
  <si>
    <t>Saudi Arabia</t>
  </si>
  <si>
    <t>Senegal</t>
  </si>
  <si>
    <t>Serbia</t>
  </si>
  <si>
    <t>Seychelles</t>
  </si>
  <si>
    <t>Sierra Leone</t>
  </si>
  <si>
    <t>Singapore</t>
  </si>
  <si>
    <t>Sint Maarten (Dutch part)</t>
  </si>
  <si>
    <t>Slovakia</t>
  </si>
  <si>
    <t>Slovenia</t>
  </si>
  <si>
    <t>Solomon Islands</t>
  </si>
  <si>
    <t>Somalia</t>
  </si>
  <si>
    <t>South Africa</t>
  </si>
  <si>
    <t>South Georgia and the South Sandwich Islands</t>
  </si>
  <si>
    <t>South Sudan</t>
  </si>
  <si>
    <t>Spain</t>
  </si>
  <si>
    <t>Sri Lanka</t>
  </si>
  <si>
    <t>State of Palestine</t>
  </si>
  <si>
    <t>Sudan</t>
  </si>
  <si>
    <t>Suriname</t>
  </si>
  <si>
    <t>Svalbard and Jan Mayen Islands</t>
  </si>
  <si>
    <t>Sweden</t>
  </si>
  <si>
    <t>Switzerland</t>
  </si>
  <si>
    <t>Syrian Arab Republic</t>
  </si>
  <si>
    <t>Tajikistan</t>
  </si>
  <si>
    <t>Thailand</t>
  </si>
  <si>
    <t>Timor-Leste</t>
  </si>
  <si>
    <t>Togo</t>
  </si>
  <si>
    <t>Tokelau</t>
  </si>
  <si>
    <t>Tonga</t>
  </si>
  <si>
    <t>Trinidad and Tobago</t>
  </si>
  <si>
    <t>Tunisia</t>
  </si>
  <si>
    <t>Türkiye</t>
  </si>
  <si>
    <t>Turkmenistan</t>
  </si>
  <si>
    <t>Turks and Caicos Islands</t>
  </si>
  <si>
    <t>Tuvalu</t>
  </si>
  <si>
    <t>Uganda</t>
  </si>
  <si>
    <t>Ukraine</t>
  </si>
  <si>
    <t>United Arab Emirates</t>
  </si>
  <si>
    <t>United Kingdom of Great Britain and Northern Ireland</t>
  </si>
  <si>
    <t>United Republic of Tanzania</t>
  </si>
  <si>
    <t>United States Minor Outlying Islands</t>
  </si>
  <si>
    <t>United States of America</t>
  </si>
  <si>
    <t>United States Virgin Islands</t>
  </si>
  <si>
    <t>Uruguay</t>
  </si>
  <si>
    <t>Uzbekistan</t>
  </si>
  <si>
    <t>Vanuatu</t>
  </si>
  <si>
    <t>Venezuela (Bolivarian Republic of)</t>
  </si>
  <si>
    <t>Viet Nam</t>
  </si>
  <si>
    <t>Wallis and Futuna Islands</t>
  </si>
  <si>
    <t>Western Sahara</t>
  </si>
  <si>
    <t>Yemen</t>
  </si>
  <si>
    <t>Zambia</t>
  </si>
  <si>
    <t>Zimbabwe</t>
  </si>
  <si>
    <t>Type of Trust Fund</t>
  </si>
  <si>
    <t>Capacity-building Initiative for Transparency (CBIT)</t>
  </si>
  <si>
    <t>Global Biodiversity Framework Fund (GBFF)</t>
  </si>
  <si>
    <t>Global Environment Facility Trust Fund (GFF)</t>
  </si>
  <si>
    <t>Least Developed Countries Fund (LDCF)</t>
  </si>
  <si>
    <t>Special Climate Change Fund (SCCF)</t>
  </si>
  <si>
    <t>Small Grants Program (SGP)</t>
  </si>
  <si>
    <t>Focal Area</t>
  </si>
  <si>
    <t>Multi Focal Area</t>
  </si>
  <si>
    <t>Chemicals and Waste</t>
  </si>
  <si>
    <t>Chemicals/PoPs</t>
  </si>
  <si>
    <t>Climate Change</t>
  </si>
  <si>
    <t>Climate Change Adaptation</t>
  </si>
  <si>
    <t>Climate Change Mitigation</t>
  </si>
  <si>
    <t>International Waters</t>
  </si>
  <si>
    <t>Land Degradation</t>
  </si>
  <si>
    <t>2. Progress towards Achieving Project Objective(s) (Development objective)</t>
  </si>
  <si>
    <t>(All inputs in this section should be cumulative from project start, not annual)</t>
  </si>
  <si>
    <t>Outcomes</t>
  </si>
  <si>
    <t>Outcome indicators</t>
  </si>
  <si>
    <t>Baseline</t>
  </si>
  <si>
    <t>Mid-term Target</t>
  </si>
  <si>
    <t>End-of-project Target</t>
  </si>
  <si>
    <t>Cumulative progress level at 30 June 2025</t>
  </si>
  <si>
    <t>% of cumulative progress</t>
  </si>
  <si>
    <t>Progress rating</t>
  </si>
  <si>
    <t>Objective 
To conserve threatened species and habitats, improve the management of protected areas, areas of high conservation value and associated buffer zones, and enable sustainable, biodiversity friendly, climate resilient livelihoods in Eastern and Western Highlands Provinces.</t>
  </si>
  <si>
    <t>Component 1: Strengthening integrated land use planning, coordination and management through improved spatial data and decision support systems</t>
  </si>
  <si>
    <t>Outcome 1.1
Investment and land use decision-making in EHP and WHP enhanced by using highly participatory and transparent decision support systems (DSS), backed by comprehensive land use and improved access to biodiversity information and linked spatial data.</t>
  </si>
  <si>
    <t>The extent to which investment and land use decisions in EHP and WHP is enhanced using DSS and improved data sets (disaggregated by type, location and scale of investment).
 Contributes to GEF Core Indicators 
4 Area of landscapes under improved practices (excluding protected areas)
And 6 Greenhouse Gas Emissions Mitigated (metric tons of CO2e)</t>
  </si>
  <si>
    <t>Limited spatial data is available at sub national levels and investment and land use decisions are not well informed by DSS</t>
  </si>
  <si>
    <t>Investment and land use decisions in 1 province have demonstrably improved outcomes for biodiversity.
80,000 hectares of landscapes under improved practices (excluding protected areas)</t>
  </si>
  <si>
    <t>Investment and land use decisions in 2 provinces have demonstrably improved outcomes for biodiversity.
Total of 190,000 ha of landscapes under improved practices (excluding protected areas)
1,031,551 metric tons of CO2e mitigated over 20 years.</t>
  </si>
  <si>
    <t>Remote sensing assessments in both target provinces and a comprehensive biodiversity assessment in WHP have been completed. The web-based Decision Support System (DSS) has been developed and enhanced, and its tools are now publicly accessible online. Capacity building to operationalize the DSS at provincial and community levels is scheduled for Year 3 (2025–26).</t>
  </si>
  <si>
    <t>Output.1.1.1
Biodiversity/forest assessments conducted in two target provinces, including forest assessments supplementing the National Forest Inventory (NFI)</t>
  </si>
  <si>
    <t>Multipurpose provincial biodiversity/forest assessments completed. 
Extent that provincial biodiversity/ forest assessments incorporate gender-based knowledge.</t>
  </si>
  <si>
    <t>No comprehensive biodiversity or forest assessments exist for the 2 provinces.
Some NFI site-level assessments exist for WH (3) and EH (4)</t>
  </si>
  <si>
    <t>30 site level biodiversity/forest assessments completed</t>
  </si>
  <si>
    <t>Multipurpose provincial biodiversity/ forest assessments that incorporate gender-based knowledge completed in WHP and EHP</t>
  </si>
  <si>
    <t>Output 1.1.2
Spatial data including gender and age disaggregated socio-economic data, customary landowner aspirations, development plans and historical land use and land use change in the two target provinces, and key gaps and trends in data identified.</t>
  </si>
  <si>
    <t>The extent that relevant data are available at provincial and sub provincial levels and being used to support land use management decisions (including gender and age disaggregated)</t>
  </si>
  <si>
    <t>No comprehensive, integrated data sets exist at provincial or lower levels</t>
  </si>
  <si>
    <t>Gender and age disaggregated spatial data for EHP and WHP collected, analyzed, and stored. 
Key gaps and trends in data identified.</t>
  </si>
  <si>
    <t>Same as Mid-term target</t>
  </si>
  <si>
    <t xml:space="preserve">In April 2024, a training session on using Open Foris Collect Earth for land use assessment and monitoring was conducted (see Appendix 13: Concept Note). Ten officers from the PNG Forest Authority, including one female officer, participated in this training.
In collaboration with co-financing projects AIM4Forests, EU-FCCB, and UN-REDD, a National Forest and Land Use Change Assessment for the period 2000-2023 was conducted in 2024 (Appendix 7: Concept Note). The assessment report is currently under preparation. </t>
  </si>
  <si>
    <t>Output 1.1.3 Biodiversity, socio-economic and historical land use and land use change information of the target provinces is made available through web-interface database systems</t>
  </si>
  <si>
    <t>PNG web portal enhanced and populated with data including land use maps. 
Gender and age search criteria available in the web portal</t>
  </si>
  <si>
    <t>PNG web portal exists but does not contain comprehensive sub national data</t>
  </si>
  <si>
    <t>PNG web portal operational with gender and disaggregated spatial data from WHP and EHP</t>
  </si>
  <si>
    <t>The PNG Forest and Land Use Monitoring Geo-Portal (see Appendix 8) underwent significant enhancements in interface, functionality, and content. The upgraded geo-portal was launched by the CCDA in January 2024. Additionally, a document detailing the updated contents and specifications was published (see Appendix 9).</t>
  </si>
  <si>
    <t>Output 1.1.4 
Integrated decision support system developed and tested for the Eastern and Western Highlands, based on Adaptation of lessons learned on decision support systems elsewhere in PNG</t>
  </si>
  <si>
    <t>Decision support system is being used for integrated land use and investment decision making in EHP and WHP.</t>
  </si>
  <si>
    <t>Several decision support systems have been developed but are not fully operational and not integrated.</t>
  </si>
  <si>
    <t>DSS systems that draw on the provincial biodiversity/forest assessments and gender information available for integrated land use and investment decision making</t>
  </si>
  <si>
    <t>A Near Real-time Deforestation Alert System was established for both the Eastern Highlands Province (EHP) (see Appendix 10) and the Western Highlands Province (WHP) (see Appendix 11). Operational monitoring and capacity building for these alert systems are scheduled for later in 2024.
The PNG Earth Map (see Appendix 12) was developed using global and limited local data. This tool enables users to conduct geospatial data analysis and modelling, including risk analysis and potential assessments. The trainings on PNG Earth Map are planned in 2025-26 period.</t>
  </si>
  <si>
    <t>Output 1.1.5 
Web-based applications in existing platforms for improved coordination and land use planning are operating</t>
  </si>
  <si>
    <t>Web-based applications in existing platforms have improved inter-operability and are accessible to decision makers at national, provincial and sub provincial levels for land use planning and related activities.</t>
  </si>
  <si>
    <t>Nil</t>
  </si>
  <si>
    <t>Three web-based applications in existing platforms (2 provincial, 1 district) operational for improved coordination and land use planning</t>
  </si>
  <si>
    <t>Eight web-based applications in existing platforms (2 provincial, 2 district, 4 local) operational for improved coordination and land use planning</t>
  </si>
  <si>
    <t>A customized PNG Near Real-Time Deforestation Alerts and Monitoring System was developed as part of the DSS, supported by co-financing projects (see Annex 20). This system includes provincial-level Deforestation Alerts and Monitoring Systems for both EHP (see Appendix 10) and WHP (see Appendix 11). Data and information specific to these provinces have been registered in the system, allowing provincial users to browse, view, and analyse their areas of interest with their own data. Furthermore, provincial users can subscribe to a weekly-based potential deforestation alerts service and receive alerts via email. Monitoring operationalization and capacity building for these systems will be conducted later in 2025-26. 
Similar customization will be implemented in Earth Map during 2025-26 period.</t>
  </si>
  <si>
    <t>Output 1.1.6
Capacity to undertake integrated planning built amongst at least 100 planners (women and men) at provincial, district, local and ward levels</t>
  </si>
  <si>
    <t>Number of planners who have skills to undertake integrated planning (disaggregated by gender).</t>
  </si>
  <si>
    <t>Few records or experiences of integrated planning</t>
  </si>
  <si>
    <t>50 planners have skills to undertake integrated planning</t>
  </si>
  <si>
    <t>100 planners have skills to undertake integrated planning (10 provincial officers in the two provinces, 24 personnel from 12 district administrations, and 66 representatives of 33 local level governments, including ward levels)</t>
  </si>
  <si>
    <t>A Capacity Needs Assessment for provincial land use monitoring and planning was carried out in the Eastern Highlands Province (EHP) in April 2024. A similar assessment is scheduled to be conducted in the Western Highlands Province (WHP) later in the 2025-26 period.</t>
  </si>
  <si>
    <t>Output 1.1.7
Priority areas and species for conservation and mainstreaming biodiversity defined through participatory approaches with customary landowners and key partners</t>
  </si>
  <si>
    <t>Number and type of priority areas and species for conservation identified
(High Conservation Value probability maps provide base for planning)</t>
  </si>
  <si>
    <t>Some community conserved areas exist but there are significant gaps in knowledge of priority areas from a community perspective</t>
  </si>
  <si>
    <t>Six priority areas and species for conservation and mainstreaming biodiversity defined</t>
  </si>
  <si>
    <t xml:space="preserve">A remote sensing-based assessment has been completed, and the results are available on the web platform described in the preceding sections. A Management Effectiveness Tracking Tool (METT) assessment was conducted for five (5) existing protected areas and three (3) proposed Community Conservation Areas. These eight (8) sites were identified as priority areas.  </t>
  </si>
  <si>
    <t>Output 1.1.8 
Participatory land and conservation planning assessments and mapping of up to 200,000 hectares of priority areas for agricultural improvement, conservation and forest/grassland restoration</t>
  </si>
  <si>
    <t>Number of participatory land and conservation planning assessments and maps completed in and near priority areas for biodiversity conservation</t>
  </si>
  <si>
    <t>A National Land-Sea Conservation Assessment was completed in 2017</t>
  </si>
  <si>
    <t>Assessments and maps that identify priority areas for improving agriculture, forest and grassland management in and near priority areas for biodiversity conservation completed in one province.</t>
  </si>
  <si>
    <t>Assessments and maps that identify priority areas for improving agriculture, forest and grassland management in and near priority areas for biodiversity conservation completed in both provinces.</t>
  </si>
  <si>
    <t>A remote sensing-based assessment has been conducted. Currently, the identification of project executing partners is in progress.</t>
  </si>
  <si>
    <t>Output 1.1.9 
Land use monitoring systems for the two target provinces established.</t>
  </si>
  <si>
    <t>Land use monitoring systems being used effectively at provincial level</t>
  </si>
  <si>
    <t>No near real-time land use monitoring system exist</t>
  </si>
  <si>
    <t>Prototype land use monitoring systems with data of target areas being used effectively at provincial level</t>
  </si>
  <si>
    <t>Operational land use monitoring systems, including gender-and age disaggregated data, of target areas being used effectively at provincial level.</t>
  </si>
  <si>
    <t>Web-based land use monitoring tools were developed as described in the previous sections. Several mobile tools are tested in the field. Capacity building on these tools for the provincial and community level will be conducted in 2025-2026 period.</t>
  </si>
  <si>
    <t>Output 1.1.10
Integrated decision support system used by stakeholders to identify sites of high importance for global biodiversity for at least four existing and potential Community Conservation Areas (CCA) and other protected areas, areas where deforestation and ecosystem degradation should be avoided, areas for restoration, and areas for economic development.</t>
  </si>
  <si>
    <t>Number of CCAs effectively using the DSS to improve land use decision making and action</t>
  </si>
  <si>
    <t>No integrated decision support systems are used for CCAs</t>
  </si>
  <si>
    <t>At least two CCAs and other areas using the DSS</t>
  </si>
  <si>
    <t>At least four CCAs and other areas using the DSS</t>
  </si>
  <si>
    <t xml:space="preserve">The Decision Support System (DSS) has been established. A total of 14 target sites were identified. The FPIC process, including social screening and conservation needs assessment are nearly completed at 10 sites. Capacity building and the implementation of community level land use planning using the integrated DSS are planned for the 2025-2026 period. </t>
  </si>
  <si>
    <t>Output 1.1.11 Integrated land use plans and updated forest plans for two target provinces, that support both biodiversity and climate change objectives, prepared through highly participatory stakeholder processes involving both women and men</t>
  </si>
  <si>
    <t>Number of integrated land use plans developed
Number of forest plans updated</t>
  </si>
  <si>
    <t>0 integrated plans exist
2 out of date forest plans exist</t>
  </si>
  <si>
    <t>One provincial integrated land use plan developed
One forest plan updated</t>
  </si>
  <si>
    <t>Two provincial integrated land use plans developed
Two forest plans updated</t>
  </si>
  <si>
    <t>The Provincial Forest Plan Development Guidelines, along with the previous Provincial Forest Plans and forest plans of other provinces, were thoroughly reviewed.</t>
  </si>
  <si>
    <t>Component 2: Scaling up landscape-level action for integrated conservation &amp; sustainable supply chain development.</t>
  </si>
  <si>
    <t>Outcome 2.1: 
Key value chains for sustainably harvested products strengthened/ established and financial and market support mechanisms for forest and farm producer organizations made available</t>
  </si>
  <si>
    <t>Farming families and forest and farm producer organisations are demonstrably benefiting from improved gender sensitive, biodiversity friendly and climate resilient value chains in WHP and EHP. The number of small-scale farmers with improved business arrangements.
 Contributes to GEF Core Indicators 3 - Area of land restored and 4 Area of landscapes under improved practices (excluding protected areas)</t>
  </si>
  <si>
    <t>Value chains exist, but are generally rudimentary, provide low value returns to individuals and enterprises, and business skills are weak</t>
  </si>
  <si>
    <t>At least 500 farming families and their forest and farm producer organisations have identified biodiversity friendly and climate resilient value chains</t>
  </si>
  <si>
    <t>At least 1,000 farming families and their forest and farm producer organisations have identified biodiversity friendly and climate resilient value chains.
A least 500 farming families (of which 50% of beneficiaries are women) have improved business arrangements with biodiversity friendly and climate resilient value chains 
Total of 800 ha of land restored
Total of 190,000 ha of landscapes under improved practices (excluding protected areas) (NOTE area is counted in Outcome 1)</t>
  </si>
  <si>
    <t>A total of 14 priority sites were identified. Social screening and conservation needs assessments were carried out at 10 of these sites in the first half of 2025, with assessments for the remaining sites planned for later in the year. Based on the outcomes of these assessments, options for implementing gender-sensitive, biodiversity-friendly, and climate-resilient practices and approaches will be documented towards the end of 2025.</t>
  </si>
  <si>
    <t>Output 2.1.1 Options for gender sensitive, biodiversity friendly and climate resilient practices and approaches have been identified by a review of the farming and forest use systems (gender disaggregated) of the target provinces</t>
  </si>
  <si>
    <t>Number and type of options for gender sensitive, biodiversity friendly and climate resilient practices and approaches identified</t>
  </si>
  <si>
    <t>Limited documentation of gender sensitive, biodiversity friendly and climate resilient practices and approaches</t>
  </si>
  <si>
    <t>Gender sensitive, biodiversity friendly and climate resilient practices and approaches identified in 12 sites in and near areas identified as priorities for biodiversity conservation</t>
  </si>
  <si>
    <t xml:space="preserve">Gender sensitive, biodiversity friendly and climate resilient practices and approaches identified in 10 clusters (groups of farming families within a buffer zone) in and near areas identified as priorities for biodiversity conservation </t>
  </si>
  <si>
    <t>A total of 14 priority sites were selected. Social screening and needs assessment were conducted at 10 sites during the first half of 2025. Such assessments of the remaining sites will be conducted later in 2025. Based on the assessment outcomes, options for gender sensitive, biodiversity friendly and climate resilient practices and approaches will be documented later in 2025.</t>
  </si>
  <si>
    <t>Output 2.1.2  At least 1,000 farming families (FFs) are implementing improved farming and forest management systems, including forest restoration and agroforestry, based on biodiversity friendly and climate resilient practices.</t>
  </si>
  <si>
    <t xml:space="preserve">Number of men and women farmers that adopt biodiversity friendly and climate resilient management practices.
The area of targeted landscapes under improved practices
Contributes to GEF Core Indicator 3 and Core Indicator 4 </t>
  </si>
  <si>
    <t>A wide range of farm and forest practices exist in the highlands but not all are biodiversity friendly and climate resilient</t>
  </si>
  <si>
    <t>500 farming families (men and women) adopt biodiversity friendly and climate resilient management practices
400 ha of land restored</t>
  </si>
  <si>
    <t>At least 1,000 farming families (men and women) adopt biodiversity friendly and climate resilient management practices
Total of 800 ha of land restored</t>
  </si>
  <si>
    <t>A total of 14 priority sites were selected. The implementation of comprehensive FPIC process, including social screening and needs assessment required considerable time. The FPIC process is nearly completed at 10 sites. Project support to bufferzone farming families including sustainable livelihoods, collaborative management and natural resource use agreements at target sites will be implemented during 2025-26 period.</t>
  </si>
  <si>
    <t>Output 2.1.3  Assessments of specific gender sensitive, biodiversity friendly and climate resilient value chains in each FF cluster conducted, and improvement plans prepared.</t>
  </si>
  <si>
    <t>Number of value chain assessments completed
Number of value chain improvement plans prepared</t>
  </si>
  <si>
    <t>At least 5 cluster-level value chain improvement plans prepared</t>
  </si>
  <si>
    <t>At least 10 cluster-level value chain improvement plans prepared</t>
  </si>
  <si>
    <t xml:space="preserve">Extensive stakeholder consultation has been conducted. The assessments on Pandanus fruits (Marita and Karuka), climate smart and biodiversity friendly coffee and honey are planned in 2025-26 period. </t>
  </si>
  <si>
    <t>Output 2.1.4  FFs and their FFPOs in each FF cluster have developed bankable business plans and used these plans to develop viable, gender sensitive, biodiversity friendly, climate resilient small-scale farm enterprises</t>
  </si>
  <si>
    <t>Number and type of bankable business plans developed by FFs and their FFPOs (gender and age disaggregated). Number and type of viable, gender sensitive, biodiversity friendly, climate resilient small-scale farm enterprises successfully operating (gender disaggregated).</t>
  </si>
  <si>
    <t>Some business plans exist</t>
  </si>
  <si>
    <t>At least 500 bankable business plans prepared and 500 small-scale farm enterprises operating successfully</t>
  </si>
  <si>
    <t>Outcome 2.2 
Improved biodiversity conservation in targeted protected areas (including CCAs)</t>
  </si>
  <si>
    <t>Trend of globally threatened indicator species and habitats in targeted protected areas are improved.
Contributes to GEF Core Indicator 1 - terrestrial protected areas created or under improved management for conservation and sustainable use</t>
  </si>
  <si>
    <t>National level protected area management effectiveness reports indicate substantial gaps in management effectiveness</t>
  </si>
  <si>
    <t>The trend of targeted indicator species and habitats in 2 protected areas has improved
120,000 hectares of terrestrial protected areas created or under improved management for conservation and sustainable use</t>
  </si>
  <si>
    <t>The trend of targeted indicator species and habitats in at least 4 protected areas has improved
 285,000 hectares of terrestrial protected areas created or under improved management for conservation and sustainable use</t>
  </si>
  <si>
    <t>Following an extensive stakeholder consultation process, three protected areas totaling 28,273 hectares were officially designated in June 2025.
In April 2024, a Management Effectiveness Tracking Tool (METT) assessment was performed on five existing protected areas and three proposed Community Conservation Areas (refer to Appendix 14: Implementation Report). This assessment identified management challenges, and draft summaries for all evaluated protected areas were prepared (see Appendices 15-19 and 21-23).
During the first half of 2025, social screening and conservation needs assessments were carried out for nine protected areas, including the CCAs. The reports from these assessments are pending finalization.
Drawing on insights from the METT, social screening, and capacity needs assessments, management plans and a protected area monitoring system will be developed during 2025-26.</t>
  </si>
  <si>
    <t>Output 2.2.1: Review of the five existing gazetted protected areas in the two target provinces conducted and Statements of Management Intents (SMI) developed and management plans prepared</t>
  </si>
  <si>
    <t>Number of reviews completed, number of Statement of Management Intents and management plans prepared or revised.</t>
  </si>
  <si>
    <t>Few reviews exist
Two plans for two sites exist in WHP</t>
  </si>
  <si>
    <t>Review of two existing (gazetted) protected areas conducted Statement of Management Intents (SMI) developed and management plans prepared or revised</t>
  </si>
  <si>
    <t>Review of five existing gazetted protected areas conducted, Statement of Management Intents (SMI) developed and management plans prepared or revised (2 plans in EHP and 3 WHP).</t>
  </si>
  <si>
    <t>In April 2024, a Management Effectiveness Tracking Tool (METT) assessment was conducted for the five existing protected areas (see Appendix 14: Implementation Report).
To support the analysis of METT assessment data, a five-day capacity-building workshop was held in June 2024. During this workshop, draft METT assessment summaries for the five existing protected areas were prepared. These protected areas are:
Eastern Highlands Province
•	Crater Mountain Wildlife Management Area (Appendix 15)
•	Mt Gahavisuka Provincial Park (Appendix 16)
Western Highlands Province
•	Baiyer River Sanctuary (Appendix 17)
•	Jimi (Ruti) Valley National Park (Appendix 18)
•	Kuk Early Agricultural World Heritage Site (Appendix 19)
Social screening and conservation need assessments (CNA) were conducted at 10 sites listed below during the first half of 2025. CNA reports for four (4) sites were finalized. 
•	EHP – Mt. Gahavisuka Provincial Park (Appendix 30: CCA report), Hogave CCA, Velotige CCA (Appendix 51: CCA report), Natauka-Zamu Nature Reserve, Proposed Yasina CCA
•	WHP – Baiyer River National Park (Appendix 29: CCA report), Kuk Early Agricultural Site, Proposed Oiembo CCA (Appendix 50: CCA report), Proposed Mt. Guilwe CCA, Jimi Valley National Park</t>
  </si>
  <si>
    <t>Output 2.2.2: Targeted customary landowners (women, men and youth) supported to plan five Community Conserved Areas (CCAs) under relevant policies and laws, and to enhance land management and conservation practices.</t>
  </si>
  <si>
    <t>Number of community conserved area (CCA) land use plans prepared.
The extent that targeted protected areas are under improved management for conservation and sustainable use (GEF Core indicator 1).</t>
  </si>
  <si>
    <t>Several CCAs exist in the target areas</t>
  </si>
  <si>
    <t>Two CCA land use and management plans prepared, management system approved, and the areas are under improved management.</t>
  </si>
  <si>
    <t>Five CCA land use and management plans prepared, management system approved, and the areas are under improved management.</t>
  </si>
  <si>
    <t>In April 2024, a Management Effectiveness Tracking Tool (METT) assessment was conducted for three proposed Community Conservation Areas (CCAs). Draft summaries of these assessments were prepared as follows:
Eastern Highlands Province
•	Hogave Conservation Area (Proposed, Appendix 21)
•	Velotige Conservation Area (Proposed, Appendix 22)
Western Highlands Province
•	Mt. Gilwe Community Conservation Area (Proposed, Appendix 23)</t>
  </si>
  <si>
    <t>Output 2.2.3: Management effectiveness of five existing protected areas, (including existing CCA) improved.</t>
  </si>
  <si>
    <t>The extent to which targeted PAs are applying effective management tools (using the revised METT).
The extent that targeted protected areas are under improved management for conservation and sustainable use (GEF Core indicator 1).</t>
  </si>
  <si>
    <t>National level protected area management effectiveness reports (and current PA-METT assessment) indicate substantial gaps in management effectiveness</t>
  </si>
  <si>
    <t>Two protected areas under improved management for conservation</t>
  </si>
  <si>
    <t>Five (275,000ha) protected areas (including existing CCA) under improved management for conservation</t>
  </si>
  <si>
    <t>After the comprehensive stakeholder consultation process, three (3) protected areas in EHP listed below were gazette in June 2025.
•	Hogave Community Conservation Area: 1,229.90 ha (Appendix 46: gazettal notice)
•	Velotige Community Conservation Area: 26,948.96 ha (Appendix 47: gazettal notice)
•	Natauka-Zamu Nature Reserve: 94.40 ha (Appendix 48: gazettal notice) 
Boundary surveys or verification process of seven conservation areas listed below were conducted in 2024 (Appendix 44 &amp; 45, assessment reports for EHP and WHP). 
•	EHP – Hogave CCA, Velotige CCA, Natauka-Zamu Nature Reserve
•	WHP – Baiyer River National Park, Jimi National Park, Proposed Oiembo CCA, Proposed Mt. Guilwe CCA</t>
  </si>
  <si>
    <t>Component 3: Strengthening the enabling environment and governance structures for integrated landscape/land use planning, coordination and management</t>
  </si>
  <si>
    <t>Outcome 3.1
Integrated decision support systems for land use management of the targeted landscapes are enabled by adequate policies and methodologies</t>
  </si>
  <si>
    <t>The extent to which integrated decision support systems at provincial levels (WHP and EHP) are supported effectively by improved policies and methodologies</t>
  </si>
  <si>
    <t>Policies and methodologies that support integrated planning are inadequate or non-existent at provincial level
New protected areas policy exists</t>
  </si>
  <si>
    <t>Changes to provincial policies (EHP and WHP) needed to enable effective decision support systems and provincial and sub-provincial level identified</t>
  </si>
  <si>
    <t>Changes to provincial policies (EHP and WHP) needed to enable effective decision support systems and provincial and sub-provincial level effected</t>
  </si>
  <si>
    <t>National protected area policies, climate change, and agricultural commodity policies were reviewed. The development of relevant provincial policies was discussed with provincial stakeholders during the Project Inception Workshop (see Appendix 25) and the METT assessment (see Appendix 14: Implementation Report).</t>
  </si>
  <si>
    <t>Output 3.1.1: Strengthened provincial (2) regulatory frameworks for the conservation and sustainable use of multi-functional landscapes</t>
  </si>
  <si>
    <t>The extent to which provincial regulatory frameworks support the conservation and sustainable use of multi-functional landscapes</t>
  </si>
  <si>
    <t>National Protected Area Policy exists
PA Bill under development</t>
  </si>
  <si>
    <t>One provincial regulatory framework, including the Protected Areas Policy Implementation Plan (PAPIP), support integrated decision support systems for the conservation and sustainable use of multi-functional landscapes</t>
  </si>
  <si>
    <t>Two provincial regulatory frameworks, including the Protected Areas Policy Implementation Plan (PAPIP), support integrated decision support systems for the conservation and sustainable use of multi-functional landscapes</t>
  </si>
  <si>
    <t>National protected area policies were reviewed, and the development of relevant provincial policies was discussed with provincial stakeholders during the Project Inception Workshop (see Appendix 25) and through the METT assessment (see Appendix 14: Implementation Report).</t>
  </si>
  <si>
    <t>Output 3.1.2: Provincial policy and regulations (4) on agricultural, fisheries and forestry commodity trading strengthened to support gender sensitive, biodiversity resilient practices and approaches</t>
  </si>
  <si>
    <t>The extent to which provincial policies and regulations on agricultural, fisheries and forestry commodity trading support biodiversity friendly and climate resilient land use</t>
  </si>
  <si>
    <t>Nil
Relevant agricultural, fishery and forestry studies exist</t>
  </si>
  <si>
    <t>Two provincial policies and regulations on agricultural, fisheries and forestry commodity trading strengthened</t>
  </si>
  <si>
    <t>Four provincial policies and regulations on agricultural, fisheries and forestry commodity trading strengthened.</t>
  </si>
  <si>
    <t>National-level climate change and agricultural commodity policies were reviewed, and the development of relevant provincial policies was discussed with provincial stakeholders during the Project Inception Workshop (see Appendix 25) and the METT assessment (see Appendix 14: Implementation Report).</t>
  </si>
  <si>
    <t>Component 4: Effective knowledge management, monitoring and evaluation</t>
  </si>
  <si>
    <t>Outcome 4.1: Stakeholders and the project benefit from the project’s knowledge management and monitoring and evaluation systems</t>
  </si>
  <si>
    <t>Increase in knowledge of stakeholders on the value of biodiversity and sustainable land use practices at local, provincial, and national levels 
Project governance and implementation is guided effectively by the project’s M&amp;E system</t>
  </si>
  <si>
    <t>GEF 4 and 5 reports on M&amp;E are available. GEF 6 currently considering these issues</t>
  </si>
  <si>
    <t>More than 80% of targeted national and provincial (WHP and EHP) stakeholders are satisfied with project knowledge products
The project steering committee and PMU are using the M&amp;E results to guide project interventions</t>
  </si>
  <si>
    <t>A Project Monitoring and Evaluation (M&amp;E) worksheet was developed (see Appendix 26), and project progress has been monitored using this tool. A communication and knowledge management capacity gap assessment was conducted at both the national and provincial levels. Based on this assessment, a Project Communication and Knowledge Management Strategy was developed (see Appendix 27). An initial training workshop was also held in February 2024 to begin addressing these gaps (Appendix 26: Workshop Report). Several project awareness materials including the project brochure, factsheet, article and video were produced (Appendix 49-1 to 49-4).</t>
  </si>
  <si>
    <t>Output 4.1.1: Monitoring and evaluation of project progress on a regular basis using harmonized, gender disaggregated, monitoring and learning approaches (at local and national level)</t>
  </si>
  <si>
    <t>Functioning monitoring, evaluation and learning (MEL) system that is suited to national and local contexts
Mid-term review completed
Final Evaluation completed</t>
  </si>
  <si>
    <t>GEF 4 and 5 reports on MEL are available. 
GEF 6 project currently considering these issues</t>
  </si>
  <si>
    <t>One functioning MEL system that is suited to national and local contexts
Mid-term review completed</t>
  </si>
  <si>
    <t>One functioning MEL system that is suited to national and local contexts
Final evaluation completed</t>
  </si>
  <si>
    <t xml:space="preserve">A Project Monitoring and Evaluation (M&amp;E) worksheet was developed (see Appendix 26), and project progress has since been monitored using this M&amp;E worksheet. </t>
  </si>
  <si>
    <t>Output 4.1.2: Knowledge sharing strategy developed, and lessons and best practices disseminated in appropriate formats at local and national level</t>
  </si>
  <si>
    <t>Number and type of project outputs disseminated 
Number and type of knowledge exchange networks of Farmer Field Schools and Forest and Farm Producer organizations operating (gender disaggregated)</t>
  </si>
  <si>
    <t>Previous GEF projects have communication plans that can provide guidance
GEF 6 project has plans for PA forum</t>
  </si>
  <si>
    <t>Four major project outputs disseminated
Two Two-way knowledge exchange networks of Farmer Field Schools and Forest and Farm Producer organizations operating.</t>
  </si>
  <si>
    <t>Eight major project outputs disseminated. Five Two-way knowledge exchange networks of Farmer Field Schools and Forest and Farm Producer organizations operating.</t>
  </si>
  <si>
    <t xml:space="preserve">Biodiversity and climate change communications and knowledge management capacity building workshop was held in February 2024 (Appendix 26: workshop report). Existing platforms are reviewed and the capacity gap was assessed at both national and provincial levels.
Project Communication and Knowledge Management Strategy was developed (Appendix 27).
Several project awareness materials including the project brochure, factsheet, article and video were produced (Appendix 49-1 to 49-4).
</t>
  </si>
  <si>
    <t>Average Cumulative progress toward outcomes (%)</t>
  </si>
  <si>
    <t xml:space="preserve">Time elapsed since project start/EOD vs Planned Project End Date </t>
  </si>
  <si>
    <t>% of delivery</t>
  </si>
  <si>
    <t>Development Objective (DO) Ratings, and Overall Assessment</t>
  </si>
  <si>
    <t>Please note that the overall DO ratings should be substantiated by evidence and progress reported above. The ratings and comments should reflect the overall progress of results since project start</t>
  </si>
  <si>
    <t>FY2025 Development
Objective rating¹</t>
  </si>
  <si>
    <t>Project Manager/ Coordinator</t>
  </si>
  <si>
    <t>Lead Technical Officer13</t>
  </si>
  <si>
    <t>GEF Operational Focal Point</t>
  </si>
  <si>
    <t>Ratings</t>
  </si>
  <si>
    <t>Comments/reasons¹² justifying the ratings for FY2025 and any changes (positive or negative) in the ratings since the previous reporting period</t>
  </si>
  <si>
    <t>The project has made significant progress to date. The Decision Support System under Component 1 has been established. Capacity building and implementation activities at the provincial and community levels are scheduled for Year 3. Three new protected areas, totaling 28,273 hectares, have been gazetted, representing key outcomes of Component 2. However, there have been notable delays in supporting sustainable livelihoods within this component due to the withdrawal of the initially proposed executing agency. Support for provincial policies (Component 3) is also behind schedule, while knowledge management activities (Component 4) are currently on track. In Year 3, efforts will be intensified on activities under Components 2 and 3 to help the project catch up with its timeline.</t>
  </si>
  <si>
    <t>The change in management modality at the start of the project, following the withdrawal of the initially proposed executing partner agency, continues to pose some challenges, as the project has yet to identify a new executing partner. In response, the project is adopting a new management approach, with direct implementation to accelerate progress. Despite the initial delays, the project is now catching up and speeding up its activities. The Conservation and Environment Protection Authority (CEPA) maintains strong ownership, and CEPA and FAO are working closely together to manage the project effectively.</t>
  </si>
  <si>
    <t>The project has achieved significant progress despite major challenges, including changes in execution modality and the time-intensive nature of community engagement. It has successfully established decision-support systems and completed multiple METT assessments, providing strong credibility to the conservation efforts in these high-biodiversity landscapes. Moving forward, the project should prioritize strengthening community support for conservation and the sustainable use of biodiversity through biodiversity-friendly livelihoods, supportive financial and policy frameworks, and effective knowledge management.</t>
  </si>
  <si>
    <t>The project successfully gazetted three new protected areas, totaling 28,273 hectares, marking a significant and commendable achievement. I have observed that CEPA officers have been actively leading the implementation, with valuable support from FAO. I fully endorse the way the project has been carried out.</t>
  </si>
  <si>
    <t>Progress is moderately satisfactory, with uneven advancement across outcomes. Outcome 1 shows strong infrastructure gains but remains largely forestry-focused, limiting wider landscape planning. Outcome 2 is stalled despite solid foundational work (METTs, CNA, SSRs). Outcome 3 depends on advances elsewhere to build policy foundations, while Outcome 4 is delayed due to limited progress on resource use agreements and livelihoods, requiring stronger emphasis on community co-management in Year 3.</t>
  </si>
  <si>
    <t>Measures to address MS, MU, U and HU ratings on Section 2 above</t>
  </si>
  <si>
    <t>Outcome</t>
  </si>
  <si>
    <t>Action(s) to be taken</t>
  </si>
  <si>
    <t>By whom?</t>
  </si>
  <si>
    <t>By when?</t>
  </si>
  <si>
    <t>•	Identify the activities and prepare Year 3 workplan, including the list of LoAs with the partner organizations. 
•	Complete FPIC process at all 14 target sites.
•	Prepare a LoA with the Department of Agriculture and Livestock for commercialization of Pandanus fruits (Marita and Karuka).</t>
  </si>
  <si>
    <t xml:space="preserve">PMU, CEPA, PTF, DAL, and provincial governments. </t>
  </si>
  <si>
    <t>By December 2025.</t>
  </si>
  <si>
    <t>•	Identify the activities and prepare Year 3 workplan, including the list of LoAs with the partner organizations.
•	Complete FPIC process at all 14 target sites.
•	Prepare LoA for formulating/revising protected area management plans.</t>
  </si>
  <si>
    <t xml:space="preserve">PMU, CEPA, PTF, CSOs and provincial governments. </t>
  </si>
  <si>
    <t>•	Identify the activities and prepare Year 3 workplan with partner organizations. 
•	Prepare LoA with Climate Change and Development Authority (CCDA) for formulating the Provincial Climate Change Committee</t>
  </si>
  <si>
    <t>PMU, CEPA, PTF, CCDA and the provincial governments.</t>
  </si>
  <si>
    <t>Outcome 4.1 
Stakeholders and the project benefit from the project’s knowledge management and monitoring and evaluation systems</t>
  </si>
  <si>
    <t>•	Update the project monitoring sheet and integrate the year 3 workplan in it. 
•	Assist the government to conduct National Protected Area Forum and Climate Change Summit.</t>
  </si>
  <si>
    <t xml:space="preserve">PMU, CEPA, CCDA, PTF and the provincial governments. </t>
  </si>
  <si>
    <t xml:space="preserve">7  Some indicators may not identify mid-term targets at the design stage (refer to approved results framework) therefore this column should only be filled when relevant.
8  Use GEF Secretariat required six-point scale system: Highly Satisfactory (HS), Satisfactory (S), Moderately Satisfactory (MS), Moderately Unsatisfactory (MU), Unsatisfactory (U), and Highly Unsatisfactory (HU). </t>
  </si>
  <si>
    <t>3. Implementation Progress (IP)</t>
  </si>
  <si>
    <t>(Please indicate progress achieved during this FY as per the Implementation Plan/Annual Workplan)</t>
  </si>
  <si>
    <t xml:space="preserve">Outcomes and outputs </t>
  </si>
  <si>
    <t>Indicators (as per the logical framework)</t>
  </si>
  <si>
    <t>Main achievements in the last 12 months 
(please DO NOT repeat results reported in previous year PIR)</t>
  </si>
  <si>
    <t>Describe any variance 9 in delivering outputs</t>
  </si>
  <si>
    <t>The NFI field assessment of eight (8) clusters in WHP was conducted through February to December in 2024. The assessed clusters are distributed from 478m to 2768m a.s.l. (Appendix 36-43: Field Report).</t>
  </si>
  <si>
    <t>None</t>
  </si>
  <si>
    <t xml:space="preserve">In collaboration with co-financing projects AIM4Forests, EU-FCCB, and UN-REDD, a National Forest and Land Use Change Assessment for the period 2000-2023 was completed in 2024. The assessment report is currently under preparation. </t>
  </si>
  <si>
    <t xml:space="preserve">The PNG Forest and Land Use Monitoring Geo-Portal (Appendix 8) underwent further enhancements in interface, functionality, and content. </t>
  </si>
  <si>
    <t xml:space="preserve">The PNG Earth Map (Appendix 12) was significantly improved in both functionality and contents. </t>
  </si>
  <si>
    <t xml:space="preserve">A customized PNG Near Real-Time Deforestation Alerts and Monitoring System (Annex 20) further customized for target provinces. </t>
  </si>
  <si>
    <t>Capacity assessment of the target provinces was conducted.</t>
  </si>
  <si>
    <t>METT assessment report was updated and eight priority sites were identified.</t>
  </si>
  <si>
    <t>Identification of the executing agencies was progressed.</t>
  </si>
  <si>
    <t>Slight delay. Need to accelerate the activities in Year 3.</t>
  </si>
  <si>
    <t>Mobile tools were tested in the field.</t>
  </si>
  <si>
    <t>No progress was made during the reporting period.</t>
  </si>
  <si>
    <t>A total of 14 priority sites were selected. Social screening and needs assessment were conducted at nine (9) sites during the first half of 2025. Such assessments of the remaining sites will be conducted later in 2025. Based on the assessment outcomes, options for gender sensitive, biodiversity friendly and climate resilient practices and approaches will be documented later in 2025.</t>
  </si>
  <si>
    <t>Substantial delay. Need to accelerate the activities in Year 3.</t>
  </si>
  <si>
    <t>Social screening and conservation need assessments were conducted at nine (9) sites listed below during the first half of 2025. The reports are yet to be finalized. 
• EHP – Mt. Gahavisuka Provincial Park, Hogave CCA, Velotige CCA, Natauka-Zamu Nature Reserve, Proposed Yasina CCA
• WHP – Baiyer River National Park, Kuk Early Agricultural Site, Proposed Oiembo CCA, Proposed Mt. Guilwe CCA</t>
  </si>
  <si>
    <t>After the comprehensive stakeholder consultation process, three (3) protected areas in EHP listed below were gazette in June 2025.
•	Hogave Community Conservation Area: 1,229.90 ha (Appendix 46: gazettal notice)
•	Velotige Community Conservation Area: 26,948.96 ha (Appendix 47: gazettal notice)
•	Natauka-Zamu Nature Reserve: 94.40 ha (Appendix 48: gazettal notice) 
Boundary surveys or verification process of seven conservation areas listed below were conducted in 2024 (Appendix 44 &amp; 45, assessment reports for EHP and WHP). 
• EHP – Hogave CCA, Velotige CCA, Natauka-Zamu Nature Reserve
• WHP – Baiyer River National Park, Jimi National Park, Proposed Oiembo CCA, Proposed Mt. Guilwe CCA</t>
  </si>
  <si>
    <t>No significant progress was made during the reporting period.</t>
  </si>
  <si>
    <t>Outcome 4.1
Stakeholders and the project benefit from the project’s knowledge management and monitoring and evaluation systems</t>
  </si>
  <si>
    <t>Project progress has since been monitored using this M&amp;E worksheet.</t>
  </si>
  <si>
    <t>Activities are implemented in accordance with Project Communication and Knowledge Management Strategy (Appendix 27). Several project awareness materials including the project brochure, factsheet, article and video were produced (Appendix 49-1 to 49-4).</t>
  </si>
  <si>
    <t xml:space="preserve">Implementation Progress (IP) , and Overall Assessment </t>
  </si>
  <si>
    <t>Please note that the overall IP ratings should be substantiated by evidence and progress reported above. The ratings and comments shoud reflect the overall progress of results during the fiscal year (July 1 2024, to June 30, 2025)</t>
  </si>
  <si>
    <t xml:space="preserve">Project Manager/ Coordinator </t>
  </si>
  <si>
    <t>Lead Technical Officer</t>
  </si>
  <si>
    <t>FY2025 Implementation Objective rating10</t>
  </si>
  <si>
    <t>Comments/reasons justifying the ratings for FY2025 and any changes (positive or negative) in the ratings since the previous reporting period</t>
  </si>
  <si>
    <t>There has been a notable delay in the development of the sustainable agricultural products value chain under Component 2. The delay in identifying target crops has consequently affected the progress of enhancing policies to support these crops under Component 3. Conversely, Components 1 and 4 have been implemented without significant delays. In Year 3, the project will place increased emphasis on supporting communities with sustainable livelihood initiatives.</t>
  </si>
  <si>
    <t xml:space="preserve">Progress is moderately satisfactory due to uneven advancement across outcomes. While Outcome 1 shows strong infrastructure development, its current focus on forestry risks limiting broader landscape planning. Outcome 2 is stalled with unclear bottlenecks-- the significant foundatoinal work undertaken on METTs, CNA and SSRs is however noted, and forms a very strong basis to progress well. Outcome 3 depends on progress in other areas to build a stronger policy foundation. Outcome 4 is delayed, especially given the lack of development of natural resource use agreements and development of collaborative management and sustainable livelihoods in Outcome 2, requiring greater emphasis on community co management and livelihoods in Year 3.
Comments </t>
  </si>
  <si>
    <t xml:space="preserve">9 Variance refers to the difference between the expected and actual progress at the time of reporting.
10 Implementation Progress Rating – A rating of the extent to which the implementation of a project’s components and activities is in compliance with the projects approved implementation plan. 
</t>
  </si>
  <si>
    <t xml:space="preserve">4. Summary on progress and challenges </t>
  </si>
  <si>
    <t>Please provide a summary paragraph on project implementation progress consistent with the information reported in section 2 and 3 of the PIR (Max 400 words) (This section will be uploaded to the GEF portal)</t>
  </si>
  <si>
    <t>The project, aimed at conserving biodiversity and promoting sustainable livelihoods in Papua New Guinea's Eastern and Western Highlands Provinces, has laid a strong foundation by mid-2025. While some areas require accelerated effort, the project has made substantial progress in establishing data infrastructure, monitoring systems and improving and designating new and existing conservation areas.
Component 1: Strengthening integrated land use planning, coordination and management (60% complete, Satisfactory) saw successful completion of remote sensing assessments and significant upgrades to the PNG Forest and Land Use Monitoring Geo-Portal, dramatically improving its functionality and data accessibility. A Near Real-Time Deforestation Alerts and Monitoring System has been successfully developed for both provinces, with operational monitoring and user capacity building planned for the coming year, promising effective tools for conservation. Furthermore, PNG Earth Map, a valuable geospatial analysis tool, has been developed. The integrated decision support system (DSS), while requiring further expansion, is developed and accessible online, paving the way for greater impact once fully operational and actively used at provincial and community levels through planned capacity building in 2025-26. A biodiversity assessment of WHP was completed under the National Forest Inventory and its findings will be integrated into the DSS.
Component 2: Scaling up landscape-level action for integrated conservation &amp; sustainable supply chain development (10-30% complete, Moderately Satisfactory/Slight Delay) has seen some delay in implementation. Fourteen priority sites have been identified, and social screening and conservation needs assessments were successfully conducted at nine sites, setting the stage for targeted PA, collaborative management and livelihood interventions. Most notably, and following stakeholder consultation, three protected areas, encompassing a significant 28,273 ha, were officially designated in June 2025, contributing significantly to conservation goals. A Management Effectiveness Tracking Tool (METT) assessment was performed on five existing protected areas and three proposed Community Conservation Areas to identify management challenges and opportunities for improvement. However, there is no reported progress in value chain assessments, improvement plans, or development of bankable business plans for farming families. These activities will be strengthened in Year 3.
Component 3: Strengthening the enabling environment and governance structures (20% complete, Moderately Satisfactory) has focused on reviewing national protected area policies and discussing the development of relevant provincial policies with stakeholders. Limited progress has been made in strengthening provincial regulatory frameworks and policies related to agricultural, fisheries, and forestry commodity trading to support biodiversity-resilient practices.
Component 4: Effective knowledge management, monitoring and evaluation (30% complete, Moderately Satisfactory) has established a solid framework through development of a Project Monitoring and Evaluation (M&amp;E) worksheet, a communication and knowledge management capacity gap assessment, and a communication strategy. Engaging project awareness materials have also been produced.
Overall, the project demonstrates significant achievements in foundational activities. With a focus on accelerating implementation of on-the-ground activities, particularly in Component 2, and completing the operationalization of the integrated land use plans and decision support systems, the project is well-positioned to deliver on its ambitious conservation and livelihood goals.</t>
  </si>
  <si>
    <t>Please provide a summary paragraph on challenges of project implementation consistent with the information reported in section 2 and 3 of the PIR (Max 400 words) (This section will be uploaded to the GEF portal)</t>
  </si>
  <si>
    <t xml:space="preserve">The project, aimed at conserving biodiversity and promoting sustainable livelihoods in Papua New Guinea's Eastern and Western Highlands Provinces, has faced significant challenges that have impacted its progress. The Wildlife Conservation Society (WCS), initially the primary execution partner, reduced its role due to internal management issues and limited capacity stemming from organizational changes, leading to fragmented implementation through multiple smaller contracts with limited responsibilities (Appendix 32: situation description, Appendix 33: OFP request letter on the project management modality). This shift caused confusion and delays in identifying suitable partner organizations on the ground and establishing effective working relationships, resulting in a slight delay in implementation progress.
Despite these obstacles, the project in response established effective partnerships with local organizations in the target provinces to accelerate implementation and achieve its conservation and sustainable livelihood targets. The project implementation structure is now well-established, and through strategic use of multiple smaller contracts with clearly defined responsibilities, the project aims to overcome past obstacles, build strong collaborations, and ensure efficient execution of activities to deliver tangible results toward project objectives. </t>
  </si>
  <si>
    <t>Implementation of Exit Strategy</t>
  </si>
  <si>
    <t xml:space="preserve">Has the project developed an Exit Strategy? If yes, please describe the progress to implement it.
</t>
  </si>
  <si>
    <t>Not yet applicable, but in sight post MTR</t>
  </si>
  <si>
    <t xml:space="preserve">How is the project enhancing institutional capacities to foster country ownership for more durable / sustained results?
</t>
  </si>
  <si>
    <t>To foster country ownership and ensure durable/sustained results, this project has strategically embedded its Project Management Unit (PMU) within the government's focal agency, the Conservation and Environment Protection Authority (CEPA). By implementing all project activities in close collaboration with CEPA officers, the project ensures alignment with national priorities and builds institutional knowledge and capacity. With a strong focus on empowering CEPA to lead and manage conservation efforts, the project's activities are designed to promote practical learning and skill development, thereby enhancing CEPA's ability to sustain project gains beyond its lifespan.</t>
  </si>
  <si>
    <t>5. Environmental and Social Safeguards (ESS): risks from the project</t>
  </si>
  <si>
    <t>Initial ESS Risk Classification (at CEO Endorsement/Approval Stage)</t>
  </si>
  <si>
    <t>Moderate</t>
  </si>
  <si>
    <t>New environmental and social risks.</t>
  </si>
  <si>
    <t>No</t>
  </si>
  <si>
    <t>Progress made towards implementing the Enivronmental and Social Management Plan (ESMP) (only for Moderate and High Risk Projects)</t>
  </si>
  <si>
    <t>Since early 2025, the Free, Prior and Informed Consent (FPIC) process has been implemented at 10 project target sites, including social screening and conservation-needs assessments. FPIC for an additional, highly remote site (no road access) is scheduled for later in 2025. The Environmental and Social Management Plan (ESMP) was not developed during the PPG phase due to COVID-19 restrictions; incorporating findings from the 2024 Management Effectiveness Tracking Tool (METT) assessments at eight sites, the ESMP will be finalized by the end of 2025.</t>
  </si>
  <si>
    <t>Grievance Redress Mechanism (GRM)</t>
  </si>
  <si>
    <t xml:space="preserve">No complaints received to date. </t>
  </si>
  <si>
    <t>6. Risks to the Project</t>
  </si>
  <si>
    <t>The following table summarizes risks identified in the Project Document and reflects also any new risks identified during the project implementation.</t>
  </si>
  <si>
    <t>Type of risk</t>
  </si>
  <si>
    <t>Risk rating11</t>
  </si>
  <si>
    <t>Identified in the ProDoc Y/N</t>
  </si>
  <si>
    <t>Description of Risk</t>
  </si>
  <si>
    <t>Mitigation measure implemented</t>
  </si>
  <si>
    <t>Environmental</t>
  </si>
  <si>
    <t>Low</t>
  </si>
  <si>
    <t>Adverse impacts to habitats (modified, natural, and critical) and/or ecosystems and ecosystem services, which includes legally protected areas (PA), proposed PAs, or recognized as such by authoritative sources or local communities
(ESS 4, 5 and 6)</t>
  </si>
  <si>
    <t>Initial progress has been made in the SEP for WHP, with key community leaders' consensus agreements secured. Compliance efforts with the Fauna (Protection and Control) Act and Conservation Areas Act have begun through community workshops. The EIA process is underway. Training for sub-national government officials is progressing, aligning with the 2014 National Protected Areas Policy and the 2017 Implementation Plan. Early meetings of the RPART and PAF have addressed key issues. The development of MPs for two PAs has started, including community planning and resource zoning activities.</t>
  </si>
  <si>
    <t>Risks to endangered species. 
(ESS 2)</t>
  </si>
  <si>
    <t>Initial progress has been made in implementing key principles of the Environment Act 2000, Conservation Areas Act, CEPA Act, and the PA Policy. Compliance with the PA Policy is underway, focusing on PNG's conservation and biodiversity objectives at the national and subnational levels. Development of high-quality, simple awareness-raising information has begun, targeting government officers, land-owning communities, and local government officials. Support for PAs to incorporate SMPs into their management plans has started, considering species richness, population status, distribution range, conservation status (IUCN), and threat levels.</t>
  </si>
  <si>
    <t>Project may involve the application of pesticides that may have a negative effect on the environment or human health.
(ESS 5)</t>
  </si>
  <si>
    <t>Progress has been initiated in raising awareness about sustainable farming practices. Training and capacity-building activities on soil fertility management, including cover fallow, use of inorganic fertilizers, and composting, are underway. Promotion of IPDM techniques has started, helping farmers manage pests and diseases cost-effectively. Compliance efforts with the Environmental Contaminants Act 1988 and its regulations are in progress, focusing on awareness of hazardous pesticides. Although pesticide use is not anticipated, preparations for developing Pesticide Management Plans for each cluster have begun.</t>
  </si>
  <si>
    <t>Social</t>
  </si>
  <si>
    <t>Potential to involve temporary or permanent and full or partial physical displacement
(ESS 6)</t>
  </si>
  <si>
    <t>Not applicable for the implementation to date.</t>
  </si>
  <si>
    <t>Economic</t>
  </si>
  <si>
    <t>Possible economic displacement (e.g. loss of assets or access to resources due to land acquisition or access restrictions) 
(ESS 6)</t>
  </si>
  <si>
    <t>Social screening and conservation needs assessment have been conducted at the target communities.</t>
  </si>
  <si>
    <t>Safety &amp; Security</t>
  </si>
  <si>
    <t>Project construction, or decommissioning poses potential safety risks to local communities.
(ESS 7 and 9)</t>
  </si>
  <si>
    <t>As no construction has been planned or initiated, there is currently no need for mitigation actions.</t>
  </si>
  <si>
    <t>Support for employment or livelihoods may fail to comply with national and international labor standards (i.e. principles and standards of ILO fundamental conventions). 
(ESS 7 and 8)</t>
  </si>
  <si>
    <t>Progress has begun in ensuring fair transactions and compliance with the Fairness of Transactions Act through working with ILGs. Steps have been taken to align employment practices with the Employment Act 1978 and minimum wage regulations. Efforts to comply with ILO Conventions on equal pay, gender discrimination, and child labour prohibitions are underway. Measures to avoid child labour follow the Lukautim Pikinini Act. Initial support for establishing cooperative societies and community-based groups has started, including business development training. The incorporation of PNG Minimum Wage Rates and Conditions for project-related work is in progress.</t>
  </si>
  <si>
    <t>Loss of access to natural resources could exacerbate conflicts among project-affected communities and individuals.
(ESS 9)</t>
  </si>
  <si>
    <t>Initial progress has been made in securing consensus from landowners and local communities on measures to be implemented, supported by the SEP. Preparations are underway to handle disputes or grievances according to the Project’s GRM Guidelines, which include existing informal and formal mechanisms such as village and district courts and ADR systems. Written records of community consensus in PAs or CCAs have started, ensuring communities are fully informed about potential risks and benefits. Drafts of MOUs based on mutual understanding and agreement are being prepared where appropriate.</t>
  </si>
  <si>
    <t>Adverse impacts on affected populations, particularly people living in poverty, marginalized individuals or groups, may be restricted from accessing or maintaining sources of income because they are not able to enforce their rights, due to a lack of basic education and civic awareness.
(ESS 7, 8 and 9)</t>
  </si>
  <si>
    <t>Initial steps have been taken to identify marginal and potentially at-risk populations, with preparations for a full ESA and ESMP in the first year. Specific CEPs for pilot clusters, including provisions for women's inclusion, are being developed. Engagement with marginalized and vulnerable groups has started, focusing on their involvement in impact assessment and management planning activities. Monitoring and evaluation plans are being drafted with input from various stakeholders, including NGOs and community representatives. The CEP is building on the SEP to map community-based stakeholders, ensuring local expertise is utilized to protect vulnerable populations.</t>
  </si>
  <si>
    <t>The Project could potentially reinforce discriminations against women based on gender, especially regarding participation in design and implementation or access to opportunities and benefits.
(ESS 7, 8 and 9)</t>
  </si>
  <si>
    <t>Progress has been made in mainstreaming gender considerations within the project's Gender Action Plan, SEP, and provincial plans for EHP and WHP. Efforts include involving women's groups and marginalized representatives in capacity development training, with a target of 40% female representation, and developing gender-specific guidelines based on national policies. Initial steps are taken to ensure equal representation of women in communication materials and to emphasize the importance of their inclusion in land-use planning decisions. Collaboration with women's groups at the sub-national level and planning for leadership training based on community needs assessments are underway.</t>
  </si>
  <si>
    <t>The project could potentially limit women’s’ ability to use, develop and protect natural resources, taking into account different roles and positions of women and men in accessing environmental goods and services.
(ESS 8 and 9)</t>
  </si>
  <si>
    <t>Efforts to ensure meaningful representation of women in ILGs are underway, aligning with the Land Groups Incorporations Act 2009. A safeguard expert has been engaged to collect gender-specific data, aiding in the development of decision support systems. Initial steps have been taken to promote women's interests in ILG boards and committees, with training in leadership for both men and women being planned based on community needs assessments.</t>
  </si>
  <si>
    <t>There is a possibility that benefits from the project will not be distributed equally and fairly amongst the landowners and local community, which may create conflict between families, clans, tribes or neighboring communities.
(ESS 7, 8 and 9)</t>
  </si>
  <si>
    <t>Progress has begun in developing a Livelihood Action Plan to address concerns about potential interference with ongoing community activities, with initial stakeholder consultations.</t>
  </si>
  <si>
    <t>Political</t>
  </si>
  <si>
    <t>High</t>
  </si>
  <si>
    <t>Lack of capacity by duty bearers to fulfil their mandated duties and obligations due to financial constraints or high-level political interference could also adversely impact the rights to access to information for customary landowners and local communities.
 (ESS 9)</t>
  </si>
  <si>
    <t>Initial progress includes encouraging regular consultations between agencies, sectors, and stakeholders. PWGs in each province are being established to monitor project activities, with ToR defining roles and responsibilities. Partnerships with local CSOs and the private sector are being developed to sustain project benefits post-implementation. Efforts to support government levels in seeking similar project proposals are underway. Management training for PA communities, based on the CNA, is in the initial stages, aiming to empower communities to access information and pursue alternative income sources.</t>
  </si>
  <si>
    <t>Potentially adverse impacts on sites, structures, or objects with historical, cultural, artistic, traditional or religious values or intangible forms of culture (e.g. knowledge, innovations, practices).
This includes the possible inappropriate use of traditional knowledge in order to increase the profitability of livelihood activities without consideration for local customs
(ESS 7 and 9)</t>
  </si>
  <si>
    <t>Initial steps have been taken to develop a Cultural Heritage Management Plan to ensure that new environmental, forest, and agricultural management practices respect traditional knowledge. Early efforts involve local communities and landowners in plan development and training programs, targeting the younger generation to integrate traditional knowledge into resource management. The protection of traditional knowledge is being documented in each Protected Area's Management Plan.</t>
  </si>
  <si>
    <t>Project overall risk rating (Low, Moderate, Substantial or High):</t>
  </si>
  <si>
    <t>FY2024 rating</t>
  </si>
  <si>
    <t>FY2025 rating</t>
  </si>
  <si>
    <t>Comments/reason for the rating for FY2025 and any changes (positive or negative) in the rating since the previous reporting period</t>
  </si>
  <si>
    <t xml:space="preserve">11 Risk ratings means a rating of the overall risk of factors internal or external  to the project which may affect implementation or prospects for achieving project objectives. Risk of projects should be rated on the following scale: Low, Moderate, Substantial or High. </t>
  </si>
  <si>
    <t>7. Follow-up on Mid-term review or supervision mission</t>
  </si>
  <si>
    <t xml:space="preserve">If the project had an MTR or a supervision mission in 2024, please report on how the recommendations were implemented during this fiscal year as indicated in the Management Response or in the supervision mission report. </t>
  </si>
  <si>
    <t>MTR or supervision mission recommendations</t>
  </si>
  <si>
    <t>Measures implemented during this Fiscal Year</t>
  </si>
  <si>
    <t xml:space="preserve">Recommendation 1: </t>
  </si>
  <si>
    <t xml:space="preserve">Recommendation 2: </t>
  </si>
  <si>
    <t>Recommendation 3:</t>
  </si>
  <si>
    <t>Recommendation …</t>
  </si>
  <si>
    <t>Recommendation…</t>
  </si>
  <si>
    <t>8. Minor project amendments</t>
  </si>
  <si>
    <t>Minor amendments are changes to the design or implementation that do not have significant impact on the project objectives or scope, or an increase of the GEF project financing up to 5% as described in Annex 9 of the GEF Project and Program Cycle Policy Guidelines 12. Please describe any minor changes that the project has made under the relevant category or categories and provide supporting documents as an annex to this report if available. (This section will be uploaded to the GEF Portal)</t>
  </si>
  <si>
    <t xml:space="preserve">Category of change </t>
  </si>
  <si>
    <t xml:space="preserve">Provide a description of the change </t>
  </si>
  <si>
    <t>Indicate the timing of the change</t>
  </si>
  <si>
    <t>Approved by</t>
  </si>
  <si>
    <t>Results framework</t>
  </si>
  <si>
    <t>N.A</t>
  </si>
  <si>
    <t>Components and cost</t>
  </si>
  <si>
    <t xml:space="preserve">Institutional and implementation arrangements </t>
  </si>
  <si>
    <t>Financial management</t>
  </si>
  <si>
    <t>N.A.</t>
  </si>
  <si>
    <t>Implementation schedule</t>
  </si>
  <si>
    <t>Executing Entity</t>
  </si>
  <si>
    <t>Executing Entity Category</t>
  </si>
  <si>
    <t>Minor project objective change</t>
  </si>
  <si>
    <t>Safeguards</t>
  </si>
  <si>
    <t>Risk analysis</t>
  </si>
  <si>
    <t>Increase of GEF project financing up to 5%</t>
  </si>
  <si>
    <t>Co-financing</t>
  </si>
  <si>
    <t>Location of project activity</t>
  </si>
  <si>
    <t>Other minor project amendment (define)</t>
  </si>
  <si>
    <t>12 GEF Council meeting documents, guidelines, project and program cycle policy 2020 update</t>
  </si>
  <si>
    <t>9. Stakeholders' Engagement</t>
  </si>
  <si>
    <t>Please report on progress, challeges, and outcomes on stakeholder engagement (based on the description of the Stakeholder Engagement Plan) included at CEO Endorsement/Approval during this reporting period. (This section will be uploaded to the GEF Portal)</t>
  </si>
  <si>
    <t>Profile</t>
  </si>
  <si>
    <t xml:space="preserve">Stakeholder name </t>
  </si>
  <si>
    <t>Type of partnership</t>
  </si>
  <si>
    <t xml:space="preserve">Progress, results &amp; Challenges on Stakeholder's Engagement </t>
  </si>
  <si>
    <t>Government Institutions</t>
  </si>
  <si>
    <t>Conservation and Environment Protection Authority (CEPA)</t>
  </si>
  <si>
    <t>Lead government implementing partner for the project,
Co-financier</t>
  </si>
  <si>
    <t>PNG Forest Authority (PNGFA) - includes PNG Forest Research Institute (FRI)</t>
  </si>
  <si>
    <t>Implementing partner, Co-financier</t>
  </si>
  <si>
    <t>Climate Change and Development Authority (CCDA)</t>
  </si>
  <si>
    <t>Implementing partner, co-financier</t>
  </si>
  <si>
    <t>Department of Agriculture and Livestock (DAL)</t>
  </si>
  <si>
    <t>Western Highlands Provincial Adminstration (WHPA)</t>
  </si>
  <si>
    <t>Implementing partner, beneficiary, potential co-financier</t>
  </si>
  <si>
    <t>Eastern Highlands Provincial Adminstration (EHPA)</t>
  </si>
  <si>
    <t>National Agriculture Research Institute (NARI)</t>
  </si>
  <si>
    <t>Implementing Partner</t>
  </si>
  <si>
    <t>NGOs</t>
  </si>
  <si>
    <t>Wildlife Conservation Society (WCS)</t>
  </si>
  <si>
    <t>New Guinea Binating Research Center (BRC)</t>
  </si>
  <si>
    <t>Research Conservation Foundation (RCF)</t>
  </si>
  <si>
    <t xml:space="preserve">Others </t>
  </si>
  <si>
    <t>Baiyer River Wildlife Sanctuary (BRWS)</t>
  </si>
  <si>
    <t>Beneficiary</t>
  </si>
  <si>
    <t>Kuk Early Agicultural World Heritage Site (KEAWHS)</t>
  </si>
  <si>
    <t xml:space="preserve">Proposed Mt. Giluwe Conservation Area (supported by the Mt Giluwe Conservation Foundation) </t>
  </si>
  <si>
    <t>Jimi Valley National Park (JVNP)</t>
  </si>
  <si>
    <t>Crater Mountain Wildlife Management Area (CMWMA)</t>
  </si>
  <si>
    <t>Mt. Gahavisuka Provincial Park (MGPP)</t>
  </si>
  <si>
    <t>Hogave Community Conservation Area (HCCA) - (supported by the Hogave Conservation Center)</t>
  </si>
  <si>
    <t>Velotige (surrounding communities) / 
Velotige Community Conservation Area (VCCA)</t>
  </si>
  <si>
    <t>Natauka Zamu Nature Reserve (NZNR)</t>
  </si>
  <si>
    <t>Proposed Artrohilika Lulume Park (ALP)</t>
  </si>
  <si>
    <t xml:space="preserve">Proposed Mt. Dorehere CCA </t>
  </si>
  <si>
    <t xml:space="preserve">
Proposed Yasina Nature Park (YNP)</t>
  </si>
  <si>
    <t>Proposed Mt. Mul Community Conservation Area</t>
  </si>
  <si>
    <t>Proposed Oimbo CCA</t>
  </si>
  <si>
    <t>10. Gender Mainstreaming</t>
  </si>
  <si>
    <t>Information on Progress on Gender-responsive measures as documented at CEO Endorsement/Approval in the gender action plan or equivalent (when applicable) during this reporting period. (This section will be uploaded to the GEF Portal)</t>
  </si>
  <si>
    <t>Category</t>
  </si>
  <si>
    <t>Yes/No</t>
  </si>
  <si>
    <t xml:space="preserve">Briefly describe progress and results achieved during this reporting period. </t>
  </si>
  <si>
    <t>a. Closing gender gaps in access to and control overal natural resources</t>
  </si>
  <si>
    <t>b. Improving women's participation and decision making</t>
  </si>
  <si>
    <t>The project has actively emphasised equal participation during the consultations with the local commuunities of the proposed community conservation areas and communites near existing national and provicial protected areas. In all consultations the project team has been requesting the audience to involve woman representatives and youths. The highlands of PNG have a male dominated society with women reluctant to take on leadership roles and speak out during the consultations/meetings. An approcah taken involves female staff using a breakup group to speak with only female members of the communities to ensure their voices are heard, thus ensuring norms of that society are not affected and there is equal opportunity in decision making.</t>
  </si>
  <si>
    <t>c. generating socio-economic benefits or services for women</t>
  </si>
  <si>
    <t>Gender support activities have not been implemented as of yet.</t>
  </si>
  <si>
    <t>Any other good practices on gender</t>
  </si>
  <si>
    <t>11. Knowledge and Learning Activities</t>
  </si>
  <si>
    <t>Knowledge activities/products (when applicable), as outlined in Knowledge Management (and Learning) Approach approved at CEO Endorsement/Approval, during this reporting period. (This section will be uploaded to the GEF Portal)</t>
  </si>
  <si>
    <t>Knowledge management and Learning (KML):
Does the project have a KML strategy?</t>
  </si>
  <si>
    <t>If YES, what is the implementation progress? 
In your answer, please describe how the project is fostering knowledge sharing and learning among stakeholders at national and sub-national level.</t>
  </si>
  <si>
    <t>Biodiversity and climate change communications and knowledge management capacity building workshop was held 13-14 February 2024 (Appendix 26: workshop report). Existing platforms are reviewed and the capacity gap was assessed both national and provincial levels. 
Decision Support System was established and enhanced. They are publicly accessible from PNG REDD+ website (https://pngreddplus.org/).</t>
  </si>
  <si>
    <t xml:space="preserve"> If NO, how does the project identify, collect and document good practices? </t>
  </si>
  <si>
    <t xml:space="preserve">Please list good practices, including key-technical and/or institutional innovations, from the project thus far. </t>
  </si>
  <si>
    <t>PNG Forest and Land Use Geoportal (https://png-nfms.org/)
PNG Near Real Time Deforestation Alert System (https://bit.ly/png-dams)
PNG Earth Map (https://dev.png.earthmap.org/s/kzhtha)</t>
  </si>
  <si>
    <t>Communication strategy:
Does the project have a communication strategy?</t>
  </si>
  <si>
    <t xml:space="preserve"> Please provide a brief overview of the communications successes and challenges this fiscal year.</t>
  </si>
  <si>
    <t>A communication officer was engaged in April 2025 and progressed the implementation of the communication strategy. Numerous Project communication  materials have been produced (Appendix 49-1 to 49-6).</t>
  </si>
  <si>
    <t xml:space="preserve">Human-interest story:
Please share a human-interest story from your project, focusing on how the project has helped to improve people's livelihoods while contributing to achieving the expected Global Environmental Benefits. Please indicate any Socio-economic Co-benefits that were generated by the project. Include at least one beneficiary quote and perspective, and please also include related photos and photo credits. </t>
  </si>
  <si>
    <t>An article about the community conservation area supported by the project was prepared (Appendix 49-4). 
From Pen and Paper to Protected Forest:
 The Story of Velotige Community Conservation Area
Goroka, Eastern Highlands Province, 08 July 2025: In the lush and misty highlands of Papua New Guinea, where the land hums with ancient rhythms and whispers of the forest, a quiet revolution in conservation has been taking root for over two decades — led not by international agencies nor government mandates, but by a determined community with a sketch map, a shared dream, and an unwavering commitment to their land.
Meet John Ericho Ivano, from Henganofi, and Robert Gaizako, from Goroka, Eastern Highlands Province — the humble guardians of what is now officially known as the Velotige Community Conservation Area (CCA), a sprawling 27,000-hectare forest sanctuary located in the heart of Akameku community, Ward 3 of the Mimanalo Rural Local Level Government in Goroka District of the Eastern Highlands Province.
The Velotige CCA was recently gazetted by the Conservation and Environment Protection Authority (CEPA), with support from the Food and Agriculture Organization of the United Nations (FAO) under the Global Environment Facility (GEF7) Project – Enabling Sustainable Production Landscapes in Eastern and Western Highlands Provinces for Biodiversity, Human Livelihoods and Well-being.
But long before it had a name — or official recognition — the Velotige CCA existed only as a dream in the heart of a young man and his community; and an idea waiting for a chance.
It was 2003. John was 40 and the Director for the Conservation Forum of PNG, a local NGO, providing guidance and technical support to communities in the space of conservation, biodiversity and climate change. That’s when Robert walked into his life — just 16 or 17 at the time — accompanied by an elderly man. They approached John with a bold idea: to protect their ancestral forests.
 “I was doubtful,” John admits, “So I gave them a challenge. I told them to draw a sketch map of the proposed conservation area and bring it back to me in two weeks. They returned in just a week!”
“I had K2 in my pocket which was enough to get me home – to my village,” recalls Robert. “But that day, I chose to use that K2 to buy a pencil and a piece of paper.”
That simple gesture — a hand-drawn map on sketch paper, bought with the last of Robert’s money — convinced John he meant business. And so began a 23-year journey of grit, volunteerism, and a deep love for nature. 
With no funding, no office, and no salaries, John and Robert rallied their community and began working from a kunai grass hut. Over time, they scraped together small grants and support from their provincial government, to build a semi-permanent resource centre.
 Eventually, with K150,000 in support from CEPA and GF Small Grants Programme, they constructed a permanent facility that now includes a training room and space for community meetings. 
Still, John says, “We need another K30,000 to build a 20-bed accommodation unit so we can host people coming for training.”
Their efforts have not gone unnoticed. CEPA has visited the site multiple times over the years, and in partnership with FAO under the GEF7 Project (Enabling Sustainable Production Landscapes in Eastern and Western Highlands Provinces for Biodiversity, Human Livelihoods and Well-being); the Velotige CCA was officially declared and gazetted this year, 2025.
With the formal declaration set to be launched in just a few weeks, the Velotige CCA is now poised to become a model for community-driven conservation in PNG.
“We hope to extend the conservation area to 50,000 hectares,” says John. “With support from CEPA, FAO, and now Mama Bank, we are starting to engage women in small businesses tied to conservation. These are exciting times for us.”
But both men are acutely aware of the fragility of their progress.
“If the funding stops, we will keep pursuing on,” Robert says candidly. “But conservation needs continuous support. We’ve done what we can as volunteers — now we need lasting partnerships.”
In 2023, Robert reconnected with the broader Conservation Forum in PNG and has become passionate about developing eco-tourism opportunities in Velotige. “We used to do this with no recognition, just with the community. Now CEPA and FAO are here. Now we have hope.”
As the world races to conserve 30% of global land mass, small but mighty efforts like the Velotige CCA are lighting the path. With deep roots in local knowledge and stewardship, the project is a living example of how community-led conservation can be transformative — not just for biodiversity, but for the people who call these lands home.
“Velotige means more than trees and birds,” says John. “It means future. It means dignity. It means people working together for something bigger than themselves.”
For Robert and John, the forest is their legacy. And thanks to their unwavering devotion, it will stand tall for generations to come.</t>
  </si>
  <si>
    <t>Please provide links to related website, social media account</t>
  </si>
  <si>
    <t>PNG REDD+ Website (https://pngreddplus.org/)</t>
  </si>
  <si>
    <t xml:space="preserve">Please provide a list of publications, leaflets, video materials, newsletters, or other communications assets publised on the web, if any. </t>
  </si>
  <si>
    <t>Please refer to the appendices below in the Annex.
Appendix 49-1 GEF7 NFI video
Appendix 49-2 GEF7 Project brochure
Appendix 49-3 GEF7 Project factsheet
Appendix 49-4 Featured Story: Velotige CCA
Appendix 49-5 Forests and Innovation: Spotlight on Papua New Guinea
Appendix 49-6 Communication and knowledge management capacity building workshop video (2024: 4 minutes)</t>
  </si>
  <si>
    <t>Please indicate the Communication and/or knowledge management focal point's name and contact detais.</t>
  </si>
  <si>
    <t xml:space="preserve">Ms Emmanuella Memafu, the project communication focal point resigned in August 2025. A new communication focal point is currently under recruitment process. In the meantime, please contact Mr Graham Kaina, the National GEF Coordinator.
Kaina, Graham (FAOPG) &lt;Graham.Kaina@fao.org&gt; </t>
  </si>
  <si>
    <t xml:space="preserve">12. Indigenous Peoples and Local Communites Involvement </t>
  </si>
  <si>
    <t>Are Indigenous Peoples and local communities involved in the project (as per the approved Project Document)? If yes, please briefly explain.</t>
  </si>
  <si>
    <t>If applicable, please describe the process and current status of on-going/completed, legitimate consultations to obtain Free, Prior and Informed Consent (FPIC) with the indigenous communities. 
As part of FPIC process, social screening and conservation need assessments (CNA) were conducted at 10 sites listed below during the first half of 2025. CNA reports for four (4) sites were finalized. 
•	EHP – Mt. Gahavisuka Provincial Park (Appendix 30: CNA report), Hogave CCA, Velotige CCA (Appendix 51: CNA report), Natauka-Zamu Nature Reserve, Proposed Yasina CCA
•	WHP – Baiyer River National Park (Appendix 29: CCA report), Kuk Early Agricultural Site, Proposed Oiembo CCA (Appendix 50: CNA report), Proposed Mt. Guilwe CCA, Jimi Valley National Park
Do indigenous peoples and/or local communities have an active partcipation in the project activities? If yes, briefly describe how.
Local communities had decided to establish the conservation area at all 10 sites listed above prior to the project formulation. The communities will implement project activities with the support from CEPA and FAO.</t>
  </si>
  <si>
    <t>13. Co-Financing Table</t>
  </si>
  <si>
    <t>Sources of Co-financing</t>
  </si>
  <si>
    <t>Name of Co-financer</t>
  </si>
  <si>
    <t>Type of Co-financing</t>
  </si>
  <si>
    <t>Amount Confirmed at CEO endorsement/approval (in USD)</t>
  </si>
  <si>
    <t>Actual Amount Materialized at 30 June 2025 (in USD)</t>
  </si>
  <si>
    <t>Recipient Government</t>
  </si>
  <si>
    <t>Conservation and Environment Protection Authority</t>
  </si>
  <si>
    <t>In-kind</t>
  </si>
  <si>
    <t>Climate Change and Development Authority</t>
  </si>
  <si>
    <t>Department of Agriculture and Livestock</t>
  </si>
  <si>
    <t>Papua New Guinea Forest Authority</t>
  </si>
  <si>
    <t>Donor</t>
  </si>
  <si>
    <t>European Union (EU) - Sustainable Wildlife Management in the Bismarck Forest Corridor, PNG (GCP GLO/682/EC)</t>
  </si>
  <si>
    <t>FAO- Enhancing disaster and climate resilient agriculture in vulnerable communities (TCP/PNG/3803)</t>
  </si>
  <si>
    <t>FAO - PNG Highlands Joint Programme (UNJP/PNG/014/UNJ)</t>
  </si>
  <si>
    <t>Green Climate Fund (GCF) - Readiness for registry and nesting system to facilitate climate-related investments in agriculture, forest and land use (AFOLU) sector in PNG (GCP /PNG/011/GCR)</t>
  </si>
  <si>
    <t>Japan - Emergency support to preventing the spread and mitigating the impacts of COVID-19 along the agricultural value chain and building resilience in food security, nutrition and livelihoods (OSRO/PNG/100/JPN)</t>
  </si>
  <si>
    <t>FAO - Support to enhance food security and nutrition and encourage healthy eating habits of rural communities in Papua New Guinea through piloting School Meal Programme (TCP/PNG/3805)</t>
  </si>
  <si>
    <t>EU - Support to Rural Entrepreneurship, Investment and Trade in Papua New Guinea (STREIT: UNJP/PNG/010/EC)</t>
  </si>
  <si>
    <t>GCF REDD+ Results Based Pilot Programme</t>
  </si>
  <si>
    <t>EU-FCCB-NFI Project</t>
  </si>
  <si>
    <t>Donor Agency</t>
  </si>
  <si>
    <t>EU-FCCB National Programme</t>
  </si>
  <si>
    <t>Grant</t>
  </si>
  <si>
    <t>Total</t>
  </si>
  <si>
    <r>
      <t xml:space="preserve">Please explain any significant changes in project co-financing since CEO Endorsement/Approval, or differences between the pledged and materialized co-financing amounts. 
</t>
    </r>
    <r>
      <rPr>
        <sz val="9"/>
        <color theme="1"/>
        <rFont val="Arial"/>
        <family val="2"/>
      </rPr>
      <t>GCF RBP Programme with USD 10 million co-financing is yet to be operationalized.</t>
    </r>
  </si>
  <si>
    <t>GEF CoFinancing Guidelines 2018</t>
  </si>
  <si>
    <t>14. Geo Location Information</t>
  </si>
  <si>
    <t xml:space="preserve">This section should be completed ONLY by projects with 1st PIR and in case the geographic coverage of project activities has changed since last reporting period.
This information is required by GEF Secretariat in GEF Portal
</t>
  </si>
  <si>
    <t xml:space="preserve">Are there any changes in the geographic coverage of the project activities since the last PIR report? </t>
  </si>
  <si>
    <t>Location Name</t>
  </si>
  <si>
    <t>Latitude</t>
  </si>
  <si>
    <t>Longitude</t>
  </si>
  <si>
    <t>Geo Name ID</t>
  </si>
  <si>
    <t>Location &amp; Activity Description*</t>
  </si>
  <si>
    <t>Crater Mountain WMA</t>
  </si>
  <si>
    <t>WDPA106683 (G96)</t>
  </si>
  <si>
    <t>EHP/SIM/GUL, WMA</t>
  </si>
  <si>
    <t>Mt Gahavisuka Pro. Park</t>
  </si>
  <si>
    <t>WDPA9714 (G49)</t>
  </si>
  <si>
    <t>EHP, Provincial Park</t>
  </si>
  <si>
    <t>Jimi Valley National Park</t>
  </si>
  <si>
    <t>WDPA15797 (G93)</t>
  </si>
  <si>
    <t>WHP, National Park</t>
  </si>
  <si>
    <t>Baiyer River Santuary</t>
  </si>
  <si>
    <t>(No.7)</t>
  </si>
  <si>
    <t>WHP, Sanctuary</t>
  </si>
  <si>
    <t>Okapa KBA</t>
  </si>
  <si>
    <t>KBA26396</t>
  </si>
  <si>
    <t>EHP, KBA</t>
  </si>
  <si>
    <t>Pundibasa KBA</t>
  </si>
  <si>
    <t>KBA26400</t>
  </si>
  <si>
    <t>Mount_Otto KBA</t>
  </si>
  <si>
    <t>KBA26384</t>
  </si>
  <si>
    <t>EHP/MAD, KBA</t>
  </si>
  <si>
    <t>Sali_River_Jimi Valley KBA</t>
  </si>
  <si>
    <t>KBA26402</t>
  </si>
  <si>
    <t>WHP/JIW, KBA</t>
  </si>
  <si>
    <t>Kubor_Range KBA</t>
  </si>
  <si>
    <t>KBA26372</t>
  </si>
  <si>
    <t>WHP/JIW/ENG, KBA</t>
  </si>
  <si>
    <t>Hagen-Giluwe KBA</t>
  </si>
  <si>
    <t>KBA26360</t>
  </si>
  <si>
    <t>WHP/ENG/SHP, KBA</t>
  </si>
  <si>
    <t>Annex. Monitoring Area-based GEF Core Indicator Commitments and Progress with FERM</t>
  </si>
  <si>
    <t>The Framework for Ecosystem Restoration Monitoring (FERM), developed by FAO, is the official monitoring platform for tracking global progress and disseminating good practices for the UN Decade of Ecosystem Restoration. The FERM can serve as an integrated GIS-based platform, providing GEF staff and all relevant stakeholders the chance to display the progress of committed versus achieved land under restoration or under improved management for conservation and sustainable use, along with clear results such as the percentage of project achievement. Having a common tracking and monitoring platform allows users to comprehensively assess and report on project progress. A user-friendly dashboard showcasing project results gives stakeholders a clear understanding of the extent to which project targets have been achieved. Projects with area-based GEF Core Indicators (GEF Core Indicators 1-5 and LDCF Core Indicator 2) are encouraged to register in the FERM platform.</t>
  </si>
  <si>
    <t>Useful links:</t>
  </si>
  <si>
    <t>• FERM website</t>
  </si>
  <si>
    <t>• FERM User Guide (PDF)</t>
  </si>
  <si>
    <t>• FERM YouTube channel</t>
  </si>
  <si>
    <t>• Email Carmen Morales</t>
  </si>
  <si>
    <t>26 It also supports countries in reporting areas under restoration for the Kunming-Montreal GBF Target 2 (areas under restoration) for which FAO is the custodian agency.</t>
  </si>
  <si>
    <t>Appendix #</t>
  </si>
  <si>
    <t>Output</t>
  </si>
  <si>
    <t>Title</t>
  </si>
  <si>
    <t>Link</t>
  </si>
  <si>
    <t>1.1.1</t>
  </si>
  <si>
    <t>Protocol for NFI Faunal Biodiversity Assessment</t>
  </si>
  <si>
    <t>https://www.dropbox.com/scl/fi/yftky5b2fz9irg0zw7arl/1-NFI-Zoology-Field-Survey-Manuals-2023.pdf?rlkey=9zbvfyq7qujs3012hqn5tyfi2&amp;dl=0</t>
  </si>
  <si>
    <t>Forest Research Conference Report 2023</t>
  </si>
  <si>
    <t>https://www.dropbox.com/scl/fi/p4943t9o7a9dcnsllk3kf/2_Conference-Report_2024-Final.pdf?rlkey=aro6kw956bgv2ienh3bg1vlml&amp;dl=0</t>
  </si>
  <si>
    <t>National Forest Development Program 2023-2027</t>
  </si>
  <si>
    <t>https://www.dropbox.com/scl/fi/91bc4lgdqqylmj5kv64o9/3_NFDP-Draft-Doc_Latest-Version_02_05_2023_1_with_cover_rev.pdf?rlkey=i3ugxt2684rmbbkvjr1ptvz25&amp;dl=0</t>
  </si>
  <si>
    <t>Open Foris Arena Training Report (2023)</t>
  </si>
  <si>
    <t>https://www.dropbox.com/scl/fi/zivxw83u5o33ngs55e5kt/4_Arena-training-report-Rome-Sept_2023.pdf?rlkey=2w70su15eljwme2qggo1b13wn&amp;dl=0</t>
  </si>
  <si>
    <t>NFI Accessibility Assessment Report EHP &amp; WHP</t>
  </si>
  <si>
    <t>https://www.dropbox.com/scl/fi/zlh2xhedctuhdyopdnjv1/5_Accessibility_Assessment_WHP_2023.pdf?rlkey=k6kxh98pfwo3bo8786d0p4ze7&amp;dl=0</t>
  </si>
  <si>
    <t>Report on NFI Awareness and Reconnaissance  in WHP</t>
  </si>
  <si>
    <t>https://www.dropbox.com/scl/fi/hz7vl89drdolvvl2ong7z/6_Report-on-Awareness-Recon-WHP.pdf?rlkey=305wnmztercbx93zrwy4gyon7&amp;dl=0</t>
  </si>
  <si>
    <t>1.1.2</t>
  </si>
  <si>
    <t>Report: NFI Refresher Training &amp; International Day of Forest (IDoF) Video Documentary _ Baiyer River Wildlife Sanctuary (2024)</t>
  </si>
  <si>
    <t>https://www.dropbox.com/scl/fi/b2w5uf72oajd98a77ll9s/7_NFI-Baiyer-Refresher_IDoF-Video-Report_Final-11_07_2024.pdf?rlkey=pjodjh4gff0ee5t9e7kw1s4rd&amp;dl=0</t>
  </si>
  <si>
    <t>1.1.3, 1.1.5</t>
  </si>
  <si>
    <t>PNG Forest and Land Use Monitoring Geo-Portal</t>
  </si>
  <si>
    <t>https://png-nfms.org/</t>
  </si>
  <si>
    <t>Introduction to PNG Forest and Land Use Monitoring Geo-Portal</t>
  </si>
  <si>
    <t>https://pngreddplus.org/wp-content/uploads/2024/05/PNG_Forest-LU_Monitoring_Geo-Portal_Document_final.pdf</t>
  </si>
  <si>
    <t>1.1.3</t>
  </si>
  <si>
    <t>EHP Near Real-time Deforestation Alert System</t>
  </si>
  <si>
    <t>https://bit.ly/png-dams-ehp</t>
  </si>
  <si>
    <t>WHP Near Real-time Deforestation Alert System</t>
  </si>
  <si>
    <t>https://bit.ly/png-dams-whp</t>
  </si>
  <si>
    <t>1.1.4</t>
  </si>
  <si>
    <t>PNG Earth Map</t>
  </si>
  <si>
    <t>https://bit.ly/png-earthmap-demo</t>
  </si>
  <si>
    <t>1.1.6</t>
  </si>
  <si>
    <t>PNGFA Collect Earth Assessment 201-2022 Concept Note</t>
  </si>
  <si>
    <t>https://www.dropbox.com/scl/fi/t9qqttszkcvp949gmvqld/13_Concept-Note_4thCEassessment2024_050424_FINAL_MH_oi.pdf?rlkey=6eqf5k3bfve2eqgqo1c1911ad&amp;dl=0</t>
  </si>
  <si>
    <t>2.2.1, 3.1.1, 3.1.2</t>
  </si>
  <si>
    <t>METT Assessment Implementation Report (2024)</t>
  </si>
  <si>
    <t>https://www.dropbox.com/scl/fi/pbfpthg2k7ldx1ueztmj1/14_Mission-Report_GEF7-METT-Assessment-WHP-EHP-07-20.04.24.pdf?rlkey=ql4ceb1yg3okpsv5epsn5a474&amp;dl=0</t>
  </si>
  <si>
    <t>2.2.1</t>
  </si>
  <si>
    <t>METT assessment draft summary (2024): Crater Mountain Wildlife Management Area</t>
  </si>
  <si>
    <t>https://www.dropbox.com/scl/fi/zaxrgoqb2er9wah9vontq/15_Crater-Mountain-WMA_SUM_FINAL_5July2024.pdf?rlkey=89egppyp449kk633xyor0s48p&amp;dl=0</t>
  </si>
  <si>
    <t>METT assessment draft summary (2024): Mt Gahavisuka Provincial Park</t>
  </si>
  <si>
    <t>https://www.dropbox.com/scl/fi/oyupdlgdnu5f0sgn2l8mx/16_Mt_Gahavisuka_SUM_24June2024_final.pdf?rlkey=l7vavn100vt4iilphjy9z8782&amp;dl=0</t>
  </si>
  <si>
    <t>METT assessment draft summary (2024): Baiyer River Sanctuary</t>
  </si>
  <si>
    <t>https://www.dropbox.com/scl/fi/sqbh7dthndj5t7jru4jn9/17_Baiyer-River-Sanctuary_SUM_clean_20June2024_ap.pdf?rlkey=b97xyn5w4yytit6co50wr4iol&amp;dl=0</t>
  </si>
  <si>
    <t>METT assessment draft summary (2024): Jimi (Ruti) Valley National Park</t>
  </si>
  <si>
    <t>https://www.dropbox.com/scl/fi/q5t518i7ehm3uinx8yvvi/18_Jimi-Ruth-NP_SUM_final_29July2024.pdf?rlkey=9xbn2qzdeorifpjkz9xdy4bnd&amp;dl=0</t>
  </si>
  <si>
    <t>METT assessment draft summary (2024): Kuk Early Agricultural World Heritage Site</t>
  </si>
  <si>
    <t>https://www.dropbox.com/scl/fi/3iaftjtsickfojgpe81zl/19_Kuk-WHS_SUM_Final_1July2024.pdf?rlkey=eu5qz3c7gvuec5jynt0cdlnls&amp;dl=0</t>
  </si>
  <si>
    <t>1.1.5</t>
  </si>
  <si>
    <t>PNG Near Real-time Deforestation Alert System</t>
  </si>
  <si>
    <t>https://bit.ly/png-dams</t>
  </si>
  <si>
    <t>2.2.2</t>
  </si>
  <si>
    <t xml:space="preserve">METT assessment draft summary (2024): Hogave Conservation Area (Proposed) </t>
  </si>
  <si>
    <t>https://www.dropbox.com/scl/fi/h7u6cgn7k93rrcz1eaulo/21_Hogave_Proposed-PA_Final_25July2024.pdf?rlkey=hry8mmbptsk1ndpq0w22od42u&amp;dl=0</t>
  </si>
  <si>
    <t xml:space="preserve">METT assessment draft summary (2024): Velotige Conservation Area (Proposed) </t>
  </si>
  <si>
    <t>https://www.dropbox.com/scl/fi/j80fi43ngttu6thr1b2lt/22_Velotige-CA-proposed-_SUM_FINAL_3July2024.pdf?rlkey=fz2bp91cxu7rg4wug1xca4q9r&amp;dl=0</t>
  </si>
  <si>
    <t xml:space="preserve">METT assessment draft summary (2024): Mt. Gilwe Community Conservation Area (Proposed) </t>
  </si>
  <si>
    <t>https://www.dropbox.com/scl/fi/h64h7t81r6pbc1xr5qq4p/23_Mt.-Giluwe-METT-SUM_clean_20June2024_ap.pdf?rlkey=vdommcwtvrnvim7hr6tbvr7r7&amp;dl=0</t>
  </si>
  <si>
    <t>Jiwaka Mission Report (Draft)</t>
  </si>
  <si>
    <t>https://www.dropbox.com/scl/fi/ebknbfkx3v8p8arh4nyy5/24_JIWAKA-MISSION-REPORT-FINAL-DRAFT.pdf?rlkey=ocw87qr29wgy02cqvcwuvwzm4&amp;dl=0</t>
  </si>
  <si>
    <t>3.1.1, 3.1.2</t>
  </si>
  <si>
    <t>GEF7 Project Inception Workshop Report</t>
  </si>
  <si>
    <t>https://www.dropbox.com/scl/fi/qr34wffsztio30s468exz/25_GEF7_Inception-Workshop-Report_EHP-WHP_Nov-2023_-draft.pdf?rlkey=52n1z9s2tmrquaw0qs5guxo1f&amp;dl=0</t>
  </si>
  <si>
    <t>4.1.1</t>
  </si>
  <si>
    <t>GEF7 Project Monitoring and Evaluation (M&amp;E) Worksheet</t>
  </si>
  <si>
    <t>https://www.dropbox.com/scl/fi/ck1k4zsbyq3mho3r81t76/26_GEF7-M-E-Framework_06.02.2025-cs-sp.xlsx?rlkey=5hcadi6ftkuf1to31mqqz11bh&amp;st=b42fd34s&amp;dl=0</t>
  </si>
  <si>
    <t>4.1.1, 4.1.2</t>
  </si>
  <si>
    <t>Capacity Building on Communication and Knowledge Management Workshop Report (2024)</t>
  </si>
  <si>
    <t>https://www.dropbox.com/scl/fi/ry1qxeo3allwdw5hhr1e4/27_Koitaki-PNG-Communciations-Capacity-Building-Workshop-Outcome-Summary-Report_LL.pdf?rlkey=gm940a68wym4q6wedqqq6f09c&amp;dl=0</t>
  </si>
  <si>
    <t>4.1.2</t>
  </si>
  <si>
    <t>GEF7 Project Communication and Knowledge Management Strategy</t>
  </si>
  <si>
    <t>https://www.dropbox.com/scl/fi/fol1dkb33omcj0ey8a3c7/28_FINAL_FAO-GEF7-Communications-Strategy_LL.pdf?rlkey=kxeqtpczshjvp3t8f6b4wrxpk&amp;dl=0</t>
  </si>
  <si>
    <t xml:space="preserve">2.2.1 </t>
  </si>
  <si>
    <t>Conservation Needs Assessment Report: Baiyer River Wildlife Sanctuary</t>
  </si>
  <si>
    <t>https://www.dropbox.com/scl/fi/9jbiqvcb7feqyag0xvfd7/29_CNA_Baiyer-River-Wildlife-Sanctuary_2025.pdf?rlkey=y209a4471ujjtxvdksypa5njv&amp;st=ejoggvuy&amp;dl=0</t>
  </si>
  <si>
    <t>Conservation Needs Assessment Report: Mt Gahavisuka Provincial Park</t>
  </si>
  <si>
    <t>https://www.dropbox.com/scl/fi/pzw7pmz33l1tdetloo5gq/30_CNA_Mt-Gahavisuka-Provincial-Park_2025.pdf?rlkey=a6fqlvgjrqssrdkapux071mob&amp;st=5409rqg1&amp;dl=0</t>
  </si>
  <si>
    <t xml:space="preserve">PNG Near Real-time Deforestation Alert System </t>
  </si>
  <si>
    <t>Management</t>
  </si>
  <si>
    <t>Situation of the project executing agency</t>
  </si>
  <si>
    <t>https://www.dropbox.com/scl/fi/xkwfr7wys9f3zb886xkyt/32_Justification-of-DEX-for-GEF7_2024.06.25.pdf?rlkey=n1p8fwb520uze9gzx21wp9xih&amp;dl=0</t>
  </si>
  <si>
    <t>OFP’s request letter on the project management modality</t>
  </si>
  <si>
    <t>https://www.dropbox.com/scl/fi/n4c96v8sl7t8dr3810vo7/33_PNG-GEF7-OFP-Support-Letter-for-DEX-continuation-2024.06.25.pdf?rlkey=bep19xdk1h1034zjcpd8to2ml&amp;dl=0</t>
  </si>
  <si>
    <t>Report for the Open Foris Arena Training in PNGFRI 18-19 Nov 2024</t>
  </si>
  <si>
    <t>https://www.dropbox.com/scl/fi/qd3wpzcgfxsz2hkz2jp2x/34_PNG-training-in-Lae-November-2024.pdf?rlkey=w1a3pc0sce7sk58p51ysw5x9g&amp;st=jqfkrk39&amp;dl=0</t>
  </si>
  <si>
    <t>Open Foris Arena Mobile training report: 8 May 2025</t>
  </si>
  <si>
    <t>https://www.dropbox.com/scl/fi/4pfw43eerbm3wbd0wiap8/35_NFI_Data_Management_Training_Report_2025.04.pdf?rlkey=zew36gyeb6h08a03oqu78vhyw&amp;st=84sb8slr&amp;dl=0</t>
  </si>
  <si>
    <t>NFI Field report: Baiyer River Wildlife Sanctury #22123908</t>
  </si>
  <si>
    <t>https://www.dropbox.com/scl/fi/2e71q4xmba5zexdmgqja3/36_Field_Report_NFI_CL-221223908.pdf?rlkey=zhsoyuhsf0e010vr9tcs6w169&amp;st=ckmkw0tl&amp;dl=0</t>
  </si>
  <si>
    <t>NFI Field report: Baiyer River Wildlife Sanctury #22124359</t>
  </si>
  <si>
    <t>https://www.dropbox.com/scl/fi/fkh8r6f99iwtzn690hvmc/37_Field-Report_NFI_CL-2214359.pdf?rlkey=f788kvqih2d7jz76mc00brgzs&amp;st=douxohbg&amp;dl=0</t>
  </si>
  <si>
    <t>NFI Field report: Ruti #22119865</t>
  </si>
  <si>
    <t>https://www.dropbox.com/scl/fi/pofr9le83npsqsaq1snu5/38_Field-Report_NFI_CL-22119865.pdf?rlkey=eexv3i4g6s9evikatawug94td&amp;st=0m6alape&amp;dl=0</t>
  </si>
  <si>
    <t>NFI Field report: Ruti #22120761</t>
  </si>
  <si>
    <t>https://www.dropbox.com/scl/fi/6cwsx45iyj79y1z0ewcs5/39_Field-Report_NFI_CL-22120761_22_4_2025.pdf?rlkey=3aaxwe20bipegvu6pti7e9cvx&amp;st=uvn6xvnm&amp;dl=0</t>
  </si>
  <si>
    <t>NFI Field report: Ruti #22121660</t>
  </si>
  <si>
    <t>https://www.dropbox.com/scl/fi/sb6tubk8q3qtvr6274e50/40_Field-Report_NFI_CL-22121660.pdf?rlkey=lc7eheeehmaojre27eedbpo23&amp;st=n68t8s1x&amp;dl=0</t>
  </si>
  <si>
    <t>NFI Field report: Dei #22126166</t>
  </si>
  <si>
    <t>https://www.dropbox.com/scl/fi/94u22zwf51ctyzbxgq907/41_Field-Report_NFI_CL-22126166.pdf?rlkey=gjce04lnxjneqhfd58dnwdb7n&amp;st=dk9m3nwg&amp;dl=0</t>
  </si>
  <si>
    <t>NFI Field report: Guilwe #22132002</t>
  </si>
  <si>
    <t>https://www.dropbox.com/scl/fi/qm8dzrwst6xjyj0253pit/42_Field-Report_NFI_CL-22132002.pdf?rlkey=4f4i8ondeo1rtz5rzf19pt9c4&amp;st=nfndnw09&amp;dl=0</t>
  </si>
  <si>
    <t>NFI Field report: Kagul #22134249</t>
  </si>
  <si>
    <t>https://www.dropbox.com/scl/fi/1cd5glyphh9wmh12tap60/43_Field-Report_NFI_CL-22134249.pdf?rlkey=u5z91hvjyu7rl0m4sb0wbvk33&amp;st=wwdztwnn&amp;dl=0</t>
  </si>
  <si>
    <t>2.2.3</t>
  </si>
  <si>
    <t>Boundary survey report for Baiyer River National Park, Jimi National Park, Proposed Oiembo CCA, Proposed Mt. Guilwe CCA in WHP</t>
  </si>
  <si>
    <t>https://www.dropbox.com/scl/fi/bujdb6j1hx9eu8e20y1bz/44_Boundary_Survey_September_October_Western_Highlands.pdf?rlkey=phyp9rjgjyscc59367gzw7pjh&amp;st=l3a2sp6f&amp;dl=0</t>
  </si>
  <si>
    <t>Boundary verification report for Hogave CCA, Velotige CCA, Natauka-Zamu Nature Reserve in EHP</t>
  </si>
  <si>
    <t>https://www.dropbox.com/scl/fi/z7j1pld64it63zhtwki1a/45_Boundary-Mapping_EHP_July_2025.pdf?rlkey=ozctuy7d7s1szi3g2dipkughf&amp;st=59jjg7dv&amp;dl=0</t>
  </si>
  <si>
    <t>Gazettal Notice for Hogave CCA</t>
  </si>
  <si>
    <t>https://www.dropbox.com/scl/fi/93o6citf1mamydd4h8cjx/46_Gazettal-Notice-for-Hogave-CCA-G568-2025.pdf?rlkey=ibmio9vq4st8rjf8smtc47227&amp;st=opfrmnvs&amp;dl=0</t>
  </si>
  <si>
    <t>Gazettal Notice for Velotige CCA</t>
  </si>
  <si>
    <t>https://www.dropbox.com/scl/fi/56q10hi4hgs0ib581fvd4/47_Gazettal-Notice-for-Velotige-CCA-G569-2025.pdf?rlkey=6q4k0rwsa3wejvjtuqxqt3l9v&amp;st=tgvjy7z3&amp;dl=0</t>
  </si>
  <si>
    <t>Gazettal Notice for Natauka-Zamu Nature Reserve</t>
  </si>
  <si>
    <t>https://www.dropbox.com/scl/fi/swiexyqxy166z8uavvuq5/48_Gazettal-Notice-Natauka-Zamu-Nature-Reserve-G570-2025.pdf?rlkey=8xiu5oauhtin04dtzz9xpnb4q&amp;st=qqzfwgmt&amp;dl=0</t>
  </si>
  <si>
    <t>49-1</t>
  </si>
  <si>
    <t>GEF7 NFI video</t>
  </si>
  <si>
    <t>https://www.youtube.com/watch?v=o3glVirDr0Y</t>
  </si>
  <si>
    <t>49-2</t>
  </si>
  <si>
    <t>GEF7 Project brochure</t>
  </si>
  <si>
    <t>https://www.dropbox.com/scl/fi/2msuxzd0l9l5zjr4zc1vw/49-2_FAO-GEF7-Brochure_2025.pdf?rlkey=h2z88pmrtethz3dkgwmt0dj1z&amp;st=hqbg7oey&amp;dl=0</t>
  </si>
  <si>
    <t>49-3</t>
  </si>
  <si>
    <t>GEF7 Project factsheet</t>
  </si>
  <si>
    <t>https://www.dropbox.com/scl/fi/rrppll0m3pu0eu1k3x7c0/49-3_GEF7-Factsheet_2025.pdf?rlkey=9kqdoowib3si2b5rwde2fywqw&amp;st=hcmo4rvs&amp;dl=0</t>
  </si>
  <si>
    <t>49-4</t>
  </si>
  <si>
    <t>Featured Story: Velotige CCA</t>
  </si>
  <si>
    <t>https://www.dropbox.com/scl/fi/99u9d6sngskm1zbc76wwc/49-4_GEF-7_The-Story-of-Velotige-CCA_2025.pdf?rlkey=2e7wa7hollmq2wwb33ap6pldh&amp;st=vsj2rbsw&amp;dl=0</t>
  </si>
  <si>
    <t>49-5</t>
  </si>
  <si>
    <t>1.1.1 &amp; 4.1.2</t>
  </si>
  <si>
    <t>Forests and Innovation: Spotlight on Papua New Guinea</t>
  </si>
  <si>
    <t>https://www.fao.org/forest-monitoring/news-and-events/news/news-detail/forests-and-innovation/en</t>
  </si>
  <si>
    <t>49-6</t>
  </si>
  <si>
    <t>Communication and knowledge management capacity building workshop video (2024: 4 minutes)</t>
  </si>
  <si>
    <t>https://www.youtube.com/watch?v=y9i0ukkbgoQ&amp;t=1s</t>
  </si>
  <si>
    <t>Conservation Needs Assessment Report: Oiembo CCA</t>
  </si>
  <si>
    <t>https://www.dropbox.com/scl/fi/za72wge413lbb12714fo6/50_CNA_Oiembo_CCA_2025.pdf?rlkey=jh1d5uxugxtzddsbssb969gqy&amp;st=06r93bjq&amp;dl=0</t>
  </si>
  <si>
    <t>Conservation Needs Assessment Report: Velotige CCA</t>
  </si>
  <si>
    <t>https://www.dropbox.com/scl/fi/00z3xuv4gdtiqzzt20vo7/51_CNA_Velotige-CCA_2025.pdf?rlkey=fn23fxbp4pmu4l6908ixqiwp0&amp;st=3sji81jg&amp;dl=0</t>
  </si>
  <si>
    <r>
      <rPr>
        <u/>
        <sz val="9"/>
        <rFont val="Arial"/>
        <family val="2"/>
      </rPr>
      <t>NFI methodology review</t>
    </r>
    <r>
      <rPr>
        <sz val="9"/>
        <rFont val="Arial"/>
        <family val="2"/>
      </rPr>
      <t xml:space="preserve">
The NFI methodologies were reviewed during the PNG Forest Research Conference, organized by the PNG Forest Research Institute in August 2023 (see Appendix 2: Conference Report). The methodologies for the NFI zoological component were updated and a manual was prepared in July 2023 by the Binatang Research Centre, a local NGO (see Appendix 1).
</t>
    </r>
    <r>
      <rPr>
        <u/>
        <sz val="9"/>
        <rFont val="Arial"/>
        <family val="2"/>
      </rPr>
      <t>NFI capacity building</t>
    </r>
    <r>
      <rPr>
        <sz val="9"/>
        <rFont val="Arial"/>
        <family val="2"/>
      </rPr>
      <t xml:space="preserve">
An NFI refresher training was conducted in February 2024. This session saw the participation of 30 PNG Forest Authority officers, including four (4) female officers, alongside six officers from the Binatang Research Centre (see Appendix 7: Training Report).
A total of four (4) NFI data management training workshops have been conducted for various levels and various locations, including FAO HQ. A total of 60 trainees including eight (8) female trainees from PNG Forest Authority, PNG Forest Research Institute, and Binatang Research Centre. The conducted trainings on NFI data management are listed below.
• OF Arena Training at FAO HQ: Training took place in September 2023. Three (3) officers from the PNG Forest Authority participated (Appendix 4: Training Report). 
• OF Arena in-country training: The trainings were conducted at the PNG Forest Research Institute (PNGFRI, six (6) officers) and PNG Forest Authority (PNGFA, six (6) male and one (1) female officers) in April 2024. 
• OF Arena advanced training: Two-day OF Arena training was conducted at PNGFRI in November 2024 with a total of 22 participants (including four (4) female participants) from PNGFA, PNGFRI, and Binatang Research Centre (Appendix 34, Training Report). 
• OF Arena Mobile Training (field data collection tool): Training was held at PNGFRI in May 2025 with 22 participants, including three (3) female officers (Appendix 35: Training Report). 
</t>
    </r>
    <r>
      <rPr>
        <u/>
        <sz val="9"/>
        <rFont val="Arial"/>
        <family val="2"/>
      </rPr>
      <t>NFI implementation</t>
    </r>
    <r>
      <rPr>
        <sz val="9"/>
        <rFont val="Arial"/>
        <family val="2"/>
      </rPr>
      <t xml:space="preserve">
An assessment of the accessibility of NFI clusters in Western Highlands Province (WHP) was carried out in August 2023 (see Appendix 5: Assessment Report). Subsequently, a reconnaissance and awareness mission was conducted between November and December 2023 (see Appendix 6: Mission Report). The field assessment of eight (8) clusters in WHP was conducted through February to December in 2024. The assessed clusters are distributed from 478m to 2768m a.s.l. (Appendix 36-43: Field Report).</t>
    </r>
  </si>
  <si>
    <r>
      <rPr>
        <sz val="8"/>
        <rFont val="Arial"/>
        <family val="2"/>
      </rPr>
      <t>All project activities were implemented in close consultation with CEPA as the lead and main partner in the implementation of the project. CEPA together with the FAO engaged project team, commenced the implementation of the project by conducting provincial Project Inception Workshops in the two project targeted provinces Western Highlands Province (WHP) and Eastern Highlands Province (EHP) on the 28th of November and 30th November 2024 respectively.</t>
    </r>
    <r>
      <rPr>
        <sz val="8"/>
        <color rgb="FFFF0000"/>
        <rFont val="Arial"/>
        <family val="2"/>
      </rPr>
      <t xml:space="preserve"> 
</t>
    </r>
    <r>
      <rPr>
        <b/>
        <sz val="8"/>
        <rFont val="Arial"/>
        <family val="2"/>
      </rPr>
      <t>CEPA engagement in the project has been to provide overall guidance on the project initiatives implemented and to specifically implementaiton and progress the following project outputs</t>
    </r>
    <r>
      <rPr>
        <sz val="8"/>
        <rFont val="Arial"/>
        <family val="2"/>
      </rPr>
      <t xml:space="preserve">;
</t>
    </r>
    <r>
      <rPr>
        <b/>
        <sz val="8"/>
        <rFont val="Arial"/>
        <family val="2"/>
      </rPr>
      <t>Output 1.1.7,</t>
    </r>
    <r>
      <rPr>
        <sz val="8"/>
        <rFont val="Arial"/>
        <family val="2"/>
      </rPr>
      <t xml:space="preserve"> </t>
    </r>
    <r>
      <rPr>
        <b/>
        <sz val="8"/>
        <rFont val="Arial"/>
        <family val="2"/>
      </rPr>
      <t>Output 1.1.8, Output 2.2.1, Output 2.2.2, Output 2.2.3</t>
    </r>
    <r>
      <rPr>
        <sz val="8"/>
        <rFont val="Arial"/>
        <family val="2"/>
      </rPr>
      <t xml:space="preserve">
</t>
    </r>
    <r>
      <rPr>
        <b/>
        <sz val="8"/>
        <rFont val="Arial"/>
        <family val="2"/>
      </rPr>
      <t xml:space="preserve">The close working relationship between CEPA and the FAO engaged project team has successfully delivered the following progress and results;
</t>
    </r>
    <r>
      <rPr>
        <b/>
        <sz val="8"/>
        <color theme="3" tint="0.499984740745262"/>
        <rFont val="Arial"/>
        <family val="2"/>
      </rPr>
      <t xml:space="preserve">
</t>
    </r>
    <r>
      <rPr>
        <b/>
        <sz val="8"/>
        <rFont val="Arial"/>
        <family val="2"/>
      </rPr>
      <t xml:space="preserve">METT assessments completed and reports updated for a total of 8 Protected Areas (PAs)
</t>
    </r>
    <r>
      <rPr>
        <sz val="8"/>
        <rFont val="Arial"/>
        <family val="2"/>
      </rPr>
      <t>• The Management Effectiveness Tracking Tool (METT) assessments of eight (8) proposed and existing protected areas in the WHP and EHP were conducted by CEPA under the project from the 7th to 20th April 2024. METT reports were then prepared and finalized by CEPA with guidance and training provided by the project engaged METT expert on the 9th to 15th June 2024. Hence, a total of 8 Protected Areas in the EHP and WHP (and for PNG overall) have had their METT assessments conducted and reports completed and the institutional capacity of CEPA has significantly been improved to conduct METT assessements, analysis and reporting with the training of a total of 13 CEPA officers and project officers (4 females).</t>
    </r>
    <r>
      <rPr>
        <b/>
        <sz val="8"/>
        <rFont val="Arial"/>
        <family val="2"/>
      </rPr>
      <t xml:space="preserve">
</t>
    </r>
    <r>
      <rPr>
        <b/>
        <sz val="8"/>
        <color rgb="FFFF0000"/>
        <rFont val="Arial"/>
        <family val="2"/>
      </rPr>
      <t xml:space="preserve">
</t>
    </r>
    <r>
      <rPr>
        <b/>
        <sz val="8"/>
        <rFont val="Arial"/>
        <family val="2"/>
      </rPr>
      <t xml:space="preserve">CEPA with the project PMU completed Protected Area Consultations on the PA Gazettal Process and Boundary Mapping at the proposed and existing PAs in the traget provinces identifying up to a total of 14 priority sites to target supporitng under the GEF7 project.
• </t>
    </r>
    <r>
      <rPr>
        <sz val="8"/>
        <rFont val="Arial"/>
        <family val="2"/>
      </rPr>
      <t xml:space="preserve">Consultations with the communities and with other stakeholders of proposed Commuity Conservation Areas (CCAs) and exisiting PAs in the EHP were carried out on the </t>
    </r>
    <r>
      <rPr>
        <b/>
        <sz val="8"/>
        <rFont val="Arial"/>
        <family val="2"/>
      </rPr>
      <t>7th to 21st July 2024</t>
    </r>
    <r>
      <rPr>
        <sz val="8"/>
        <rFont val="Arial"/>
        <family val="2"/>
      </rPr>
      <t xml:space="preserve"> with the confirmation of the following sites to be spported under the project - the proposed </t>
    </r>
    <r>
      <rPr>
        <b/>
        <sz val="8"/>
        <rFont val="Arial"/>
        <family val="2"/>
      </rPr>
      <t>Hogave CCA</t>
    </r>
    <r>
      <rPr>
        <sz val="8"/>
        <rFont val="Arial"/>
        <family val="2"/>
      </rPr>
      <t xml:space="preserve">, proposed </t>
    </r>
    <r>
      <rPr>
        <b/>
        <sz val="8"/>
        <rFont val="Arial"/>
        <family val="2"/>
      </rPr>
      <t>Velotige CCA</t>
    </r>
    <r>
      <rPr>
        <sz val="8"/>
        <rFont val="Arial"/>
        <family val="2"/>
      </rPr>
      <t xml:space="preserve">, proposed </t>
    </r>
    <r>
      <rPr>
        <b/>
        <sz val="8"/>
        <rFont val="Arial"/>
        <family val="2"/>
      </rPr>
      <t>Natauka-Zamu Nature Park</t>
    </r>
    <r>
      <rPr>
        <sz val="8"/>
        <rFont val="Arial"/>
        <family val="2"/>
      </rPr>
      <t xml:space="preserve">, proposed </t>
    </r>
    <r>
      <rPr>
        <b/>
        <sz val="8"/>
        <rFont val="Arial"/>
        <family val="2"/>
      </rPr>
      <t>Samiri CCA</t>
    </r>
    <r>
      <rPr>
        <sz val="8"/>
        <rFont val="Arial"/>
        <family val="2"/>
      </rPr>
      <t xml:space="preserve">, proposed </t>
    </r>
    <r>
      <rPr>
        <b/>
        <sz val="8"/>
        <rFont val="Arial"/>
        <family val="2"/>
      </rPr>
      <t>Yasina Nature Park</t>
    </r>
    <r>
      <rPr>
        <sz val="8"/>
        <rFont val="Arial"/>
        <family val="2"/>
      </rPr>
      <t xml:space="preserve">, proposed </t>
    </r>
    <r>
      <rPr>
        <b/>
        <sz val="8"/>
        <rFont val="Arial"/>
        <family val="2"/>
      </rPr>
      <t>Mt Dorehere CCA</t>
    </r>
    <r>
      <rPr>
        <sz val="8"/>
        <rFont val="Arial"/>
        <family val="2"/>
      </rPr>
      <t xml:space="preserve"> and the existing PAs - the </t>
    </r>
    <r>
      <rPr>
        <b/>
        <sz val="8"/>
        <rFont val="Arial"/>
        <family val="2"/>
      </rPr>
      <t>Crater Mountain Wildlife Management Area</t>
    </r>
    <r>
      <rPr>
        <sz val="8"/>
        <rFont val="Arial"/>
        <family val="2"/>
      </rPr>
      <t xml:space="preserve"> and the </t>
    </r>
    <r>
      <rPr>
        <b/>
        <sz val="8"/>
        <rFont val="Arial"/>
        <family val="2"/>
      </rPr>
      <t>Mt Gahavisuka Provincial Park</t>
    </r>
    <r>
      <rPr>
        <sz val="8"/>
        <rFont val="Arial"/>
        <family val="2"/>
      </rPr>
      <t xml:space="preserve">.
</t>
    </r>
    <r>
      <rPr>
        <b/>
        <sz val="8"/>
        <rFont val="Arial"/>
        <family val="2"/>
      </rPr>
      <t xml:space="preserve">• </t>
    </r>
    <r>
      <rPr>
        <sz val="8"/>
        <rFont val="Arial"/>
        <family val="2"/>
      </rPr>
      <t xml:space="preserve">Similarily, the consultations with the communities and with other stakeholders of proposed CCAs and existing PAs in the WHP were carried out on the </t>
    </r>
    <r>
      <rPr>
        <b/>
        <sz val="8"/>
        <rFont val="Arial"/>
        <family val="2"/>
      </rPr>
      <t>22nd to 5th October 2024</t>
    </r>
    <r>
      <rPr>
        <sz val="8"/>
        <rFont val="Arial"/>
        <family val="2"/>
      </rPr>
      <t xml:space="preserve"> with the confirmation of the following sites to be supported under the project - the proposed </t>
    </r>
    <r>
      <rPr>
        <b/>
        <sz val="8"/>
        <rFont val="Arial"/>
        <family val="2"/>
      </rPr>
      <t>Mt Giluwe CCA</t>
    </r>
    <r>
      <rPr>
        <sz val="8"/>
        <rFont val="Arial"/>
        <family val="2"/>
      </rPr>
      <t xml:space="preserve">, proposed </t>
    </r>
    <r>
      <rPr>
        <b/>
        <sz val="8"/>
        <rFont val="Arial"/>
        <family val="2"/>
      </rPr>
      <t>Oimbo CCA</t>
    </r>
    <r>
      <rPr>
        <sz val="8"/>
        <rFont val="Arial"/>
        <family val="2"/>
      </rPr>
      <t xml:space="preserve">, proposed </t>
    </r>
    <r>
      <rPr>
        <b/>
        <sz val="8"/>
        <rFont val="Arial"/>
        <family val="2"/>
      </rPr>
      <t xml:space="preserve">Mt Mul CCA </t>
    </r>
    <r>
      <rPr>
        <sz val="8"/>
        <rFont val="Arial"/>
        <family val="2"/>
      </rPr>
      <t xml:space="preserve">and the </t>
    </r>
    <r>
      <rPr>
        <b/>
        <sz val="8"/>
        <rFont val="Arial"/>
        <family val="2"/>
      </rPr>
      <t>Kuk Early Agricultural World Heritage Site</t>
    </r>
    <r>
      <rPr>
        <sz val="8"/>
        <rFont val="Arial"/>
        <family val="2"/>
      </rPr>
      <t xml:space="preserve">, and the existing PAs - the </t>
    </r>
    <r>
      <rPr>
        <b/>
        <sz val="8"/>
        <rFont val="Arial"/>
        <family val="2"/>
      </rPr>
      <t>Baiyer River Wildlife Sanctuary</t>
    </r>
    <r>
      <rPr>
        <sz val="8"/>
        <rFont val="Arial"/>
        <family val="2"/>
      </rPr>
      <t xml:space="preserve"> and the </t>
    </r>
    <r>
      <rPr>
        <b/>
        <sz val="8"/>
        <rFont val="Arial"/>
        <family val="2"/>
      </rPr>
      <t>Jimi Valley National Park</t>
    </r>
    <r>
      <rPr>
        <sz val="8"/>
        <rFont val="Arial"/>
        <family val="2"/>
      </rPr>
      <t>.</t>
    </r>
    <r>
      <rPr>
        <b/>
        <sz val="8"/>
        <rFont val="Arial"/>
        <family val="2"/>
      </rPr>
      <t xml:space="preserve">
</t>
    </r>
    <r>
      <rPr>
        <b/>
        <sz val="8"/>
        <color theme="1"/>
        <rFont val="Arial"/>
        <family val="2"/>
      </rPr>
      <t xml:space="preserve">Three (3) new PAs formally established and goverment gazetted in PNG under the project
• </t>
    </r>
    <r>
      <rPr>
        <sz val="8"/>
        <color theme="1"/>
        <rFont val="Arial"/>
        <family val="2"/>
      </rPr>
      <t xml:space="preserve">From the consultations conducted, CEPA drafted the required documents for the gazettal and progressed the submission to the governement for the formal gazettal of the proposed PAs. On the 9th of June 2025, after passing throught PNG's Legislative Council, three (3) of the proposed PAs in the EHP were officially gazetted as new PAs under the Fauna Protection Control Act 1966 and endorsed by the Minister of Environment and Climate Change, Hon Simo Kilepa. The new PAs include the Hogave Community Conservation Area, the Velotige Community Cnservation Area and the Natauka-Zamu Park resulting in total number of protected areas in PNG increased from 61 to 64 with the total area of 28,324.3 hectares now recognized as PAs by the government. This achievement significantly contributes to the Convention on Biological Diversity Aichi Biodiversity Targets for PNG.
</t>
    </r>
    <r>
      <rPr>
        <b/>
        <sz val="8"/>
        <color theme="1"/>
        <rFont val="Arial"/>
        <family val="2"/>
      </rPr>
      <t xml:space="preserve">
</t>
    </r>
    <r>
      <rPr>
        <sz val="8"/>
        <color theme="1"/>
        <rFont val="Arial"/>
        <family val="2"/>
      </rPr>
      <t xml:space="preserve">The EHPA, CEPA, FAO and the Officer of the Minister of Environment and Climate Change will issue and declare the establishment of the three new protected areas gazetted in Goroka and Lufa Districts on the 5th to 9th of October 2025.
</t>
    </r>
    <r>
      <rPr>
        <b/>
        <sz val="8"/>
        <color theme="1"/>
        <rFont val="Arial"/>
        <family val="2"/>
      </rPr>
      <t xml:space="preserve">
Development and piloting of the Free Prior Informed Consent (FPIC) protocol for the project
</t>
    </r>
    <r>
      <rPr>
        <sz val="8"/>
        <color theme="1"/>
        <rFont val="Arial"/>
        <family val="2"/>
      </rPr>
      <t xml:space="preserve">FPIC has been recognised as an essential component of any project, especially when it involves communities to ensure they are well informed on the intended project interventions and freely consent to participate and benefit from the initiatives. Under FAO's Enviromental and Social Safeguard Framewoks including the related policy, an FPIC should be conducted prior to implementation of initiatives. CEPA supported FAO with the designing and eventual piloting of the FPIC for the project in thew WHP on the 22nd Feb - 08th March 2025 securing consent from Baiyer River Wildlife Sanctuary and proposed Oimbo CCA 
</t>
    </r>
    <r>
      <rPr>
        <b/>
        <sz val="8"/>
        <color theme="1"/>
        <rFont val="Arial"/>
        <family val="2"/>
      </rPr>
      <t xml:space="preserve">
</t>
    </r>
    <r>
      <rPr>
        <sz val="8"/>
        <color theme="1"/>
        <rFont val="Arial"/>
        <family val="2"/>
      </rPr>
      <t xml:space="preserve">The project also supported CEPA based on a request from the OFP to extend consultations into the nearby Jiwaka Province where CEPA successfully signed a Memorandum of understanding with the Jiwaka Provincial Administration to support PA initiatives. CEPA visited and consulted up to four (4) proposed PAs and conducted an overall PA consultation workshop attended by over fifty local participants (2 females) at the Jiwaka Mission Resort in Jiwaka Province.
</t>
    </r>
    <r>
      <rPr>
        <b/>
        <sz val="8"/>
        <color theme="1"/>
        <rFont val="Arial"/>
        <family val="2"/>
      </rPr>
      <t>There were no major challenges with CEPA to report in this reporting period.</t>
    </r>
  </si>
  <si>
    <r>
      <rPr>
        <b/>
        <sz val="9"/>
        <rFont val="Arial"/>
        <family val="2"/>
      </rPr>
      <t xml:space="preserve">PNGFA </t>
    </r>
    <r>
      <rPr>
        <sz val="9"/>
        <rFont val="Arial"/>
        <family val="2"/>
      </rPr>
      <t xml:space="preserve">is the lead partner in the implementation of the activities for the project </t>
    </r>
    <r>
      <rPr>
        <b/>
        <sz val="9"/>
        <rFont val="Arial"/>
        <family val="2"/>
      </rPr>
      <t>Output.1.1.1:</t>
    </r>
    <r>
      <rPr>
        <sz val="9"/>
        <rFont val="Arial"/>
        <family val="2"/>
      </rPr>
      <t xml:space="preserve"> Biodiversity/forest assessments conducted in two target provinces, including forest assessments supplementing the National Forest Inventory (NFI) and </t>
    </r>
    <r>
      <rPr>
        <b/>
        <sz val="9"/>
        <rFont val="Arial"/>
        <family val="2"/>
      </rPr>
      <t>Output 1.1.11:</t>
    </r>
    <r>
      <rPr>
        <sz val="9"/>
        <rFont val="Arial"/>
        <family val="2"/>
      </rPr>
      <t xml:space="preserve"> Integrated land use plans and updated forest plans for two target provinces, that support both biodiversity and climate change objectives, prepared through highly participatory stakeholder processes involving both women and men. </t>
    </r>
    <r>
      <rPr>
        <b/>
        <sz val="9"/>
        <color rgb="FFFF0000"/>
        <rFont val="Arial"/>
        <family val="2"/>
      </rPr>
      <t xml:space="preserve">
</t>
    </r>
    <r>
      <rPr>
        <b/>
        <sz val="9"/>
        <rFont val="Arial"/>
        <family val="2"/>
      </rPr>
      <t>Output 1.1.1 progress: NFI implementation Capacity building, Planning, Awareness and Reconnaisance and NFI Assessment completed for 9 sites (clusters) in the WHP</t>
    </r>
    <r>
      <rPr>
        <b/>
        <sz val="9"/>
        <color rgb="FFFF0000"/>
        <rFont val="Arial"/>
        <family val="2"/>
      </rPr>
      <t xml:space="preserve">
</t>
    </r>
    <r>
      <rPr>
        <b/>
        <sz val="9"/>
        <rFont val="Arial"/>
        <family val="2"/>
      </rPr>
      <t xml:space="preserve">• </t>
    </r>
    <r>
      <rPr>
        <sz val="9"/>
        <rFont val="Arial"/>
        <family val="2"/>
      </rPr>
      <t>PNGFA were consulted in the planning and implementation meetings prior to the implementation of activities under Output 1.1.1. PNGFA has completed the review of the NFI with an accessibility assessment successfully completed for the WHP and EHP in late 2023. PNGFA with support from the project team successfully conducted and completed an awareness and reconnaisance securing concent for up to nine (9) communities of the NFI sites in the WHP in November 2023.</t>
    </r>
    <r>
      <rPr>
        <b/>
        <sz val="9"/>
        <color rgb="FFFF0000"/>
        <rFont val="Arial"/>
        <family val="2"/>
      </rPr>
      <t xml:space="preserve"> </t>
    </r>
    <r>
      <rPr>
        <sz val="9"/>
        <rFont val="Arial"/>
        <family val="2"/>
      </rPr>
      <t xml:space="preserve">PNGFA with support from the GEF7 project, the FAO implemented EU FCCB NFI Project and the FAO implemented AiM4Forest Project conducted a NFI refresher training including communications capacity building for its officers and partners in one of GEF7 project's targeted PAs, the Baiyer River Wildlife Sanctuary during the 2nd to 14th of February 2024. The training  involved the successful conducting and completion of the first NFI field asessment under the GEF7 Project. The NFI field assessment of a total of seven (7) NFI sites (clusters) were then successfully completed in WHP during August to September and November to December 2024. The result, out of a total of 15 NFI sites targeted to be assessed in WHP, 9 were accessible with consent provide by local community leaders during the Awareness and Reconnasance, while only 8 NFI field assessments were successfully completed while 1 was inaccessible during the assessments due to local community land ownership issues. For Output 1.1.1, PNGFA were supported directly by FAO to implement the initial activities during the early part of 2024 then a contract in the form of a Letter of Agreement (LoA) between the PNGFA and FAO was establised to support the completion of  the assessement covering the 9 NFI sites.
</t>
    </r>
    <r>
      <rPr>
        <b/>
        <sz val="9"/>
        <color rgb="FFFF0000"/>
        <rFont val="Arial"/>
        <family val="2"/>
      </rPr>
      <t xml:space="preserve">
</t>
    </r>
    <r>
      <rPr>
        <sz val="9"/>
        <rFont val="Arial"/>
        <family val="2"/>
      </rPr>
      <t xml:space="preserve">The specimens and data from the assessed sites are currently being stored and processed in PNGFA's PNG Forest Research Institute (FRI) facilitated by a seperate LoA between FAO and FRI with analysis and results in the form of reports expected to be provided to the project in September 2025.
</t>
    </r>
    <r>
      <rPr>
        <b/>
        <sz val="9"/>
        <rFont val="Arial"/>
        <family val="2"/>
      </rPr>
      <t>Output 1.1.11 progress: Provincial Forest Plans (PFP) for WHP and EHP developed</t>
    </r>
    <r>
      <rPr>
        <sz val="9"/>
        <rFont val="Arial"/>
        <family val="2"/>
      </rPr>
      <t xml:space="preserve"> 
 Since there are no existing PFP in the two project targeted provinces, PNGFA together with the project team have been in discussions and have put forward a workplan and budget in the form of concept note with a contractual LoA being drafted for the implemtation of this activity during mid-October 2025 onwards.
</t>
    </r>
    <r>
      <rPr>
        <b/>
        <sz val="9"/>
        <rFont val="Arial"/>
        <family val="2"/>
      </rPr>
      <t>There were no major challenges to report in this reporting period</t>
    </r>
    <r>
      <rPr>
        <b/>
        <sz val="11"/>
        <rFont val="Aptos Narrow"/>
        <family val="2"/>
        <scheme val="minor"/>
      </rPr>
      <t xml:space="preserve">. </t>
    </r>
  </si>
  <si>
    <r>
      <rPr>
        <sz val="9"/>
        <rFont val="Arial"/>
        <family val="2"/>
      </rPr>
      <t>CCDA is anticipated to support the project on provincial Climate Change monitoring, mitigation intiatives, and sustainble climate financing opportunities to the project.</t>
    </r>
    <r>
      <rPr>
        <b/>
        <sz val="9"/>
        <color rgb="FFFF0000"/>
        <rFont val="Arial"/>
        <family val="2"/>
      </rPr>
      <t xml:space="preserve">
</t>
    </r>
    <r>
      <rPr>
        <sz val="9"/>
        <rFont val="Arial"/>
        <family val="2"/>
      </rPr>
      <t>CCDA were involved in the Biodiversity and Climate Change Communications Capacity Building Workshop held on the 13th to 14th February 2024 with the development of the GEF7 Project Communications Strategy.</t>
    </r>
    <r>
      <rPr>
        <b/>
        <sz val="9"/>
        <color rgb="FFFF0000"/>
        <rFont val="Arial"/>
        <family val="2"/>
      </rPr>
      <t xml:space="preserve">
</t>
    </r>
    <r>
      <rPr>
        <sz val="9"/>
        <rFont val="Arial"/>
        <family val="2"/>
      </rPr>
      <t xml:space="preserve">Dring this reporting period, a contractual LoA under the project between FAO and CCDA has been developed for CCDA to establish the Western Highlands Provincial Climate Change Commitee (PCCC) similar to the already established EHP PCCC. This LoA will support the CCDA in establishing and operationalising the Western Highlands PCCC and will enable stakeholder consultations to build a shared understanding of the PCCC’s purpose and terms of reference, laying the foundation for its formal establishment.The LoA will support targeted capacity-building and awareness activities on climate change for provincial stakeholders, contributing to improved coordination, planning, and implementation of sub-national climate actions in line with national climate change priorities.
</t>
    </r>
    <r>
      <rPr>
        <b/>
        <sz val="9"/>
        <color theme="1"/>
        <rFont val="Arial"/>
        <family val="2"/>
      </rPr>
      <t xml:space="preserve">
There were no major challenges to report in this reporting period.</t>
    </r>
  </si>
  <si>
    <r>
      <rPr>
        <sz val="9"/>
        <rFont val="Arial"/>
        <family val="2"/>
      </rPr>
      <t xml:space="preserve">DAL hosts the FAO PNG Country Office in Port Moresby and has been generous in supporting the hosting of a field two (2) FAO field officers in the Provincial DAL office in Goroka, EHP. The FAO field officers support the GEF7 project with community liaison and have been instrumental in the successful implementation of project activities with local communities in the EHP and the WHP. 
DAL also participated in the Biodiversity and Climate Change Communications Capacity Building Workshop held on the 13th to 14th February 2024.
DAL will be engaged under a contractual LOA with FAO to support the fourteen implement the sustainable livelihood initiatives of the GEF7 projects </t>
    </r>
    <r>
      <rPr>
        <b/>
        <sz val="9"/>
        <rFont val="Arial"/>
        <family val="2"/>
      </rPr>
      <t xml:space="preserve">Outcome 2.1: </t>
    </r>
    <r>
      <rPr>
        <sz val="9"/>
        <rFont val="Arial"/>
        <family val="2"/>
      </rPr>
      <t xml:space="preserve">"Key value chains for sustainably harvested products strengthened/ established and financial and market support mechanisms for forest and farm producer organizations made available" 
A total of (14) proposed and existing PA communities in the EHP and WHP is anticipated to be supported by DAL. The project team together with DAL will convene a final planning meeting during September to finalize the planning with implementation expected to begin in November 2025.
</t>
    </r>
    <r>
      <rPr>
        <b/>
        <sz val="9"/>
        <color theme="1"/>
        <rFont val="Arial"/>
        <family val="2"/>
      </rPr>
      <t xml:space="preserve">
There were no major challenges to report in this reporting period. </t>
    </r>
  </si>
  <si>
    <r>
      <rPr>
        <sz val="9"/>
        <rFont val="Arial"/>
        <family val="2"/>
      </rPr>
      <t>WHPA have been consulted and engaged through the WHP Provincial Inception Workshops on the 28th November 2023 and through bilateral meetings on the 23rd of September 2024 with the project team and 24th February 2024 between the Provincial Adminstrator and FAO ad interim and Chief technical Advisor.</t>
    </r>
    <r>
      <rPr>
        <b/>
        <sz val="9"/>
        <color rgb="FFFF0000"/>
        <rFont val="Arial"/>
        <family val="2"/>
      </rPr>
      <t xml:space="preserve">
</t>
    </r>
    <r>
      <rPr>
        <sz val="9"/>
        <rFont val="Arial"/>
        <family val="2"/>
      </rPr>
      <t xml:space="preserve">The project team ensures the WHPA is well informed and involved on any GEF7 project activities conducted in the WHP. WHPA has been involved in the all community consultations conducted by CEPA and the project team. </t>
    </r>
    <r>
      <rPr>
        <b/>
        <sz val="9"/>
        <color rgb="FFFF0000"/>
        <rFont val="Arial"/>
        <family val="2"/>
      </rPr>
      <t xml:space="preserve">
</t>
    </r>
    <r>
      <rPr>
        <sz val="9"/>
        <rFont val="Arial"/>
        <family val="2"/>
      </rPr>
      <t>WHPA have allocated an office workstation to host up to two (2) FAO GEF7 project engaged officers including a space for visiting project staff to utlize. The project will set up office in the WHPA in September 2025. A project driver and the conservation officer will be establish the project's permanent presenace as well as FAO's new presence in WHP.
The WHPA will be supported with the development of the Provincial Forest Plan, the Provincial Land Use Plan, Provincial Agriculture Plan and the establisment of the Provincial Climate Change Committee. Also, the introduction of provincial Decision Support Systems (DSS) developed under the project and the related capacity building training will be carried our by the project in the WHPA.</t>
    </r>
    <r>
      <rPr>
        <b/>
        <sz val="9"/>
        <color rgb="FFFF0000"/>
        <rFont val="Arial"/>
        <family val="2"/>
      </rPr>
      <t xml:space="preserve">
</t>
    </r>
    <r>
      <rPr>
        <sz val="9"/>
        <rFont val="Arial"/>
        <family val="2"/>
      </rPr>
      <t xml:space="preserve">The project recently supported the WHPA lead officer supporting the implementation of the GEF7 project in WHP to attend the PNG 5th National Protected Areas Forum in  Port Moresby on the 7th to 10th of July 2025 (hosted by CEPA and UNDP GEF6 project).
</t>
    </r>
    <r>
      <rPr>
        <b/>
        <sz val="9"/>
        <color theme="1"/>
        <rFont val="Arial"/>
        <family val="2"/>
      </rPr>
      <t xml:space="preserve">
There were no major challenges to report in this reporting period. </t>
    </r>
  </si>
  <si>
    <r>
      <rPr>
        <sz val="9"/>
        <rFont val="Arial"/>
        <family val="2"/>
      </rPr>
      <t>EHPA has been the most active partner on the ground in the EHP. EHPA has assigned its Natural Resources Division (NRD) to be the close partner to the GEF7 project. EHPA under its NRD has allocated an office space to housing one FAO officer to support the implementation of the GEF7 project.
All of the activities conducted in the EHP have been conducted with the full support of the EHPA with provision of personnel, co-financing with logistics and use of conference facilities. Meetings with other divisions in the EHPA have been conducted to identify project applicable initiatives which have now been planned to be conducted after June 2025. 
An officer from the EHPA was participated in the Biodiversity and Climate Communications Capacity Building Workshop held on the 13th to 14th February 2024.
The EHPA will be supported with the development of the Provincial Forest Plan, the Provincial Land Use Plan and support will be provided in the implementation of the Provincial Agriculture Plan and strengthening of the Provincial Climate Change Committee. Also, the introduction of provincial Decision Support Systems (DSS) developed under the project and the related capacity building training will be carried our by the project in the EHPA.</t>
    </r>
    <r>
      <rPr>
        <b/>
        <sz val="9"/>
        <color rgb="FFFF0000"/>
        <rFont val="Arial"/>
        <family val="2"/>
      </rPr>
      <t xml:space="preserve">
</t>
    </r>
    <r>
      <rPr>
        <sz val="9"/>
        <rFont val="Arial"/>
        <family val="2"/>
      </rPr>
      <t>The project recently supported the EHPA lead officer supporting the implementation of the GEF7 project in EHP to attend the PNG 5th National Protected Areas Forum in  Port Moresby on the 7th to 10th of July 2025 (hosted by CEPA and UNDP GEF6 project).
The EHPA, CEPA, FAO and the Officer of the Minister of Environment and Climate Change will issue and declare the establishment of the three new protected areas gazetted in Goroka and Lufa Districts on the 5th to 9th of October 2025.</t>
    </r>
    <r>
      <rPr>
        <sz val="9"/>
        <color theme="1"/>
        <rFont val="Arial"/>
        <family val="2"/>
      </rPr>
      <t xml:space="preserve">
</t>
    </r>
    <r>
      <rPr>
        <b/>
        <sz val="9"/>
        <color theme="1"/>
        <rFont val="Arial"/>
        <family val="2"/>
      </rPr>
      <t>There were no major challenges to report in this reporting period.</t>
    </r>
  </si>
  <si>
    <r>
      <rPr>
        <sz val="9"/>
        <rFont val="Arial"/>
        <family val="2"/>
      </rPr>
      <t xml:space="preserve">NARI has been consulted in the Inception Workshop in EHP in November 2023 and are awaiting further discussions to progress livelihood activities.
The project team  are planning to discuss project initiatives involving NARI on sustainable livelihood options during September 2025 to progress and identify the suitable implentation arrangements.
</t>
    </r>
    <r>
      <rPr>
        <b/>
        <sz val="9"/>
        <color theme="1"/>
        <rFont val="Arial"/>
        <family val="2"/>
      </rPr>
      <t xml:space="preserve">
</t>
    </r>
    <r>
      <rPr>
        <sz val="9"/>
        <color theme="1"/>
        <rFont val="Arial"/>
        <family val="2"/>
      </rPr>
      <t>There were no major challenges to report in this reporting period.</t>
    </r>
  </si>
  <si>
    <r>
      <rPr>
        <sz val="9"/>
        <rFont val="Arial"/>
        <family val="2"/>
      </rPr>
      <t xml:space="preserve">CEPA recommended the WCS as the executing agency for the project. CEPA has worked with all the environmental Civil Society Organizations (CSOs) in the country for many years and considers WCS to be the only capable CSO of executing large projects like GEF-7 with WCS being the major conservation and biodiversity NGO in EHP. WCS agreed to execute the project. The Harmonized Approach to Cash Transfers (HACT) assessment of WCS was conducted, and it was confirmed that WCS has the capacity to execute the project. However, the country director of WCS suddenly resigned in January 2023, and WCS notified FAO that they were unable to execute the project. Consequently, FAO shifted the project from Operational Partners Implementation Modality (OPIM) to Direct Execution (DEX) for the first year, with a view towards a potential transition to OPIM in the second year. This shift was necessary to ensure timely project commencement and GEF Sec endorsed a major amendment in this regard in support of the project on the 25th of July 2023.
WCS and FAO have been in discussions on several occasions, WCS proposed to execute a limited number of the project components in their capacity and restricted to only one of the provinces, EHP. The proposal is currently being discussed by the project team (FAO) and WCS with a target to have a contract Operational Partner Agreement  (OPA) in place by end of August 2024.
FAO provided a draft of the OPA to WCS on the 10th of October 2024 with WCS providing feedback on the 9th of January 2025 with comments mainly on the ambitious targets and how details of how to calculate and report the targets and also WCS is reluctant to work in WHP.  The project team have yet to respond to the questions raised and to agree on the way forward for the OPA, budget and activity targets since WCS will work only in EHP. The project team plans to address the comments during October 2025 with an OPA to come into effect for WCS by late 2025.
</t>
    </r>
    <r>
      <rPr>
        <b/>
        <sz val="9"/>
        <color theme="1"/>
        <rFont val="Arial"/>
        <family val="2"/>
      </rPr>
      <t xml:space="preserve">
The major challange include identifying the appropriate feasible target for WCS to implement the project in the EHP plan for the direct implementation by FAO in the WHP.
</t>
    </r>
  </si>
  <si>
    <r>
      <rPr>
        <sz val="9"/>
        <rFont val="Arial"/>
        <family val="2"/>
      </rPr>
      <t xml:space="preserve">BRC has been enganged by the project to implement project activites under the contractual LOA between FAO and BRC. The LoA progresses Output 1.1.1: Biodiversity/forest assessments conducted in two target provinces, including forest assessments supplementing the National Forest Inventory, and Output 2.2.1: Review of the five existing gazetted protected areas in the two target provinces conducted and Statements of Management Intent (SMI) developed, and management plans prepared. </t>
    </r>
    <r>
      <rPr>
        <b/>
        <sz val="9"/>
        <color rgb="FFFF0000"/>
        <rFont val="Arial"/>
        <family val="2"/>
      </rPr>
      <t xml:space="preserve">
</t>
    </r>
    <r>
      <rPr>
        <b/>
        <sz val="9"/>
        <rFont val="Arial"/>
        <family val="2"/>
      </rPr>
      <t>Output 1.1.1 pogress:  NFI Zoology Component Field Assessment completed for 9 sites (clusters) in the WHP</t>
    </r>
    <r>
      <rPr>
        <sz val="9"/>
        <rFont val="Arial"/>
        <family val="2"/>
      </rPr>
      <t xml:space="preserve">
• BRC has reviewed and updated the NFI Zoology Methodology and participated in the NFI refresher training and assessment of one NFI site in WHP, the Baiyer River Wildlife Sanctuary in February 2024. 
• BRC conducted and successfully completed the NFI Zoology field assessment of a total of eight (8) NFI sites (clusters) in WHP during August to September and November to December 2024. 
• The specimens and data for NFI Zoology taxa Ants, Fruit Flies, GEOM Moths and Birds assessed from the 8 NFI sites are currently being stored and processed in BRC research facilites in Madang with analysis and results in the form of reports expected to be provided to the project after September 2025. The information contributes to the NFI and also provides biodiverstiy information for the province and local communites.
</t>
    </r>
    <r>
      <rPr>
        <sz val="9"/>
        <color theme="1"/>
        <rFont val="Arial"/>
        <family val="2"/>
      </rPr>
      <t xml:space="preserve">
</t>
    </r>
    <r>
      <rPr>
        <b/>
        <sz val="9"/>
        <color theme="1"/>
        <rFont val="Arial"/>
        <family val="2"/>
      </rPr>
      <t xml:space="preserve">Output 2.2.1 pogress: Capacity of CEPA in conducting METT assessments, analysis and reporting improved
</t>
    </r>
    <r>
      <rPr>
        <sz val="9"/>
        <color theme="1"/>
        <rFont val="Arial"/>
        <family val="2"/>
      </rPr>
      <t xml:space="preserve">The BRC engaged METT expert provided guidance and conducted a training on the analysis and reporting on the 9th to 15th June 2024. Hence, a total of 8 Protected Areas in the EHP and WHP (and for PNG overall) have had their METT assessments conducted and reports completed and the institutional capacity of CEPA has significantly been improved to conduct METT assessements, analysis and reporting with the training of a total of 13 CEPA officers and project officers (4 females).
</t>
    </r>
    <r>
      <rPr>
        <b/>
        <sz val="9"/>
        <color theme="1"/>
        <rFont val="Arial"/>
        <family val="2"/>
      </rPr>
      <t>There were no major challenges to report in this reporting period.</t>
    </r>
  </si>
  <si>
    <r>
      <rPr>
        <sz val="9"/>
        <color theme="1"/>
        <rFont val="Arial"/>
        <family val="2"/>
      </rPr>
      <t xml:space="preserve">RCF is the lead and active NGO </t>
    </r>
    <r>
      <rPr>
        <sz val="9"/>
        <rFont val="Arial"/>
        <family val="2"/>
      </rPr>
      <t>supporting</t>
    </r>
    <r>
      <rPr>
        <sz val="9"/>
        <color theme="1"/>
        <rFont val="Arial"/>
        <family val="2"/>
      </rPr>
      <t xml:space="preserve"> the Crater Mountain Wildlife Management Area (WMWMA) in the EHP.
A contractual LOA has been drafted for RCF to work in CMWMA to facilitate detailed community consultations and to identify priority actions for the project. RCF will also conduct the FPIC process to secure consent from the local communities in CMWMA for the GEF7 project to implement activities. The LOA activites will be implemented by RCF commencing in October 2025.The LOA also facilitates supporting CEPA in the issuance and declaration of the establishment of the 3 PAs in EHP.
</t>
    </r>
    <r>
      <rPr>
        <b/>
        <sz val="9"/>
        <color theme="1"/>
        <rFont val="Arial"/>
        <family val="2"/>
      </rPr>
      <t xml:space="preserve"> 
</t>
    </r>
    <r>
      <rPr>
        <sz val="9"/>
        <color theme="1"/>
        <rFont val="Arial"/>
        <family val="2"/>
      </rPr>
      <t xml:space="preserve">RCF hosted the 3rd Eastern Highlands Province Conservation Forum in November 2024 and extended an invitation to CEPA with the GEF7 project team to participate. CEPA and FAO representative participated in the forum and presented on the GEF7 project interventions in the province.The forum brought together conservation practioners around EHP who shared their experiences based around guided themes. </t>
    </r>
    <r>
      <rPr>
        <b/>
        <sz val="9"/>
        <color theme="1"/>
        <rFont val="Arial"/>
        <family val="2"/>
      </rPr>
      <t xml:space="preserve">
</t>
    </r>
    <r>
      <rPr>
        <sz val="9"/>
        <color theme="1"/>
        <rFont val="Arial"/>
        <family val="2"/>
      </rPr>
      <t xml:space="preserve">The project recently supported the RCF Director to attend the PNG 5th National Protected Areas Forum in  Port Moresby on the 7th to 10th of July 2025 (hosted by CEPA and UNDP GEF6 project). </t>
    </r>
    <r>
      <rPr>
        <b/>
        <sz val="9"/>
        <color theme="1"/>
        <rFont val="Arial"/>
        <family val="2"/>
      </rPr>
      <t xml:space="preserve">
There were no major challenges to report in this reporting period.</t>
    </r>
  </si>
  <si>
    <r>
      <rPr>
        <sz val="9"/>
        <rFont val="Arial"/>
        <family val="2"/>
      </rPr>
      <t xml:space="preserve">Comprehensive consultations were conducted at BRWS commening with consultations at the WHP Provincial Inception Workshop on the 28th of November 2023, consultations in the NFI awareness and reconnaissance and awareness in January 2024 , consultations in the NFI field assessment and refresher training on the 5th to 14th february 2024, consultations during the METT assessment in Mt Hagen on the 7th to 14th April 2024, consultations during the FPIC pilot mission in February 2025 and consultations during the 29th July to 4th August 2025. </t>
    </r>
    <r>
      <rPr>
        <b/>
        <sz val="9"/>
        <color theme="1"/>
        <rFont val="Arial"/>
        <family val="2"/>
      </rPr>
      <t xml:space="preserve">
</t>
    </r>
    <r>
      <rPr>
        <sz val="9"/>
        <color theme="1"/>
        <rFont val="Arial"/>
        <family val="2"/>
      </rPr>
      <t xml:space="preserve">
The Management Effectiveness Tracking Tool (METT) assessment was conducted for the PAs in WHP including the BRWS in Mt Hagen on the 7th to 14th April 2024, resulting with an updated METT report for  BRWS.
The GEF7 project supported the a boundary survey for BRWS to reconfirmed boudary and clearly demarcate the PA boudary during September to October 2024. Local community members were trained to use the GPS and assissted in the the bondary survey.
A Conservation Needs Assessment for Protected Areas Operational Management Plan and FPIC was conducted for BRWS on the 30th of July 2025 by the GEF7 project team together with CEPA. From the CNA and FPIC conducted, the sustainable livelihood options identified and listed and priority actions for BRWS will commence to be implemented in November 2025.
The GEF7 project recently supported the BRWS represented by their caretaker to attend the PNG 5th National Protected Areas Forum in Port Moresby on the 7th to 10th of July 2025 (hosted by CEPA and UNDP GEF6 project).  
</t>
    </r>
    <r>
      <rPr>
        <b/>
        <sz val="9"/>
        <color theme="1"/>
        <rFont val="Arial"/>
        <family val="2"/>
      </rPr>
      <t>There were no major challenges to report in this reporting period.</t>
    </r>
    <r>
      <rPr>
        <sz val="9"/>
        <color theme="1"/>
        <rFont val="Arial"/>
        <family val="2"/>
      </rPr>
      <t xml:space="preserve">
</t>
    </r>
  </si>
  <si>
    <r>
      <rPr>
        <sz val="9"/>
        <rFont val="Arial"/>
        <family val="2"/>
      </rPr>
      <t xml:space="preserve">The KEAWHS were consulted in the WHP Provincial Inception Workshop on the 28th of November 2023 and through continuous email and phone converations. 
The Management Effectiveness Tracking Tool (METT) assessment was conducted for the PAs in WHP including the KEAWHS in Mt Hagen on the 7th to 14th April 2024, resulting with an updated METT report for  KEAWHS.
The GEF7 project recently supported the KEAWHS represented by their caretaker Manager to attend the PNG 5th National Protected Areas Forum in Port Moresby on the 7th to 10th of July 2025 (hosted by CEPA and UNDP GEF6 project).  
A Conservation Needs Assessment for Protected Areas Operational Management Plan and FPIC was conducted for KEAWHS on the 30th of July 2025 by the GEF7 project team together with CEPA. From the CNA and FPIC conducted, the sustainable livelihood options identified and listed and priority actions for KEAWHS will commence to be implemented in November 2025.
</t>
    </r>
    <r>
      <rPr>
        <b/>
        <sz val="9"/>
        <rFont val="Arial"/>
        <family val="2"/>
      </rPr>
      <t xml:space="preserve">There were no major challenges to report in this reporting period.
</t>
    </r>
    <r>
      <rPr>
        <b/>
        <sz val="9"/>
        <color theme="1"/>
        <rFont val="Arial"/>
        <family val="2"/>
      </rPr>
      <t xml:space="preserve">
</t>
    </r>
  </si>
  <si>
    <r>
      <rPr>
        <sz val="9"/>
        <rFont val="Arial"/>
        <family val="2"/>
      </rPr>
      <t xml:space="preserve">The MGCA were consulted in the WHP Provincial Inception Workshop on the 28th of November 2023 and through continuous email and phone converations. 
The Management Effectiveness Tracking Tool (METT) assessment was conducted for the PAs in WHP including the MGCA in Mt Hagen on the 7th to 14th April 2024, resulting with an updated METT report for  MGCA. A vist to the by the project team and CEPA to MGCA was conducted after the METT assessments.
The GEF7 project supported the a boundary survey for MGCA to clearly demarcate the PA boudary during September to October 2024. Local community members were trained to use the GPS and assissted in the the bondary survey. During this visit CEPA collected and collated information required to progress gazettal of the area.
</t>
    </r>
    <r>
      <rPr>
        <b/>
        <sz val="9"/>
        <color rgb="FFFF0000"/>
        <rFont val="Arial"/>
        <family val="2"/>
      </rPr>
      <t xml:space="preserve">
</t>
    </r>
    <r>
      <rPr>
        <sz val="9"/>
        <rFont val="Arial"/>
        <family val="2"/>
      </rPr>
      <t xml:space="preserve">The GEF7 project recently supported the MGCA represented by their community leader to attend the PNG 5th National Protected Areas Forum in Port Moresby on the 7th to 10th of July 2025 (hosted by CEPA and UNDP GEF6 project).  </t>
    </r>
    <r>
      <rPr>
        <b/>
        <sz val="9"/>
        <color rgb="FFFF0000"/>
        <rFont val="Arial"/>
        <family val="2"/>
      </rPr>
      <t xml:space="preserve">
</t>
    </r>
    <r>
      <rPr>
        <sz val="9"/>
        <rFont val="Arial"/>
        <family val="2"/>
      </rPr>
      <t xml:space="preserve">After the forum, a Conservation Needs Assessment (CNA) for Protected Areas Operational Management Plan and FPIC was conducted for MGCA on the 4th of July 2025 by the GEF7 project team together with CEPA. From the CNA and FPIC conducted, the sustainable livelihood options identified and listed and priority actions for MGCA will commence to be implemented in November 2025.
</t>
    </r>
    <r>
      <rPr>
        <b/>
        <sz val="9"/>
        <rFont val="Arial"/>
        <family val="2"/>
      </rPr>
      <t>There were no major challenges to report in this reporting period.</t>
    </r>
  </si>
  <si>
    <r>
      <t xml:space="preserve">The JVNP representatives were consulted in the WHP Provincial Inception Workshop on the 28th of November 2023 and through continuous email and phone converations. 
The Management Effectiveness Tracking Tool (METT) assessment was conducted for the PAs in WHP including the JVNP in Mt Hagen on the 7th to 14th April 2024, resulting with an updated METT report for  JVNP. 
The GEF7 project supported the a boundary survey for JVNP to clearly demarcate the PA boudary during September to October 2024. Local community members were trained to use the GPS and assissted in the the bondary survey.
The GEF7 project recently supported the JVNP represented by their community leader to attend the PNG 5th National Protected Areas Forum in Port Moresby on the 7th to 10th of July 2025 (hosted by CEPA and UNDP GEF6 project).  
Following the forum, a Conservation Needs Assessment (CNA) for Protected Areas Operational Management Plan and FPIC was conducted for MGCA on the 3rd of August 2025 by the GEF7 project team together with CEPA. From the CNA and FPIC conducted, the sustainable livelihood options identified and listed and priority actions for MGCA will commence to be implemented in November 2025.
</t>
    </r>
    <r>
      <rPr>
        <b/>
        <sz val="9"/>
        <rFont val="Arial"/>
        <family val="2"/>
      </rPr>
      <t>There were no major challenges to report in this reporting period.</t>
    </r>
  </si>
  <si>
    <r>
      <rPr>
        <sz val="9"/>
        <color theme="1"/>
        <rFont val="Arial"/>
        <family val="2"/>
      </rPr>
      <t xml:space="preserve">The CMWMA representatives were consulted in the EHP Provincial Inception Workshop on the 30th of November 2023 and through continuous email and phone converationsand in discussions with RCF.
The Management Effectiveness Tracking Tool (METT) assessment was conducted for the PAs in EHP including the CMWMA in Goroka on the 7th to 14th April 2024, resulting with an updated METT report for  CMWMA. Participants from CMWMA flew into Goroka from Herowana via a one engine small aircraft to participate in the METT assessment.
The GEF7 project recently supported the CMWMA represented by the Director of RCF to attend the PNG 5th National Protected Areas Forum in Port Moresby on the 15th to 19th of April 2025 (hosted by CEPA and UNDP GEF6 project).  
Briefing with RCF on the GEF7 project required Conservation Needs Assessment (CNA) for Protected Areas Operational Management Plan and FPIC and planning to support CMWMA were carried out in August 2025. RCF will be engaged by the project under a contractual LOA with FAO to conduct the CNA and FPIC including the overall support to sustainable livelihood options that will be identified. The LOA will be implemented commencing in October 2025.
</t>
    </r>
    <r>
      <rPr>
        <b/>
        <sz val="9"/>
        <color theme="1"/>
        <rFont val="Arial"/>
        <family val="2"/>
      </rPr>
      <t xml:space="preserve">
There were no major challenges to report in this reporting period.</t>
    </r>
  </si>
  <si>
    <r>
      <rPr>
        <sz val="9"/>
        <color theme="1"/>
        <rFont val="Arial"/>
        <family val="2"/>
      </rPr>
      <t>The MGPP representatives were consulted in the EHP Provincial Inception Workshop on the 30th of November 2023 and through continuous email and phone converations. The MGPP was visited by the visiting FAO and CEPA officers during March 2024.</t>
    </r>
    <r>
      <rPr>
        <b/>
        <sz val="9"/>
        <color theme="1"/>
        <rFont val="Arial"/>
        <family val="2"/>
      </rPr>
      <t xml:space="preserve">
</t>
    </r>
    <r>
      <rPr>
        <sz val="9"/>
        <color theme="1"/>
        <rFont val="Arial"/>
        <family val="2"/>
      </rPr>
      <t xml:space="preserve">The Management Effectiveness Tracking Tool (METT) assessment was conducted for the PAs in EHP including the MGPP in Goroka on the 15thth to 19th of April 2024, resulting with an updated METT report for MGPP. </t>
    </r>
    <r>
      <rPr>
        <b/>
        <sz val="9"/>
        <color theme="1"/>
        <rFont val="Arial"/>
        <family val="2"/>
      </rPr>
      <t xml:space="preserve">
</t>
    </r>
    <r>
      <rPr>
        <sz val="9"/>
        <color theme="1"/>
        <rFont val="Arial"/>
        <family val="2"/>
      </rPr>
      <t>A Conservation Needs Assessment (CNA) for Protected Areas Operational Management Plan and FPIC was conducted for MGPP during March 2025 by the GEF7 project team together with CEPA. From the CNA and FPIC conducted, the sustainable livelihood options identified and listed and priority actions for MGPP will commence to be implemented in November 2025.</t>
    </r>
    <r>
      <rPr>
        <b/>
        <sz val="9"/>
        <color theme="1"/>
        <rFont val="Arial"/>
        <family val="2"/>
      </rPr>
      <t xml:space="preserve">
There were no major challenges to report in this reporting period.</t>
    </r>
  </si>
  <si>
    <r>
      <rPr>
        <sz val="9"/>
        <rFont val="Arial"/>
        <family val="2"/>
      </rPr>
      <t xml:space="preserve">The then proposed Hogave Conservation Area (HCA) representatives were consulted in the EHP Provincial Inception Workshop on the 30th of November 2023 and through continuous email and phone converations. </t>
    </r>
    <r>
      <rPr>
        <b/>
        <sz val="9"/>
        <color theme="3" tint="0.499984740745262"/>
        <rFont val="Arial"/>
        <family val="2"/>
      </rPr>
      <t xml:space="preserve">
</t>
    </r>
    <r>
      <rPr>
        <b/>
        <sz val="9"/>
        <rFont val="Arial"/>
        <family val="2"/>
      </rPr>
      <t>METT Assessment and Report</t>
    </r>
    <r>
      <rPr>
        <b/>
        <sz val="9"/>
        <color theme="3" tint="0.499984740745262"/>
        <rFont val="Arial"/>
        <family val="2"/>
      </rPr>
      <t xml:space="preserve">
</t>
    </r>
    <r>
      <rPr>
        <sz val="9"/>
        <rFont val="Arial"/>
        <family val="2"/>
      </rPr>
      <t>The Management Effectiveness Tracking Tool (METT) assessment was conducted for the PAs in EHP including the HCA in Goroka on the 15th to 19th of April 2024, resulting with an updated METT report for  HCA. The proposed HCA was vistied by the CEPA and FAO officers on the 20th of April 2024.</t>
    </r>
    <r>
      <rPr>
        <b/>
        <sz val="9"/>
        <rFont val="Arial"/>
        <family val="2"/>
      </rPr>
      <t xml:space="preserve">
PA Community Consultations
</t>
    </r>
    <r>
      <rPr>
        <sz val="9"/>
        <rFont val="Arial"/>
        <family val="2"/>
      </rPr>
      <t>Consultations with the local communities of the then proposed HCA were coducted during July 2024 where a review and verification of the mangement committees, the by-laws, social screening and a review of the boundary were conducted. There was agreement with consent given to CEPA for the GEF7 project and to target supporting the proposed HCA with updating and implementation of its management plan, support to developing a business plan, provide support to the gazettal process and boundary confirmation and supporting the agriculture livelihoods sepcifically vanilla, coffee and honey.The consultations resulted in the progress made on the gazettal instruments with a submission for the porposed HCA progressed to CEPA management for endorsement in November 2024 with endorsement received in February 2025.</t>
    </r>
    <r>
      <rPr>
        <b/>
        <sz val="9"/>
        <rFont val="Arial"/>
        <family val="2"/>
      </rPr>
      <t xml:space="preserve">
Declaration of Hogave Community Conservation Area (HCCA)
</t>
    </r>
    <r>
      <rPr>
        <sz val="9"/>
        <rFont val="Arial"/>
        <family val="2"/>
      </rPr>
      <t xml:space="preserve">On the 9th of June 2025, after passing throught PNG's Legislative Council, the Hogave Community Conservation Area (HCCA) was officially gazetted as a new PAs under the Fauna Protection Control Act 1966 and endorsed by the Minister of Environment and Climate Change, Hon Simo Kilepa. An issuance of the gazettal notice to the local communities is planned for October 2025.
</t>
    </r>
    <r>
      <rPr>
        <b/>
        <sz val="9"/>
        <color theme="3" tint="0.499984740745262"/>
        <rFont val="Arial"/>
        <family val="2"/>
      </rPr>
      <t xml:space="preserve">
</t>
    </r>
    <r>
      <rPr>
        <b/>
        <sz val="9"/>
        <rFont val="Arial"/>
        <family val="2"/>
      </rPr>
      <t>Capacity Building</t>
    </r>
    <r>
      <rPr>
        <sz val="9"/>
        <rFont val="Arial"/>
        <family val="2"/>
      </rPr>
      <t xml:space="preserve">
The GEF7 project recently supported the HCCA represented by Director to attend the PNG 5th National Protected Areas Forum in Port Moresby on the 7th to 10th of July 2025 (hosted by CEPA and UNDP GEF6 project).  </t>
    </r>
    <r>
      <rPr>
        <b/>
        <sz val="9"/>
        <color theme="3" tint="0.499984740745262"/>
        <rFont val="Arial"/>
        <family val="2"/>
      </rPr>
      <t xml:space="preserve">
</t>
    </r>
    <r>
      <rPr>
        <b/>
        <sz val="9"/>
        <rFont val="Arial"/>
        <family val="2"/>
      </rPr>
      <t>CNA and FPIC</t>
    </r>
    <r>
      <rPr>
        <sz val="9"/>
        <rFont val="Arial"/>
        <family val="2"/>
      </rPr>
      <t xml:space="preserve">
Following the forum, a Conservation Needs Assessment (CNA) for Protected Areas Operational Management Plan and FPIC was conducted for HCCA during August 2025 by the GEF7 project team together with CEPA. From the CNA and FPIC conducted, the sustainable livelihood options identified and listed and priority actions for HCCA will commence to be implemented in November 2025.</t>
    </r>
    <r>
      <rPr>
        <b/>
        <sz val="9"/>
        <color theme="3" tint="0.499984740745262"/>
        <rFont val="Arial"/>
        <family val="2"/>
      </rPr>
      <t xml:space="preserve">
</t>
    </r>
    <r>
      <rPr>
        <b/>
        <sz val="9"/>
        <color theme="1"/>
        <rFont val="Arial"/>
        <family val="2"/>
      </rPr>
      <t xml:space="preserve"> 
There were no major challenges to report in this reporting period.
</t>
    </r>
  </si>
  <si>
    <r>
      <rPr>
        <sz val="9"/>
        <rFont val="Arial"/>
        <family val="2"/>
      </rPr>
      <t xml:space="preserve">The then proposed Velotige Conservation Area (VCA) representatives were consulted in the EHP Provincial Inception Workshop on the 30th of November 2023 and through continuous email and phone converations. The then proposed VCA was vistied by the CEPA and FAO officers on the 1st of December 2023.
</t>
    </r>
    <r>
      <rPr>
        <b/>
        <sz val="9"/>
        <rFont val="Arial"/>
        <family val="2"/>
      </rPr>
      <t>METT Assessment and Report</t>
    </r>
    <r>
      <rPr>
        <sz val="9"/>
        <rFont val="Arial"/>
        <family val="2"/>
      </rPr>
      <t xml:space="preserve">
The Management Effectiveness Tracking Tool (METT) assessment was conducted for the PAs in EHP including the VCA in Goroka on the 15th to 19th of April 2024, resulting with an updated METT report for  VCA. 
</t>
    </r>
    <r>
      <rPr>
        <b/>
        <sz val="9"/>
        <rFont val="Arial"/>
        <family val="2"/>
      </rPr>
      <t xml:space="preserve">PA Community Consultations
</t>
    </r>
    <r>
      <rPr>
        <sz val="9"/>
        <rFont val="Arial"/>
        <family val="2"/>
      </rPr>
      <t xml:space="preserve">Consultations with the local communities of the then proposed VCA were coducted during July 2024 where a review and verification of the mangement committees, the by-laws, social screening and a review of the boundary were conducted. There was agreement with consent given to CEPA for the GEF7 project and to target supporting the proposed VCA with developing  management plan, support to developing their a Management Plan, Land Use Plan and a Business Plan, provide support to the gazettal process and boundary confirmation and supporting the agriculture livelihoods specifically coffee.The consultations resulted in the progress made on the gazettal instruments with a submission for the porposed VCA progressed to CEPA management for endorsement in November 2024 with endorsement received in February 2025.
</t>
    </r>
    <r>
      <rPr>
        <b/>
        <sz val="9"/>
        <rFont val="Arial"/>
        <family val="2"/>
      </rPr>
      <t>CNA and FPIC</t>
    </r>
    <r>
      <rPr>
        <sz val="9"/>
        <rFont val="Arial"/>
        <family val="2"/>
      </rPr>
      <t xml:space="preserve">
A Conservation Needs Assessment (CNA) for Protected Areas Operational Management Plan and FPIC was conducted for Velotige during March 2025 by the GEF7 project team together with CEPA. From the CNA and FPIC conducted, the sustainable livelihood options were identified and listed and priority actions for Velotige will commence to be implemented in November 2025.
</t>
    </r>
    <r>
      <rPr>
        <b/>
        <sz val="9"/>
        <rFont val="Arial"/>
        <family val="2"/>
      </rPr>
      <t>Declaration of Velotige Community Conservation Area (VCCA)</t>
    </r>
    <r>
      <rPr>
        <sz val="9"/>
        <rFont val="Arial"/>
        <family val="2"/>
      </rPr>
      <t xml:space="preserve">
On the 9th of June 2025, after passing throught PNG's Legislative Council, the Hogave Community Conservation Area (VCCA) was officially gazetted as a new PA under the PNG Fauna Protection Control Act 1966 and endorsed by the Minister of Environment and Climate Change, Hon Simo Kilepa. An issuance of the gazettal notice to the local communities is planned for October 2025.
</t>
    </r>
    <r>
      <rPr>
        <b/>
        <sz val="9"/>
        <rFont val="Arial"/>
        <family val="2"/>
      </rPr>
      <t>Capacity building</t>
    </r>
    <r>
      <rPr>
        <sz val="9"/>
        <rFont val="Arial"/>
        <family val="2"/>
      </rPr>
      <t xml:space="preserve">
The GEF7 project recently supported the VCCA represented by the Director to attend the PNG 5th National Protected Areas Forum in Port Moresby on the 7th to 10th of July 2025 (hosted by CEPA and UNDP GEF6 project).  
</t>
    </r>
    <r>
      <rPr>
        <b/>
        <sz val="9"/>
        <color theme="1"/>
        <rFont val="Arial"/>
        <family val="2"/>
      </rPr>
      <t xml:space="preserve"> 
There were no major challenges to report in this reporting period.</t>
    </r>
  </si>
  <si>
    <r>
      <rPr>
        <sz val="9"/>
        <rFont val="Arial"/>
        <family val="2"/>
      </rPr>
      <t>Following the sumbission of an expression of interest to CEPA, a community consultation was conducted at the proposed NZNR in July 2024. Consultations with the local communities included a review and verification of the mangement committees, the by-laws, social screening and a review of the boundary were conducted. There was agreement with consent given to CEPA for the GEF7 project and to target supporting the proposed HCA with updating and implementation of its management plan, support to developing a business plan, provide support to the gazettal process and boundary confirmation and supporting any identified livelihood opportunities.The consultations resulted in the progress made on the gazettal instruments with a submission for the porposed NZNR progressed to CEPA management for endorsement in November 2024 with endorsement received in February 2025.</t>
    </r>
    <r>
      <rPr>
        <b/>
        <sz val="9"/>
        <color rgb="FFFF0000"/>
        <rFont val="Arial"/>
        <family val="2"/>
      </rPr>
      <t xml:space="preserve">
</t>
    </r>
    <r>
      <rPr>
        <b/>
        <sz val="9"/>
        <rFont val="Arial"/>
        <family val="2"/>
      </rPr>
      <t xml:space="preserve">Declaration of Natauka-Zamu Nature Reserve (NZNR)
</t>
    </r>
    <r>
      <rPr>
        <sz val="9"/>
        <rFont val="Arial"/>
        <family val="2"/>
      </rPr>
      <t>On the 9th of June 2025, after passing throught PNG's Legislative Council, the Natauka-Zamu Nature Reserve (NZNR) was officially gazetted as a new PA under the Fauna Protection Control Act 1966 and endorsed by the Minister of Environment and Climate Change, Hon Simo Kilepa. An issuance of the gazettal notice to the local communities is planned for October 2025.</t>
    </r>
    <r>
      <rPr>
        <b/>
        <sz val="9"/>
        <rFont val="Arial"/>
        <family val="2"/>
      </rPr>
      <t xml:space="preserve">
</t>
    </r>
    <r>
      <rPr>
        <b/>
        <sz val="9"/>
        <color rgb="FFFF0000"/>
        <rFont val="Arial"/>
        <family val="2"/>
      </rPr>
      <t xml:space="preserve">
</t>
    </r>
    <r>
      <rPr>
        <b/>
        <sz val="9"/>
        <rFont val="Arial"/>
        <family val="2"/>
      </rPr>
      <t>Capacity Building</t>
    </r>
    <r>
      <rPr>
        <sz val="9"/>
        <rFont val="Arial"/>
        <family val="2"/>
      </rPr>
      <t xml:space="preserve">
The GEF7 project recently supported the NZNR represented by the founding Director to attend the PNG 5th National Protected Areas Forum in Port Moresby on the 7th to 10th of July 2025 (hosted by CEPA and UNDP GEF6 project).  
</t>
    </r>
    <r>
      <rPr>
        <b/>
        <sz val="9"/>
        <rFont val="Arial"/>
        <family val="2"/>
      </rPr>
      <t>CNA and FPIC</t>
    </r>
    <r>
      <rPr>
        <sz val="9"/>
        <rFont val="Arial"/>
        <family val="2"/>
      </rPr>
      <t xml:space="preserve">
A Conservation Needs Assessment (CNA) for Protected Areas Operational Management Plan and FPIC was conducted for NZNR during August 2025 by the GEF7 project team together with CEPA. From the CNA and FPIC conducted, the sustainable livelihood options identified and listed and priority actions for NZNR will commence to be implemented in November 2025.
</t>
    </r>
    <r>
      <rPr>
        <b/>
        <sz val="9"/>
        <rFont val="Arial"/>
        <family val="2"/>
      </rPr>
      <t>There were no major challenges to report in this reporting period.</t>
    </r>
  </si>
  <si>
    <r>
      <rPr>
        <sz val="9"/>
        <rFont val="Arial"/>
        <family val="2"/>
      </rPr>
      <t>The GEF7 project received advice from CEPA to include supporting the gazettal process and boundary mapping of the proposed ALP.</t>
    </r>
    <r>
      <rPr>
        <b/>
        <sz val="9"/>
        <color theme="1"/>
        <rFont val="Arial"/>
        <family val="2"/>
      </rPr>
      <t xml:space="preserve">
</t>
    </r>
    <r>
      <rPr>
        <sz val="9"/>
        <rFont val="Arial"/>
        <family val="2"/>
      </rPr>
      <t>The proposed Artrohialika Lulume Park was consulted by the PMU and CEPA to progress its gazettal by verifying and confirming mangement committee, by-laws and the PA boundary in July 2024 in Gorka at the EHPA. Sites inaccessibility is the major challange for the team to access the site to conduct consultations, conduct boundary surveys and progrees the gazettal process.</t>
    </r>
    <r>
      <rPr>
        <b/>
        <sz val="9"/>
        <color theme="1"/>
        <rFont val="Arial"/>
        <family val="2"/>
      </rPr>
      <t xml:space="preserve"> 
</t>
    </r>
  </si>
  <si>
    <r>
      <rPr>
        <sz val="9"/>
        <rFont val="Arial"/>
        <family val="2"/>
      </rPr>
      <t xml:space="preserve">The GEF7 project received advice from WCS to include supporting the gazettal process and boundary mapping of proposed Mt Dorehere CCA. </t>
    </r>
    <r>
      <rPr>
        <b/>
        <sz val="9"/>
        <color rgb="FFFF0000"/>
        <rFont val="Arial"/>
        <family val="2"/>
      </rPr>
      <t xml:space="preserve">
</t>
    </r>
    <r>
      <rPr>
        <b/>
        <sz val="9"/>
        <color theme="1"/>
        <rFont val="Arial"/>
        <family val="2"/>
      </rPr>
      <t xml:space="preserve">
PA Community Consultations
</t>
    </r>
    <r>
      <rPr>
        <sz val="9"/>
        <color theme="1"/>
        <rFont val="Arial"/>
        <family val="2"/>
      </rPr>
      <t xml:space="preserve">Consultations with the local communities of the proposed Mt. Dorehere were conducted during July 2024 where a brief review and verification of the mangement committees, the by-laws, social screening and a review of the boundary were conducted. Documents from Mt Dorehere CCA were received CEPA has commenced progressing the gazettal process. 
WCS will be the lead partner in progressing support to proposed Mt. Dorehere.
</t>
    </r>
    <r>
      <rPr>
        <b/>
        <sz val="9"/>
        <color theme="1"/>
        <rFont val="Arial"/>
        <family val="2"/>
      </rPr>
      <t xml:space="preserve">
Capacity Building
</t>
    </r>
    <r>
      <rPr>
        <sz val="9"/>
        <color theme="1"/>
        <rFont val="Arial"/>
        <family val="2"/>
      </rPr>
      <t xml:space="preserve">The GEF7 project recently supported Mt. Doreher represented by their Director to attend the PNG 5th National Protected Areas Forum in Port Moresby on the 7th to 10th of July 2025 (hosted by CEPA and UNDP GEF6 project).  </t>
    </r>
    <r>
      <rPr>
        <b/>
        <sz val="9"/>
        <color theme="1"/>
        <rFont val="Arial"/>
        <family val="2"/>
      </rPr>
      <t xml:space="preserve">
There were no major challenges to report in this reporting period.</t>
    </r>
  </si>
  <si>
    <r>
      <rPr>
        <b/>
        <sz val="9"/>
        <rFont val="Arial"/>
        <family val="2"/>
      </rPr>
      <t>PA Consultations</t>
    </r>
    <r>
      <rPr>
        <sz val="9"/>
        <rFont val="Arial"/>
        <family val="2"/>
      </rPr>
      <t xml:space="preserve">
The proposed YNP were visited in 2022 by CEPA, WCS and the FAO GEF7 Project Task Force members. The then proposed YNP representatives were consulted in the EHP Provincial Inception Workshop on the 30th of November 2023 and through continuous email and phone converations.  YNP is one of sites WCS is actively supporting, hence apart from the gazattal process, WCS will be the lead parner supporting initiatives in the YNP. </t>
    </r>
    <r>
      <rPr>
        <sz val="9"/>
        <color theme="1"/>
        <rFont val="Arial"/>
        <family val="2"/>
      </rPr>
      <t xml:space="preserve">The proposed YNP was vsited and community awareness was conducted by CEPA July 2024.
</t>
    </r>
    <r>
      <rPr>
        <b/>
        <sz val="9"/>
        <color theme="1"/>
        <rFont val="Arial"/>
        <family val="2"/>
      </rPr>
      <t>Support to Yasina Cane Festival</t>
    </r>
    <r>
      <rPr>
        <sz val="9"/>
        <color theme="1"/>
        <rFont val="Arial"/>
        <family val="2"/>
      </rPr>
      <t xml:space="preserve">
The GEF7 project provided logistical support to the YNP to succesfully host the Yasina Cane Festival which was held in September, 2024</t>
    </r>
    <r>
      <rPr>
        <b/>
        <sz val="9"/>
        <color theme="1"/>
        <rFont val="Arial"/>
        <family val="2"/>
      </rPr>
      <t xml:space="preserve">.
Capacity Building
</t>
    </r>
    <r>
      <rPr>
        <sz val="9"/>
        <color theme="1"/>
        <rFont val="Arial"/>
        <family val="2"/>
      </rPr>
      <t xml:space="preserve">The GEF7 project recently supported Yasina Nature Park represented by their Director to attend the PNG 5th National Protected Areas Forum in Port Moresby on the 7th to 10th of July 2025 (hosted by CEPA and UNDP GEF6 project).  </t>
    </r>
    <r>
      <rPr>
        <b/>
        <sz val="9"/>
        <color theme="1"/>
        <rFont val="Arial"/>
        <family val="2"/>
      </rPr>
      <t xml:space="preserve">
CNA
</t>
    </r>
    <r>
      <rPr>
        <sz val="9"/>
        <color theme="1"/>
        <rFont val="Arial"/>
        <family val="2"/>
      </rPr>
      <t>A Conservation Needs Assessment (CNA) for Protected Areas Operational Management Plan was conducted for YNP during August 2025 by the GEF7 project team together with CEPA. From the CNA conducted, the sustainable livelihood options identified and listed and priority actions for YNP will commence to be implemented in November 2025 with close coordination with WCS.</t>
    </r>
    <r>
      <rPr>
        <b/>
        <sz val="9"/>
        <color theme="1"/>
        <rFont val="Arial"/>
        <family val="2"/>
      </rPr>
      <t xml:space="preserve">
There were no major challenges to report in this reporting period.</t>
    </r>
  </si>
  <si>
    <r>
      <t xml:space="preserve">The GEF7 project received advice from CEPA to include supporting the gazettal process and boundary mapping of the proposed Mt. Mul CCA in 2025.
</t>
    </r>
    <r>
      <rPr>
        <b/>
        <sz val="9"/>
        <rFont val="Arial"/>
        <family val="2"/>
      </rPr>
      <t>Project team visit</t>
    </r>
    <r>
      <rPr>
        <sz val="9"/>
        <rFont val="Arial"/>
        <family val="2"/>
      </rPr>
      <t xml:space="preserve">
The proposed Mt. Mul CCA were visited in October 2024 when an intention for an expression of interest was received by CEPA to protect that area. 
</t>
    </r>
    <r>
      <rPr>
        <b/>
        <sz val="9"/>
        <rFont val="Arial"/>
        <family val="2"/>
      </rPr>
      <t>Capacity Building</t>
    </r>
    <r>
      <rPr>
        <sz val="9"/>
        <rFont val="Arial"/>
        <family val="2"/>
      </rPr>
      <t xml:space="preserve">
The GEF7 project recently supported proposed Mt Mul CCA represented by their lead conservation advocate to attend the PNG 5th National Protected Areas Forum in Port Moresby on the 7th to 10th of July 2025 (hosted by CEPA and UNDP GEF6 project). 
</t>
    </r>
    <r>
      <rPr>
        <b/>
        <sz val="9"/>
        <rFont val="Arial"/>
        <family val="2"/>
      </rPr>
      <t>Community consultattions and awareness</t>
    </r>
    <r>
      <rPr>
        <sz val="9"/>
        <rFont val="Arial"/>
        <family val="2"/>
      </rPr>
      <t xml:space="preserve">
During the CNA anf FPIC mission in August 2025, Mt Mul were visted and an awareness on conservation was conducted at Mt Mul. CEPA proceeded to provide Expression of Interest Documents and provided advice to the community on the formation of Commitees and preparations to progress conservation if the community is in agrement for conservation. Sustainable livelihood options and the needs of the communities were noed by the visting team for furhter actions to be taken to support Mt. Mul.</t>
    </r>
  </si>
  <si>
    <r>
      <rPr>
        <sz val="9"/>
        <color theme="1"/>
        <rFont val="Arial"/>
        <family val="2"/>
      </rPr>
      <t xml:space="preserve">Proposed Oimbo CCA is one of the initial sites listed in the GEF7 ProDoc. 
</t>
    </r>
    <r>
      <rPr>
        <b/>
        <sz val="9"/>
        <color theme="1"/>
        <rFont val="Arial"/>
        <family val="2"/>
      </rPr>
      <t xml:space="preserve">
Community Consultations
</t>
    </r>
    <r>
      <rPr>
        <sz val="9"/>
        <color theme="1"/>
        <rFont val="Arial"/>
        <family val="2"/>
      </rPr>
      <t>An initial visit was conducted by CEPA and the GEF7 project team in determine the status and interest of the communities during March 2024</t>
    </r>
    <r>
      <rPr>
        <b/>
        <sz val="9"/>
        <color theme="1"/>
        <rFont val="Arial"/>
        <family val="2"/>
      </rPr>
      <t xml:space="preserve">. 
Boundary Survey
</t>
    </r>
    <r>
      <rPr>
        <sz val="9"/>
        <color theme="1"/>
        <rFont val="Arial"/>
        <family val="2"/>
      </rPr>
      <t xml:space="preserve">The GEF7 project supported the a boundary survey for proposed Oimbo CCA during September to October 2024. Local community members were trained to use the GPS and assissted in the the bondary survey.
</t>
    </r>
    <r>
      <rPr>
        <b/>
        <sz val="9"/>
        <color theme="1"/>
        <rFont val="Arial"/>
        <family val="2"/>
      </rPr>
      <t xml:space="preserve">
CNA and FPIC
</t>
    </r>
    <r>
      <rPr>
        <sz val="9"/>
        <color theme="1"/>
        <rFont val="Arial"/>
        <family val="2"/>
      </rPr>
      <t>A Conservation Needs Assessment for Protected Areas Operational Management Plan and FPIC was conducted for Oimbo CCA on the 26th of February 2025 by the GEF7 project team together with CEPA. From the CNA and FPIC conducted, the sustainable livelihood options identified and listed and priority actions for porposed Oimbo CCA will commence to be implemented in November 2025.</t>
    </r>
    <r>
      <rPr>
        <b/>
        <sz val="9"/>
        <color theme="1"/>
        <rFont val="Arial"/>
        <family val="2"/>
      </rPr>
      <t xml:space="preserve">
Capacity Building
</t>
    </r>
    <r>
      <rPr>
        <sz val="9"/>
        <color theme="1"/>
        <rFont val="Arial"/>
        <family val="2"/>
      </rPr>
      <t xml:space="preserve">The GEF7 project recently supported the proposed Oimbo CCA represented by their community leader to attend the PNG 5th National Protected Areas Forum in Port Moresby on the 7th to 10th of July 2025 (hosted by CEPA and UNDP GEF6 project).  </t>
    </r>
    <r>
      <rPr>
        <b/>
        <sz val="9"/>
        <color theme="1"/>
        <rFont val="Arial"/>
        <family val="2"/>
      </rPr>
      <t xml:space="preserve">
There were no major challenges to report in this reporting period.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</si>
</sst>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409]* #,##0.00_ ;_-[$$-409]* \-#,##0.00\ ;_-[$$-409]* &quot;-&quot;??_ ;_-@_ "/>
    <numFmt numFmtId="165" formatCode="&quot;$&quot;#,##0"/>
    <numFmt numFmtId="166" formatCode="0.000000"/>
  </numFmts>
  <fonts count="69" x14ac:knownFonts="1">
    <font>
      <sz val="11"/>
      <color theme="1"/>
      <name val="Aptos Narrow"/>
      <family val="2"/>
      <scheme val="minor"/>
    </font>
    <font>
      <sz val="11"/>
      <color theme="1"/>
      <name val="Arial"/>
      <family val="2"/>
    </font>
    <font>
      <sz val="12"/>
      <color theme="1"/>
      <name val="Arial"/>
      <family val="2"/>
    </font>
    <font>
      <b/>
      <sz val="14"/>
      <color theme="1"/>
      <name val="Arial"/>
      <family val="2"/>
    </font>
    <font>
      <b/>
      <sz val="12"/>
      <color theme="1"/>
      <name val="Arial"/>
      <family val="2"/>
    </font>
    <font>
      <b/>
      <u/>
      <sz val="12"/>
      <color rgb="FFFF0000"/>
      <name val="Arial"/>
      <family val="2"/>
    </font>
    <font>
      <b/>
      <sz val="10"/>
      <color theme="1"/>
      <name val="Arial"/>
      <family val="2"/>
    </font>
    <font>
      <b/>
      <sz val="13"/>
      <color theme="1"/>
      <name val="Arial"/>
      <family val="2"/>
    </font>
    <font>
      <sz val="9"/>
      <color theme="1"/>
      <name val="Arial"/>
      <family val="2"/>
    </font>
    <font>
      <b/>
      <sz val="9"/>
      <color theme="1"/>
      <name val="Arial"/>
      <family val="2"/>
    </font>
    <font>
      <i/>
      <sz val="9"/>
      <color theme="1"/>
      <name val="Arial"/>
      <family val="2"/>
    </font>
    <font>
      <sz val="9.5"/>
      <color theme="1"/>
      <name val="Arial"/>
      <family val="2"/>
    </font>
    <font>
      <b/>
      <sz val="9.5"/>
      <color theme="1"/>
      <name val="Arial"/>
      <family val="2"/>
    </font>
    <font>
      <u/>
      <sz val="11"/>
      <color theme="10"/>
      <name val="Aptos Narrow"/>
      <family val="2"/>
      <scheme val="minor"/>
    </font>
    <font>
      <sz val="9.5"/>
      <color rgb="FF333333"/>
      <name val="Arial"/>
      <family val="2"/>
    </font>
    <font>
      <sz val="9"/>
      <color theme="1"/>
      <name val="Aptos Narrow"/>
      <family val="2"/>
      <scheme val="minor"/>
    </font>
    <font>
      <u/>
      <sz val="9.5"/>
      <color theme="10"/>
      <name val="Arial"/>
      <family val="2"/>
    </font>
    <font>
      <sz val="9"/>
      <name val="Arial"/>
      <family val="2"/>
    </font>
    <font>
      <b/>
      <i/>
      <sz val="9"/>
      <color theme="1"/>
      <name val="Arial"/>
      <family val="2"/>
    </font>
    <font>
      <sz val="8.5"/>
      <name val="Arial"/>
      <family val="2"/>
    </font>
    <font>
      <sz val="8.5"/>
      <color theme="1"/>
      <name val="Arial"/>
      <family val="2"/>
    </font>
    <font>
      <b/>
      <sz val="8.5"/>
      <color theme="1"/>
      <name val="Arial"/>
      <family val="2"/>
    </font>
    <font>
      <b/>
      <sz val="11"/>
      <color theme="1"/>
      <name val="Arial"/>
      <family val="2"/>
    </font>
    <font>
      <b/>
      <sz val="9"/>
      <name val="Arial"/>
      <family val="2"/>
    </font>
    <font>
      <b/>
      <sz val="11"/>
      <color theme="1"/>
      <name val="Aptos Narrow"/>
      <family val="2"/>
      <scheme val="minor"/>
    </font>
    <font>
      <sz val="11"/>
      <color rgb="FFFF0000"/>
      <name val="Aptos Narrow"/>
      <family val="2"/>
      <scheme val="minor"/>
    </font>
    <font>
      <sz val="9"/>
      <color rgb="FF000000"/>
      <name val="Arial"/>
      <family val="2"/>
    </font>
    <font>
      <b/>
      <sz val="8"/>
      <color theme="1"/>
      <name val="Arial"/>
      <family val="2"/>
    </font>
    <font>
      <i/>
      <sz val="9"/>
      <name val="Arial"/>
      <family val="2"/>
    </font>
    <font>
      <sz val="8.6999999999999993"/>
      <color theme="1"/>
      <name val="Arial"/>
      <family val="2"/>
    </font>
    <font>
      <u/>
      <sz val="10"/>
      <color rgb="FF0000FF"/>
      <name val="Arial"/>
      <family val="2"/>
    </font>
    <font>
      <u/>
      <sz val="10"/>
      <color rgb="FF0000FF"/>
      <name val="Aptos Narrow"/>
      <family val="2"/>
      <scheme val="minor"/>
    </font>
    <font>
      <b/>
      <sz val="9"/>
      <color theme="1"/>
      <name val="Aptos Narrow"/>
      <family val="2"/>
      <scheme val="minor"/>
    </font>
    <font>
      <sz val="9"/>
      <color rgb="FF000000"/>
      <name val="Aptos Narrow"/>
      <family val="2"/>
      <scheme val="minor"/>
    </font>
    <font>
      <b/>
      <sz val="13"/>
      <color theme="1"/>
      <name val="Aptos Narrow"/>
      <family val="2"/>
      <scheme val="minor"/>
    </font>
    <font>
      <sz val="13"/>
      <color theme="1"/>
      <name val="Aptos Narrow"/>
      <family val="2"/>
      <scheme val="minor"/>
    </font>
    <font>
      <sz val="13"/>
      <color rgb="FF000000"/>
      <name val="Calibri"/>
      <family val="2"/>
    </font>
    <font>
      <b/>
      <sz val="9"/>
      <color rgb="FF000000"/>
      <name val="Arial"/>
      <family val="2"/>
    </font>
    <font>
      <sz val="11"/>
      <name val="Aptos Narrow"/>
      <family val="2"/>
      <scheme val="minor"/>
    </font>
    <font>
      <b/>
      <sz val="11"/>
      <name val="Aptos Narrow"/>
      <family val="2"/>
      <scheme val="minor"/>
    </font>
    <font>
      <b/>
      <sz val="10"/>
      <color rgb="FF000000"/>
      <name val="Arial"/>
      <family val="2"/>
    </font>
    <font>
      <b/>
      <sz val="13"/>
      <color rgb="FFFF0000"/>
      <name val="Aptos Narrow"/>
      <family val="2"/>
      <scheme val="minor"/>
    </font>
    <font>
      <sz val="11"/>
      <color rgb="FF000000"/>
      <name val="Aptos Narrow"/>
      <family val="2"/>
    </font>
    <font>
      <b/>
      <sz val="11"/>
      <color rgb="FF000000"/>
      <name val="Aptos Narrow"/>
      <family val="2"/>
    </font>
    <font>
      <b/>
      <sz val="10"/>
      <name val="Arial"/>
      <family val="2"/>
    </font>
    <font>
      <u/>
      <sz val="11"/>
      <name val="Aptos Narrow"/>
      <family val="2"/>
      <scheme val="minor"/>
    </font>
    <font>
      <b/>
      <sz val="9"/>
      <color rgb="FFFF0000"/>
      <name val="Arial"/>
      <family val="2"/>
    </font>
    <font>
      <i/>
      <sz val="11"/>
      <color rgb="FF000000"/>
      <name val="Aptos Narrow"/>
      <family val="2"/>
    </font>
    <font>
      <i/>
      <sz val="11"/>
      <color theme="1"/>
      <name val="Aptos Narrow"/>
      <family val="2"/>
      <scheme val="minor"/>
    </font>
    <font>
      <b/>
      <u/>
      <sz val="11"/>
      <color theme="1"/>
      <name val="Aptos Narrow"/>
      <family val="2"/>
      <scheme val="minor"/>
    </font>
    <font>
      <u/>
      <sz val="11"/>
      <color rgb="FF000000"/>
      <name val="Aptos Narrow"/>
      <family val="2"/>
    </font>
    <font>
      <b/>
      <sz val="11"/>
      <name val="Aptos Narrow"/>
      <family val="2"/>
    </font>
    <font>
      <sz val="11"/>
      <name val="Aptos Narrow"/>
      <family val="2"/>
    </font>
    <font>
      <sz val="8"/>
      <name val="Arial"/>
      <family val="2"/>
    </font>
    <font>
      <sz val="8"/>
      <name val="Aptos Narrow"/>
      <family val="2"/>
      <scheme val="minor"/>
    </font>
    <font>
      <sz val="10"/>
      <color rgb="FF000000"/>
      <name val="Calibri"/>
      <family val="2"/>
    </font>
    <font>
      <sz val="10"/>
      <color theme="1"/>
      <name val="Calibri"/>
      <family val="2"/>
    </font>
    <font>
      <u/>
      <sz val="8"/>
      <color theme="10"/>
      <name val="Aptos Narrow"/>
      <family val="2"/>
      <scheme val="minor"/>
    </font>
    <font>
      <sz val="8"/>
      <color theme="1"/>
      <name val="Aptos Narrow"/>
      <family val="2"/>
      <scheme val="minor"/>
    </font>
    <font>
      <sz val="11"/>
      <color theme="1"/>
      <name val="Aptos Narrow"/>
      <family val="2"/>
      <scheme val="minor"/>
    </font>
    <font>
      <sz val="8"/>
      <color theme="1"/>
      <name val="Arial"/>
      <family val="2"/>
    </font>
    <font>
      <u/>
      <sz val="9"/>
      <name val="Arial"/>
      <family val="2"/>
    </font>
    <font>
      <sz val="8"/>
      <color rgb="FFFF0000"/>
      <name val="Arial"/>
      <family val="2"/>
    </font>
    <font>
      <b/>
      <sz val="8"/>
      <name val="Arial"/>
      <family val="2"/>
    </font>
    <font>
      <b/>
      <sz val="8"/>
      <color theme="3" tint="0.499984740745262"/>
      <name val="Arial"/>
      <family val="2"/>
    </font>
    <font>
      <b/>
      <sz val="8"/>
      <color rgb="FFFF0000"/>
      <name val="Arial"/>
      <family val="2"/>
    </font>
    <font>
      <b/>
      <sz val="11"/>
      <color rgb="FFFF0000"/>
      <name val="Aptos Narrow"/>
      <family val="2"/>
      <scheme val="minor"/>
    </font>
    <font>
      <b/>
      <sz val="9"/>
      <color theme="3" tint="0.499984740745262"/>
      <name val="Arial"/>
      <family val="2"/>
    </font>
    <font>
      <sz val="8.5"/>
      <color theme="1"/>
      <name val="Aptos Narrow"/>
      <family val="2"/>
      <scheme val="minor"/>
    </font>
  </fonts>
  <fills count="16">
    <fill>
      <patternFill patternType="none"/>
    </fill>
    <fill>
      <patternFill patternType="gray125"/>
    </fill>
    <fill>
      <patternFill patternType="solid">
        <fgColor rgb="FFA6C7DA"/>
        <bgColor indexed="64"/>
      </patternFill>
    </fill>
    <fill>
      <patternFill patternType="solid">
        <fgColor rgb="FFE7F0F5"/>
        <bgColor indexed="64"/>
      </patternFill>
    </fill>
    <fill>
      <patternFill patternType="solid">
        <fgColor theme="0" tint="-0.14999847407452621"/>
        <bgColor indexed="64"/>
      </patternFill>
    </fill>
    <fill>
      <patternFill patternType="solid">
        <fgColor theme="0"/>
        <bgColor indexed="64"/>
      </patternFill>
    </fill>
    <fill>
      <patternFill patternType="solid">
        <fgColor rgb="FFFAFAFA"/>
        <bgColor indexed="64"/>
      </patternFill>
    </fill>
    <fill>
      <patternFill patternType="solid">
        <fgColor rgb="FFF9F9F9"/>
        <bgColor indexed="64"/>
      </patternFill>
    </fill>
    <fill>
      <patternFill patternType="solid">
        <fgColor theme="2" tint="-9.9978637043366805E-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rgb="FFBDD7EE"/>
      </patternFill>
    </fill>
    <fill>
      <patternFill patternType="solid">
        <fgColor rgb="FFD9E2F3"/>
        <bgColor indexed="64"/>
      </patternFill>
    </fill>
    <fill>
      <patternFill patternType="solid">
        <fgColor theme="3" tint="0.89999084444715716"/>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medium">
        <color rgb="FFDDDDDD"/>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000000"/>
      </left>
      <right style="thin">
        <color indexed="64"/>
      </right>
      <top style="thin">
        <color rgb="FF000000"/>
      </top>
      <bottom style="thin">
        <color indexed="64"/>
      </bottom>
      <diagonal/>
    </border>
    <border>
      <left style="thin">
        <color indexed="64"/>
      </left>
      <right style="thin">
        <color indexed="64"/>
      </right>
      <top style="thin">
        <color rgb="FF000000"/>
      </top>
      <bottom style="thin">
        <color indexed="64"/>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style="thin">
        <color indexed="64"/>
      </top>
      <bottom/>
      <diagonal/>
    </border>
    <border>
      <left/>
      <right style="thin">
        <color rgb="FF000000"/>
      </right>
      <top style="thin">
        <color indexed="64"/>
      </top>
      <bottom style="thin">
        <color indexed="64"/>
      </bottom>
      <diagonal/>
    </border>
    <border>
      <left style="thin">
        <color rgb="FF000000"/>
      </left>
      <right/>
      <top style="thin">
        <color rgb="FF000000"/>
      </top>
      <bottom style="thin">
        <color rgb="FF000000"/>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thin">
        <color rgb="FF000000"/>
      </left>
      <right/>
      <top/>
      <bottom style="thin">
        <color indexed="64"/>
      </bottom>
      <diagonal/>
    </border>
    <border>
      <left style="thin">
        <color rgb="FF000000"/>
      </left>
      <right style="thin">
        <color rgb="FF000000"/>
      </right>
      <top style="thin">
        <color rgb="FF000000"/>
      </top>
      <bottom/>
      <diagonal/>
    </border>
    <border>
      <left style="thin">
        <color indexed="64"/>
      </left>
      <right style="thin">
        <color rgb="FF000000"/>
      </right>
      <top style="thin">
        <color indexed="64"/>
      </top>
      <bottom style="thin">
        <color indexed="64"/>
      </bottom>
      <diagonal/>
    </border>
    <border>
      <left style="thin">
        <color indexed="64"/>
      </left>
      <right style="thin">
        <color rgb="FF000000"/>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style="thin">
        <color rgb="FF000000"/>
      </right>
      <top/>
      <bottom style="thin">
        <color rgb="FF000000"/>
      </bottom>
      <diagonal/>
    </border>
    <border>
      <left/>
      <right/>
      <top/>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s>
  <cellStyleXfs count="5">
    <xf numFmtId="0" fontId="0" fillId="0" borderId="0"/>
    <xf numFmtId="0" fontId="13" fillId="0" borderId="0"/>
    <xf numFmtId="0" fontId="59" fillId="0" borderId="48"/>
    <xf numFmtId="0" fontId="13" fillId="0" borderId="48"/>
    <xf numFmtId="0" fontId="59" fillId="0" borderId="48"/>
  </cellStyleXfs>
  <cellXfs count="488">
    <xf numFmtId="0" fontId="0" fillId="0" borderId="0" xfId="0"/>
    <xf numFmtId="0" fontId="0" fillId="0" borderId="0" xfId="0" applyAlignment="1">
      <alignment wrapText="1"/>
    </xf>
    <xf numFmtId="0" fontId="8" fillId="0" borderId="0" xfId="0" applyFont="1"/>
    <xf numFmtId="0" fontId="0" fillId="0" borderId="0" xfId="0" applyAlignment="1">
      <alignment vertical="top"/>
    </xf>
    <xf numFmtId="0" fontId="11" fillId="0" borderId="0" xfId="0" applyFont="1"/>
    <xf numFmtId="0" fontId="14" fillId="6" borderId="13" xfId="0" applyFont="1" applyFill="1" applyBorder="1" applyAlignment="1">
      <alignment vertical="top" wrapText="1"/>
    </xf>
    <xf numFmtId="0" fontId="14" fillId="7" borderId="13" xfId="0" applyFont="1" applyFill="1" applyBorder="1" applyAlignment="1">
      <alignment vertical="top" wrapText="1"/>
    </xf>
    <xf numFmtId="0" fontId="8" fillId="0" borderId="0" xfId="0" applyFont="1" applyAlignment="1">
      <alignment wrapText="1"/>
    </xf>
    <xf numFmtId="0" fontId="8" fillId="0" borderId="0" xfId="0" applyFont="1" applyAlignment="1">
      <alignment horizontal="left" vertical="top" wrapText="1"/>
    </xf>
    <xf numFmtId="0" fontId="8" fillId="0" borderId="0" xfId="0" applyFont="1" applyAlignment="1">
      <alignment vertical="top"/>
    </xf>
    <xf numFmtId="0" fontId="16" fillId="0" borderId="0" xfId="1" applyFont="1" applyAlignment="1">
      <alignment horizontal="left"/>
    </xf>
    <xf numFmtId="0" fontId="11" fillId="0" borderId="0" xfId="0" applyFont="1" applyAlignment="1">
      <alignment horizontal="left"/>
    </xf>
    <xf numFmtId="0" fontId="8" fillId="0" borderId="0" xfId="0" applyFont="1" applyAlignment="1">
      <alignment vertical="top" wrapText="1"/>
    </xf>
    <xf numFmtId="0" fontId="9" fillId="0" borderId="0" xfId="0" applyFont="1" applyAlignment="1">
      <alignment horizontal="center"/>
    </xf>
    <xf numFmtId="0" fontId="9" fillId="0" borderId="0" xfId="0" applyFont="1" applyAlignment="1">
      <alignment horizontal="center" vertical="top" wrapText="1"/>
    </xf>
    <xf numFmtId="0" fontId="12" fillId="0" borderId="0" xfId="0" applyFont="1" applyAlignment="1">
      <alignment horizontal="left"/>
    </xf>
    <xf numFmtId="0" fontId="11" fillId="0" borderId="0" xfId="0" quotePrefix="1" applyFont="1" applyAlignment="1">
      <alignment horizontal="left"/>
    </xf>
    <xf numFmtId="0" fontId="11" fillId="0" borderId="0" xfId="0" quotePrefix="1" applyFont="1"/>
    <xf numFmtId="0" fontId="8" fillId="0" borderId="1" xfId="0" applyFont="1" applyBorder="1" applyAlignment="1">
      <alignment vertical="top" wrapText="1"/>
    </xf>
    <xf numFmtId="0" fontId="9" fillId="0" borderId="0" xfId="0" applyFont="1" applyAlignment="1">
      <alignment horizontal="left"/>
    </xf>
    <xf numFmtId="0" fontId="6" fillId="0" borderId="0" xfId="0" applyFont="1" applyAlignment="1">
      <alignment horizontal="left"/>
    </xf>
    <xf numFmtId="0" fontId="13" fillId="0" borderId="0" xfId="1"/>
    <xf numFmtId="0" fontId="24" fillId="0" borderId="0" xfId="0" applyFont="1"/>
    <xf numFmtId="0" fontId="9" fillId="0" borderId="0" xfId="0" applyFont="1"/>
    <xf numFmtId="0" fontId="0" fillId="0" borderId="0" xfId="0" applyAlignment="1">
      <alignment vertical="center" wrapText="1"/>
    </xf>
    <xf numFmtId="0" fontId="31" fillId="0" borderId="0" xfId="1" applyFont="1" applyAlignment="1">
      <alignment wrapText="1"/>
    </xf>
    <xf numFmtId="0" fontId="22" fillId="0" borderId="0" xfId="0" applyFont="1" applyAlignment="1">
      <alignment horizontal="left"/>
    </xf>
    <xf numFmtId="0" fontId="15" fillId="0" borderId="0" xfId="0" applyFont="1" applyAlignment="1">
      <alignment vertical="top" wrapText="1"/>
    </xf>
    <xf numFmtId="0" fontId="32" fillId="0" borderId="0" xfId="0" applyFont="1" applyAlignment="1">
      <alignment wrapText="1"/>
    </xf>
    <xf numFmtId="0" fontId="0" fillId="0" borderId="0" xfId="0" applyAlignment="1">
      <alignment horizontal="left"/>
    </xf>
    <xf numFmtId="0" fontId="8" fillId="0" borderId="0" xfId="0" applyFont="1" applyAlignment="1">
      <alignment horizontal="left"/>
    </xf>
    <xf numFmtId="0" fontId="13" fillId="0" borderId="0" xfId="1" applyAlignment="1">
      <alignment horizontal="left"/>
    </xf>
    <xf numFmtId="0" fontId="9" fillId="5" borderId="0" xfId="0" applyFont="1" applyFill="1" applyAlignment="1">
      <alignment vertical="top" wrapText="1"/>
    </xf>
    <xf numFmtId="0" fontId="9" fillId="5" borderId="3" xfId="0" applyFont="1" applyFill="1" applyBorder="1" applyAlignment="1">
      <alignment vertical="top" wrapText="1"/>
    </xf>
    <xf numFmtId="0" fontId="0" fillId="0" borderId="7" xfId="0" applyBorder="1" applyAlignment="1">
      <alignment wrapText="1"/>
    </xf>
    <xf numFmtId="0" fontId="45" fillId="0" borderId="0" xfId="1" applyFont="1"/>
    <xf numFmtId="0" fontId="0" fillId="8" borderId="40" xfId="0" applyFill="1" applyBorder="1" applyAlignment="1">
      <alignment vertical="center" wrapText="1"/>
    </xf>
    <xf numFmtId="0" fontId="0" fillId="8" borderId="39" xfId="0" applyFill="1" applyBorder="1" applyAlignment="1">
      <alignment vertical="center" wrapText="1"/>
    </xf>
    <xf numFmtId="0" fontId="0" fillId="11" borderId="40" xfId="0" applyFill="1" applyBorder="1" applyAlignment="1">
      <alignment vertical="center" wrapText="1"/>
    </xf>
    <xf numFmtId="0" fontId="0" fillId="11" borderId="39" xfId="0" applyFill="1" applyBorder="1" applyAlignment="1">
      <alignment vertical="center" wrapText="1"/>
    </xf>
    <xf numFmtId="0" fontId="24" fillId="9" borderId="33" xfId="0" applyFont="1" applyFill="1" applyBorder="1" applyAlignment="1">
      <alignment vertical="center" wrapText="1"/>
    </xf>
    <xf numFmtId="0" fontId="24" fillId="9" borderId="35" xfId="0" applyFont="1" applyFill="1" applyBorder="1" applyAlignment="1">
      <alignment vertical="center" wrapText="1"/>
    </xf>
    <xf numFmtId="0" fontId="0" fillId="9" borderId="36" xfId="0" applyFill="1" applyBorder="1" applyAlignment="1">
      <alignment vertical="center" wrapText="1"/>
    </xf>
    <xf numFmtId="0" fontId="0" fillId="9" borderId="37" xfId="0" applyFill="1" applyBorder="1" applyAlignment="1">
      <alignment vertical="center" wrapText="1"/>
    </xf>
    <xf numFmtId="0" fontId="42" fillId="10" borderId="31" xfId="0" applyFont="1" applyFill="1" applyBorder="1"/>
    <xf numFmtId="0" fontId="42" fillId="10" borderId="32" xfId="0" applyFont="1" applyFill="1" applyBorder="1"/>
    <xf numFmtId="0" fontId="43" fillId="10" borderId="33" xfId="0" applyFont="1" applyFill="1" applyBorder="1" applyAlignment="1">
      <alignment wrapText="1"/>
    </xf>
    <xf numFmtId="0" fontId="43" fillId="10" borderId="35" xfId="0" applyFont="1" applyFill="1" applyBorder="1" applyAlignment="1">
      <alignment wrapText="1"/>
    </xf>
    <xf numFmtId="0" fontId="42" fillId="10" borderId="36" xfId="0" applyFont="1" applyFill="1" applyBorder="1" applyAlignment="1">
      <alignment wrapText="1"/>
    </xf>
    <xf numFmtId="0" fontId="42" fillId="10" borderId="37" xfId="0" applyFont="1" applyFill="1" applyBorder="1" applyAlignment="1">
      <alignment wrapText="1"/>
    </xf>
    <xf numFmtId="0" fontId="47" fillId="10" borderId="0" xfId="0" applyFont="1" applyFill="1" applyAlignment="1">
      <alignment wrapText="1"/>
    </xf>
    <xf numFmtId="0" fontId="47" fillId="10" borderId="34" xfId="0" applyFont="1" applyFill="1" applyBorder="1" applyAlignment="1">
      <alignment wrapText="1"/>
    </xf>
    <xf numFmtId="0" fontId="48" fillId="9" borderId="31" xfId="0" applyFont="1" applyFill="1" applyBorder="1"/>
    <xf numFmtId="0" fontId="48" fillId="9" borderId="32" xfId="0" applyFont="1" applyFill="1" applyBorder="1"/>
    <xf numFmtId="0" fontId="48" fillId="9" borderId="0" xfId="0" applyFont="1" applyFill="1" applyAlignment="1">
      <alignment vertical="center" wrapText="1"/>
    </xf>
    <xf numFmtId="0" fontId="48" fillId="9" borderId="34" xfId="0" applyFont="1" applyFill="1" applyBorder="1" applyAlignment="1">
      <alignment vertical="center" wrapText="1"/>
    </xf>
    <xf numFmtId="0" fontId="49" fillId="8" borderId="38" xfId="0" applyFont="1" applyFill="1" applyBorder="1" applyAlignment="1">
      <alignment horizontal="center" vertical="center" wrapText="1"/>
    </xf>
    <xf numFmtId="0" fontId="49" fillId="11" borderId="38" xfId="0" applyFont="1" applyFill="1" applyBorder="1" applyAlignment="1">
      <alignment horizontal="center" vertical="center" wrapText="1"/>
    </xf>
    <xf numFmtId="0" fontId="50" fillId="9" borderId="30" xfId="0" applyFont="1" applyFill="1" applyBorder="1"/>
    <xf numFmtId="0" fontId="50" fillId="10" borderId="30" xfId="0" applyFont="1" applyFill="1" applyBorder="1"/>
    <xf numFmtId="0" fontId="39" fillId="12" borderId="30" xfId="0" applyFont="1" applyFill="1" applyBorder="1"/>
    <xf numFmtId="0" fontId="39" fillId="12" borderId="31" xfId="0" applyFont="1" applyFill="1" applyBorder="1"/>
    <xf numFmtId="0" fontId="39" fillId="12" borderId="32" xfId="0" applyFont="1" applyFill="1" applyBorder="1"/>
    <xf numFmtId="0" fontId="25" fillId="12" borderId="33" xfId="0" applyFont="1" applyFill="1" applyBorder="1"/>
    <xf numFmtId="0" fontId="25" fillId="12" borderId="0" xfId="0" applyFont="1" applyFill="1"/>
    <xf numFmtId="0" fontId="38" fillId="12" borderId="29" xfId="0" applyFont="1" applyFill="1" applyBorder="1"/>
    <xf numFmtId="0" fontId="25" fillId="12" borderId="34" xfId="0" applyFont="1" applyFill="1" applyBorder="1"/>
    <xf numFmtId="0" fontId="38" fillId="12" borderId="39" xfId="0" applyFont="1" applyFill="1" applyBorder="1"/>
    <xf numFmtId="0" fontId="25" fillId="12" borderId="35" xfId="0" applyFont="1" applyFill="1" applyBorder="1"/>
    <xf numFmtId="0" fontId="25" fillId="12" borderId="36" xfId="0" applyFont="1" applyFill="1" applyBorder="1"/>
    <xf numFmtId="0" fontId="25" fillId="12" borderId="37" xfId="0" applyFont="1" applyFill="1" applyBorder="1"/>
    <xf numFmtId="0" fontId="8" fillId="0" borderId="1" xfId="0" applyFont="1" applyBorder="1" applyAlignment="1">
      <alignment horizontal="center" vertical="top" wrapText="1"/>
    </xf>
    <xf numFmtId="0" fontId="0" fillId="0" borderId="16" xfId="0" applyBorder="1" applyAlignment="1">
      <alignment horizontal="left" vertical="top"/>
    </xf>
    <xf numFmtId="0" fontId="0" fillId="0" borderId="16" xfId="0" applyBorder="1" applyAlignment="1">
      <alignment horizontal="center" vertical="top"/>
    </xf>
    <xf numFmtId="0" fontId="0" fillId="0" borderId="1" xfId="0" applyBorder="1" applyAlignment="1">
      <alignment horizontal="left" vertical="top"/>
    </xf>
    <xf numFmtId="0" fontId="55" fillId="14" borderId="1" xfId="0" applyFont="1" applyFill="1" applyBorder="1" applyAlignment="1">
      <alignment horizontal="center" vertical="center" wrapText="1"/>
    </xf>
    <xf numFmtId="0" fontId="56" fillId="0" borderId="1" xfId="0" applyFont="1" applyBorder="1" applyAlignment="1">
      <alignment horizontal="center" vertical="center" wrapText="1"/>
    </xf>
    <xf numFmtId="0" fontId="56" fillId="0" borderId="1" xfId="0" applyFont="1" applyBorder="1" applyAlignment="1">
      <alignment vertical="center" wrapText="1"/>
    </xf>
    <xf numFmtId="0" fontId="57" fillId="0" borderId="1" xfId="1" applyFont="1" applyBorder="1" applyAlignment="1">
      <alignment horizontal="left" vertical="top" wrapText="1"/>
    </xf>
    <xf numFmtId="0" fontId="58" fillId="0" borderId="0" xfId="0" applyFont="1" applyAlignment="1">
      <alignment horizontal="left" vertical="top" wrapText="1"/>
    </xf>
    <xf numFmtId="0" fontId="57" fillId="0" borderId="48" xfId="1" applyFont="1" applyBorder="1" applyAlignment="1">
      <alignment wrapText="1"/>
    </xf>
    <xf numFmtId="0" fontId="8" fillId="0" borderId="48" xfId="2" applyFont="1" applyAlignment="1">
      <alignment vertical="top" wrapText="1"/>
    </xf>
    <xf numFmtId="0" fontId="59" fillId="0" borderId="48" xfId="2"/>
    <xf numFmtId="0" fontId="9" fillId="0" borderId="48" xfId="2" applyFont="1" applyAlignment="1">
      <alignment horizontal="center" vertical="top" wrapText="1"/>
    </xf>
    <xf numFmtId="0" fontId="27" fillId="3" borderId="1" xfId="2" applyFont="1" applyFill="1" applyBorder="1" applyAlignment="1">
      <alignment horizontal="center" vertical="center" wrapText="1"/>
    </xf>
    <xf numFmtId="0" fontId="8" fillId="0" borderId="1" xfId="2" applyFont="1" applyBorder="1" applyAlignment="1">
      <alignment vertical="top" wrapText="1"/>
    </xf>
    <xf numFmtId="0" fontId="8" fillId="0" borderId="48" xfId="4" applyFont="1" applyAlignment="1">
      <alignment vertical="top" wrapText="1"/>
    </xf>
    <xf numFmtId="0" fontId="59" fillId="0" borderId="48" xfId="4"/>
    <xf numFmtId="0" fontId="9" fillId="0" borderId="48" xfId="4" applyFont="1" applyAlignment="1">
      <alignment horizontal="center" vertical="top" wrapText="1"/>
    </xf>
    <xf numFmtId="0" fontId="5" fillId="0" borderId="0" xfId="0" applyFont="1" applyAlignment="1">
      <alignment horizontal="center" vertical="center"/>
    </xf>
    <xf numFmtId="0" fontId="0" fillId="0" borderId="0" xfId="0"/>
    <xf numFmtId="0" fontId="3" fillId="0" borderId="0" xfId="0" applyFont="1" applyAlignment="1">
      <alignment horizontal="center" vertical="center"/>
    </xf>
    <xf numFmtId="0" fontId="2" fillId="0" borderId="0" xfId="0" applyFont="1" applyAlignment="1">
      <alignment horizontal="center" vertical="center"/>
    </xf>
    <xf numFmtId="0" fontId="8" fillId="0" borderId="1" xfId="0" applyFont="1" applyBorder="1" applyAlignment="1">
      <alignment vertical="center" wrapText="1"/>
    </xf>
    <xf numFmtId="0" fontId="0" fillId="0" borderId="10" xfId="0" applyBorder="1"/>
    <xf numFmtId="0" fontId="0" fillId="0" borderId="11" xfId="0" applyBorder="1"/>
    <xf numFmtId="0" fontId="8" fillId="5" borderId="1" xfId="0" applyFont="1" applyFill="1" applyBorder="1" applyAlignment="1">
      <alignment vertical="top" wrapText="1"/>
    </xf>
    <xf numFmtId="0" fontId="0" fillId="0" borderId="16" xfId="0" applyBorder="1"/>
    <xf numFmtId="0" fontId="0" fillId="0" borderId="5" xfId="0" applyBorder="1"/>
    <xf numFmtId="0" fontId="0" fillId="0" borderId="6" xfId="0" applyBorder="1"/>
    <xf numFmtId="0" fontId="0" fillId="0" borderId="8" xfId="0" applyBorder="1"/>
    <xf numFmtId="0" fontId="0" fillId="0" borderId="2" xfId="0" applyBorder="1"/>
    <xf numFmtId="0" fontId="0" fillId="0" borderId="9" xfId="0" applyBorder="1"/>
    <xf numFmtId="0" fontId="8" fillId="0" borderId="12" xfId="0" applyFont="1" applyBorder="1" applyAlignment="1">
      <alignment vertical="top" wrapText="1"/>
    </xf>
    <xf numFmtId="0" fontId="8" fillId="0" borderId="0" xfId="0" applyFont="1" applyAlignment="1">
      <alignment vertical="top" wrapText="1"/>
    </xf>
    <xf numFmtId="0" fontId="20" fillId="0" borderId="0" xfId="0" applyFont="1" applyAlignment="1">
      <alignment wrapText="1"/>
    </xf>
    <xf numFmtId="0" fontId="0" fillId="0" borderId="3" xfId="0" applyBorder="1"/>
    <xf numFmtId="0" fontId="8" fillId="0" borderId="1" xfId="0" applyFont="1" applyBorder="1" applyAlignment="1">
      <alignment vertical="top" wrapText="1"/>
    </xf>
    <xf numFmtId="0" fontId="7" fillId="0" borderId="0" xfId="0" applyFont="1" applyAlignment="1">
      <alignment horizontal="center" vertical="center"/>
    </xf>
    <xf numFmtId="0" fontId="7" fillId="0" borderId="0" xfId="0" applyFont="1" applyAlignment="1">
      <alignment horizontal="center"/>
    </xf>
    <xf numFmtId="0" fontId="8" fillId="0" borderId="0" xfId="0" applyFont="1"/>
    <xf numFmtId="0" fontId="44" fillId="0" borderId="1" xfId="0" applyFont="1" applyBorder="1" applyAlignment="1">
      <alignment vertical="center" wrapText="1"/>
    </xf>
    <xf numFmtId="0" fontId="0" fillId="0" borderId="7" xfId="0" applyBorder="1"/>
    <xf numFmtId="0" fontId="44" fillId="0" borderId="1" xfId="0" applyFont="1" applyBorder="1" applyAlignment="1">
      <alignment horizontal="left" vertical="center" wrapText="1"/>
    </xf>
    <xf numFmtId="0" fontId="8" fillId="0" borderId="22" xfId="0" applyFont="1" applyBorder="1" applyAlignment="1">
      <alignment horizontal="left" vertical="top" wrapText="1"/>
    </xf>
    <xf numFmtId="0" fontId="8" fillId="0" borderId="23" xfId="0" applyFont="1" applyBorder="1" applyAlignment="1">
      <alignment horizontal="left" vertical="top" wrapText="1"/>
    </xf>
    <xf numFmtId="0" fontId="8" fillId="0" borderId="24" xfId="0" applyFont="1" applyBorder="1" applyAlignment="1">
      <alignment horizontal="left" vertical="top" wrapText="1"/>
    </xf>
    <xf numFmtId="0" fontId="8" fillId="0" borderId="46" xfId="0" applyFont="1" applyBorder="1" applyAlignment="1">
      <alignment horizontal="left" vertical="top" wrapText="1"/>
    </xf>
    <xf numFmtId="0" fontId="8" fillId="0" borderId="48" xfId="0" applyFont="1" applyBorder="1" applyAlignment="1">
      <alignment horizontal="left" vertical="top" wrapText="1"/>
    </xf>
    <xf numFmtId="0" fontId="8" fillId="0" borderId="25" xfId="0" applyFont="1" applyBorder="1" applyAlignment="1">
      <alignment horizontal="left" vertical="top" wrapText="1"/>
    </xf>
    <xf numFmtId="0" fontId="8" fillId="0" borderId="19" xfId="0" applyFont="1" applyBorder="1" applyAlignment="1">
      <alignment horizontal="left" vertical="top" wrapText="1"/>
    </xf>
    <xf numFmtId="0" fontId="8" fillId="0" borderId="20" xfId="0" applyFont="1" applyBorder="1" applyAlignment="1">
      <alignment horizontal="left" vertical="top" wrapText="1"/>
    </xf>
    <xf numFmtId="0" fontId="8" fillId="0" borderId="21" xfId="0" applyFont="1" applyBorder="1" applyAlignment="1">
      <alignment horizontal="left" vertical="top" wrapText="1"/>
    </xf>
    <xf numFmtId="0" fontId="8" fillId="0" borderId="23" xfId="0" applyFont="1" applyBorder="1" applyAlignment="1">
      <alignment horizontal="left" vertical="top"/>
    </xf>
    <xf numFmtId="0" fontId="8" fillId="0" borderId="24" xfId="0" applyFont="1" applyBorder="1" applyAlignment="1">
      <alignment horizontal="left" vertical="top"/>
    </xf>
    <xf numFmtId="0" fontId="8" fillId="0" borderId="46" xfId="0" applyFont="1" applyBorder="1" applyAlignment="1">
      <alignment horizontal="left" vertical="top"/>
    </xf>
    <xf numFmtId="0" fontId="8" fillId="0" borderId="48" xfId="0" applyFont="1" applyBorder="1" applyAlignment="1">
      <alignment horizontal="left" vertical="top"/>
    </xf>
    <xf numFmtId="0" fontId="8" fillId="0" borderId="25" xfId="0" applyFont="1" applyBorder="1" applyAlignment="1">
      <alignment horizontal="left" vertical="top"/>
    </xf>
    <xf numFmtId="0" fontId="8" fillId="0" borderId="19" xfId="0" applyFont="1" applyBorder="1" applyAlignment="1">
      <alignment horizontal="left" vertical="top"/>
    </xf>
    <xf numFmtId="0" fontId="8" fillId="0" borderId="20" xfId="0" applyFont="1" applyBorder="1" applyAlignment="1">
      <alignment horizontal="left" vertical="top"/>
    </xf>
    <xf numFmtId="0" fontId="8" fillId="0" borderId="21" xfId="0" applyFont="1" applyBorder="1" applyAlignment="1">
      <alignment horizontal="left" vertical="top"/>
    </xf>
    <xf numFmtId="0" fontId="8" fillId="5" borderId="4" xfId="0" applyFont="1" applyFill="1" applyBorder="1" applyAlignment="1">
      <alignment horizontal="left" vertical="top" wrapText="1"/>
    </xf>
    <xf numFmtId="0" fontId="8" fillId="5" borderId="5" xfId="0" applyFont="1" applyFill="1" applyBorder="1" applyAlignment="1">
      <alignment horizontal="left" vertical="top" wrapText="1"/>
    </xf>
    <xf numFmtId="0" fontId="8" fillId="5" borderId="6" xfId="0" applyFont="1" applyFill="1" applyBorder="1" applyAlignment="1">
      <alignment horizontal="left" vertical="top" wrapText="1"/>
    </xf>
    <xf numFmtId="0" fontId="8" fillId="5" borderId="3" xfId="0" applyFont="1" applyFill="1" applyBorder="1" applyAlignment="1">
      <alignment horizontal="left" vertical="top" wrapText="1"/>
    </xf>
    <xf numFmtId="0" fontId="8" fillId="5" borderId="48" xfId="0" applyFont="1" applyFill="1" applyBorder="1" applyAlignment="1">
      <alignment horizontal="left" vertical="top" wrapText="1"/>
    </xf>
    <xf numFmtId="0" fontId="8" fillId="5" borderId="7" xfId="0" applyFont="1" applyFill="1" applyBorder="1" applyAlignment="1">
      <alignment horizontal="left" vertical="top" wrapText="1"/>
    </xf>
    <xf numFmtId="0" fontId="8" fillId="5" borderId="8" xfId="0" applyFont="1" applyFill="1" applyBorder="1" applyAlignment="1">
      <alignment horizontal="left" vertical="top" wrapText="1"/>
    </xf>
    <xf numFmtId="0" fontId="8" fillId="5" borderId="2" xfId="0" applyFont="1" applyFill="1" applyBorder="1" applyAlignment="1">
      <alignment horizontal="left" vertical="top" wrapText="1"/>
    </xf>
    <xf numFmtId="0" fontId="8" fillId="5" borderId="9" xfId="0" applyFont="1" applyFill="1" applyBorder="1" applyAlignment="1">
      <alignment horizontal="left" vertical="top" wrapText="1"/>
    </xf>
    <xf numFmtId="0" fontId="9" fillId="5" borderId="4" xfId="0" applyFont="1" applyFill="1" applyBorder="1" applyAlignment="1">
      <alignment horizontal="left" vertical="center" wrapText="1"/>
    </xf>
    <xf numFmtId="0" fontId="9" fillId="5" borderId="5" xfId="0" applyFont="1" applyFill="1" applyBorder="1" applyAlignment="1">
      <alignment horizontal="left" vertical="center" wrapText="1"/>
    </xf>
    <xf numFmtId="0" fontId="9" fillId="5" borderId="6" xfId="0" applyFont="1" applyFill="1" applyBorder="1" applyAlignment="1">
      <alignment horizontal="left" vertical="center" wrapText="1"/>
    </xf>
    <xf numFmtId="0" fontId="7" fillId="0" borderId="0" xfId="0" applyFont="1" applyAlignment="1">
      <alignment horizontal="center" vertical="top" wrapText="1"/>
    </xf>
    <xf numFmtId="0" fontId="6" fillId="2" borderId="1" xfId="0" applyFont="1" applyFill="1" applyBorder="1" applyAlignment="1">
      <alignment vertical="top" wrapText="1"/>
    </xf>
    <xf numFmtId="0" fontId="0" fillId="0" borderId="15" xfId="0" applyBorder="1"/>
    <xf numFmtId="0" fontId="8" fillId="0" borderId="14" xfId="0" applyFont="1" applyBorder="1" applyAlignment="1">
      <alignment horizontal="center" vertical="top" wrapText="1"/>
    </xf>
    <xf numFmtId="0" fontId="8" fillId="0" borderId="15" xfId="0" applyFont="1" applyBorder="1" applyAlignment="1">
      <alignment horizontal="center" vertical="top" wrapText="1"/>
    </xf>
    <xf numFmtId="0" fontId="8" fillId="0" borderId="16" xfId="0" applyFont="1" applyBorder="1" applyAlignment="1">
      <alignment horizontal="center" vertical="top" wrapText="1"/>
    </xf>
    <xf numFmtId="0" fontId="8" fillId="0" borderId="1" xfId="0" applyFont="1" applyBorder="1" applyAlignment="1">
      <alignment horizontal="center" vertical="top" wrapText="1"/>
    </xf>
    <xf numFmtId="0" fontId="0" fillId="0" borderId="12" xfId="0" applyBorder="1" applyAlignment="1">
      <alignment horizontal="left" vertical="top"/>
    </xf>
    <xf numFmtId="0" fontId="0" fillId="0" borderId="11" xfId="0" applyBorder="1" applyAlignment="1">
      <alignment horizontal="left" vertical="top"/>
    </xf>
    <xf numFmtId="0" fontId="8" fillId="0" borderId="5" xfId="0" applyFont="1" applyBorder="1"/>
    <xf numFmtId="0" fontId="8" fillId="0" borderId="6" xfId="0" applyFont="1" applyBorder="1"/>
    <xf numFmtId="0" fontId="8" fillId="0" borderId="3" xfId="0" applyFont="1" applyBorder="1"/>
    <xf numFmtId="0" fontId="8" fillId="0" borderId="7" xfId="0" applyFont="1" applyBorder="1"/>
    <xf numFmtId="0" fontId="8" fillId="0" borderId="8" xfId="0" applyFont="1" applyBorder="1"/>
    <xf numFmtId="0" fontId="8" fillId="0" borderId="2" xfId="0" applyFont="1" applyBorder="1"/>
    <xf numFmtId="0" fontId="8" fillId="0" borderId="9" xfId="0" applyFont="1" applyBorder="1"/>
    <xf numFmtId="0" fontId="0" fillId="0" borderId="1" xfId="0" applyBorder="1" applyAlignment="1">
      <alignment horizontal="left" vertical="top"/>
    </xf>
    <xf numFmtId="0" fontId="0" fillId="0" borderId="1" xfId="0" applyBorder="1" applyAlignment="1">
      <alignment horizontal="left" vertical="top" wrapText="1"/>
    </xf>
    <xf numFmtId="0" fontId="8" fillId="0" borderId="1" xfId="0" applyFont="1" applyBorder="1" applyAlignment="1">
      <alignment horizontal="left" vertical="top" wrapText="1"/>
    </xf>
    <xf numFmtId="0" fontId="1" fillId="0" borderId="1" xfId="0" applyFont="1" applyBorder="1" applyAlignment="1">
      <alignment vertical="top" wrapText="1"/>
    </xf>
    <xf numFmtId="0" fontId="0" fillId="0" borderId="8" xfId="0" applyBorder="1" applyAlignment="1">
      <alignment horizontal="left" vertical="top"/>
    </xf>
    <xf numFmtId="0" fontId="0" fillId="0" borderId="9" xfId="0" applyBorder="1" applyAlignment="1">
      <alignment horizontal="left" vertical="top"/>
    </xf>
    <xf numFmtId="0" fontId="0" fillId="0" borderId="8" xfId="0" applyBorder="1" applyAlignment="1">
      <alignment horizontal="left" vertical="top" wrapText="1"/>
    </xf>
    <xf numFmtId="0" fontId="0" fillId="0" borderId="2" xfId="0" applyBorder="1" applyAlignment="1">
      <alignment horizontal="left" vertical="top" wrapText="1"/>
    </xf>
    <xf numFmtId="0" fontId="0" fillId="0" borderId="9" xfId="0" applyBorder="1" applyAlignment="1">
      <alignment horizontal="left" vertical="top" wrapText="1"/>
    </xf>
    <xf numFmtId="0" fontId="8" fillId="0" borderId="8" xfId="0" applyFont="1" applyBorder="1" applyAlignment="1">
      <alignment horizontal="left" vertical="top" wrapText="1"/>
    </xf>
    <xf numFmtId="0" fontId="8" fillId="0" borderId="2" xfId="0" applyFont="1" applyBorder="1" applyAlignment="1">
      <alignment horizontal="left" vertical="top" wrapText="1"/>
    </xf>
    <xf numFmtId="0" fontId="8" fillId="0" borderId="9" xfId="0" applyFont="1" applyBorder="1" applyAlignment="1">
      <alignment horizontal="left" vertical="top" wrapText="1"/>
    </xf>
    <xf numFmtId="0" fontId="8" fillId="0" borderId="12" xfId="0" applyFont="1" applyBorder="1" applyAlignment="1">
      <alignment horizontal="center" vertical="top" wrapText="1"/>
    </xf>
    <xf numFmtId="0" fontId="9" fillId="2" borderId="1" xfId="0" applyFont="1" applyFill="1" applyBorder="1" applyAlignment="1">
      <alignment vertical="center" wrapText="1"/>
    </xf>
    <xf numFmtId="0" fontId="40" fillId="2" borderId="1" xfId="0" applyFont="1" applyFill="1" applyBorder="1" applyAlignment="1">
      <alignment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vertical="center" wrapText="1"/>
    </xf>
    <xf numFmtId="0" fontId="8" fillId="0" borderId="2" xfId="0" applyFont="1" applyBorder="1" applyAlignment="1">
      <alignment vertical="top" wrapText="1"/>
    </xf>
    <xf numFmtId="0" fontId="8" fillId="0" borderId="12" xfId="0" applyFont="1" applyBorder="1" applyAlignment="1">
      <alignment horizontal="center" vertical="center" wrapText="1"/>
    </xf>
    <xf numFmtId="0" fontId="0" fillId="0" borderId="12" xfId="0" applyBorder="1" applyAlignment="1">
      <alignment horizontal="left" vertical="top" wrapText="1"/>
    </xf>
    <xf numFmtId="0" fontId="0" fillId="0" borderId="10" xfId="0" applyBorder="1" applyAlignment="1">
      <alignment horizontal="left" vertical="top" wrapText="1"/>
    </xf>
    <xf numFmtId="0" fontId="0" fillId="0" borderId="11" xfId="0" applyBorder="1" applyAlignment="1">
      <alignment horizontal="left" vertical="top" wrapText="1"/>
    </xf>
    <xf numFmtId="0" fontId="8" fillId="0" borderId="12" xfId="0" applyFont="1" applyBorder="1" applyAlignment="1">
      <alignment horizontal="left" vertical="top" wrapText="1"/>
    </xf>
    <xf numFmtId="0" fontId="8" fillId="0" borderId="10" xfId="0" applyFont="1" applyBorder="1" applyAlignment="1">
      <alignment horizontal="left" vertical="top" wrapText="1"/>
    </xf>
    <xf numFmtId="0" fontId="8" fillId="0" borderId="11" xfId="0" applyFont="1" applyBorder="1" applyAlignment="1">
      <alignment horizontal="left" vertical="top" wrapText="1"/>
    </xf>
    <xf numFmtId="0" fontId="0" fillId="0" borderId="10" xfId="0" applyBorder="1" applyAlignment="1">
      <alignment horizontal="left" vertical="top"/>
    </xf>
    <xf numFmtId="0" fontId="8" fillId="4" borderId="1" xfId="0" applyFont="1" applyFill="1" applyBorder="1" applyAlignment="1">
      <alignment vertical="top" wrapText="1"/>
    </xf>
    <xf numFmtId="0" fontId="27" fillId="2" borderId="1" xfId="0" applyFont="1" applyFill="1" applyBorder="1" applyAlignment="1">
      <alignment horizontal="center" vertical="center" wrapText="1"/>
    </xf>
    <xf numFmtId="0" fontId="33" fillId="0" borderId="0" xfId="1" applyFont="1" applyAlignment="1">
      <alignment horizontal="left" wrapText="1"/>
    </xf>
    <xf numFmtId="0" fontId="0" fillId="0" borderId="0" xfId="0" applyAlignment="1">
      <alignment horizontal="left"/>
    </xf>
    <xf numFmtId="0" fontId="8" fillId="0" borderId="1" xfId="0" applyFont="1" applyBorder="1" applyAlignment="1">
      <alignment vertical="center"/>
    </xf>
    <xf numFmtId="0" fontId="18" fillId="0" borderId="1" xfId="2" applyFont="1" applyBorder="1" applyAlignment="1">
      <alignment vertical="top" wrapText="1"/>
    </xf>
    <xf numFmtId="0" fontId="9" fillId="0" borderId="10" xfId="2" applyFont="1" applyBorder="1" applyAlignment="1">
      <alignment horizontal="left" vertical="top" wrapText="1"/>
    </xf>
    <xf numFmtId="0" fontId="9" fillId="0" borderId="11" xfId="2" applyFont="1" applyBorder="1" applyAlignment="1">
      <alignment horizontal="left" vertical="top" wrapText="1"/>
    </xf>
    <xf numFmtId="0" fontId="59" fillId="0" borderId="10" xfId="2" applyBorder="1"/>
    <xf numFmtId="0" fontId="7" fillId="0" borderId="48" xfId="2" applyFont="1" applyAlignment="1">
      <alignment horizontal="center" vertical="top" wrapText="1"/>
    </xf>
    <xf numFmtId="0" fontId="59" fillId="0" borderId="48" xfId="2"/>
    <xf numFmtId="0" fontId="9" fillId="2" borderId="12" xfId="2" applyFont="1" applyFill="1" applyBorder="1" applyAlignment="1">
      <alignment horizontal="left" vertical="top" wrapText="1"/>
    </xf>
    <xf numFmtId="0" fontId="59" fillId="0" borderId="5" xfId="2" applyBorder="1"/>
    <xf numFmtId="0" fontId="59" fillId="0" borderId="3" xfId="2" applyBorder="1"/>
    <xf numFmtId="0" fontId="59" fillId="0" borderId="8" xfId="2" applyBorder="1"/>
    <xf numFmtId="0" fontId="59" fillId="0" borderId="2" xfId="2" applyBorder="1"/>
    <xf numFmtId="0" fontId="8" fillId="0" borderId="12" xfId="2" applyFont="1" applyBorder="1" applyAlignment="1">
      <alignment vertical="top" wrapText="1"/>
    </xf>
    <xf numFmtId="0" fontId="6" fillId="3" borderId="14" xfId="2" applyFont="1" applyFill="1" applyBorder="1" applyAlignment="1">
      <alignment horizontal="center" vertical="center" wrapText="1"/>
    </xf>
    <xf numFmtId="0" fontId="59" fillId="0" borderId="6" xfId="2" applyBorder="1"/>
    <xf numFmtId="0" fontId="6" fillId="3" borderId="1" xfId="2" applyFont="1" applyFill="1" applyBorder="1" applyAlignment="1">
      <alignment horizontal="center" vertical="center" wrapText="1"/>
    </xf>
    <xf numFmtId="0" fontId="59" fillId="0" borderId="11" xfId="2" applyBorder="1"/>
    <xf numFmtId="0" fontId="6" fillId="3" borderId="44" xfId="2" applyFont="1" applyFill="1" applyBorder="1" applyAlignment="1">
      <alignment horizontal="center" vertical="center" wrapText="1"/>
    </xf>
    <xf numFmtId="0" fontId="59" fillId="0" borderId="26" xfId="2" applyBorder="1"/>
    <xf numFmtId="0" fontId="8" fillId="0" borderId="1" xfId="4" applyFont="1" applyBorder="1" applyAlignment="1">
      <alignment vertical="center" wrapText="1"/>
    </xf>
    <xf numFmtId="0" fontId="59" fillId="0" borderId="5" xfId="4" applyBorder="1"/>
    <xf numFmtId="0" fontId="59" fillId="0" borderId="6" xfId="4" applyBorder="1"/>
    <xf numFmtId="0" fontId="59" fillId="0" borderId="3" xfId="4" applyBorder="1"/>
    <xf numFmtId="0" fontId="59" fillId="0" borderId="48" xfId="4"/>
    <xf numFmtId="0" fontId="59" fillId="0" borderId="7" xfId="4" applyBorder="1"/>
    <xf numFmtId="0" fontId="59" fillId="0" borderId="8" xfId="4" applyBorder="1"/>
    <xf numFmtId="0" fontId="59" fillId="0" borderId="2" xfId="4" applyBorder="1"/>
    <xf numFmtId="0" fontId="59" fillId="0" borderId="9" xfId="4" applyBorder="1"/>
    <xf numFmtId="0" fontId="8" fillId="0" borderId="1" xfId="4" applyFont="1" applyBorder="1" applyAlignment="1">
      <alignment vertical="top" wrapText="1"/>
    </xf>
    <xf numFmtId="0" fontId="59" fillId="0" borderId="15" xfId="4" applyBorder="1"/>
    <xf numFmtId="0" fontId="59" fillId="0" borderId="16" xfId="4" applyBorder="1"/>
    <xf numFmtId="0" fontId="8" fillId="0" borderId="1" xfId="4" applyFont="1" applyBorder="1" applyAlignment="1">
      <alignment horizontal="left" vertical="top" wrapText="1" indent="1"/>
    </xf>
    <xf numFmtId="0" fontId="7" fillId="0" borderId="48" xfId="4" applyFont="1" applyAlignment="1">
      <alignment horizontal="center" vertical="top" wrapText="1"/>
    </xf>
    <xf numFmtId="0" fontId="9" fillId="2" borderId="1" xfId="4" applyFont="1" applyFill="1" applyBorder="1" applyAlignment="1">
      <alignment horizontal="left" vertical="top" wrapText="1"/>
    </xf>
    <xf numFmtId="0" fontId="6" fillId="3" borderId="1" xfId="4" applyFont="1" applyFill="1" applyBorder="1" applyAlignment="1">
      <alignment vertical="top" wrapText="1"/>
    </xf>
    <xf numFmtId="0" fontId="8" fillId="0" borderId="4" xfId="0" applyFont="1" applyBorder="1" applyAlignment="1">
      <alignment vertical="top" wrapText="1"/>
    </xf>
    <xf numFmtId="0" fontId="26" fillId="0" borderId="1" xfId="0" applyFont="1" applyBorder="1" applyAlignment="1">
      <alignment horizontal="left" vertical="top" wrapText="1"/>
    </xf>
    <xf numFmtId="0" fontId="26" fillId="0" borderId="1" xfId="0" applyFont="1" applyBorder="1" applyAlignment="1">
      <alignment vertical="top" wrapText="1"/>
    </xf>
    <xf numFmtId="0" fontId="8" fillId="0" borderId="4" xfId="0" applyFont="1" applyBorder="1" applyAlignment="1">
      <alignment horizontal="left" vertical="top" wrapText="1"/>
    </xf>
    <xf numFmtId="0" fontId="6" fillId="2" borderId="1" xfId="0" applyFont="1" applyFill="1" applyBorder="1" applyAlignment="1">
      <alignment horizontal="left" vertical="top" wrapText="1"/>
    </xf>
    <xf numFmtId="0" fontId="8" fillId="0" borderId="11" xfId="0" applyFont="1" applyBorder="1" applyAlignment="1">
      <alignment vertical="top" wrapText="1"/>
    </xf>
    <xf numFmtId="0" fontId="8" fillId="0" borderId="10" xfId="0" applyFont="1" applyBorder="1" applyAlignment="1">
      <alignment vertical="top" wrapText="1"/>
    </xf>
    <xf numFmtId="165" fontId="8" fillId="0" borderId="12" xfId="0" applyNumberFormat="1" applyFont="1" applyBorder="1" applyAlignment="1">
      <alignment horizontal="center" vertical="top" wrapText="1"/>
    </xf>
    <xf numFmtId="165" fontId="8" fillId="0" borderId="10" xfId="0" applyNumberFormat="1" applyFont="1" applyBorder="1" applyAlignment="1">
      <alignment horizontal="center" vertical="top" wrapText="1"/>
    </xf>
    <xf numFmtId="165" fontId="8" fillId="0" borderId="11" xfId="0" applyNumberFormat="1" applyFont="1" applyBorder="1" applyAlignment="1">
      <alignment horizontal="center" vertical="top" wrapText="1"/>
    </xf>
    <xf numFmtId="165" fontId="8" fillId="0" borderId="12" xfId="0" applyNumberFormat="1" applyFont="1" applyBorder="1" applyAlignment="1">
      <alignment vertical="top" wrapText="1"/>
    </xf>
    <xf numFmtId="165" fontId="8" fillId="0" borderId="10" xfId="0" applyNumberFormat="1" applyFont="1" applyBorder="1" applyAlignment="1">
      <alignment vertical="top" wrapText="1"/>
    </xf>
    <xf numFmtId="165" fontId="8" fillId="0" borderId="11" xfId="0" applyNumberFormat="1" applyFont="1" applyBorder="1" applyAlignment="1">
      <alignment vertical="top" wrapText="1"/>
    </xf>
    <xf numFmtId="165" fontId="8" fillId="0" borderId="1" xfId="0" applyNumberFormat="1" applyFont="1" applyBorder="1" applyAlignment="1">
      <alignment vertical="top" wrapText="1"/>
    </xf>
    <xf numFmtId="0" fontId="8" fillId="5" borderId="0" xfId="0" applyFont="1" applyFill="1" applyAlignment="1">
      <alignment vertical="top" wrapText="1"/>
    </xf>
    <xf numFmtId="0" fontId="51" fillId="2" borderId="1" xfId="0" applyFont="1" applyFill="1" applyBorder="1" applyAlignment="1">
      <alignment horizontal="center" vertical="center" wrapText="1"/>
    </xf>
    <xf numFmtId="0" fontId="0" fillId="0" borderId="5" xfId="0" applyBorder="1" applyAlignment="1">
      <alignment wrapText="1"/>
    </xf>
    <xf numFmtId="0" fontId="0" fillId="0" borderId="6" xfId="0" applyBorder="1" applyAlignment="1">
      <alignment wrapText="1"/>
    </xf>
    <xf numFmtId="0" fontId="0" fillId="0" borderId="8" xfId="0" applyBorder="1" applyAlignment="1">
      <alignment wrapText="1"/>
    </xf>
    <xf numFmtId="0" fontId="0" fillId="0" borderId="2" xfId="0" applyBorder="1" applyAlignment="1">
      <alignment wrapText="1"/>
    </xf>
    <xf numFmtId="0" fontId="0" fillId="0" borderId="9" xfId="0" applyBorder="1" applyAlignment="1">
      <alignment wrapText="1"/>
    </xf>
    <xf numFmtId="0" fontId="51" fillId="2" borderId="1" xfId="0" applyFont="1" applyFill="1" applyBorder="1" applyAlignment="1">
      <alignment horizontal="center" vertical="center"/>
    </xf>
    <xf numFmtId="0" fontId="30" fillId="0" borderId="0" xfId="1" applyFont="1" applyAlignment="1">
      <alignment wrapText="1"/>
    </xf>
    <xf numFmtId="0" fontId="9" fillId="0" borderId="1" xfId="0" applyFont="1" applyBorder="1" applyAlignment="1">
      <alignment horizontal="center" vertical="top" wrapText="1"/>
    </xf>
    <xf numFmtId="0" fontId="9" fillId="0" borderId="3" xfId="0" applyFont="1" applyBorder="1" applyAlignment="1">
      <alignment vertical="top" wrapText="1"/>
    </xf>
    <xf numFmtId="165" fontId="51" fillId="8" borderId="1" xfId="0" applyNumberFormat="1" applyFont="1" applyFill="1" applyBorder="1" applyAlignment="1">
      <alignment vertical="top" wrapText="1"/>
    </xf>
    <xf numFmtId="0" fontId="51" fillId="0" borderId="1" xfId="0" applyFont="1" applyBorder="1" applyAlignment="1">
      <alignment vertical="top" wrapText="1"/>
    </xf>
    <xf numFmtId="166" fontId="8" fillId="0" borderId="1" xfId="0" applyNumberFormat="1" applyFont="1" applyBorder="1" applyAlignment="1">
      <alignment vertical="top" wrapText="1"/>
    </xf>
    <xf numFmtId="166" fontId="0" fillId="0" borderId="11" xfId="0" applyNumberFormat="1" applyBorder="1"/>
    <xf numFmtId="0" fontId="6" fillId="2" borderId="1" xfId="0" applyFont="1" applyFill="1" applyBorder="1" applyAlignment="1">
      <alignment horizontal="center" vertical="top" wrapText="1"/>
    </xf>
    <xf numFmtId="0" fontId="26" fillId="0" borderId="0" xfId="0" applyFont="1" applyAlignment="1">
      <alignment horizontal="center" vertical="top" wrapText="1"/>
    </xf>
    <xf numFmtId="0" fontId="8" fillId="0" borderId="0" xfId="0" applyFont="1" applyAlignment="1">
      <alignment vertical="top"/>
    </xf>
    <xf numFmtId="0" fontId="37" fillId="15" borderId="42" xfId="0" applyFont="1" applyFill="1" applyBorder="1" applyAlignment="1">
      <alignment vertical="center" wrapText="1"/>
    </xf>
    <xf numFmtId="0" fontId="0" fillId="15" borderId="23" xfId="0" applyFill="1" applyBorder="1" applyAlignment="1">
      <alignment vertical="center"/>
    </xf>
    <xf numFmtId="0" fontId="0" fillId="15" borderId="24" xfId="0" applyFill="1" applyBorder="1" applyAlignment="1">
      <alignment vertical="center"/>
    </xf>
    <xf numFmtId="0" fontId="0" fillId="15" borderId="46" xfId="0" applyFill="1" applyBorder="1" applyAlignment="1">
      <alignment vertical="center"/>
    </xf>
    <xf numFmtId="0" fontId="8" fillId="15" borderId="0" xfId="0" applyFont="1" applyFill="1" applyAlignment="1">
      <alignment vertical="center"/>
    </xf>
    <xf numFmtId="0" fontId="0" fillId="15" borderId="25" xfId="0" applyFill="1" applyBorder="1" applyAlignment="1">
      <alignment vertical="center"/>
    </xf>
    <xf numFmtId="0" fontId="27" fillId="0" borderId="4" xfId="2" applyFont="1" applyBorder="1" applyAlignment="1">
      <alignment vertical="top" wrapText="1"/>
    </xf>
    <xf numFmtId="0" fontId="27" fillId="0" borderId="5" xfId="2" applyFont="1" applyBorder="1" applyAlignment="1">
      <alignment vertical="top" wrapText="1"/>
    </xf>
    <xf numFmtId="0" fontId="27" fillId="0" borderId="8" xfId="2" applyFont="1" applyBorder="1" applyAlignment="1">
      <alignment vertical="top" wrapText="1"/>
    </xf>
    <xf numFmtId="0" fontId="27" fillId="0" borderId="2" xfId="2" applyFont="1" applyBorder="1" applyAlignment="1">
      <alignment vertical="top" wrapText="1"/>
    </xf>
    <xf numFmtId="0" fontId="10" fillId="0" borderId="4" xfId="2" applyFont="1" applyBorder="1" applyAlignment="1">
      <alignment horizontal="left" vertical="top" wrapText="1"/>
    </xf>
    <xf numFmtId="0" fontId="10" fillId="0" borderId="6" xfId="2" applyFont="1" applyBorder="1" applyAlignment="1">
      <alignment horizontal="left" vertical="top" wrapText="1"/>
    </xf>
    <xf numFmtId="0" fontId="10" fillId="0" borderId="4" xfId="2" applyFont="1" applyBorder="1" applyAlignment="1">
      <alignment vertical="top" wrapText="1"/>
    </xf>
    <xf numFmtId="0" fontId="10" fillId="0" borderId="6" xfId="2" applyFont="1" applyBorder="1" applyAlignment="1">
      <alignment vertical="top" wrapText="1"/>
    </xf>
    <xf numFmtId="0" fontId="10" fillId="0" borderId="14" xfId="2" applyFont="1" applyBorder="1" applyAlignment="1">
      <alignment vertical="top" wrapText="1"/>
    </xf>
    <xf numFmtId="0" fontId="10" fillId="0" borderId="8" xfId="2" applyFont="1" applyBorder="1" applyAlignment="1">
      <alignment horizontal="left" vertical="top" wrapText="1"/>
    </xf>
    <xf numFmtId="0" fontId="10" fillId="0" borderId="9" xfId="2" applyFont="1" applyBorder="1" applyAlignment="1">
      <alignment horizontal="left" vertical="top" wrapText="1"/>
    </xf>
    <xf numFmtId="0" fontId="10" fillId="0" borderId="8" xfId="2" applyFont="1" applyBorder="1" applyAlignment="1">
      <alignment vertical="top" wrapText="1"/>
    </xf>
    <xf numFmtId="0" fontId="10" fillId="0" borderId="9" xfId="2" applyFont="1" applyBorder="1" applyAlignment="1">
      <alignment vertical="top" wrapText="1"/>
    </xf>
    <xf numFmtId="0" fontId="10" fillId="0" borderId="16" xfId="2" applyFont="1" applyBorder="1" applyAlignment="1">
      <alignment vertical="top" wrapText="1"/>
    </xf>
    <xf numFmtId="0" fontId="66" fillId="0" borderId="8" xfId="2" applyFont="1" applyBorder="1" applyAlignment="1">
      <alignment horizontal="left" vertical="top" wrapText="1"/>
    </xf>
    <xf numFmtId="0" fontId="59" fillId="0" borderId="2" xfId="2" applyFont="1" applyBorder="1" applyAlignment="1">
      <alignment horizontal="left" vertical="top"/>
    </xf>
    <xf numFmtId="0" fontId="9" fillId="0" borderId="43" xfId="2" applyFont="1" applyBorder="1" applyAlignment="1">
      <alignment vertical="center" wrapText="1"/>
    </xf>
    <xf numFmtId="0" fontId="59" fillId="0" borderId="10" xfId="2" applyFont="1" applyBorder="1"/>
    <xf numFmtId="0" fontId="59" fillId="0" borderId="27" xfId="2" applyFont="1" applyBorder="1"/>
    <xf numFmtId="0" fontId="10" fillId="0" borderId="1" xfId="2" applyFont="1" applyBorder="1" applyAlignment="1">
      <alignment vertical="top" wrapText="1"/>
    </xf>
    <xf numFmtId="0" fontId="59" fillId="0" borderId="11" xfId="2" applyFont="1" applyBorder="1" applyAlignment="1">
      <alignment vertical="top"/>
    </xf>
    <xf numFmtId="0" fontId="10" fillId="0" borderId="1" xfId="2" applyFont="1" applyBorder="1" applyAlignment="1">
      <alignment horizontal="left" vertical="top" wrapText="1"/>
    </xf>
    <xf numFmtId="0" fontId="9" fillId="0" borderId="43" xfId="2" applyFont="1" applyBorder="1" applyAlignment="1">
      <alignment vertical="top" wrapText="1"/>
    </xf>
    <xf numFmtId="0" fontId="59" fillId="0" borderId="10" xfId="2" applyFont="1" applyBorder="1" applyAlignment="1">
      <alignment vertical="top"/>
    </xf>
    <xf numFmtId="0" fontId="59" fillId="0" borderId="27" xfId="2" applyFont="1" applyBorder="1" applyAlignment="1">
      <alignment vertical="top"/>
    </xf>
    <xf numFmtId="0" fontId="9" fillId="0" borderId="43" xfId="2" applyFont="1" applyBorder="1" applyAlignment="1">
      <alignment horizontal="left" vertical="top" wrapText="1"/>
    </xf>
    <xf numFmtId="0" fontId="59" fillId="0" borderId="10" xfId="2" applyFont="1" applyBorder="1" applyAlignment="1">
      <alignment horizontal="left" vertical="top"/>
    </xf>
    <xf numFmtId="0" fontId="59" fillId="0" borderId="27" xfId="2" applyFont="1" applyBorder="1" applyAlignment="1">
      <alignment horizontal="left" vertical="top"/>
    </xf>
    <xf numFmtId="0" fontId="9" fillId="0" borderId="12" xfId="2" applyFont="1" applyBorder="1" applyAlignment="1">
      <alignment horizontal="left" vertical="top" wrapText="1"/>
    </xf>
    <xf numFmtId="0" fontId="9" fillId="0" borderId="27" xfId="2" applyFont="1" applyBorder="1" applyAlignment="1">
      <alignment horizontal="left" vertical="top" wrapText="1"/>
    </xf>
    <xf numFmtId="0" fontId="10" fillId="0" borderId="48" xfId="2" applyFont="1" applyAlignment="1">
      <alignment vertical="top"/>
    </xf>
    <xf numFmtId="0" fontId="10" fillId="0" borderId="1" xfId="2" applyFont="1" applyBorder="1" applyAlignment="1">
      <alignment vertical="top" wrapText="1"/>
    </xf>
    <xf numFmtId="0" fontId="10" fillId="0" borderId="1" xfId="2" applyFont="1" applyBorder="1" applyAlignment="1">
      <alignment vertical="center" wrapText="1"/>
    </xf>
    <xf numFmtId="0" fontId="17" fillId="0" borderId="43" xfId="2" applyFont="1" applyBorder="1" applyAlignment="1">
      <alignment horizontal="left" vertical="top" wrapText="1"/>
    </xf>
    <xf numFmtId="0" fontId="24" fillId="0" borderId="11" xfId="2" applyFont="1" applyBorder="1" applyAlignment="1">
      <alignment vertical="top"/>
    </xf>
    <xf numFmtId="0" fontId="9" fillId="0" borderId="1" xfId="2" applyFont="1" applyBorder="1" applyAlignment="1">
      <alignment vertical="top" wrapText="1"/>
    </xf>
    <xf numFmtId="0" fontId="28" fillId="0" borderId="1" xfId="2" applyFont="1" applyBorder="1" applyAlignment="1">
      <alignment vertical="top" wrapText="1"/>
    </xf>
    <xf numFmtId="0" fontId="9" fillId="15" borderId="1" xfId="0" applyFont="1" applyFill="1" applyBorder="1" applyAlignment="1">
      <alignment horizontal="left" vertical="top" wrapText="1"/>
    </xf>
    <xf numFmtId="0" fontId="0" fillId="15" borderId="5" xfId="0" applyFill="1" applyBorder="1"/>
    <xf numFmtId="0" fontId="0" fillId="15" borderId="6" xfId="0" applyFill="1" applyBorder="1"/>
    <xf numFmtId="0" fontId="0" fillId="15" borderId="8" xfId="0" applyFill="1" applyBorder="1"/>
    <xf numFmtId="0" fontId="0" fillId="15" borderId="2" xfId="0" applyFill="1" applyBorder="1"/>
    <xf numFmtId="0" fontId="0" fillId="15" borderId="9" xfId="0" applyFill="1" applyBorder="1"/>
    <xf numFmtId="0" fontId="0" fillId="0" borderId="1" xfId="0" applyBorder="1" applyAlignment="1">
      <alignment horizontal="left"/>
    </xf>
    <xf numFmtId="0" fontId="0" fillId="0" borderId="1" xfId="0" applyBorder="1"/>
    <xf numFmtId="0" fontId="20" fillId="0" borderId="1" xfId="0" applyFont="1" applyBorder="1" applyAlignment="1">
      <alignment vertical="top" wrapText="1"/>
    </xf>
    <xf numFmtId="0" fontId="68" fillId="0" borderId="1" xfId="0" applyFont="1" applyBorder="1"/>
    <xf numFmtId="0" fontId="0" fillId="0" borderId="0" xfId="0" applyProtection="1"/>
    <xf numFmtId="0" fontId="7" fillId="0" borderId="0" xfId="0" applyFont="1" applyAlignment="1" applyProtection="1">
      <alignment horizontal="center" vertical="top"/>
    </xf>
    <xf numFmtId="0" fontId="0" fillId="0" borderId="0" xfId="0" applyProtection="1"/>
    <xf numFmtId="0" fontId="6" fillId="0" borderId="0" xfId="0" applyFont="1" applyProtection="1"/>
    <xf numFmtId="0" fontId="8" fillId="2" borderId="1" xfId="0" applyFont="1" applyFill="1" applyBorder="1" applyAlignment="1" applyProtection="1">
      <alignment vertical="center" wrapText="1"/>
    </xf>
    <xf numFmtId="0" fontId="0" fillId="0" borderId="10" xfId="0" applyBorder="1" applyProtection="1"/>
    <xf numFmtId="0" fontId="0" fillId="0" borderId="11" xfId="0" applyBorder="1" applyProtection="1"/>
    <xf numFmtId="0" fontId="8" fillId="5" borderId="1" xfId="0" applyFont="1" applyFill="1" applyBorder="1" applyAlignment="1" applyProtection="1">
      <alignment vertical="center" wrapText="1"/>
    </xf>
    <xf numFmtId="0" fontId="8" fillId="0" borderId="1" xfId="0" applyFont="1" applyBorder="1" applyAlignment="1" applyProtection="1">
      <alignment vertical="center" wrapText="1"/>
    </xf>
    <xf numFmtId="0" fontId="8" fillId="2" borderId="1" xfId="0" applyFont="1" applyFill="1" applyBorder="1" applyAlignment="1" applyProtection="1">
      <alignment horizontal="left" vertical="center" wrapText="1"/>
    </xf>
    <xf numFmtId="0" fontId="8" fillId="5" borderId="1" xfId="0" applyFont="1" applyFill="1" applyBorder="1" applyAlignment="1" applyProtection="1">
      <alignment horizontal="left" vertical="center" wrapText="1"/>
    </xf>
    <xf numFmtId="0" fontId="0" fillId="0" borderId="10" xfId="0" applyBorder="1" applyAlignment="1" applyProtection="1">
      <alignment wrapText="1"/>
    </xf>
    <xf numFmtId="0" fontId="0" fillId="0" borderId="11" xfId="0" applyBorder="1" applyAlignment="1" applyProtection="1">
      <alignment wrapText="1"/>
    </xf>
    <xf numFmtId="0" fontId="0" fillId="0" borderId="10" xfId="0" applyBorder="1" applyAlignment="1" applyProtection="1">
      <alignment horizontal="left"/>
    </xf>
    <xf numFmtId="0" fontId="0" fillId="0" borderId="11" xfId="0" applyBorder="1" applyAlignment="1" applyProtection="1">
      <alignment horizontal="left"/>
    </xf>
    <xf numFmtId="0" fontId="6" fillId="0" borderId="0" xfId="0" applyFont="1" applyAlignment="1" applyProtection="1">
      <alignment wrapText="1"/>
    </xf>
    <xf numFmtId="14" fontId="8" fillId="5" borderId="1" xfId="0" applyNumberFormat="1" applyFont="1" applyFill="1" applyBorder="1" applyAlignment="1" applyProtection="1">
      <alignment horizontal="left" vertical="center" wrapText="1"/>
    </xf>
    <xf numFmtId="14" fontId="8" fillId="0" borderId="1" xfId="0" applyNumberFormat="1" applyFont="1" applyBorder="1" applyAlignment="1" applyProtection="1">
      <alignment horizontal="left" vertical="center" wrapText="1"/>
    </xf>
    <xf numFmtId="0" fontId="26" fillId="2" borderId="1" xfId="0" applyFont="1" applyFill="1" applyBorder="1" applyAlignment="1" applyProtection="1">
      <alignment vertical="center" wrapText="1"/>
    </xf>
    <xf numFmtId="0" fontId="15" fillId="0" borderId="10" xfId="0" applyFont="1" applyBorder="1" applyAlignment="1" applyProtection="1">
      <alignment horizontal="left"/>
    </xf>
    <xf numFmtId="0" fontId="15" fillId="0" borderId="11" xfId="0" applyFont="1" applyBorder="1" applyAlignment="1" applyProtection="1">
      <alignment horizontal="left"/>
    </xf>
    <xf numFmtId="0" fontId="9" fillId="0" borderId="0" xfId="0" applyFont="1" applyAlignment="1" applyProtection="1">
      <alignment wrapText="1"/>
    </xf>
    <xf numFmtId="0" fontId="9" fillId="0" borderId="0" xfId="0" applyFont="1" applyAlignment="1" applyProtection="1">
      <alignment wrapText="1"/>
    </xf>
    <xf numFmtId="164" fontId="8" fillId="5" borderId="12" xfId="0" applyNumberFormat="1" applyFont="1" applyFill="1" applyBorder="1" applyAlignment="1" applyProtection="1">
      <alignment horizontal="right" vertical="center" wrapText="1"/>
    </xf>
    <xf numFmtId="164" fontId="8" fillId="5" borderId="10" xfId="0" applyNumberFormat="1" applyFont="1" applyFill="1" applyBorder="1" applyAlignment="1" applyProtection="1">
      <alignment horizontal="right" vertical="center" wrapText="1"/>
    </xf>
    <xf numFmtId="164" fontId="8" fillId="5" borderId="11" xfId="0" applyNumberFormat="1" applyFont="1" applyFill="1" applyBorder="1" applyAlignment="1" applyProtection="1">
      <alignment horizontal="right" vertical="center" wrapText="1"/>
    </xf>
    <xf numFmtId="4" fontId="8" fillId="5" borderId="1" xfId="0" applyNumberFormat="1" applyFont="1" applyFill="1" applyBorder="1" applyAlignment="1" applyProtection="1">
      <alignment horizontal="right" vertical="center" wrapText="1"/>
    </xf>
    <xf numFmtId="4" fontId="15" fillId="0" borderId="10" xfId="0" applyNumberFormat="1" applyFont="1" applyBorder="1" applyAlignment="1" applyProtection="1">
      <alignment horizontal="right"/>
    </xf>
    <xf numFmtId="4" fontId="15" fillId="0" borderId="11" xfId="0" applyNumberFormat="1" applyFont="1" applyBorder="1" applyAlignment="1" applyProtection="1">
      <alignment horizontal="right"/>
    </xf>
    <xf numFmtId="164" fontId="8" fillId="5" borderId="1" xfId="0" applyNumberFormat="1" applyFont="1" applyFill="1" applyBorder="1" applyAlignment="1" applyProtection="1">
      <alignment horizontal="right" vertical="center" wrapText="1"/>
    </xf>
    <xf numFmtId="0" fontId="0" fillId="0" borderId="10" xfId="0" applyBorder="1" applyAlignment="1" applyProtection="1">
      <alignment horizontal="right"/>
    </xf>
    <xf numFmtId="0" fontId="0" fillId="0" borderId="11" xfId="0" applyBorder="1" applyAlignment="1" applyProtection="1">
      <alignment horizontal="right"/>
    </xf>
    <xf numFmtId="0" fontId="9" fillId="5" borderId="0" xfId="0" applyFont="1" applyFill="1" applyAlignment="1" applyProtection="1">
      <alignment wrapText="1"/>
    </xf>
    <xf numFmtId="14" fontId="8" fillId="5" borderId="1" xfId="0" applyNumberFormat="1" applyFont="1" applyFill="1" applyBorder="1" applyAlignment="1" applyProtection="1">
      <alignment vertical="center" wrapText="1"/>
    </xf>
    <xf numFmtId="0" fontId="0" fillId="5" borderId="10" xfId="0" applyFill="1" applyBorder="1" applyProtection="1"/>
    <xf numFmtId="0" fontId="0" fillId="5" borderId="11" xfId="0" applyFill="1" applyBorder="1" applyProtection="1"/>
    <xf numFmtId="0" fontId="9" fillId="0" borderId="0" xfId="0" applyFont="1" applyProtection="1"/>
    <xf numFmtId="0" fontId="15" fillId="0" borderId="0" xfId="0" applyFont="1" applyProtection="1"/>
    <xf numFmtId="0" fontId="9" fillId="0" borderId="0" xfId="0" applyFont="1" applyProtection="1"/>
    <xf numFmtId="0" fontId="8" fillId="0" borderId="1" xfId="0" applyFont="1" applyBorder="1" applyAlignment="1" applyProtection="1">
      <alignment vertical="center"/>
    </xf>
    <xf numFmtId="0" fontId="23" fillId="5" borderId="0" xfId="0" applyFont="1" applyFill="1" applyAlignment="1" applyProtection="1">
      <alignment vertical="center" wrapText="1"/>
    </xf>
    <xf numFmtId="0" fontId="17" fillId="5" borderId="0" xfId="0" applyFont="1" applyFill="1" applyAlignment="1" applyProtection="1">
      <alignment vertical="center" wrapText="1"/>
    </xf>
    <xf numFmtId="0" fontId="28" fillId="0" borderId="0" xfId="0" applyFont="1" applyAlignment="1" applyProtection="1">
      <alignment vertical="center" wrapText="1"/>
    </xf>
    <xf numFmtId="0" fontId="19" fillId="5" borderId="0" xfId="0" applyFont="1" applyFill="1" applyAlignment="1" applyProtection="1">
      <alignment horizontal="left" wrapText="1"/>
    </xf>
    <xf numFmtId="0" fontId="19" fillId="5" borderId="0" xfId="0" applyFont="1" applyFill="1" applyAlignment="1" applyProtection="1">
      <alignment horizontal="left" wrapText="1"/>
    </xf>
    <xf numFmtId="0" fontId="9" fillId="2" borderId="1" xfId="0" applyFont="1" applyFill="1" applyBorder="1" applyAlignment="1" applyProtection="1">
      <alignment horizontal="center" vertical="center"/>
    </xf>
    <xf numFmtId="0" fontId="8" fillId="2" borderId="1" xfId="0" applyFont="1" applyFill="1" applyBorder="1" applyAlignment="1" applyProtection="1">
      <alignment vertical="center"/>
    </xf>
    <xf numFmtId="0" fontId="0" fillId="5" borderId="10" xfId="0" applyFill="1" applyBorder="1" applyAlignment="1" applyProtection="1">
      <alignment wrapText="1"/>
    </xf>
    <xf numFmtId="0" fontId="0" fillId="5" borderId="11" xfId="0" applyFill="1" applyBorder="1" applyAlignment="1" applyProtection="1">
      <alignment wrapText="1"/>
    </xf>
    <xf numFmtId="0" fontId="8" fillId="5" borderId="1" xfId="0" applyFont="1" applyFill="1" applyBorder="1" applyAlignment="1" applyProtection="1">
      <alignment vertical="center"/>
    </xf>
    <xf numFmtId="0" fontId="15" fillId="5" borderId="12" xfId="0" applyFont="1" applyFill="1" applyBorder="1" applyAlignment="1" applyProtection="1">
      <alignment wrapText="1"/>
    </xf>
    <xf numFmtId="0" fontId="15" fillId="5" borderId="10" xfId="0" applyFont="1" applyFill="1" applyBorder="1" applyAlignment="1" applyProtection="1">
      <alignment wrapText="1"/>
    </xf>
    <xf numFmtId="0" fontId="8" fillId="5" borderId="0" xfId="0" applyFont="1" applyFill="1" applyAlignment="1" applyProtection="1">
      <alignment vertical="center"/>
    </xf>
    <xf numFmtId="0" fontId="8" fillId="0" borderId="0" xfId="0" applyFont="1" applyAlignment="1" applyProtection="1">
      <alignment vertical="center"/>
    </xf>
    <xf numFmtId="0" fontId="4" fillId="0" borderId="0" xfId="0" applyFont="1" applyAlignment="1" applyProtection="1">
      <alignment horizontal="left" vertical="top"/>
    </xf>
    <xf numFmtId="0" fontId="9" fillId="0" borderId="0" xfId="0" applyFont="1" applyAlignment="1" applyProtection="1">
      <alignment horizontal="left" vertical="top"/>
    </xf>
    <xf numFmtId="0" fontId="0" fillId="0" borderId="5" xfId="0" applyBorder="1" applyProtection="1"/>
    <xf numFmtId="0" fontId="0" fillId="0" borderId="6" xfId="0" applyBorder="1" applyProtection="1"/>
    <xf numFmtId="0" fontId="0" fillId="0" borderId="8" xfId="0" applyBorder="1" applyProtection="1"/>
    <xf numFmtId="0" fontId="0" fillId="0" borderId="2" xfId="0" applyBorder="1" applyProtection="1"/>
    <xf numFmtId="0" fontId="0" fillId="0" borderId="9" xfId="0" applyBorder="1" applyProtection="1"/>
    <xf numFmtId="0" fontId="8" fillId="0" borderId="12" xfId="0" applyFont="1" applyBorder="1" applyAlignment="1" applyProtection="1">
      <alignment vertical="top" wrapText="1"/>
    </xf>
    <xf numFmtId="0" fontId="9" fillId="4" borderId="1" xfId="0" applyFont="1" applyFill="1" applyBorder="1" applyAlignment="1" applyProtection="1">
      <alignment horizontal="center" vertical="center" wrapText="1"/>
    </xf>
    <xf numFmtId="0" fontId="21" fillId="4" borderId="1" xfId="0" applyFont="1" applyFill="1" applyBorder="1" applyAlignment="1" applyProtection="1">
      <alignment horizontal="center" vertical="center" wrapText="1"/>
    </xf>
    <xf numFmtId="0" fontId="0" fillId="0" borderId="16" xfId="0" applyBorder="1" applyProtection="1"/>
    <xf numFmtId="0" fontId="8" fillId="5" borderId="1" xfId="0" applyFont="1" applyFill="1" applyBorder="1" applyAlignment="1" applyProtection="1">
      <alignment vertical="top" wrapText="1"/>
    </xf>
    <xf numFmtId="0" fontId="0" fillId="5" borderId="5" xfId="0" applyFill="1" applyBorder="1" applyAlignment="1" applyProtection="1">
      <alignment wrapText="1"/>
    </xf>
    <xf numFmtId="0" fontId="0" fillId="5" borderId="6" xfId="0" applyFill="1" applyBorder="1" applyAlignment="1" applyProtection="1">
      <alignment wrapText="1"/>
    </xf>
    <xf numFmtId="0" fontId="0" fillId="5" borderId="8" xfId="0" applyFill="1" applyBorder="1" applyAlignment="1" applyProtection="1">
      <alignment wrapText="1"/>
    </xf>
    <xf numFmtId="0" fontId="0" fillId="5" borderId="2" xfId="0" applyFill="1" applyBorder="1" applyAlignment="1" applyProtection="1">
      <alignment wrapText="1"/>
    </xf>
    <xf numFmtId="0" fontId="0" fillId="5" borderId="9" xfId="0" applyFill="1" applyBorder="1" applyAlignment="1" applyProtection="1">
      <alignment wrapText="1"/>
    </xf>
    <xf numFmtId="0" fontId="0" fillId="5" borderId="16" xfId="0" applyFill="1" applyBorder="1" applyAlignment="1" applyProtection="1">
      <alignment wrapText="1"/>
    </xf>
    <xf numFmtId="0" fontId="8" fillId="5" borderId="1" xfId="0" applyFont="1" applyFill="1" applyBorder="1" applyAlignment="1" applyProtection="1">
      <alignment horizontal="left" vertical="top" wrapText="1"/>
    </xf>
    <xf numFmtId="0" fontId="0" fillId="5" borderId="5" xfId="0" applyFill="1" applyBorder="1" applyAlignment="1" applyProtection="1">
      <alignment horizontal="left" wrapText="1"/>
    </xf>
    <xf numFmtId="0" fontId="0" fillId="5" borderId="6" xfId="0" applyFill="1" applyBorder="1" applyAlignment="1" applyProtection="1">
      <alignment horizontal="left" wrapText="1"/>
    </xf>
    <xf numFmtId="0" fontId="0" fillId="5" borderId="8" xfId="0" applyFill="1" applyBorder="1" applyAlignment="1" applyProtection="1">
      <alignment horizontal="left" wrapText="1"/>
    </xf>
    <xf numFmtId="0" fontId="0" fillId="5" borderId="2" xfId="0" applyFill="1" applyBorder="1" applyAlignment="1" applyProtection="1">
      <alignment horizontal="left" wrapText="1"/>
    </xf>
    <xf numFmtId="0" fontId="0" fillId="5" borderId="9" xfId="0" applyFill="1" applyBorder="1" applyAlignment="1" applyProtection="1">
      <alignment horizontal="left" wrapText="1"/>
    </xf>
    <xf numFmtId="0" fontId="0" fillId="5" borderId="16" xfId="0" applyFill="1" applyBorder="1" applyAlignment="1" applyProtection="1">
      <alignment horizontal="left" wrapText="1"/>
    </xf>
    <xf numFmtId="0" fontId="0" fillId="5" borderId="1" xfId="0" applyFill="1" applyBorder="1" applyAlignment="1" applyProtection="1">
      <alignment horizontal="left" vertical="top" wrapText="1"/>
    </xf>
    <xf numFmtId="17" fontId="8" fillId="5" borderId="1" xfId="0" quotePrefix="1" applyNumberFormat="1" applyFont="1" applyFill="1" applyBorder="1" applyAlignment="1" applyProtection="1">
      <alignment horizontal="left" vertical="top" wrapText="1"/>
    </xf>
    <xf numFmtId="0" fontId="8" fillId="0" borderId="0" xfId="0" applyFont="1" applyAlignment="1" applyProtection="1">
      <alignment vertical="top" wrapText="1"/>
    </xf>
    <xf numFmtId="0" fontId="7" fillId="0" borderId="0" xfId="0" applyFont="1" applyAlignment="1" applyProtection="1">
      <alignment horizontal="center" vertical="center" wrapText="1"/>
    </xf>
    <xf numFmtId="0" fontId="18" fillId="0" borderId="0" xfId="0" applyFont="1" applyAlignment="1" applyProtection="1">
      <alignment horizontal="center" vertical="top" wrapText="1"/>
    </xf>
    <xf numFmtId="0" fontId="10" fillId="0" borderId="0" xfId="0" applyFont="1" applyAlignment="1" applyProtection="1">
      <alignment vertical="top" wrapText="1"/>
    </xf>
    <xf numFmtId="9" fontId="10" fillId="0" borderId="0" xfId="0" applyNumberFormat="1" applyFont="1" applyAlignment="1" applyProtection="1">
      <alignment vertical="top" wrapText="1"/>
    </xf>
    <xf numFmtId="0" fontId="10" fillId="0" borderId="45" xfId="0" applyFont="1" applyBorder="1" applyAlignment="1" applyProtection="1">
      <alignment vertical="top" wrapText="1"/>
    </xf>
    <xf numFmtId="0" fontId="8" fillId="0" borderId="50" xfId="0" applyFont="1" applyBorder="1" applyProtection="1"/>
    <xf numFmtId="0" fontId="8" fillId="0" borderId="49" xfId="0" applyFont="1" applyBorder="1" applyProtection="1"/>
    <xf numFmtId="0" fontId="0" fillId="0" borderId="48" xfId="0" applyBorder="1" applyProtection="1"/>
    <xf numFmtId="0" fontId="23" fillId="13" borderId="45" xfId="0" applyFont="1" applyFill="1" applyBorder="1" applyAlignment="1" applyProtection="1">
      <alignment vertical="top" wrapText="1"/>
    </xf>
    <xf numFmtId="9" fontId="23" fillId="13" borderId="45" xfId="0" applyNumberFormat="1" applyFont="1" applyFill="1" applyBorder="1" applyAlignment="1" applyProtection="1">
      <alignment vertical="top" wrapText="1"/>
    </xf>
    <xf numFmtId="0" fontId="17" fillId="0" borderId="28" xfId="0" applyFont="1" applyBorder="1" applyAlignment="1" applyProtection="1">
      <alignment vertical="top" wrapText="1"/>
    </xf>
    <xf numFmtId="0" fontId="17" fillId="0" borderId="50" xfId="0" applyFont="1" applyBorder="1" applyAlignment="1" applyProtection="1">
      <alignment vertical="top" wrapText="1"/>
    </xf>
    <xf numFmtId="0" fontId="17" fillId="0" borderId="49" xfId="0" applyFont="1" applyBorder="1" applyAlignment="1" applyProtection="1">
      <alignment vertical="top" wrapText="1"/>
    </xf>
    <xf numFmtId="0" fontId="17" fillId="0" borderId="45" xfId="0" applyFont="1" applyBorder="1" applyAlignment="1" applyProtection="1">
      <alignment vertical="top" wrapText="1"/>
    </xf>
    <xf numFmtId="9" fontId="17" fillId="0" borderId="45" xfId="0" applyNumberFormat="1" applyFont="1" applyBorder="1" applyAlignment="1" applyProtection="1">
      <alignment vertical="top" wrapText="1"/>
    </xf>
    <xf numFmtId="0" fontId="17" fillId="0" borderId="42" xfId="0" applyFont="1" applyBorder="1" applyAlignment="1" applyProtection="1">
      <alignment vertical="top" wrapText="1"/>
    </xf>
    <xf numFmtId="0" fontId="17" fillId="0" borderId="28" xfId="0" applyFont="1" applyBorder="1" applyAlignment="1" applyProtection="1">
      <alignment vertical="top" wrapText="1"/>
    </xf>
    <xf numFmtId="0" fontId="17" fillId="0" borderId="1" xfId="0" applyFont="1" applyBorder="1" applyAlignment="1" applyProtection="1">
      <alignment vertical="top" wrapText="1"/>
    </xf>
    <xf numFmtId="0" fontId="17" fillId="0" borderId="49" xfId="0" applyFont="1" applyBorder="1" applyAlignment="1" applyProtection="1">
      <alignment vertical="top" wrapText="1"/>
    </xf>
    <xf numFmtId="0" fontId="8" fillId="0" borderId="1" xfId="0" applyFont="1" applyBorder="1" applyAlignment="1" applyProtection="1">
      <alignment vertical="top" wrapText="1"/>
    </xf>
    <xf numFmtId="0" fontId="17" fillId="0" borderId="47" xfId="0" applyFont="1" applyBorder="1" applyAlignment="1" applyProtection="1">
      <alignment vertical="top" wrapText="1"/>
    </xf>
    <xf numFmtId="9" fontId="17" fillId="5" borderId="45" xfId="0" applyNumberFormat="1" applyFont="1" applyFill="1" applyBorder="1" applyAlignment="1" applyProtection="1">
      <alignment vertical="top" wrapText="1"/>
    </xf>
    <xf numFmtId="0" fontId="34" fillId="0" borderId="48" xfId="0" applyFont="1" applyBorder="1" applyProtection="1"/>
    <xf numFmtId="0" fontId="35" fillId="0" borderId="0" xfId="0" applyFont="1" applyProtection="1"/>
    <xf numFmtId="0" fontId="35" fillId="0" borderId="48" xfId="0" applyFont="1" applyBorder="1" applyProtection="1"/>
    <xf numFmtId="0" fontId="17" fillId="5" borderId="45" xfId="0" applyFont="1" applyFill="1" applyBorder="1" applyAlignment="1" applyProtection="1">
      <alignment vertical="top" wrapText="1"/>
    </xf>
    <xf numFmtId="0" fontId="36" fillId="0" borderId="48" xfId="0" applyFont="1" applyBorder="1" applyProtection="1"/>
    <xf numFmtId="10" fontId="17" fillId="5" borderId="45" xfId="0" applyNumberFormat="1" applyFont="1" applyFill="1" applyBorder="1" applyAlignment="1" applyProtection="1">
      <alignment vertical="top" wrapText="1"/>
    </xf>
    <xf numFmtId="1" fontId="17" fillId="5" borderId="45" xfId="0" applyNumberFormat="1" applyFont="1" applyFill="1" applyBorder="1" applyAlignment="1" applyProtection="1">
      <alignment vertical="top" wrapText="1"/>
    </xf>
    <xf numFmtId="2" fontId="17" fillId="0" borderId="45" xfId="0" applyNumberFormat="1" applyFont="1" applyBorder="1" applyAlignment="1" applyProtection="1">
      <alignment vertical="top" wrapText="1"/>
    </xf>
    <xf numFmtId="10" fontId="17" fillId="0" borderId="45" xfId="0" applyNumberFormat="1" applyFont="1" applyBorder="1" applyAlignment="1" applyProtection="1">
      <alignment vertical="top" wrapText="1"/>
    </xf>
    <xf numFmtId="0" fontId="41" fillId="0" borderId="48" xfId="0" applyFont="1" applyBorder="1" applyProtection="1"/>
    <xf numFmtId="0" fontId="17" fillId="5" borderId="46" xfId="0" applyFont="1" applyFill="1" applyBorder="1" applyAlignment="1" applyProtection="1">
      <alignment vertical="top" wrapText="1"/>
    </xf>
    <xf numFmtId="0" fontId="17" fillId="5" borderId="48" xfId="0" applyFont="1" applyFill="1" applyBorder="1" applyAlignment="1" applyProtection="1">
      <alignment vertical="top" wrapText="1"/>
    </xf>
    <xf numFmtId="0" fontId="17" fillId="5" borderId="25" xfId="0" applyFont="1" applyFill="1" applyBorder="1" applyAlignment="1" applyProtection="1">
      <alignment vertical="top" wrapText="1"/>
    </xf>
    <xf numFmtId="0" fontId="4" fillId="0" borderId="48" xfId="0" applyFont="1" applyBorder="1" applyAlignment="1" applyProtection="1">
      <alignment vertical="top" wrapText="1"/>
    </xf>
    <xf numFmtId="9" fontId="0" fillId="0" borderId="48" xfId="0" applyNumberFormat="1" applyBorder="1" applyProtection="1"/>
    <xf numFmtId="0" fontId="51" fillId="13" borderId="45" xfId="0" applyFont="1" applyFill="1" applyBorder="1" applyAlignment="1" applyProtection="1">
      <alignment vertical="top" wrapText="1"/>
    </xf>
    <xf numFmtId="0" fontId="8" fillId="0" borderId="48" xfId="0" applyFont="1" applyBorder="1" applyAlignment="1" applyProtection="1">
      <alignment horizontal="left" vertical="top" wrapText="1"/>
    </xf>
    <xf numFmtId="9" fontId="8" fillId="0" borderId="48" xfId="0" applyNumberFormat="1" applyFont="1" applyBorder="1" applyAlignment="1" applyProtection="1">
      <alignment horizontal="left" vertical="top" wrapText="1"/>
    </xf>
    <xf numFmtId="10" fontId="8" fillId="0" borderId="45" xfId="0" applyNumberFormat="1" applyFont="1" applyBorder="1" applyAlignment="1" applyProtection="1">
      <alignment horizontal="left" vertical="top" wrapText="1"/>
    </xf>
    <xf numFmtId="0" fontId="51" fillId="0" borderId="48" xfId="0" applyFont="1" applyBorder="1" applyAlignment="1" applyProtection="1">
      <alignment horizontal="center" vertical="center"/>
    </xf>
    <xf numFmtId="0" fontId="9" fillId="0" borderId="0" xfId="0" applyFont="1" applyAlignment="1" applyProtection="1">
      <alignment vertical="top" wrapText="1"/>
    </xf>
    <xf numFmtId="0" fontId="8" fillId="0" borderId="0" xfId="0" applyFont="1" applyAlignment="1" applyProtection="1">
      <alignment vertical="top" wrapText="1"/>
    </xf>
    <xf numFmtId="0" fontId="20" fillId="0" borderId="48" xfId="0" applyFont="1" applyBorder="1" applyAlignment="1" applyProtection="1">
      <alignment vertical="top" wrapText="1"/>
    </xf>
    <xf numFmtId="0" fontId="51" fillId="13" borderId="42" xfId="0" applyFont="1" applyFill="1" applyBorder="1" applyAlignment="1" applyProtection="1">
      <alignment vertical="top" wrapText="1"/>
    </xf>
    <xf numFmtId="9" fontId="51" fillId="13" borderId="45" xfId="0" applyNumberFormat="1" applyFont="1" applyFill="1" applyBorder="1" applyAlignment="1" applyProtection="1">
      <alignment vertical="top" wrapText="1"/>
    </xf>
    <xf numFmtId="0" fontId="51" fillId="13" borderId="1" xfId="0" applyFont="1" applyFill="1" applyBorder="1" applyAlignment="1" applyProtection="1">
      <alignment vertical="top" wrapText="1"/>
    </xf>
    <xf numFmtId="0" fontId="0" fillId="0" borderId="49" xfId="0" applyBorder="1" applyAlignment="1" applyProtection="1">
      <alignment horizontal="left" vertical="top" wrapText="1"/>
    </xf>
    <xf numFmtId="0" fontId="0" fillId="0" borderId="45" xfId="0" applyBorder="1" applyAlignment="1" applyProtection="1">
      <alignment horizontal="left" vertical="top" wrapText="1"/>
    </xf>
    <xf numFmtId="9" fontId="0" fillId="0" borderId="42" xfId="0" applyNumberFormat="1" applyBorder="1" applyAlignment="1" applyProtection="1">
      <alignment horizontal="left" vertical="top" wrapText="1"/>
    </xf>
    <xf numFmtId="0" fontId="51" fillId="13" borderId="48" xfId="0" applyFont="1" applyFill="1" applyBorder="1" applyAlignment="1" applyProtection="1">
      <alignment vertical="top" wrapText="1"/>
    </xf>
    <xf numFmtId="0" fontId="15" fillId="0" borderId="45" xfId="0" applyFont="1" applyBorder="1" applyAlignment="1" applyProtection="1">
      <alignment horizontal="left" vertical="top" wrapText="1"/>
    </xf>
    <xf numFmtId="0" fontId="15" fillId="0" borderId="28" xfId="0" applyFont="1" applyBorder="1" applyAlignment="1" applyProtection="1">
      <alignment horizontal="left" vertical="top" wrapText="1"/>
    </xf>
    <xf numFmtId="0" fontId="15" fillId="0" borderId="1" xfId="0" applyFont="1" applyBorder="1" applyAlignment="1" applyProtection="1">
      <alignment horizontal="left" vertical="top" wrapText="1"/>
    </xf>
    <xf numFmtId="0" fontId="51" fillId="5" borderId="48" xfId="0" applyFont="1" applyFill="1" applyBorder="1" applyAlignment="1" applyProtection="1">
      <alignment vertical="top" wrapText="1"/>
    </xf>
    <xf numFmtId="0" fontId="0" fillId="5" borderId="48" xfId="0" applyFill="1" applyBorder="1" applyProtection="1"/>
    <xf numFmtId="0" fontId="51" fillId="13" borderId="45" xfId="0" applyFont="1" applyFill="1" applyBorder="1" applyAlignment="1" applyProtection="1">
      <alignment vertical="top" wrapText="1"/>
    </xf>
    <xf numFmtId="0" fontId="0" fillId="0" borderId="49" xfId="0" applyBorder="1" applyProtection="1"/>
    <xf numFmtId="0" fontId="0" fillId="0" borderId="45" xfId="0" applyBorder="1" applyAlignment="1" applyProtection="1">
      <alignment horizontal="left" vertical="top" wrapText="1"/>
    </xf>
    <xf numFmtId="0" fontId="0" fillId="0" borderId="49" xfId="0" applyBorder="1" applyAlignment="1" applyProtection="1">
      <alignment horizontal="left" vertical="top" wrapText="1"/>
    </xf>
    <xf numFmtId="0" fontId="0" fillId="5" borderId="45" xfId="0" applyFill="1" applyBorder="1" applyAlignment="1" applyProtection="1">
      <alignment horizontal="left" vertical="top" wrapText="1"/>
    </xf>
    <xf numFmtId="0" fontId="0" fillId="5" borderId="49" xfId="0" applyFill="1" applyBorder="1" applyAlignment="1" applyProtection="1">
      <alignment horizontal="left" vertical="top" wrapText="1"/>
    </xf>
    <xf numFmtId="0" fontId="53" fillId="0" borderId="48" xfId="0" applyFont="1" applyBorder="1" applyAlignment="1" applyProtection="1">
      <alignment vertical="top" wrapText="1"/>
    </xf>
    <xf numFmtId="9" fontId="0" fillId="0" borderId="0" xfId="0" applyNumberFormat="1" applyProtection="1"/>
    <xf numFmtId="0" fontId="8" fillId="0" borderId="0" xfId="0" applyFont="1" applyProtection="1"/>
    <xf numFmtId="0" fontId="7" fillId="0" borderId="0" xfId="0" applyFont="1" applyAlignment="1" applyProtection="1">
      <alignment horizontal="center" vertical="center"/>
    </xf>
    <xf numFmtId="0" fontId="18" fillId="0" borderId="0" xfId="0" applyFont="1" applyAlignment="1" applyProtection="1">
      <alignment horizontal="center" vertical="center"/>
    </xf>
    <xf numFmtId="0" fontId="8" fillId="0" borderId="0" xfId="0" applyFont="1" applyAlignment="1" applyProtection="1">
      <alignment horizontal="center" vertical="center"/>
    </xf>
    <xf numFmtId="0" fontId="6" fillId="2" borderId="17" xfId="0" applyFont="1" applyFill="1" applyBorder="1" applyAlignment="1" applyProtection="1">
      <alignment horizontal="center" vertical="center" wrapText="1"/>
    </xf>
    <xf numFmtId="0" fontId="6" fillId="2" borderId="18" xfId="0" applyFont="1" applyFill="1" applyBorder="1" applyAlignment="1" applyProtection="1">
      <alignment horizontal="center" vertical="center" wrapText="1"/>
    </xf>
    <xf numFmtId="0" fontId="0" fillId="0" borderId="41" xfId="0" applyBorder="1" applyProtection="1"/>
    <xf numFmtId="0" fontId="8" fillId="3" borderId="47" xfId="0" applyFont="1" applyFill="1" applyBorder="1" applyAlignment="1" applyProtection="1">
      <alignment vertical="top" wrapText="1"/>
    </xf>
    <xf numFmtId="0" fontId="0" fillId="0" borderId="48" xfId="0" applyBorder="1" applyProtection="1"/>
    <xf numFmtId="0" fontId="8" fillId="0" borderId="1" xfId="0" applyFont="1" applyBorder="1" applyAlignment="1" applyProtection="1">
      <alignment horizontal="left" vertical="top" wrapText="1"/>
    </xf>
    <xf numFmtId="0" fontId="17" fillId="5" borderId="28" xfId="0" applyFont="1" applyFill="1" applyBorder="1" applyAlignment="1" applyProtection="1">
      <alignment vertical="top" wrapText="1"/>
    </xf>
    <xf numFmtId="10" fontId="17" fillId="5" borderId="28" xfId="0" applyNumberFormat="1" applyFont="1" applyFill="1" applyBorder="1" applyAlignment="1" applyProtection="1">
      <alignment vertical="top" wrapText="1"/>
    </xf>
    <xf numFmtId="0" fontId="52" fillId="0" borderId="28" xfId="0" applyFont="1" applyBorder="1" applyAlignment="1" applyProtection="1">
      <alignment vertical="top" wrapText="1"/>
    </xf>
    <xf numFmtId="0" fontId="52" fillId="0" borderId="50" xfId="0" applyFont="1" applyBorder="1" applyAlignment="1" applyProtection="1">
      <alignment vertical="top" wrapText="1"/>
    </xf>
    <xf numFmtId="0" fontId="52" fillId="0" borderId="50" xfId="0" applyFont="1" applyBorder="1" applyAlignment="1" applyProtection="1">
      <alignment vertical="top" wrapText="1"/>
    </xf>
    <xf numFmtId="0" fontId="52" fillId="0" borderId="49" xfId="0" applyFont="1" applyBorder="1" applyAlignment="1" applyProtection="1">
      <alignment vertical="top" wrapText="1"/>
    </xf>
    <xf numFmtId="0" fontId="52" fillId="0" borderId="28" xfId="0" applyFont="1" applyBorder="1" applyAlignment="1" applyProtection="1">
      <alignment vertical="top" wrapText="1"/>
    </xf>
    <xf numFmtId="0" fontId="8" fillId="0" borderId="0" xfId="0" applyFont="1" applyAlignment="1" applyProtection="1">
      <alignment wrapText="1"/>
    </xf>
    <xf numFmtId="0" fontId="4" fillId="5" borderId="0" xfId="0" applyFont="1" applyFill="1" applyAlignment="1" applyProtection="1">
      <alignment horizontal="center"/>
    </xf>
    <xf numFmtId="0" fontId="29" fillId="0" borderId="0" xfId="0" applyFont="1" applyAlignment="1" applyProtection="1">
      <alignment horizontal="center" vertical="top" wrapText="1"/>
    </xf>
    <xf numFmtId="0" fontId="8" fillId="0" borderId="0" xfId="0" applyFont="1" applyAlignment="1" applyProtection="1">
      <alignment vertical="top"/>
    </xf>
    <xf numFmtId="0" fontId="9" fillId="2" borderId="45" xfId="0" applyFont="1" applyFill="1" applyBorder="1" applyAlignment="1" applyProtection="1">
      <alignment horizontal="center" vertical="center" wrapText="1"/>
    </xf>
    <xf numFmtId="0" fontId="0" fillId="0" borderId="46" xfId="0" applyBorder="1" applyProtection="1"/>
    <xf numFmtId="0" fontId="0" fillId="0" borderId="19" xfId="0" applyBorder="1" applyProtection="1"/>
    <xf numFmtId="0" fontId="9" fillId="2" borderId="1" xfId="0" applyFont="1" applyFill="1" applyBorder="1" applyAlignment="1" applyProtection="1">
      <alignment horizontal="center" vertical="center" wrapText="1"/>
    </xf>
    <xf numFmtId="0" fontId="8" fillId="5" borderId="16" xfId="0" applyFont="1" applyFill="1" applyBorder="1" applyAlignment="1" applyProtection="1">
      <alignment vertical="center"/>
    </xf>
    <xf numFmtId="0" fontId="8" fillId="5" borderId="18" xfId="0" applyFont="1" applyFill="1" applyBorder="1" applyAlignment="1" applyProtection="1">
      <alignment vertical="center"/>
    </xf>
    <xf numFmtId="0" fontId="0" fillId="0" borderId="3" xfId="0" applyBorder="1" applyProtection="1"/>
    <xf numFmtId="0" fontId="8" fillId="0" borderId="1" xfId="0" applyFont="1" applyBorder="1" applyAlignment="1" applyProtection="1">
      <alignment vertical="top" wrapText="1"/>
    </xf>
    <xf numFmtId="0" fontId="15" fillId="0" borderId="3" xfId="0" applyFont="1" applyBorder="1" applyAlignment="1" applyProtection="1">
      <alignment vertical="top"/>
    </xf>
    <xf numFmtId="0" fontId="15" fillId="0" borderId="8" xfId="0" applyFont="1" applyBorder="1" applyAlignment="1" applyProtection="1">
      <alignment vertical="top"/>
    </xf>
    <xf numFmtId="0" fontId="20" fillId="0" borderId="0" xfId="0" applyFont="1" applyAlignment="1" applyProtection="1">
      <alignment wrapText="1"/>
    </xf>
  </cellXfs>
  <cellStyles count="5">
    <cellStyle name="Hyperlink" xfId="1" builtinId="8"/>
    <cellStyle name="Hyperlink 2" xfId="3" xr:uid="{4EB1179D-832D-4AFE-9725-C8DC3D208277}"/>
    <cellStyle name="Normal" xfId="0" builtinId="0"/>
    <cellStyle name="Normal 2" xfId="2" xr:uid="{EACF35D1-3DD5-4926-9F58-A6ACDC1A7AE3}"/>
    <cellStyle name="Normal 3" xfId="4" xr:uid="{829796AB-A72B-436E-8953-4E86F714E8E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eetMetadata" Target="metadata.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1.xml"/><Relationship Id="rId27" Type="http://schemas.openxmlformats.org/officeDocument/2006/relationships/calcChain" Target="calcChain.xml"/><Relationship Id="rId30" Type="http://schemas.openxmlformats.org/officeDocument/2006/relationships/customXml" Target="../customXml/item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autoTitleDeleted val="1"/>
    <c:plotArea>
      <c:layout/>
      <c:barChart>
        <c:barDir val="col"/>
        <c:grouping val="clustered"/>
        <c:varyColors val="1"/>
        <c:ser>
          <c:idx val="0"/>
          <c:order val="0"/>
          <c:tx>
            <c:strRef>
              <c:f>'2. Progress towards outcomes'!$B$40</c:f>
              <c:strCache>
                <c:ptCount val="1"/>
                <c:pt idx="0">
                  <c:v>Average Cumulative progress toward outcomes (%)</c:v>
                </c:pt>
              </c:strCache>
            </c:strRef>
          </c:tx>
          <c:spPr>
            <a:solidFill>
              <a:srgbClr val="FF9999"/>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outcomes'!$B$41</c:f>
              <c:numCache>
                <c:formatCode>0.00%</c:formatCode>
                <c:ptCount val="1"/>
                <c:pt idx="0">
                  <c:v>0.33333333333333348</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0-ECA3-4590-AFB7-E91461AB7E04}"/>
            </c:ext>
          </c:extLst>
        </c:ser>
        <c:ser>
          <c:idx val="1"/>
          <c:order val="1"/>
          <c:tx>
            <c:strRef>
              <c:f>'2. Progress towards outcomes'!$C$40</c:f>
              <c:strCache>
                <c:ptCount val="1"/>
                <c:pt idx="0">
                  <c:v>Time elapsed since project start/EOD vs Planned Project End Date </c:v>
                </c:pt>
              </c:strCache>
            </c:strRef>
          </c:tx>
          <c:spPr>
            <a:solidFill>
              <a:srgbClr val="99CCFF"/>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outcomes'!$C$41</c:f>
              <c:numCache>
                <c:formatCode>0.00%</c:formatCode>
                <c:ptCount val="1"/>
                <c:pt idx="0">
                  <c:v>0.57328767123287672</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1-ECA3-4590-AFB7-E91461AB7E04}"/>
            </c:ext>
          </c:extLst>
        </c:ser>
        <c:ser>
          <c:idx val="2"/>
          <c:order val="2"/>
          <c:tx>
            <c:strRef>
              <c:f>'2. Progress towards outcomes'!$D$40</c:f>
              <c:strCache>
                <c:ptCount val="1"/>
                <c:pt idx="0">
                  <c:v>% of delivery</c:v>
                </c:pt>
              </c:strCache>
            </c:strRef>
          </c:tx>
          <c:spPr>
            <a:solidFill>
              <a:srgbClr val="99FF99"/>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outcomes'!$D$41</c:f>
              <c:numCache>
                <c:formatCode>0.00%</c:formatCode>
                <c:ptCount val="1"/>
                <c:pt idx="0">
                  <c:v>0.28268935929632499</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2-ECA3-4590-AFB7-E91461AB7E04}"/>
            </c:ext>
          </c:extLst>
        </c:ser>
        <c:dLbls>
          <c:showLegendKey val="0"/>
          <c:showVal val="0"/>
          <c:showCatName val="0"/>
          <c:showSerName val="0"/>
          <c:showPercent val="0"/>
          <c:showBubbleSize val="0"/>
        </c:dLbls>
        <c:gapWidth val="150"/>
        <c:axId val="10"/>
        <c:axId val="100"/>
      </c:barChart>
      <c:catAx>
        <c:axId val="10"/>
        <c:scaling>
          <c:orientation val="minMax"/>
        </c:scaling>
        <c:delete val="1"/>
        <c:axPos val="b"/>
        <c:majorTickMark val="none"/>
        <c:minorTickMark val="none"/>
        <c:tickLblPos val="nextTo"/>
        <c:crossAx val="100"/>
        <c:crosses val="autoZero"/>
        <c:auto val="1"/>
        <c:lblAlgn val="ctr"/>
        <c:lblOffset val="100"/>
        <c:noMultiLvlLbl val="1"/>
      </c:catAx>
      <c:valAx>
        <c:axId val="100"/>
        <c:scaling>
          <c:orientation val="minMax"/>
        </c:scaling>
        <c:delete val="1"/>
        <c:axPos val="l"/>
        <c:title>
          <c:tx>
            <c:rich>
              <a:bodyPr/>
              <a:lstStyle/>
              <a:p>
                <a:pPr>
                  <a:defRPr/>
                </a:pPr>
                <a:r>
                  <a:rPr lang="en-US"/>
                  <a:t>%</a:t>
                </a:r>
              </a:p>
            </c:rich>
          </c:tx>
          <c:overlay val="1"/>
        </c:title>
        <c:numFmt formatCode="0%" sourceLinked="0"/>
        <c:majorTickMark val="out"/>
        <c:minorTickMark val="none"/>
        <c:tickLblPos val="nextTo"/>
        <c:crossAx val="10"/>
        <c:crosses val="autoZero"/>
        <c:crossBetween val="between"/>
      </c:valAx>
    </c:plotArea>
    <c:legend>
      <c:legendPos val="b"/>
      <c:overlay val="0"/>
    </c:legend>
    <c:plotVisOnly val="1"/>
    <c:dispBlanksAs val="gap"/>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0</xdr:col>
      <xdr:colOff>31749</xdr:colOff>
      <xdr:row>0</xdr:row>
      <xdr:rowOff>31749</xdr:rowOff>
    </xdr:from>
    <xdr:ext cx="2028826" cy="774660"/>
    <xdr:pic>
      <xdr:nvPicPr>
        <xdr:cNvPr id="5" name="Picture 1" descr="Graphical user interface, text&#10;&#10;Description automatically generated">
          <a:extLst>
            <a:ext uri="{FF2B5EF4-FFF2-40B4-BE49-F238E27FC236}">
              <a16:creationId xmlns:a16="http://schemas.microsoft.com/office/drawing/2014/main" id="{00000000-0008-0000-0000-000005000000}"/>
            </a:ext>
          </a:extLst>
        </xdr:cNvPr>
        <xdr:cNvPicPr>
          <a:picLocks noChangeAspect="1"/>
        </xdr:cNvPicPr>
      </xdr:nvPicPr>
      <xdr:blipFill rotWithShape="1">
        <a:blip xmlns:r="http://schemas.openxmlformats.org/officeDocument/2006/relationships" r:embed="rId1"/>
        <a:srcRect l="6541" t="11919" r="5814" b="15420"/>
        <a:stretch>
          <a:fillRect/>
        </a:stretch>
      </xdr:blipFill>
      <xdr:spPr bwMode="auto">
        <a:xfrm>
          <a:off x="31749" y="31749"/>
          <a:ext cx="2028826" cy="774660"/>
        </a:xfrm>
        <a:prstGeom prst="rect">
          <a:avLst/>
        </a:prstGeom>
        <a:noFill/>
        <a:ln>
          <a:noFill/>
          <a:prstDash val="solid"/>
        </a:ln>
      </xdr:spPr>
    </xdr:pic>
    <xdr:clientData/>
  </xdr:oneCellAnchor>
  <xdr:oneCellAnchor>
    <xdr:from>
      <xdr:col>6</xdr:col>
      <xdr:colOff>647454</xdr:colOff>
      <xdr:row>0</xdr:row>
      <xdr:rowOff>38100</xdr:rowOff>
    </xdr:from>
    <xdr:ext cx="1829046" cy="714488"/>
    <xdr:pic>
      <xdr:nvPicPr>
        <xdr:cNvPr id="4" name="Immagine 1" descr="Immagine che contiene testo&#10;&#10;Descrizione generata automaticamente">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4505079" y="38100"/>
          <a:ext cx="1829046" cy="714488"/>
        </a:xfrm>
        <a:prstGeom prst="rect">
          <a:avLst/>
        </a:prstGeom>
        <a:noFill/>
        <a:ln>
          <a:noFill/>
          <a:prstDash val="solid"/>
        </a:ln>
      </xdr:spPr>
    </xdr:pic>
    <xdr:clientData/>
  </xdr:oneCellAnchor>
</xdr:wsDr>
</file>

<file path=xl/drawings/drawing2.xml><?xml version="1.0" encoding="utf-8"?>
<xdr:wsDr xmlns:xdr="http://schemas.openxmlformats.org/drawingml/2006/spreadsheetDrawing" xmlns:a="http://schemas.openxmlformats.org/drawingml/2006/main">
  <xdr:oneCellAnchor>
    <xdr:from>
      <xdr:col>4</xdr:col>
      <xdr:colOff>0</xdr:colOff>
      <xdr:row>39</xdr:row>
      <xdr:rowOff>0</xdr:rowOff>
    </xdr:from>
    <xdr:ext cx="5760000" cy="2160000"/>
    <xdr:graphicFrame macro="">
      <xdr:nvGraphicFramePr>
        <xdr:cNvPr id="2" name="Chart 1">
          <a:extLst>
            <a:ext uri="{FF2B5EF4-FFF2-40B4-BE49-F238E27FC236}">
              <a16:creationId xmlns:a16="http://schemas.microsoft.com/office/drawing/2014/main" id="{00000000-0008-0000-0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beH\AppData\Local\Microsoft\Windows\INetCache\Content.Outlook\7XSFGDNB\2025.08.30%20-%20GEFID10515_2024PIR_FAO_Papua%20New%20Guinea%20-%20from%20GSK_2.xlsx" TargetMode="External"/><Relationship Id="rId1" Type="http://schemas.openxmlformats.org/officeDocument/2006/relationships/externalLinkPath" Target="file:///C:\Users\AbeH\AppData\Local\Microsoft\Windows\INetCache\Content.Outlook\7XSFGDNB\2025.08.30%20-%20GEFID10515_2024PIR_FAO_Papua%20New%20Guinea%20-%20from%20GSK_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Table of Contents"/>
      <sheetName val="1. Basic project data"/>
      <sheetName val="_Calc"/>
      <sheetName val="Countries"/>
      <sheetName val="TypeofTrustFund"/>
      <sheetName val="FocalArea"/>
      <sheetName val="2. Progress towards outcomes"/>
      <sheetName val="3. Implementation Progress"/>
      <sheetName val="4. Summary_Progress &amp; Challenge"/>
      <sheetName val="5. ESS Risk"/>
      <sheetName val="6. Risks to the Project"/>
      <sheetName val="7. Follow-up on Mid-term review"/>
      <sheetName val="8. Minor project amendments"/>
      <sheetName val="9. Stakeholders' Engagement (2)"/>
      <sheetName val="9. Stakeholders' Engagement"/>
      <sheetName val="10. Gender Mainstreaming"/>
      <sheetName val="11. Knowledge Management"/>
      <sheetName val="12. Indigenous &amp; Local Involve."/>
      <sheetName val="13. Co-Financing Table"/>
      <sheetName val="14. GEO Location"/>
      <sheetName val="GEF-5 LDCF Indicators "/>
      <sheetName val="GEF-6&amp;7 LDCF Core Indicators"/>
      <sheetName val="Annex"/>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thegef.org/" TargetMode="External"/><Relationship Id="rId2" Type="http://schemas.openxmlformats.org/officeDocument/2006/relationships/hyperlink" Target="https://www.thegef.org/" TargetMode="External"/><Relationship Id="rId1" Type="http://schemas.openxmlformats.org/officeDocument/2006/relationships/hyperlink" Target="https://www.thegef.org/"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jia.li@fao.org" TargetMode="External"/><Relationship Id="rId2" Type="http://schemas.openxmlformats.org/officeDocument/2006/relationships/hyperlink" Target="mailto:judetinoktukuliya206@gmail.com" TargetMode="External"/><Relationship Id="rId1" Type="http://schemas.openxmlformats.org/officeDocument/2006/relationships/hyperlink" Target="mailto:kachen.wongsathapornchai@fao.org" TargetMode="External"/><Relationship Id="rId5" Type="http://schemas.openxmlformats.org/officeDocument/2006/relationships/printerSettings" Target="../printerSettings/printerSettings2.bin"/><Relationship Id="rId4" Type="http://schemas.openxmlformats.org/officeDocument/2006/relationships/hyperlink" Target="mailto:aaron.becker@fao.org" TargetMode="Externa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https://www.thegef.org/council-meeting-documents/guidelines-project-and-program-cycle-policy-2020-update"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hyperlink" Target="https://www.thegef.org/sites/default/files/documents/GEF_FI_GN_01_Cofinancing_Guidelines_2018.pdf"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3" Type="http://schemas.openxmlformats.org/officeDocument/2006/relationships/hyperlink" Target="https://www.youtube.com/@ferm-xj8ud/search" TargetMode="External"/><Relationship Id="rId2" Type="http://schemas.openxmlformats.org/officeDocument/2006/relationships/hyperlink" Target="https://ferm.fao.org/docs/ferm_user_guide_draft.pdf" TargetMode="External"/><Relationship Id="rId1" Type="http://schemas.openxmlformats.org/officeDocument/2006/relationships/hyperlink" Target="https://ferm.fao.org/" TargetMode="External"/><Relationship Id="rId5" Type="http://schemas.openxmlformats.org/officeDocument/2006/relationships/printerSettings" Target="../printerSettings/printerSettings16.bin"/><Relationship Id="rId4" Type="http://schemas.openxmlformats.org/officeDocument/2006/relationships/hyperlink" Target="mailto:carmen.morales@fao.org" TargetMode="External"/></Relationships>
</file>

<file path=xl/worksheets/_rels/sheet21.xml.rels><?xml version="1.0" encoding="UTF-8" standalone="yes"?>
<Relationships xmlns="http://schemas.openxmlformats.org/package/2006/relationships"><Relationship Id="rId13" Type="http://schemas.openxmlformats.org/officeDocument/2006/relationships/hyperlink" Target="https://www.dropbox.com/scl/fi/t9qqttszkcvp949gmvqld/13_Concept-Note_4thCEassessment2024_050424_FINAL_MH_oi.pdf?rlkey=6eqf5k3bfve2eqgqo1c1911ad&amp;dl=0" TargetMode="External"/><Relationship Id="rId18" Type="http://schemas.openxmlformats.org/officeDocument/2006/relationships/hyperlink" Target="https://www.dropbox.com/scl/fi/q5t518i7ehm3uinx8yvvi/18_Jimi-Ruth-NP_SUM_final_29July2024.pdf?rlkey=9xbn2qzdeorifpjkz9xdy4bnd&amp;dl=0" TargetMode="External"/><Relationship Id="rId26" Type="http://schemas.openxmlformats.org/officeDocument/2006/relationships/hyperlink" Target="https://www.dropbox.com/scl/fi/ck1k4zsbyq3mho3r81t76/26_GEF7-M-E-Framework_06.02.2025-cs-sp.xlsx?rlkey=5hcadi6ftkuf1to31mqqz11bh&amp;st=b42fd34s&amp;dl=0" TargetMode="External"/><Relationship Id="rId39" Type="http://schemas.openxmlformats.org/officeDocument/2006/relationships/hyperlink" Target="https://www.dropbox.com/scl/fi/6cwsx45iyj79y1z0ewcs5/39_Field-Report_NFI_CL-22120761_22_4_2025.pdf?rlkey=3aaxwe20bipegvu6pti7e9cvx&amp;st=uvn6xvnm&amp;dl=0" TargetMode="External"/><Relationship Id="rId21" Type="http://schemas.openxmlformats.org/officeDocument/2006/relationships/hyperlink" Target="https://www.dropbox.com/scl/fi/h7u6cgn7k93rrcz1eaulo/21_Hogave_Proposed-PA_Final_25July2024.pdf?rlkey=hry8mmbptsk1ndpq0w22od42u&amp;dl=0" TargetMode="External"/><Relationship Id="rId34" Type="http://schemas.openxmlformats.org/officeDocument/2006/relationships/hyperlink" Target="https://www.dropbox.com/scl/fi/qd3wpzcgfxsz2hkz2jp2x/34_PNG-training-in-Lae-November-2024.pdf?rlkey=w1a3pc0sce7sk58p51ysw5x9g&amp;st=jqfkrk39&amp;dl=0" TargetMode="External"/><Relationship Id="rId42" Type="http://schemas.openxmlformats.org/officeDocument/2006/relationships/hyperlink" Target="https://www.dropbox.com/scl/fi/qm8dzrwst6xjyj0253pit/42_Field-Report_NFI_CL-22132002.pdf?rlkey=4f4i8ondeo1rtz5rzf19pt9c4&amp;st=nfndnw09&amp;dl=0" TargetMode="External"/><Relationship Id="rId47" Type="http://schemas.openxmlformats.org/officeDocument/2006/relationships/hyperlink" Target="https://www.dropbox.com/scl/fi/56q10hi4hgs0ib581fvd4/47_Gazettal-Notice-for-Velotige-CCA-G569-2025.pdf?rlkey=6q4k0rwsa3wejvjtuqxqt3l9v&amp;st=tgvjy7z3&amp;dl=0" TargetMode="External"/><Relationship Id="rId50" Type="http://schemas.openxmlformats.org/officeDocument/2006/relationships/hyperlink" Target="https://www.dropbox.com/scl/fi/2msuxzd0l9l5zjr4zc1vw/49-2_FAO-GEF7-Brochure_2025.pdf?rlkey=h2z88pmrtethz3dkgwmt0dj1z&amp;st=hqbg7oey&amp;dl=0" TargetMode="External"/><Relationship Id="rId55" Type="http://schemas.openxmlformats.org/officeDocument/2006/relationships/hyperlink" Target="https://www.dropbox.com/scl/fi/za72wge413lbb12714fo6/50_CNA_Oiembo_CCA_2025.pdf?rlkey=jh1d5uxugxtzddsbssb969gqy&amp;st=06r93bjq&amp;dl=0" TargetMode="External"/><Relationship Id="rId7" Type="http://schemas.openxmlformats.org/officeDocument/2006/relationships/hyperlink" Target="https://www.dropbox.com/scl/fi/b2w5uf72oajd98a77ll9s/7_NFI-Baiyer-Refresher_IDoF-Video-Report_Final-11_07_2024.pdf?rlkey=pjodjh4gff0ee5t9e7kw1s4rd&amp;dl=0" TargetMode="External"/><Relationship Id="rId2" Type="http://schemas.openxmlformats.org/officeDocument/2006/relationships/hyperlink" Target="https://www.dropbox.com/scl/fi/p4943t9o7a9dcnsllk3kf/2_Conference-Report_2024-Final.pdf?rlkey=aro6kw956bgv2ienh3bg1vlml&amp;dl=0" TargetMode="External"/><Relationship Id="rId16" Type="http://schemas.openxmlformats.org/officeDocument/2006/relationships/hyperlink" Target="https://www.dropbox.com/scl/fi/oyupdlgdnu5f0sgn2l8mx/16_Mt_Gahavisuka_SUM_24June2024_final.pdf?rlkey=l7vavn100vt4iilphjy9z8782&amp;dl=0" TargetMode="External"/><Relationship Id="rId29" Type="http://schemas.openxmlformats.org/officeDocument/2006/relationships/hyperlink" Target="https://www.dropbox.com/scl/fi/9jbiqvcb7feqyag0xvfd7/29_CNA_Baiyer-River-Wildlife-Sanctuary_2025.pdf?rlkey=y209a4471ujjtxvdksypa5njv&amp;st=ejoggvuy&amp;dl=0" TargetMode="External"/><Relationship Id="rId11" Type="http://schemas.openxmlformats.org/officeDocument/2006/relationships/hyperlink" Target="https://bit.ly/png-dams-whp" TargetMode="External"/><Relationship Id="rId24" Type="http://schemas.openxmlformats.org/officeDocument/2006/relationships/hyperlink" Target="https://www.dropbox.com/scl/fi/ebknbfkx3v8p8arh4nyy5/24_JIWAKA-MISSION-REPORT-FINAL-DRAFT.pdf?rlkey=ocw87qr29wgy02cqvcwuvwzm4&amp;dl=0" TargetMode="External"/><Relationship Id="rId32" Type="http://schemas.openxmlformats.org/officeDocument/2006/relationships/hyperlink" Target="https://www.dropbox.com/scl/fi/xkwfr7wys9f3zb886xkyt/32_Justification-of-DEX-for-GEF7_2024.06.25.pdf?rlkey=n1p8fwb520uze9gzx21wp9xih&amp;dl=0" TargetMode="External"/><Relationship Id="rId37" Type="http://schemas.openxmlformats.org/officeDocument/2006/relationships/hyperlink" Target="https://www.dropbox.com/scl/fi/fkh8r6f99iwtzn690hvmc/37_Field-Report_NFI_CL-2214359.pdf?rlkey=f788kvqih2d7jz76mc00brgzs&amp;st=douxohbg&amp;dl=0" TargetMode="External"/><Relationship Id="rId40" Type="http://schemas.openxmlformats.org/officeDocument/2006/relationships/hyperlink" Target="https://www.dropbox.com/scl/fi/sb6tubk8q3qtvr6274e50/40_Field-Report_NFI_CL-22121660.pdf?rlkey=lc7eheeehmaojre27eedbpo23&amp;st=n68t8s1x&amp;dl=0" TargetMode="External"/><Relationship Id="rId45" Type="http://schemas.openxmlformats.org/officeDocument/2006/relationships/hyperlink" Target="https://www.dropbox.com/scl/fi/z7j1pld64it63zhtwki1a/45_Boundary-Mapping_EHP_July_2025.pdf?rlkey=ozctuy7d7s1szi3g2dipkughf&amp;st=59jjg7dv&amp;dl=0" TargetMode="External"/><Relationship Id="rId53" Type="http://schemas.openxmlformats.org/officeDocument/2006/relationships/hyperlink" Target="https://www.fao.org/forest-monitoring/news-and-events/news/news-detail/forests-and-innovation/en" TargetMode="External"/><Relationship Id="rId5" Type="http://schemas.openxmlformats.org/officeDocument/2006/relationships/hyperlink" Target="https://www.dropbox.com/scl/fi/zlh2xhedctuhdyopdnjv1/5_Accessibility_Assessment_WHP_2023.pdf?rlkey=k6kxh98pfwo3bo8786d0p4ze7&amp;dl=0" TargetMode="External"/><Relationship Id="rId19" Type="http://schemas.openxmlformats.org/officeDocument/2006/relationships/hyperlink" Target="https://www.dropbox.com/scl/fi/3iaftjtsickfojgpe81zl/19_Kuk-WHS_SUM_Final_1July2024.pdf?rlkey=eu5qz3c7gvuec5jynt0cdlnls&amp;dl=0" TargetMode="External"/><Relationship Id="rId4" Type="http://schemas.openxmlformats.org/officeDocument/2006/relationships/hyperlink" Target="https://www.dropbox.com/scl/fi/zivxw83u5o33ngs55e5kt/4_Arena-training-report-Rome-Sept_2023.pdf?rlkey=2w70su15eljwme2qggo1b13wn&amp;dl=0" TargetMode="External"/><Relationship Id="rId9" Type="http://schemas.openxmlformats.org/officeDocument/2006/relationships/hyperlink" Target="https://pngreddplus.org/wp-content/uploads/2024/05/PNG_Forest-LU_Monitoring_Geo-Portal_Document_final.pdf" TargetMode="External"/><Relationship Id="rId14" Type="http://schemas.openxmlformats.org/officeDocument/2006/relationships/hyperlink" Target="https://www.dropbox.com/scl/fi/pbfpthg2k7ldx1ueztmj1/14_Mission-Report_GEF7-METT-Assessment-WHP-EHP-07-20.04.24.pdf?rlkey=ql4ceb1yg3okpsv5epsn5a474&amp;dl=0" TargetMode="External"/><Relationship Id="rId22" Type="http://schemas.openxmlformats.org/officeDocument/2006/relationships/hyperlink" Target="https://www.dropbox.com/scl/fi/j80fi43ngttu6thr1b2lt/22_Velotige-CA-proposed-_SUM_FINAL_3July2024.pdf?rlkey=fz2bp91cxu7rg4wug1xca4q9r&amp;dl=0" TargetMode="External"/><Relationship Id="rId27" Type="http://schemas.openxmlformats.org/officeDocument/2006/relationships/hyperlink" Target="https://www.dropbox.com/scl/fi/ry1qxeo3allwdw5hhr1e4/27_Koitaki-PNG-Communciations-Capacity-Building-Workshop-Outcome-Summary-Report_LL.pdf?rlkey=gm940a68wym4q6wedqqq6f09c&amp;dl=0" TargetMode="External"/><Relationship Id="rId30" Type="http://schemas.openxmlformats.org/officeDocument/2006/relationships/hyperlink" Target="https://www.dropbox.com/scl/fi/pzw7pmz33l1tdetloo5gq/30_CNA_Mt-Gahavisuka-Provincial-Park_2025.pdf?rlkey=a6fqlvgjrqssrdkapux071mob&amp;st=5409rqg1&amp;dl=0" TargetMode="External"/><Relationship Id="rId35" Type="http://schemas.openxmlformats.org/officeDocument/2006/relationships/hyperlink" Target="https://www.dropbox.com/scl/fi/4pfw43eerbm3wbd0wiap8/35_NFI_Data_Management_Training_Report_2025.04.pdf?rlkey=zew36gyeb6h08a03oqu78vhyw&amp;st=84sb8slr&amp;dl=0" TargetMode="External"/><Relationship Id="rId43" Type="http://schemas.openxmlformats.org/officeDocument/2006/relationships/hyperlink" Target="https://www.dropbox.com/scl/fi/1cd5glyphh9wmh12tap60/43_Field-Report_NFI_CL-22134249.pdf?rlkey=u5z91hvjyu7rl0m4sb0wbvk33&amp;st=wwdztwnn&amp;dl=0" TargetMode="External"/><Relationship Id="rId48" Type="http://schemas.openxmlformats.org/officeDocument/2006/relationships/hyperlink" Target="https://www.dropbox.com/scl/fi/swiexyqxy166z8uavvuq5/48_Gazettal-Notice-Natauka-Zamu-Nature-Reserve-G570-2025.pdf?rlkey=8xiu5oauhtin04dtzz9xpnb4q&amp;st=qqzfwgmt&amp;dl=0" TargetMode="External"/><Relationship Id="rId56" Type="http://schemas.openxmlformats.org/officeDocument/2006/relationships/hyperlink" Target="https://www.dropbox.com/scl/fi/00z3xuv4gdtiqzzt20vo7/51_CNA_Velotige-CCA_2025.pdf?rlkey=fn23fxbp4pmu4l6908ixqiwp0&amp;st=3sji81jg&amp;dl=0" TargetMode="External"/><Relationship Id="rId8" Type="http://schemas.openxmlformats.org/officeDocument/2006/relationships/hyperlink" Target="https://png-nfms.org/" TargetMode="External"/><Relationship Id="rId51" Type="http://schemas.openxmlformats.org/officeDocument/2006/relationships/hyperlink" Target="https://www.dropbox.com/scl/fi/rrppll0m3pu0eu1k3x7c0/49-3_GEF7-Factsheet_2025.pdf?rlkey=9kqdoowib3si2b5rwde2fywqw&amp;st=hcmo4rvs&amp;dl=0" TargetMode="External"/><Relationship Id="rId3" Type="http://schemas.openxmlformats.org/officeDocument/2006/relationships/hyperlink" Target="https://www.dropbox.com/scl/fi/91bc4lgdqqylmj5kv64o9/3_NFDP-Draft-Doc_Latest-Version_02_05_2023_1_with_cover_rev.pdf?rlkey=i3ugxt2684rmbbkvjr1ptvz25&amp;dl=0" TargetMode="External"/><Relationship Id="rId12" Type="http://schemas.openxmlformats.org/officeDocument/2006/relationships/hyperlink" Target="https://bit.ly/png-earthmap-demo" TargetMode="External"/><Relationship Id="rId17" Type="http://schemas.openxmlformats.org/officeDocument/2006/relationships/hyperlink" Target="https://www.dropbox.com/scl/fi/sqbh7dthndj5t7jru4jn9/17_Baiyer-River-Sanctuary_SUM_clean_20June2024_ap.pdf?rlkey=b97xyn5w4yytit6co50wr4iol&amp;dl=0" TargetMode="External"/><Relationship Id="rId25" Type="http://schemas.openxmlformats.org/officeDocument/2006/relationships/hyperlink" Target="https://www.dropbox.com/scl/fi/qr34wffsztio30s468exz/25_GEF7_Inception-Workshop-Report_EHP-WHP_Nov-2023_-draft.pdf?rlkey=52n1z9s2tmrquaw0qs5guxo1f&amp;dl=0" TargetMode="External"/><Relationship Id="rId33" Type="http://schemas.openxmlformats.org/officeDocument/2006/relationships/hyperlink" Target="https://www.dropbox.com/scl/fi/n4c96v8sl7t8dr3810vo7/33_PNG-GEF7-OFP-Support-Letter-for-DEX-continuation-2024.06.25.pdf?rlkey=bep19xdk1h1034zjcpd8to2ml&amp;dl=0" TargetMode="External"/><Relationship Id="rId38" Type="http://schemas.openxmlformats.org/officeDocument/2006/relationships/hyperlink" Target="https://www.dropbox.com/scl/fi/pofr9le83npsqsaq1snu5/38_Field-Report_NFI_CL-22119865.pdf?rlkey=eexv3i4g6s9evikatawug94td&amp;st=0m6alape&amp;dl=0" TargetMode="External"/><Relationship Id="rId46" Type="http://schemas.openxmlformats.org/officeDocument/2006/relationships/hyperlink" Target="https://www.dropbox.com/scl/fi/93o6citf1mamydd4h8cjx/46_Gazettal-Notice-for-Hogave-CCA-G568-2025.pdf?rlkey=ibmio9vq4st8rjf8smtc47227&amp;st=opfrmnvs&amp;dl=0" TargetMode="External"/><Relationship Id="rId20" Type="http://schemas.openxmlformats.org/officeDocument/2006/relationships/hyperlink" Target="https://bit.ly/png-dams" TargetMode="External"/><Relationship Id="rId41" Type="http://schemas.openxmlformats.org/officeDocument/2006/relationships/hyperlink" Target="https://www.dropbox.com/scl/fi/94u22zwf51ctyzbxgq907/41_Field-Report_NFI_CL-22126166.pdf?rlkey=gjce04lnxjneqhfd58dnwdb7n&amp;st=dk9m3nwg&amp;dl=0" TargetMode="External"/><Relationship Id="rId54" Type="http://schemas.openxmlformats.org/officeDocument/2006/relationships/hyperlink" Target="https://www.youtube.com/watch?v=y9i0ukkbgoQ&amp;t=1s" TargetMode="External"/><Relationship Id="rId1" Type="http://schemas.openxmlformats.org/officeDocument/2006/relationships/hyperlink" Target="https://www.dropbox.com/scl/fi/yftky5b2fz9irg0zw7arl/1-NFI-Zoology-Field-Survey-Manuals-2023.pdf?rlkey=9zbvfyq7qujs3012hqn5tyfi2&amp;dl=0" TargetMode="External"/><Relationship Id="rId6" Type="http://schemas.openxmlformats.org/officeDocument/2006/relationships/hyperlink" Target="https://www.dropbox.com/scl/fi/hz7vl89drdolvvl2ong7z/6_Report-on-Awareness-Recon-WHP.pdf?rlkey=305wnmztercbx93zrwy4gyon7&amp;dl=0" TargetMode="External"/><Relationship Id="rId15" Type="http://schemas.openxmlformats.org/officeDocument/2006/relationships/hyperlink" Target="https://www.dropbox.com/scl/fi/zaxrgoqb2er9wah9vontq/15_Crater-Mountain-WMA_SUM_FINAL_5July2024.pdf?rlkey=89egppyp449kk633xyor0s48p&amp;dl=0" TargetMode="External"/><Relationship Id="rId23" Type="http://schemas.openxmlformats.org/officeDocument/2006/relationships/hyperlink" Target="https://www.dropbox.com/scl/fi/h64h7t81r6pbc1xr5qq4p/23_Mt.-Giluwe-METT-SUM_clean_20June2024_ap.pdf?rlkey=vdommcwtvrnvim7hr6tbvr7r7&amp;dl=0" TargetMode="External"/><Relationship Id="rId28" Type="http://schemas.openxmlformats.org/officeDocument/2006/relationships/hyperlink" Target="https://www.dropbox.com/scl/fi/fol1dkb33omcj0ey8a3c7/28_FINAL_FAO-GEF7-Communications-Strategy_LL.pdf?rlkey=kxeqtpczshjvp3t8f6b4wrxpk&amp;dl=0" TargetMode="External"/><Relationship Id="rId36" Type="http://schemas.openxmlformats.org/officeDocument/2006/relationships/hyperlink" Target="https://www.dropbox.com/scl/fi/2e71q4xmba5zexdmgqja3/36_Field_Report_NFI_CL-221223908.pdf?rlkey=zhsoyuhsf0e010vr9tcs6w169&amp;st=ckmkw0tl&amp;dl=0" TargetMode="External"/><Relationship Id="rId49" Type="http://schemas.openxmlformats.org/officeDocument/2006/relationships/hyperlink" Target="https://www.youtube.com/watch?v=o3glVirDr0Y" TargetMode="External"/><Relationship Id="rId57" Type="http://schemas.openxmlformats.org/officeDocument/2006/relationships/printerSettings" Target="../printerSettings/printerSettings17.bin"/><Relationship Id="rId10" Type="http://schemas.openxmlformats.org/officeDocument/2006/relationships/hyperlink" Target="https://bit.ly/png-dams-ehp" TargetMode="External"/><Relationship Id="rId31" Type="http://schemas.openxmlformats.org/officeDocument/2006/relationships/hyperlink" Target="https://bit.ly/png-dams" TargetMode="External"/><Relationship Id="rId44" Type="http://schemas.openxmlformats.org/officeDocument/2006/relationships/hyperlink" Target="https://www.dropbox.com/scl/fi/bujdb6j1hx9eu8e20y1bz/44_Boundary_Survey_September_October_Western_Highlands.pdf?rlkey=phyp9rjgjyscc59367gzw7pjh&amp;st=l3a2sp6f&amp;dl=0" TargetMode="External"/><Relationship Id="rId52" Type="http://schemas.openxmlformats.org/officeDocument/2006/relationships/hyperlink" Target="https://www.dropbox.com/scl/fi/99u9d6sngskm1zbc76wwc/49-4_GEF-7_The-Story-of-Velotige-CCA_2025.pdf?rlkey=2e7wa7hollmq2wwb33ap6pldh&amp;st=vsj2rbsw&amp;dl=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3" tint="0.499984740745262"/>
  </sheetPr>
  <dimension ref="B6:K34"/>
  <sheetViews>
    <sheetView showGridLines="0" view="pageBreakPreview" topLeftCell="A6" zoomScaleNormal="100" zoomScaleSheetLayoutView="100" workbookViewId="0">
      <selection activeCell="Q15" sqref="Q15"/>
    </sheetView>
  </sheetViews>
  <sheetFormatPr defaultColWidth="8.85546875" defaultRowHeight="15" x14ac:dyDescent="0.25"/>
  <cols>
    <col min="1" max="1" width="2.140625" customWidth="1"/>
    <col min="3" max="3" width="10.42578125" customWidth="1"/>
    <col min="4" max="5" width="8.85546875" customWidth="1"/>
    <col min="6" max="6" width="16.42578125" customWidth="1"/>
    <col min="7" max="7" width="10.140625" customWidth="1"/>
    <col min="8" max="8" width="6.85546875" customWidth="1"/>
    <col min="9" max="9" width="6.140625" customWidth="1"/>
  </cols>
  <sheetData>
    <row r="6" spans="2:11" ht="24.95" customHeight="1" x14ac:dyDescent="0.25">
      <c r="B6" s="91" t="s">
        <v>0</v>
      </c>
      <c r="C6" s="90"/>
      <c r="D6" s="90"/>
      <c r="E6" s="90"/>
      <c r="F6" s="90"/>
      <c r="G6" s="90"/>
      <c r="H6" s="90"/>
      <c r="I6" s="90"/>
      <c r="J6" s="90"/>
      <c r="K6" s="90"/>
    </row>
    <row r="7" spans="2:11" ht="24.95" customHeight="1" x14ac:dyDescent="0.25">
      <c r="B7" s="89" t="s">
        <v>1</v>
      </c>
      <c r="C7" s="90"/>
      <c r="D7" s="90"/>
      <c r="E7" s="90"/>
      <c r="F7" s="90"/>
      <c r="G7" s="90"/>
      <c r="H7" s="90"/>
      <c r="I7" s="90"/>
      <c r="J7" s="90"/>
      <c r="K7" s="90"/>
    </row>
    <row r="8" spans="2:11" ht="24.95" customHeight="1" x14ac:dyDescent="0.25">
      <c r="B8" s="92" t="s">
        <v>2</v>
      </c>
      <c r="C8" s="90"/>
      <c r="D8" s="90"/>
      <c r="E8" s="90"/>
      <c r="F8" s="90"/>
      <c r="G8" s="90"/>
      <c r="H8" s="90"/>
      <c r="I8" s="90"/>
      <c r="J8" s="90"/>
      <c r="K8" s="90"/>
    </row>
    <row r="9" spans="2:11" ht="30" customHeight="1" x14ac:dyDescent="0.25">
      <c r="B9" s="20" t="s">
        <v>3</v>
      </c>
      <c r="C9" s="15"/>
      <c r="D9" s="15"/>
      <c r="E9" s="15"/>
      <c r="F9" s="15"/>
      <c r="G9" s="15"/>
      <c r="H9" s="15"/>
      <c r="I9" s="15"/>
      <c r="J9" s="15"/>
      <c r="K9" s="15"/>
    </row>
    <row r="10" spans="2:11" ht="30" customHeight="1" x14ac:dyDescent="0.25">
      <c r="B10" s="31" t="str">
        <f>HYPERLINK("#'1. Basic project data'!N10","1. BASIC PROJECT DATA")</f>
        <v>1. BASIC PROJECT DATA</v>
      </c>
      <c r="C10" s="10"/>
      <c r="D10" s="16"/>
      <c r="E10" s="11"/>
      <c r="F10" s="11"/>
      <c r="G10" s="11"/>
      <c r="H10" s="11"/>
      <c r="I10" s="11"/>
      <c r="J10" s="11"/>
      <c r="K10" s="11"/>
    </row>
    <row r="11" spans="2:11" ht="30" customHeight="1" x14ac:dyDescent="0.25">
      <c r="B11" s="31" t="str">
        <f>HYPERLINK("#'2. Progress towards outcomes'!N11","2. PROGRESS TOWARDS ACHIEVING PROJECT OBJECTIVE(S) (DEVELOPMENT OBJECTIVE)")</f>
        <v>2. PROGRESS TOWARDS ACHIEVING PROJECT OBJECTIVE(S) (DEVELOPMENT OBJECTIVE)</v>
      </c>
      <c r="C11" s="10"/>
      <c r="D11" s="10"/>
      <c r="E11" s="10"/>
      <c r="F11" s="10"/>
      <c r="G11" s="10"/>
      <c r="H11" s="10"/>
      <c r="I11" s="16"/>
      <c r="J11" s="16"/>
      <c r="K11" s="16"/>
    </row>
    <row r="12" spans="2:11" ht="30" customHeight="1" x14ac:dyDescent="0.25">
      <c r="B12" s="31" t="str">
        <f>HYPERLINK("#'3. Implementation Progress'!N12","3. IMPLEMENTATION PROGRESS (IP)")</f>
        <v>3. IMPLEMENTATION PROGRESS (IP)</v>
      </c>
      <c r="C12" s="11"/>
      <c r="D12" s="11"/>
      <c r="E12" s="16"/>
      <c r="F12" s="11"/>
      <c r="G12" s="11"/>
      <c r="H12" s="11"/>
      <c r="I12" s="11"/>
      <c r="J12" s="11"/>
      <c r="K12" s="11"/>
    </row>
    <row r="13" spans="2:11" ht="30" customHeight="1" x14ac:dyDescent="0.25">
      <c r="B13" s="31" t="str">
        <f>HYPERLINK("#'4. Summary on progress'!N13","4. SUMMARY ON PROGRESS AND CHALLENGES")</f>
        <v>4. SUMMARY ON PROGRESS AND CHALLENGES</v>
      </c>
      <c r="C13" s="10"/>
      <c r="D13" s="10"/>
      <c r="E13" s="10"/>
      <c r="F13" s="10"/>
      <c r="G13" s="16"/>
      <c r="H13" s="16"/>
      <c r="I13" s="16"/>
      <c r="J13" s="16"/>
      <c r="K13" s="16"/>
    </row>
    <row r="14" spans="2:11" ht="30" customHeight="1" x14ac:dyDescent="0.25">
      <c r="B14" s="31" t="str">
        <f>HYPERLINK("#'5. ESS Risk'!N14","5.ENVIRONMENTAL AND SOCIAL SAFEGUARDS (ESS):RISKS FROM THE PROJECT")</f>
        <v>5.ENVIRONMENTAL AND SOCIAL SAFEGUARDS (ESS):RISKS FROM THE PROJECT</v>
      </c>
      <c r="C14" s="10"/>
      <c r="D14" s="10"/>
      <c r="E14" s="10"/>
      <c r="F14" s="10"/>
      <c r="G14" s="10"/>
      <c r="H14" s="16"/>
      <c r="I14" s="16"/>
      <c r="J14" s="16"/>
      <c r="K14" s="16"/>
    </row>
    <row r="15" spans="2:11" ht="30" customHeight="1" x14ac:dyDescent="0.25">
      <c r="B15" s="31" t="str">
        <f>HYPERLINK("#'6. Risks to the project'!N15","6. RISKS TO THE PROJECT")</f>
        <v>6. RISKS TO THE PROJECT</v>
      </c>
      <c r="C15" s="11"/>
      <c r="D15" s="16"/>
      <c r="E15" s="11"/>
      <c r="F15" s="11"/>
      <c r="G15" s="11"/>
      <c r="H15" s="11"/>
      <c r="I15" s="11"/>
      <c r="J15" s="11"/>
      <c r="K15" s="11"/>
    </row>
    <row r="16" spans="2:11" ht="30" customHeight="1" x14ac:dyDescent="0.25">
      <c r="B16" s="31" t="str">
        <f>HYPERLINK("#'7. Follow-up on Mid-term review'!N16","7. FOLLOW-UP ON MID-TERM REVIEW OR SUPERVISION MISSION")</f>
        <v>7. FOLLOW-UP ON MID-TERM REVIEW OR SUPERVISION MISSION</v>
      </c>
      <c r="C16" s="11"/>
      <c r="D16" s="11"/>
      <c r="E16" s="11"/>
      <c r="F16" s="11"/>
      <c r="G16" s="16"/>
      <c r="H16" s="11"/>
      <c r="I16" s="11"/>
      <c r="J16" s="11"/>
      <c r="K16" s="11"/>
    </row>
    <row r="17" spans="2:11" ht="30" customHeight="1" x14ac:dyDescent="0.25">
      <c r="B17" s="31" t="str">
        <f>HYPERLINK("#'8. Minor project amendments'!N17","8. MINOR PROJECT AMENDMENTS")</f>
        <v>8. MINOR PROJECT AMENDMENTS</v>
      </c>
      <c r="C17" s="11"/>
      <c r="D17" s="11"/>
      <c r="E17" s="16"/>
      <c r="F17" s="11"/>
      <c r="G17" s="11"/>
      <c r="H17" s="11"/>
      <c r="I17" s="11"/>
      <c r="J17" s="11"/>
      <c r="K17" s="11"/>
    </row>
    <row r="18" spans="2:11" ht="30" customHeight="1" x14ac:dyDescent="0.25">
      <c r="B18" s="31" t="str">
        <f>HYPERLINK("#'9. Stakeholders' Engagement'!N18","9. STAKEHOLDERS' ENGAGEMENT")</f>
        <v>9. STAKEHOLDERS' ENGAGEMENT</v>
      </c>
      <c r="C18" s="11"/>
      <c r="D18" s="11"/>
      <c r="E18" s="16"/>
      <c r="F18" s="11"/>
      <c r="G18" s="11"/>
      <c r="H18" s="11"/>
      <c r="I18" s="11"/>
      <c r="J18" s="11"/>
      <c r="K18" s="11"/>
    </row>
    <row r="19" spans="2:11" ht="30" customHeight="1" x14ac:dyDescent="0.25">
      <c r="B19" s="31" t="str">
        <f>HYPERLINK("#'10. Gender Mainstreaming'!N19","10. GENDER MAINSTREAMING")</f>
        <v>10. GENDER MAINSTREAMING</v>
      </c>
      <c r="C19" s="11"/>
      <c r="D19" s="11"/>
      <c r="E19" s="16"/>
      <c r="F19" s="11"/>
      <c r="G19" s="11"/>
      <c r="H19" s="11"/>
      <c r="I19" s="11"/>
      <c r="J19" s="11"/>
      <c r="K19" s="11"/>
    </row>
    <row r="20" spans="2:11" ht="30" customHeight="1" x14ac:dyDescent="0.25">
      <c r="B20" s="31" t="str">
        <f>HYPERLINK("#'11. Knowledge Management'!N20","11. KNOWLEDGE MANAGEMENT ACTIVITIES")</f>
        <v>11. KNOWLEDGE MANAGEMENT ACTIVITIES</v>
      </c>
      <c r="C20" s="11"/>
      <c r="D20" s="11"/>
      <c r="E20" s="11"/>
      <c r="F20" s="16"/>
      <c r="G20" s="11"/>
      <c r="H20" s="11"/>
      <c r="I20" s="11"/>
      <c r="J20" s="11"/>
      <c r="K20" s="11"/>
    </row>
    <row r="21" spans="2:11" ht="30" customHeight="1" x14ac:dyDescent="0.25">
      <c r="B21" s="31" t="str">
        <f>HYPERLINK("#'12. Indigenous &amp; Local Involve.'!N21","12. INDIGENOUS PEOPLES AND LOCAL COMMUNITIES INVOLVEMENT")</f>
        <v>12. INDIGENOUS PEOPLES AND LOCAL COMMUNITIES INVOLVEMENT</v>
      </c>
      <c r="C21" s="11"/>
      <c r="D21" s="11"/>
      <c r="E21" s="11"/>
      <c r="F21" s="11"/>
      <c r="G21" s="16"/>
      <c r="H21" s="11"/>
      <c r="I21" s="11"/>
      <c r="J21" s="11"/>
      <c r="K21" s="11"/>
    </row>
    <row r="22" spans="2:11" ht="30" customHeight="1" x14ac:dyDescent="0.25">
      <c r="B22" s="31" t="str">
        <f>HYPERLINK("#'13. Co-Financing Table'!N22","13. CO-FINANCING TABLE")</f>
        <v>13. CO-FINANCING TABLE</v>
      </c>
      <c r="C22" s="11"/>
      <c r="D22" s="16"/>
      <c r="E22" s="11"/>
      <c r="F22" s="11"/>
      <c r="G22" s="11"/>
      <c r="H22" s="11"/>
      <c r="I22" s="11"/>
      <c r="J22" s="11"/>
      <c r="K22" s="11"/>
    </row>
    <row r="23" spans="2:11" ht="30" customHeight="1" x14ac:dyDescent="0.25">
      <c r="B23" s="31" t="str">
        <f>HYPERLINK("#'14. GEO Location'!N23","14. GEO LOCATION INFORMATION")</f>
        <v>14. GEO LOCATION INFORMATION</v>
      </c>
      <c r="C23" s="11"/>
      <c r="D23" s="11"/>
      <c r="E23" s="16"/>
      <c r="F23" s="11"/>
      <c r="G23" s="11"/>
      <c r="H23" s="11"/>
      <c r="I23" s="11"/>
      <c r="J23" s="11"/>
      <c r="K23" s="11"/>
    </row>
    <row r="24" spans="2:11" ht="30" customHeight="1" x14ac:dyDescent="0.25">
      <c r="B24" s="21" t="str">
        <f>HYPERLINK("#' GEF-5 LDCF Indicators'!N27"," GEF-5 LDCF Indicators")</f>
        <v xml:space="preserve"> GEF-5 LDCF Indicators</v>
      </c>
    </row>
    <row r="25" spans="2:11" ht="30" customHeight="1" x14ac:dyDescent="0.25">
      <c r="B25" s="21" t="str">
        <f>HYPERLINK("#'GEF6&amp;7 LDCF Core Indicators'!N28"," GEF 6&amp;7 LDCF Core Indicators")</f>
        <v xml:space="preserve"> GEF 6&amp;7 LDCF Core Indicators</v>
      </c>
    </row>
    <row r="26" spans="2:11" ht="30" customHeight="1" x14ac:dyDescent="0.25">
      <c r="B26" s="21" t="str">
        <f>HYPERLINK("#'Annex'!N26","Annex. Monitoring Area-based GEF Core Indicator Commitments and Progress with FERM")</f>
        <v>Annex. Monitoring Area-based GEF Core Indicator Commitments and Progress with FERM</v>
      </c>
      <c r="C26" s="4"/>
      <c r="D26" s="4"/>
      <c r="E26" s="4"/>
      <c r="F26" s="4"/>
      <c r="G26" s="4"/>
      <c r="H26" s="4"/>
      <c r="I26" s="4"/>
      <c r="J26" s="17"/>
      <c r="K26" s="4"/>
    </row>
    <row r="29" spans="2:11" x14ac:dyDescent="0.25">
      <c r="B29" s="22" t="s">
        <v>4</v>
      </c>
      <c r="C29" s="22"/>
    </row>
    <row r="30" spans="2:11" x14ac:dyDescent="0.25">
      <c r="B30" t="s">
        <v>5</v>
      </c>
      <c r="C30" s="22"/>
    </row>
    <row r="31" spans="2:11" x14ac:dyDescent="0.25">
      <c r="B31" s="35" t="s">
        <v>6</v>
      </c>
    </row>
    <row r="32" spans="2:11" x14ac:dyDescent="0.25">
      <c r="B32" t="s">
        <v>7</v>
      </c>
    </row>
    <row r="33" spans="2:2" x14ac:dyDescent="0.25">
      <c r="B33" t="s">
        <v>8</v>
      </c>
    </row>
    <row r="34" spans="2:2" ht="19.7" customHeight="1" x14ac:dyDescent="0.25"/>
  </sheetData>
  <sheetProtection sheet="1" objects="1" scenarios="1" formatColumns="0" formatRows="0"/>
  <mergeCells count="3">
    <mergeCell ref="B7:K7"/>
    <mergeCell ref="B6:K6"/>
    <mergeCell ref="B8:K8"/>
  </mergeCells>
  <hyperlinks>
    <hyperlink ref="B29" r:id="rId1" display="DISCLAIMER: All data and text entered in the PIR will be publicly available on the GEF website (click here). " xr:uid="{00000000-0004-0000-0000-000000000000}"/>
    <hyperlink ref="B30" r:id="rId2" display="All data and text entered in the PIR will be publicly available on the GEF website (click here). " xr:uid="{00000000-0004-0000-0000-000001000000}"/>
    <hyperlink ref="B31" r:id="rId3" display="The report will then be publicly available in the GEF website (click here). " xr:uid="{00000000-0004-0000-0000-000002000000}"/>
  </hyperlinks>
  <pageMargins left="0.25" right="0.25" top="0.75" bottom="0.75" header="0.3" footer="0.3"/>
  <pageSetup paperSize="5"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3" tint="0.499984740745262"/>
  </sheetPr>
  <dimension ref="B1:J86"/>
  <sheetViews>
    <sheetView showGridLines="0" tabSelected="1" showWhiteSpace="0" view="pageBreakPreview" zoomScale="110" zoomScaleNormal="100" zoomScaleSheetLayoutView="110" workbookViewId="0">
      <selection activeCell="S13" sqref="S13"/>
    </sheetView>
  </sheetViews>
  <sheetFormatPr defaultColWidth="8.85546875" defaultRowHeight="15" x14ac:dyDescent="0.25"/>
  <cols>
    <col min="1" max="1" width="2" style="309" customWidth="1"/>
    <col min="2" max="3" width="8.85546875" style="309"/>
    <col min="4" max="4" width="17.42578125" style="309" customWidth="1"/>
    <col min="5" max="9" width="8.85546875" style="309"/>
    <col min="10" max="10" width="18.85546875" style="309" customWidth="1"/>
    <col min="11" max="16384" width="8.85546875" style="309"/>
  </cols>
  <sheetData>
    <row r="1" spans="2:10" ht="17.25" customHeight="1" x14ac:dyDescent="0.25"/>
    <row r="2" spans="2:10" ht="17.25" customHeight="1" x14ac:dyDescent="0.25">
      <c r="B2" s="310" t="s">
        <v>9</v>
      </c>
      <c r="C2" s="311"/>
      <c r="D2" s="311"/>
      <c r="E2" s="311"/>
      <c r="F2" s="311"/>
      <c r="G2" s="311"/>
      <c r="H2" s="311"/>
      <c r="I2" s="311"/>
      <c r="J2" s="311"/>
    </row>
    <row r="3" spans="2:10" ht="17.45" customHeight="1" x14ac:dyDescent="0.25">
      <c r="B3" s="312" t="s">
        <v>10</v>
      </c>
      <c r="C3" s="311"/>
      <c r="D3" s="311"/>
      <c r="E3" s="311"/>
      <c r="F3" s="311"/>
      <c r="G3" s="311"/>
      <c r="H3" s="311"/>
      <c r="I3" s="311"/>
      <c r="J3" s="311"/>
    </row>
    <row r="4" spans="2:10" ht="17.45" customHeight="1" x14ac:dyDescent="0.25">
      <c r="B4" s="313" t="s">
        <v>11</v>
      </c>
      <c r="C4" s="314"/>
      <c r="D4" s="315"/>
      <c r="E4" s="316" t="s">
        <v>12</v>
      </c>
      <c r="F4" s="314"/>
      <c r="G4" s="314"/>
      <c r="H4" s="314"/>
      <c r="I4" s="314"/>
      <c r="J4" s="315"/>
    </row>
    <row r="5" spans="2:10" ht="20.25" customHeight="1" x14ac:dyDescent="0.25">
      <c r="B5" s="313" t="s">
        <v>13</v>
      </c>
      <c r="C5" s="314"/>
      <c r="D5" s="315"/>
      <c r="E5" s="317" t="s">
        <v>14</v>
      </c>
      <c r="F5" s="314"/>
      <c r="G5" s="314"/>
      <c r="H5" s="314"/>
      <c r="I5" s="314"/>
      <c r="J5" s="315"/>
    </row>
    <row r="6" spans="2:10" ht="27.75" customHeight="1" x14ac:dyDescent="0.25">
      <c r="B6" s="318" t="s">
        <v>15</v>
      </c>
      <c r="C6" s="314"/>
      <c r="D6" s="315"/>
      <c r="E6" s="319" t="s">
        <v>16</v>
      </c>
      <c r="F6" s="314"/>
      <c r="G6" s="314"/>
      <c r="H6" s="314"/>
      <c r="I6" s="314"/>
      <c r="J6" s="315"/>
    </row>
    <row r="7" spans="2:10" ht="17.45" customHeight="1" x14ac:dyDescent="0.25">
      <c r="B7" s="313" t="s">
        <v>17</v>
      </c>
      <c r="C7" s="314"/>
      <c r="D7" s="315"/>
      <c r="E7" s="316" t="s">
        <v>18</v>
      </c>
      <c r="F7" s="314"/>
      <c r="G7" s="314"/>
      <c r="H7" s="314"/>
      <c r="I7" s="314"/>
      <c r="J7" s="315"/>
    </row>
    <row r="8" spans="2:10" ht="17.45" customHeight="1" x14ac:dyDescent="0.25">
      <c r="B8" s="313" t="s">
        <v>19</v>
      </c>
      <c r="C8" s="314"/>
      <c r="D8" s="315"/>
      <c r="E8" s="316" t="s">
        <v>20</v>
      </c>
      <c r="F8" s="314"/>
      <c r="G8" s="314"/>
      <c r="H8" s="314"/>
      <c r="I8" s="314"/>
      <c r="J8" s="315"/>
    </row>
    <row r="9" spans="2:10" ht="18" customHeight="1" x14ac:dyDescent="0.25">
      <c r="B9" s="313" t="s">
        <v>21</v>
      </c>
      <c r="C9" s="314"/>
      <c r="D9" s="315"/>
      <c r="E9" s="317" t="s">
        <v>22</v>
      </c>
      <c r="F9" s="314"/>
      <c r="G9" s="314"/>
      <c r="H9" s="314"/>
      <c r="I9" s="314"/>
      <c r="J9" s="315"/>
    </row>
    <row r="10" spans="2:10" ht="17.25" customHeight="1" x14ac:dyDescent="0.25">
      <c r="B10" s="313" t="s">
        <v>23</v>
      </c>
      <c r="C10" s="314"/>
      <c r="D10" s="315"/>
      <c r="E10" s="317" t="s">
        <v>24</v>
      </c>
      <c r="F10" s="314"/>
      <c r="G10" s="314"/>
      <c r="H10" s="314"/>
      <c r="I10" s="314"/>
      <c r="J10" s="315"/>
    </row>
    <row r="11" spans="2:10" ht="32.25" customHeight="1" x14ac:dyDescent="0.25">
      <c r="B11" s="313" t="s">
        <v>25</v>
      </c>
      <c r="C11" s="314"/>
      <c r="D11" s="315"/>
      <c r="E11" s="316" t="s">
        <v>26</v>
      </c>
      <c r="F11" s="320"/>
      <c r="G11" s="320"/>
      <c r="H11" s="320"/>
      <c r="I11" s="320"/>
      <c r="J11" s="321"/>
    </row>
    <row r="12" spans="2:10" ht="17.45" customHeight="1" x14ac:dyDescent="0.25">
      <c r="B12" s="313" t="s">
        <v>27</v>
      </c>
      <c r="C12" s="314"/>
      <c r="D12" s="315"/>
      <c r="E12" s="319">
        <v>4</v>
      </c>
      <c r="F12" s="322"/>
      <c r="G12" s="322"/>
      <c r="H12" s="322"/>
      <c r="I12" s="322"/>
      <c r="J12" s="323"/>
    </row>
    <row r="13" spans="2:10" ht="17.45" customHeight="1" x14ac:dyDescent="0.25">
      <c r="B13" s="324" t="s">
        <v>28</v>
      </c>
      <c r="C13" s="311"/>
      <c r="D13" s="311"/>
      <c r="E13" s="311"/>
      <c r="F13" s="311"/>
      <c r="G13" s="311"/>
      <c r="H13" s="311"/>
      <c r="I13" s="311"/>
      <c r="J13" s="311"/>
    </row>
    <row r="14" spans="2:10" ht="17.45" customHeight="1" x14ac:dyDescent="0.25">
      <c r="B14" s="313" t="s">
        <v>29</v>
      </c>
      <c r="C14" s="314"/>
      <c r="D14" s="315"/>
      <c r="E14" s="325">
        <v>44694</v>
      </c>
      <c r="F14" s="322"/>
      <c r="G14" s="322"/>
      <c r="H14" s="322"/>
      <c r="I14" s="322"/>
      <c r="J14" s="323"/>
    </row>
    <row r="15" spans="2:10" ht="15.95" customHeight="1" x14ac:dyDescent="0.25">
      <c r="B15" s="313" t="s">
        <v>30</v>
      </c>
      <c r="C15" s="314"/>
      <c r="D15" s="315"/>
      <c r="E15" s="325">
        <v>44537</v>
      </c>
      <c r="F15" s="322"/>
      <c r="G15" s="322"/>
      <c r="H15" s="322"/>
      <c r="I15" s="322"/>
      <c r="J15" s="323"/>
    </row>
    <row r="16" spans="2:10" ht="16.5" customHeight="1" x14ac:dyDescent="0.25">
      <c r="B16" s="313" t="s">
        <v>31</v>
      </c>
      <c r="C16" s="314"/>
      <c r="D16" s="315"/>
      <c r="E16" s="326">
        <v>45078</v>
      </c>
      <c r="F16" s="322"/>
      <c r="G16" s="322"/>
      <c r="H16" s="322"/>
      <c r="I16" s="322"/>
      <c r="J16" s="323"/>
    </row>
    <row r="17" spans="2:10" ht="15.95" customHeight="1" x14ac:dyDescent="0.25">
      <c r="B17" s="313" t="s">
        <v>32</v>
      </c>
      <c r="C17" s="314"/>
      <c r="D17" s="315"/>
      <c r="E17" s="326">
        <v>45382</v>
      </c>
      <c r="F17" s="322"/>
      <c r="G17" s="322"/>
      <c r="H17" s="322"/>
      <c r="I17" s="322"/>
      <c r="J17" s="323"/>
    </row>
    <row r="18" spans="2:10" ht="18" customHeight="1" x14ac:dyDescent="0.25">
      <c r="B18" s="327" t="s">
        <v>33</v>
      </c>
      <c r="C18" s="314"/>
      <c r="D18" s="315"/>
      <c r="E18" s="325">
        <v>46538</v>
      </c>
      <c r="F18" s="322"/>
      <c r="G18" s="322"/>
      <c r="H18" s="322"/>
      <c r="I18" s="322"/>
      <c r="J18" s="323"/>
    </row>
    <row r="19" spans="2:10" ht="29.45" customHeight="1" x14ac:dyDescent="0.25">
      <c r="B19" s="313" t="s">
        <v>34</v>
      </c>
      <c r="C19" s="314"/>
      <c r="D19" s="315"/>
      <c r="E19" s="325" t="s">
        <v>35</v>
      </c>
      <c r="F19" s="322"/>
      <c r="G19" s="322"/>
      <c r="H19" s="322"/>
      <c r="I19" s="322"/>
      <c r="J19" s="323"/>
    </row>
    <row r="20" spans="2:10" ht="14.85" customHeight="1" x14ac:dyDescent="0.25">
      <c r="B20" s="313" t="s">
        <v>36</v>
      </c>
      <c r="C20" s="314"/>
      <c r="D20" s="315"/>
      <c r="E20" s="319" t="s">
        <v>35</v>
      </c>
      <c r="F20" s="328"/>
      <c r="G20" s="328"/>
      <c r="H20" s="328"/>
      <c r="I20" s="328"/>
      <c r="J20" s="329"/>
    </row>
    <row r="21" spans="2:10" ht="14.85" customHeight="1" x14ac:dyDescent="0.25">
      <c r="B21" s="313" t="s">
        <v>37</v>
      </c>
      <c r="C21" s="314"/>
      <c r="D21" s="315"/>
      <c r="E21" s="319" t="s">
        <v>35</v>
      </c>
      <c r="F21" s="328"/>
      <c r="G21" s="328"/>
      <c r="H21" s="328"/>
      <c r="I21" s="328"/>
      <c r="J21" s="329"/>
    </row>
    <row r="22" spans="2:10" ht="17.45" customHeight="1" x14ac:dyDescent="0.25">
      <c r="B22" s="330" t="s">
        <v>38</v>
      </c>
      <c r="C22" s="311"/>
      <c r="D22" s="311"/>
      <c r="E22" s="311"/>
      <c r="F22" s="311"/>
      <c r="G22" s="311"/>
      <c r="H22" s="311"/>
      <c r="I22" s="311"/>
      <c r="J22" s="331"/>
    </row>
    <row r="23" spans="2:10" ht="15" customHeight="1" x14ac:dyDescent="0.25">
      <c r="B23" s="313" t="s">
        <v>39</v>
      </c>
      <c r="C23" s="314"/>
      <c r="D23" s="315"/>
      <c r="E23" s="332">
        <v>6463097</v>
      </c>
      <c r="F23" s="333"/>
      <c r="G23" s="333"/>
      <c r="H23" s="333"/>
      <c r="I23" s="333"/>
      <c r="J23" s="334"/>
    </row>
    <row r="24" spans="2:10" ht="28.5" customHeight="1" x14ac:dyDescent="0.25">
      <c r="B24" s="313" t="s">
        <v>40</v>
      </c>
      <c r="C24" s="314"/>
      <c r="D24" s="315"/>
      <c r="E24" s="335">
        <v>1827048.75</v>
      </c>
      <c r="F24" s="336"/>
      <c r="G24" s="336"/>
      <c r="H24" s="336"/>
      <c r="I24" s="336"/>
      <c r="J24" s="337"/>
    </row>
    <row r="25" spans="2:10" ht="15" customHeight="1" x14ac:dyDescent="0.25">
      <c r="B25" s="313" t="s">
        <v>41</v>
      </c>
      <c r="C25" s="314"/>
      <c r="D25" s="315"/>
      <c r="E25" s="338">
        <f>'13. Co-Financing Table'!K20</f>
        <v>36200000</v>
      </c>
      <c r="F25" s="339"/>
      <c r="G25" s="339"/>
      <c r="H25" s="339"/>
      <c r="I25" s="339"/>
      <c r="J25" s="340"/>
    </row>
    <row r="26" spans="2:10" ht="31.5" customHeight="1" x14ac:dyDescent="0.25">
      <c r="B26" s="313" t="s">
        <v>42</v>
      </c>
      <c r="C26" s="314"/>
      <c r="D26" s="315"/>
      <c r="E26" s="338">
        <f>'13. Co-Financing Table'!N20</f>
        <v>16850000</v>
      </c>
      <c r="F26" s="339"/>
      <c r="G26" s="339"/>
      <c r="H26" s="339"/>
      <c r="I26" s="339"/>
      <c r="J26" s="340"/>
    </row>
    <row r="27" spans="2:10" ht="17.45" customHeight="1" x14ac:dyDescent="0.25">
      <c r="B27" s="330" t="s">
        <v>43</v>
      </c>
      <c r="C27" s="311"/>
      <c r="D27" s="311"/>
      <c r="E27" s="311"/>
      <c r="F27" s="311"/>
      <c r="G27" s="311"/>
      <c r="H27" s="311"/>
      <c r="I27" s="311"/>
      <c r="J27" s="341"/>
    </row>
    <row r="28" spans="2:10" ht="27.75" customHeight="1" x14ac:dyDescent="0.25">
      <c r="B28" s="313" t="s">
        <v>44</v>
      </c>
      <c r="C28" s="314"/>
      <c r="D28" s="315"/>
      <c r="E28" s="342" t="s">
        <v>45</v>
      </c>
      <c r="F28" s="343"/>
      <c r="G28" s="343"/>
      <c r="H28" s="343"/>
      <c r="I28" s="343"/>
      <c r="J28" s="344"/>
    </row>
    <row r="29" spans="2:10" ht="17.45" customHeight="1" x14ac:dyDescent="0.25">
      <c r="B29" s="313" t="s">
        <v>46</v>
      </c>
      <c r="C29" s="314"/>
      <c r="D29" s="315"/>
      <c r="E29" s="325">
        <v>46142</v>
      </c>
      <c r="F29" s="322"/>
      <c r="G29" s="322"/>
      <c r="H29" s="322"/>
      <c r="I29" s="322"/>
      <c r="J29" s="323"/>
    </row>
    <row r="30" spans="2:10" ht="27.75" customHeight="1" x14ac:dyDescent="0.25">
      <c r="B30" s="313" t="s">
        <v>47</v>
      </c>
      <c r="C30" s="314"/>
      <c r="D30" s="315"/>
      <c r="E30" s="319" t="s">
        <v>35</v>
      </c>
      <c r="F30" s="328"/>
      <c r="G30" s="328"/>
      <c r="H30" s="328"/>
      <c r="I30" s="328"/>
      <c r="J30" s="329"/>
    </row>
    <row r="31" spans="2:10" ht="21" customHeight="1" x14ac:dyDescent="0.25">
      <c r="B31" s="313" t="s">
        <v>48</v>
      </c>
      <c r="C31" s="314"/>
      <c r="D31" s="315"/>
      <c r="E31" s="319" t="s">
        <v>35</v>
      </c>
      <c r="F31" s="328"/>
      <c r="G31" s="328"/>
      <c r="H31" s="328"/>
      <c r="I31" s="328"/>
      <c r="J31" s="329"/>
    </row>
    <row r="32" spans="2:10" ht="20.25" customHeight="1" x14ac:dyDescent="0.25">
      <c r="B32" s="345" t="s">
        <v>49</v>
      </c>
      <c r="C32" s="311"/>
      <c r="D32" s="311"/>
      <c r="E32" s="311"/>
      <c r="F32" s="311"/>
      <c r="G32" s="311"/>
      <c r="H32" s="311"/>
      <c r="I32" s="311"/>
      <c r="J32" s="346"/>
    </row>
    <row r="33" spans="2:10" ht="27.75" customHeight="1" x14ac:dyDescent="0.25">
      <c r="B33" s="313" t="s">
        <v>50</v>
      </c>
      <c r="C33" s="314"/>
      <c r="D33" s="315"/>
      <c r="E33" s="319" t="s">
        <v>51</v>
      </c>
      <c r="F33" s="314"/>
      <c r="G33" s="314"/>
      <c r="H33" s="314"/>
      <c r="I33" s="314"/>
      <c r="J33" s="315"/>
    </row>
    <row r="34" spans="2:10" ht="21" customHeight="1" x14ac:dyDescent="0.25">
      <c r="B34" s="313" t="s">
        <v>52</v>
      </c>
      <c r="C34" s="314"/>
      <c r="D34" s="315"/>
      <c r="E34" s="319" t="s">
        <v>51</v>
      </c>
      <c r="F34" s="314"/>
      <c r="G34" s="314"/>
      <c r="H34" s="314"/>
      <c r="I34" s="314"/>
      <c r="J34" s="315"/>
    </row>
    <row r="35" spans="2:10" ht="21" customHeight="1" x14ac:dyDescent="0.25">
      <c r="B35" s="313" t="s">
        <v>53</v>
      </c>
      <c r="C35" s="314"/>
      <c r="D35" s="315"/>
      <c r="E35" s="319" t="str">
        <f>'6. Risks to the Project'!B49</f>
        <v>Moderate</v>
      </c>
      <c r="F35" s="314"/>
      <c r="G35" s="314"/>
      <c r="H35" s="314"/>
      <c r="I35" s="314"/>
      <c r="J35" s="315"/>
    </row>
    <row r="36" spans="2:10" ht="17.45" customHeight="1" x14ac:dyDescent="0.25">
      <c r="B36" s="345" t="s">
        <v>54</v>
      </c>
      <c r="C36" s="311"/>
      <c r="D36" s="311"/>
      <c r="E36" s="311"/>
      <c r="F36" s="311"/>
      <c r="G36" s="311"/>
      <c r="H36" s="311"/>
      <c r="I36" s="311"/>
      <c r="J36" s="347"/>
    </row>
    <row r="37" spans="2:10" ht="27.75" customHeight="1" x14ac:dyDescent="0.25">
      <c r="B37" s="313" t="s">
        <v>55</v>
      </c>
      <c r="C37" s="314"/>
      <c r="D37" s="315"/>
      <c r="E37" s="348" t="s">
        <v>56</v>
      </c>
      <c r="F37" s="314"/>
      <c r="G37" s="314"/>
      <c r="H37" s="314"/>
      <c r="I37" s="314"/>
      <c r="J37" s="315"/>
    </row>
    <row r="38" spans="2:10" ht="24.6" customHeight="1" x14ac:dyDescent="0.25">
      <c r="C38" s="349"/>
      <c r="D38" s="350"/>
      <c r="E38" s="350"/>
      <c r="F38" s="351"/>
      <c r="G38" s="351"/>
      <c r="H38" s="351"/>
      <c r="I38" s="351"/>
      <c r="J38" s="351"/>
    </row>
    <row r="39" spans="2:10" ht="24.6" customHeight="1" x14ac:dyDescent="0.25">
      <c r="C39" s="352"/>
      <c r="D39" s="352"/>
      <c r="E39" s="352"/>
      <c r="F39" s="352"/>
      <c r="G39" s="352"/>
      <c r="H39" s="352"/>
      <c r="I39" s="352"/>
      <c r="J39" s="352"/>
    </row>
    <row r="40" spans="2:10" ht="57.75" customHeight="1" x14ac:dyDescent="0.25">
      <c r="B40" s="353" t="s">
        <v>57</v>
      </c>
      <c r="C40" s="311"/>
      <c r="D40" s="311"/>
      <c r="E40" s="311"/>
      <c r="F40" s="311"/>
      <c r="G40" s="311"/>
      <c r="H40" s="311"/>
      <c r="I40" s="311"/>
      <c r="J40" s="311"/>
    </row>
    <row r="41" spans="2:10" ht="24.6" customHeight="1" x14ac:dyDescent="0.25">
      <c r="B41" s="311"/>
      <c r="C41" s="311"/>
      <c r="D41" s="311"/>
      <c r="E41" s="311"/>
      <c r="F41" s="311"/>
      <c r="G41" s="311"/>
      <c r="H41" s="311"/>
      <c r="I41" s="311"/>
      <c r="J41" s="311"/>
    </row>
    <row r="42" spans="2:10" ht="63.75" customHeight="1" x14ac:dyDescent="0.25">
      <c r="B42" s="311"/>
      <c r="C42" s="311"/>
      <c r="D42" s="311"/>
      <c r="E42" s="311"/>
      <c r="F42" s="311"/>
      <c r="G42" s="311"/>
      <c r="H42" s="311"/>
      <c r="I42" s="311"/>
      <c r="J42" s="311"/>
    </row>
    <row r="43" spans="2:10" ht="17.25" customHeight="1" x14ac:dyDescent="0.25">
      <c r="B43" s="346"/>
      <c r="C43" s="346"/>
      <c r="D43" s="346"/>
      <c r="E43" s="346"/>
      <c r="F43" s="346"/>
      <c r="G43" s="346"/>
      <c r="H43" s="346"/>
      <c r="I43" s="346"/>
      <c r="J43" s="346"/>
    </row>
    <row r="44" spans="2:10" ht="17.25" customHeight="1" x14ac:dyDescent="0.25">
      <c r="B44" s="346"/>
      <c r="C44" s="346"/>
      <c r="D44" s="346"/>
      <c r="E44" s="346"/>
      <c r="F44" s="346"/>
      <c r="G44" s="346"/>
      <c r="H44" s="346"/>
      <c r="I44" s="346"/>
      <c r="J44" s="346"/>
    </row>
    <row r="45" spans="2:10" ht="17.45" customHeight="1" x14ac:dyDescent="0.25">
      <c r="B45" s="345" t="s">
        <v>58</v>
      </c>
      <c r="C45" s="311"/>
      <c r="D45" s="311"/>
      <c r="E45" s="311"/>
      <c r="F45" s="311"/>
      <c r="G45" s="311"/>
      <c r="H45" s="311"/>
      <c r="I45" s="311"/>
      <c r="J45" s="347"/>
    </row>
    <row r="46" spans="2:10" ht="17.45" customHeight="1" x14ac:dyDescent="0.25">
      <c r="B46" s="354" t="s">
        <v>59</v>
      </c>
      <c r="C46" s="314"/>
      <c r="D46" s="315"/>
      <c r="E46" s="354" t="s">
        <v>60</v>
      </c>
      <c r="F46" s="314"/>
      <c r="G46" s="314"/>
      <c r="H46" s="315"/>
      <c r="I46" s="354" t="s">
        <v>61</v>
      </c>
      <c r="J46" s="315"/>
    </row>
    <row r="47" spans="2:10" ht="42" customHeight="1" x14ac:dyDescent="0.25">
      <c r="B47" s="355" t="s">
        <v>62</v>
      </c>
      <c r="C47" s="314"/>
      <c r="D47" s="315"/>
      <c r="E47" s="316" t="s">
        <v>63</v>
      </c>
      <c r="F47" s="356"/>
      <c r="G47" s="356"/>
      <c r="H47" s="357"/>
      <c r="I47" s="316" t="s">
        <v>64</v>
      </c>
      <c r="J47" s="344"/>
    </row>
    <row r="48" spans="2:10" ht="25.5" customHeight="1" x14ac:dyDescent="0.25">
      <c r="B48" s="355" t="s">
        <v>65</v>
      </c>
      <c r="C48" s="314"/>
      <c r="D48" s="315"/>
      <c r="E48" s="316" t="s">
        <v>66</v>
      </c>
      <c r="F48" s="356"/>
      <c r="G48" s="356"/>
      <c r="H48" s="357"/>
      <c r="I48" s="358" t="s">
        <v>67</v>
      </c>
      <c r="J48" s="344"/>
    </row>
    <row r="49" spans="2:10" ht="46.5" customHeight="1" x14ac:dyDescent="0.25">
      <c r="B49" s="355" t="s">
        <v>68</v>
      </c>
      <c r="C49" s="314"/>
      <c r="D49" s="315"/>
      <c r="E49" s="316" t="s">
        <v>69</v>
      </c>
      <c r="F49" s="356"/>
      <c r="G49" s="356"/>
      <c r="H49" s="357"/>
      <c r="I49" s="358" t="s">
        <v>70</v>
      </c>
      <c r="J49" s="344"/>
    </row>
    <row r="50" spans="2:10" ht="19.7" customHeight="1" x14ac:dyDescent="0.25">
      <c r="B50" s="355" t="s">
        <v>71</v>
      </c>
      <c r="C50" s="314"/>
      <c r="D50" s="315"/>
      <c r="E50" s="359" t="s">
        <v>72</v>
      </c>
      <c r="F50" s="360"/>
      <c r="G50" s="360"/>
      <c r="H50" s="360"/>
      <c r="I50" s="358" t="s">
        <v>73</v>
      </c>
      <c r="J50" s="344"/>
    </row>
    <row r="51" spans="2:10" ht="17.45" customHeight="1" x14ac:dyDescent="0.25">
      <c r="B51" s="355" t="s">
        <v>74</v>
      </c>
      <c r="C51" s="314"/>
      <c r="D51" s="315"/>
      <c r="E51" s="316" t="s">
        <v>75</v>
      </c>
      <c r="F51" s="356"/>
      <c r="G51" s="356"/>
      <c r="H51" s="357"/>
      <c r="I51" s="358" t="s">
        <v>76</v>
      </c>
      <c r="J51" s="344"/>
    </row>
    <row r="52" spans="2:10" ht="17.45" customHeight="1" x14ac:dyDescent="0.25">
      <c r="B52" s="361"/>
      <c r="C52" s="361"/>
      <c r="D52" s="361"/>
      <c r="E52" s="361"/>
      <c r="F52" s="361"/>
      <c r="G52" s="362"/>
      <c r="H52" s="362"/>
      <c r="I52" s="362"/>
      <c r="J52" s="362"/>
    </row>
    <row r="53" spans="2:10" ht="17.45" customHeight="1" x14ac:dyDescent="0.25">
      <c r="B53" s="361"/>
      <c r="C53" s="361"/>
      <c r="D53" s="361"/>
      <c r="E53" s="361"/>
      <c r="F53" s="361"/>
      <c r="G53" s="362"/>
      <c r="H53" s="362"/>
      <c r="I53" s="362"/>
      <c r="J53" s="362"/>
    </row>
    <row r="54" spans="2:10" ht="15.95" customHeight="1" x14ac:dyDescent="0.25">
      <c r="B54" s="363" t="s">
        <v>77</v>
      </c>
      <c r="C54" s="311"/>
      <c r="D54" s="311"/>
      <c r="E54" s="311"/>
      <c r="F54" s="311"/>
      <c r="G54" s="311"/>
      <c r="H54" s="311"/>
      <c r="I54" s="311"/>
      <c r="J54" s="311"/>
    </row>
    <row r="55" spans="2:10" ht="14.85" customHeight="1" x14ac:dyDescent="0.25">
      <c r="B55" s="364"/>
      <c r="C55" s="364"/>
      <c r="D55" s="364"/>
      <c r="E55" s="364"/>
      <c r="F55" s="364"/>
      <c r="G55" s="364"/>
      <c r="H55" s="364"/>
      <c r="I55" s="364"/>
      <c r="J55" s="364"/>
    </row>
    <row r="56" spans="2:10" ht="14.85" customHeight="1" x14ac:dyDescent="0.25">
      <c r="B56" s="317" t="s">
        <v>78</v>
      </c>
      <c r="C56" s="365"/>
      <c r="D56" s="365"/>
      <c r="E56" s="365"/>
      <c r="F56" s="365"/>
      <c r="G56" s="365"/>
      <c r="H56" s="365"/>
      <c r="I56" s="365"/>
      <c r="J56" s="366"/>
    </row>
    <row r="57" spans="2:10" ht="17.25" customHeight="1" x14ac:dyDescent="0.25">
      <c r="B57" s="367"/>
      <c r="C57" s="368"/>
      <c r="D57" s="368"/>
      <c r="E57" s="368"/>
      <c r="F57" s="368"/>
      <c r="G57" s="368"/>
      <c r="H57" s="368"/>
      <c r="I57" s="368"/>
      <c r="J57" s="369"/>
    </row>
    <row r="58" spans="2:10" ht="17.25" customHeight="1" x14ac:dyDescent="0.25">
      <c r="B58" s="370"/>
      <c r="C58" s="314"/>
      <c r="D58" s="314"/>
      <c r="E58" s="314"/>
      <c r="F58" s="314"/>
      <c r="G58" s="314"/>
      <c r="H58" s="314"/>
      <c r="I58" s="314"/>
      <c r="J58" s="314"/>
    </row>
    <row r="59" spans="2:10" ht="15" customHeight="1" x14ac:dyDescent="0.25">
      <c r="B59" s="371" t="s">
        <v>79</v>
      </c>
      <c r="C59" s="365"/>
      <c r="D59" s="366"/>
      <c r="E59" s="372" t="s">
        <v>80</v>
      </c>
      <c r="F59" s="371" t="s">
        <v>81</v>
      </c>
      <c r="G59" s="365"/>
      <c r="H59" s="365"/>
      <c r="I59" s="366"/>
      <c r="J59" s="371" t="s">
        <v>82</v>
      </c>
    </row>
    <row r="60" spans="2:10" ht="17.45" customHeight="1" x14ac:dyDescent="0.25">
      <c r="B60" s="367"/>
      <c r="C60" s="368"/>
      <c r="D60" s="369"/>
      <c r="E60" s="373"/>
      <c r="F60" s="367"/>
      <c r="G60" s="368"/>
      <c r="H60" s="368"/>
      <c r="I60" s="369"/>
      <c r="J60" s="373"/>
    </row>
    <row r="61" spans="2:10" ht="26.1" customHeight="1" x14ac:dyDescent="0.25">
      <c r="B61" s="374" t="s">
        <v>83</v>
      </c>
      <c r="C61" s="375"/>
      <c r="D61" s="376"/>
      <c r="E61" s="374" t="s">
        <v>84</v>
      </c>
      <c r="F61" s="374" t="s">
        <v>85</v>
      </c>
      <c r="G61" s="375"/>
      <c r="H61" s="375"/>
      <c r="I61" s="376"/>
      <c r="J61" s="374" t="s">
        <v>86</v>
      </c>
    </row>
    <row r="62" spans="2:10" ht="17.25" customHeight="1" x14ac:dyDescent="0.25">
      <c r="B62" s="377"/>
      <c r="C62" s="378"/>
      <c r="D62" s="379"/>
      <c r="E62" s="380"/>
      <c r="F62" s="377"/>
      <c r="G62" s="378"/>
      <c r="H62" s="378"/>
      <c r="I62" s="379"/>
      <c r="J62" s="380"/>
    </row>
    <row r="63" spans="2:10" ht="17.25" customHeight="1" x14ac:dyDescent="0.25">
      <c r="B63" s="374" t="s">
        <v>87</v>
      </c>
      <c r="C63" s="375"/>
      <c r="D63" s="376"/>
      <c r="E63" s="374" t="s">
        <v>84</v>
      </c>
      <c r="F63" s="374" t="s">
        <v>88</v>
      </c>
      <c r="G63" s="375"/>
      <c r="H63" s="375"/>
      <c r="I63" s="376"/>
      <c r="J63" s="374"/>
    </row>
    <row r="64" spans="2:10" ht="17.25" customHeight="1" x14ac:dyDescent="0.25">
      <c r="B64" s="377"/>
      <c r="C64" s="378"/>
      <c r="D64" s="379"/>
      <c r="E64" s="380"/>
      <c r="F64" s="377"/>
      <c r="G64" s="378"/>
      <c r="H64" s="378"/>
      <c r="I64" s="379"/>
      <c r="J64" s="380"/>
    </row>
    <row r="65" spans="2:10" ht="17.25" customHeight="1" x14ac:dyDescent="0.25">
      <c r="B65" s="374" t="s">
        <v>89</v>
      </c>
      <c r="C65" s="375"/>
      <c r="D65" s="376"/>
      <c r="E65" s="374" t="s">
        <v>84</v>
      </c>
      <c r="F65" s="374" t="s">
        <v>90</v>
      </c>
      <c r="G65" s="375"/>
      <c r="H65" s="375"/>
      <c r="I65" s="376"/>
      <c r="J65" s="374" t="s">
        <v>86</v>
      </c>
    </row>
    <row r="66" spans="2:10" ht="17.25" customHeight="1" x14ac:dyDescent="0.25">
      <c r="B66" s="377"/>
      <c r="C66" s="378"/>
      <c r="D66" s="379"/>
      <c r="E66" s="380"/>
      <c r="F66" s="377"/>
      <c r="G66" s="378"/>
      <c r="H66" s="378"/>
      <c r="I66" s="379"/>
      <c r="J66" s="380"/>
    </row>
    <row r="67" spans="2:10" ht="17.25" customHeight="1" x14ac:dyDescent="0.25">
      <c r="B67" s="374" t="s">
        <v>91</v>
      </c>
      <c r="C67" s="375"/>
      <c r="D67" s="376"/>
      <c r="E67" s="374" t="s">
        <v>84</v>
      </c>
      <c r="F67" s="374" t="s">
        <v>92</v>
      </c>
      <c r="G67" s="375"/>
      <c r="H67" s="375"/>
      <c r="I67" s="376"/>
      <c r="J67" s="374"/>
    </row>
    <row r="68" spans="2:10" ht="17.25" customHeight="1" x14ac:dyDescent="0.25">
      <c r="B68" s="377"/>
      <c r="C68" s="378"/>
      <c r="D68" s="379"/>
      <c r="E68" s="380"/>
      <c r="F68" s="377"/>
      <c r="G68" s="378"/>
      <c r="H68" s="378"/>
      <c r="I68" s="379"/>
      <c r="J68" s="380"/>
    </row>
    <row r="69" spans="2:10" ht="17.25" customHeight="1" x14ac:dyDescent="0.25">
      <c r="B69" s="374" t="s">
        <v>93</v>
      </c>
      <c r="C69" s="375"/>
      <c r="D69" s="376"/>
      <c r="E69" s="374" t="s">
        <v>84</v>
      </c>
      <c r="F69" s="381" t="s">
        <v>94</v>
      </c>
      <c r="G69" s="382"/>
      <c r="H69" s="382"/>
      <c r="I69" s="383"/>
      <c r="J69" s="381" t="s">
        <v>86</v>
      </c>
    </row>
    <row r="70" spans="2:10" ht="17.25" customHeight="1" x14ac:dyDescent="0.25">
      <c r="B70" s="377"/>
      <c r="C70" s="378"/>
      <c r="D70" s="379"/>
      <c r="E70" s="380"/>
      <c r="F70" s="384"/>
      <c r="G70" s="385"/>
      <c r="H70" s="385"/>
      <c r="I70" s="386"/>
      <c r="J70" s="387"/>
    </row>
    <row r="71" spans="2:10" ht="17.25" customHeight="1" x14ac:dyDescent="0.25">
      <c r="B71" s="388" t="s">
        <v>95</v>
      </c>
      <c r="C71" s="388"/>
      <c r="D71" s="388"/>
      <c r="E71" s="388" t="s">
        <v>84</v>
      </c>
      <c r="F71" s="389" t="s">
        <v>96</v>
      </c>
      <c r="G71" s="381"/>
      <c r="H71" s="381"/>
      <c r="I71" s="381"/>
      <c r="J71" s="381" t="s">
        <v>97</v>
      </c>
    </row>
    <row r="72" spans="2:10" ht="36" customHeight="1" x14ac:dyDescent="0.25">
      <c r="B72" s="388"/>
      <c r="C72" s="388"/>
      <c r="D72" s="388"/>
      <c r="E72" s="388"/>
      <c r="F72" s="381"/>
      <c r="G72" s="381"/>
      <c r="H72" s="381"/>
      <c r="I72" s="381"/>
      <c r="J72" s="381"/>
    </row>
    <row r="73" spans="2:10" ht="17.25" customHeight="1" x14ac:dyDescent="0.25">
      <c r="B73" s="388" t="s">
        <v>98</v>
      </c>
      <c r="C73" s="388"/>
      <c r="D73" s="388"/>
      <c r="E73" s="388" t="s">
        <v>84</v>
      </c>
      <c r="F73" s="389" t="s">
        <v>99</v>
      </c>
      <c r="G73" s="381"/>
      <c r="H73" s="381"/>
      <c r="I73" s="381"/>
      <c r="J73" s="381" t="s">
        <v>97</v>
      </c>
    </row>
    <row r="74" spans="2:10" ht="29.25" customHeight="1" x14ac:dyDescent="0.25">
      <c r="B74" s="388"/>
      <c r="C74" s="388"/>
      <c r="D74" s="388"/>
      <c r="E74" s="388"/>
      <c r="F74" s="381"/>
      <c r="G74" s="381"/>
      <c r="H74" s="381"/>
      <c r="I74" s="381"/>
      <c r="J74" s="381"/>
    </row>
    <row r="75" spans="2:10" ht="17.25" customHeight="1" x14ac:dyDescent="0.25">
      <c r="B75" s="381" t="s">
        <v>100</v>
      </c>
      <c r="C75" s="388"/>
      <c r="D75" s="388"/>
      <c r="E75" s="381" t="s">
        <v>84</v>
      </c>
      <c r="F75" s="381" t="s">
        <v>101</v>
      </c>
      <c r="G75" s="381"/>
      <c r="H75" s="381"/>
      <c r="I75" s="381"/>
      <c r="J75" s="381" t="s">
        <v>102</v>
      </c>
    </row>
    <row r="76" spans="2:10" ht="17.25" customHeight="1" x14ac:dyDescent="0.25">
      <c r="B76" s="388"/>
      <c r="C76" s="388"/>
      <c r="D76" s="388"/>
      <c r="E76" s="388"/>
      <c r="F76" s="381"/>
      <c r="G76" s="381"/>
      <c r="H76" s="381"/>
      <c r="I76" s="381"/>
      <c r="J76" s="381"/>
    </row>
    <row r="77" spans="2:10" x14ac:dyDescent="0.25">
      <c r="B77" s="346"/>
      <c r="C77" s="346"/>
      <c r="D77" s="346"/>
      <c r="E77" s="346"/>
      <c r="F77" s="346"/>
      <c r="G77" s="346"/>
      <c r="H77" s="346"/>
      <c r="I77" s="346"/>
      <c r="J77" s="346"/>
    </row>
    <row r="78" spans="2:10" x14ac:dyDescent="0.25">
      <c r="B78" s="346"/>
      <c r="C78" s="346"/>
      <c r="D78" s="346"/>
      <c r="E78" s="346"/>
      <c r="F78" s="346"/>
      <c r="G78" s="346"/>
      <c r="H78" s="346"/>
      <c r="I78" s="346"/>
      <c r="J78" s="346"/>
    </row>
    <row r="79" spans="2:10" x14ac:dyDescent="0.25">
      <c r="B79" s="346"/>
      <c r="C79" s="346"/>
      <c r="D79" s="346"/>
      <c r="E79" s="346"/>
      <c r="F79" s="346"/>
      <c r="G79" s="346"/>
      <c r="H79" s="346"/>
      <c r="I79" s="346"/>
      <c r="J79" s="346"/>
    </row>
    <row r="80" spans="2:10" x14ac:dyDescent="0.25">
      <c r="B80" s="346"/>
      <c r="C80" s="346"/>
      <c r="D80" s="346"/>
      <c r="E80" s="346"/>
      <c r="F80" s="346"/>
      <c r="G80" s="346"/>
      <c r="H80" s="346"/>
      <c r="I80" s="346"/>
      <c r="J80" s="346"/>
    </row>
    <row r="81" spans="2:10" x14ac:dyDescent="0.25">
      <c r="B81" s="346"/>
      <c r="C81" s="346"/>
      <c r="D81" s="346"/>
      <c r="E81" s="346"/>
      <c r="F81" s="346"/>
      <c r="G81" s="346"/>
      <c r="H81" s="346"/>
      <c r="I81" s="346"/>
      <c r="J81" s="346"/>
    </row>
    <row r="82" spans="2:10" x14ac:dyDescent="0.25">
      <c r="B82" s="346"/>
      <c r="C82" s="346"/>
      <c r="D82" s="346"/>
      <c r="E82" s="346"/>
      <c r="F82" s="346"/>
      <c r="G82" s="346"/>
      <c r="H82" s="346"/>
      <c r="I82" s="346"/>
      <c r="J82" s="346"/>
    </row>
    <row r="83" spans="2:10" x14ac:dyDescent="0.25">
      <c r="B83" s="346"/>
      <c r="C83" s="346"/>
      <c r="D83" s="346"/>
      <c r="E83" s="346"/>
      <c r="F83" s="346"/>
      <c r="G83" s="346"/>
      <c r="H83" s="346"/>
      <c r="I83" s="346"/>
      <c r="J83" s="346"/>
    </row>
    <row r="84" spans="2:10" x14ac:dyDescent="0.25">
      <c r="B84" s="346"/>
      <c r="C84" s="346"/>
      <c r="D84" s="346"/>
      <c r="E84" s="346"/>
      <c r="F84" s="346"/>
      <c r="G84" s="346"/>
      <c r="H84" s="346"/>
      <c r="I84" s="346"/>
      <c r="J84" s="346"/>
    </row>
    <row r="85" spans="2:10" x14ac:dyDescent="0.25">
      <c r="B85" s="346"/>
      <c r="C85" s="346"/>
      <c r="D85" s="346"/>
      <c r="E85" s="346"/>
      <c r="F85" s="346"/>
      <c r="G85" s="346"/>
      <c r="H85" s="346"/>
      <c r="I85" s="346"/>
      <c r="J85" s="346"/>
    </row>
    <row r="86" spans="2:10" x14ac:dyDescent="0.25">
      <c r="B86" s="346"/>
      <c r="C86" s="346"/>
      <c r="D86" s="346"/>
      <c r="E86" s="346"/>
      <c r="F86" s="346"/>
      <c r="G86" s="346"/>
      <c r="H86" s="346"/>
      <c r="I86" s="346"/>
      <c r="J86" s="346"/>
    </row>
  </sheetData>
  <sheetProtection sheet="1" objects="1" scenarios="1" formatColumns="0" formatRows="0"/>
  <mergeCells count="124">
    <mergeCell ref="B71:D72"/>
    <mergeCell ref="E71:E72"/>
    <mergeCell ref="F71:I72"/>
    <mergeCell ref="J71:J72"/>
    <mergeCell ref="J73:J74"/>
    <mergeCell ref="F73:I74"/>
    <mergeCell ref="E73:E74"/>
    <mergeCell ref="B73:D74"/>
    <mergeCell ref="B6:D6"/>
    <mergeCell ref="B20:D20"/>
    <mergeCell ref="B25:D25"/>
    <mergeCell ref="I51:J51"/>
    <mergeCell ref="B7:D7"/>
    <mergeCell ref="B16:D16"/>
    <mergeCell ref="B11:D11"/>
    <mergeCell ref="E9:J9"/>
    <mergeCell ref="B13:J13"/>
    <mergeCell ref="E11:J11"/>
    <mergeCell ref="B59:D60"/>
    <mergeCell ref="E47:H47"/>
    <mergeCell ref="E65:E66"/>
    <mergeCell ref="B30:D30"/>
    <mergeCell ref="B61:D62"/>
    <mergeCell ref="B27:I27"/>
    <mergeCell ref="B4:D4"/>
    <mergeCell ref="E51:H51"/>
    <mergeCell ref="F61:I62"/>
    <mergeCell ref="J75:J76"/>
    <mergeCell ref="B3:J3"/>
    <mergeCell ref="E24:J24"/>
    <mergeCell ref="E8:J8"/>
    <mergeCell ref="B36:I36"/>
    <mergeCell ref="B45:I45"/>
    <mergeCell ref="E49:H49"/>
    <mergeCell ref="B67:D68"/>
    <mergeCell ref="B69:D70"/>
    <mergeCell ref="F67:I68"/>
    <mergeCell ref="F69:I70"/>
    <mergeCell ref="E4:J4"/>
    <mergeCell ref="B58:J58"/>
    <mergeCell ref="B48:D48"/>
    <mergeCell ref="E67:E68"/>
    <mergeCell ref="B14:D14"/>
    <mergeCell ref="B23:D23"/>
    <mergeCell ref="E69:E70"/>
    <mergeCell ref="B35:D35"/>
    <mergeCell ref="B50:D50"/>
    <mergeCell ref="E18:J18"/>
    <mergeCell ref="B2:J2"/>
    <mergeCell ref="E10:J10"/>
    <mergeCell ref="I46:J46"/>
    <mergeCell ref="B63:D64"/>
    <mergeCell ref="B8:D8"/>
    <mergeCell ref="F65:I66"/>
    <mergeCell ref="B17:D17"/>
    <mergeCell ref="B22:I22"/>
    <mergeCell ref="E34:J34"/>
    <mergeCell ref="B10:D10"/>
    <mergeCell ref="B19:D19"/>
    <mergeCell ref="B9:D9"/>
    <mergeCell ref="E48:H48"/>
    <mergeCell ref="B5:D5"/>
    <mergeCell ref="E37:J37"/>
    <mergeCell ref="E12:J12"/>
    <mergeCell ref="E21:J21"/>
    <mergeCell ref="B47:D47"/>
    <mergeCell ref="B54:J54"/>
    <mergeCell ref="B31:D31"/>
    <mergeCell ref="B46:D46"/>
    <mergeCell ref="E14:J14"/>
    <mergeCell ref="E23:J23"/>
    <mergeCell ref="B21:D21"/>
    <mergeCell ref="E75:E76"/>
    <mergeCell ref="J67:J68"/>
    <mergeCell ref="J61:J62"/>
    <mergeCell ref="F59:I60"/>
    <mergeCell ref="B56:J57"/>
    <mergeCell ref="J63:J64"/>
    <mergeCell ref="E61:E62"/>
    <mergeCell ref="F75:I76"/>
    <mergeCell ref="E19:J19"/>
    <mergeCell ref="E28:J28"/>
    <mergeCell ref="J69:J70"/>
    <mergeCell ref="J59:J60"/>
    <mergeCell ref="E63:E64"/>
    <mergeCell ref="E30:J30"/>
    <mergeCell ref="B34:D34"/>
    <mergeCell ref="B28:D28"/>
    <mergeCell ref="B26:D26"/>
    <mergeCell ref="I48:J48"/>
    <mergeCell ref="E33:J33"/>
    <mergeCell ref="B49:D49"/>
    <mergeCell ref="B75:D76"/>
    <mergeCell ref="B51:D51"/>
    <mergeCell ref="E25:J25"/>
    <mergeCell ref="B37:D37"/>
    <mergeCell ref="J65:J66"/>
    <mergeCell ref="E59:E60"/>
    <mergeCell ref="I47:J47"/>
    <mergeCell ref="E50:H50"/>
    <mergeCell ref="E17:J17"/>
    <mergeCell ref="B18:D18"/>
    <mergeCell ref="B65:D66"/>
    <mergeCell ref="E35:J35"/>
    <mergeCell ref="F63:I64"/>
    <mergeCell ref="E5:J5"/>
    <mergeCell ref="E46:H46"/>
    <mergeCell ref="I50:J50"/>
    <mergeCell ref="B12:D12"/>
    <mergeCell ref="E20:J20"/>
    <mergeCell ref="B32:I32"/>
    <mergeCell ref="E29:J29"/>
    <mergeCell ref="I49:J49"/>
    <mergeCell ref="E31:J31"/>
    <mergeCell ref="B29:D29"/>
    <mergeCell ref="E6:J6"/>
    <mergeCell ref="E15:J15"/>
    <mergeCell ref="E26:J26"/>
    <mergeCell ref="B40:J42"/>
    <mergeCell ref="B15:D15"/>
    <mergeCell ref="B24:D24"/>
    <mergeCell ref="E7:J7"/>
    <mergeCell ref="B33:D33"/>
    <mergeCell ref="E16:J16"/>
  </mergeCells>
  <dataValidations count="4">
    <dataValidation type="list" allowBlank="1" showInputMessage="1" showErrorMessage="1" prompt="Select implementation status" sqref="E37" xr:uid="{00000000-0002-0000-0100-000000000000}">
      <formula1>"Less than 1 year Implementation, 1st PIR, 2nd PIR, 3rd PIR, 4th PIR, 5th PIR, 6th PIR, 7th PIR, 8th PIR, 9th PIR, 10th PIR, 11th PIR, 12th PIR, 13th PIR, 14th PIR, 15th PIR, Final PIR"</formula1>
    </dataValidation>
    <dataValidation type="list" allowBlank="1" showInputMessage="1" showErrorMessage="1" prompt="Select Region" sqref="E4" xr:uid="{00000000-0002-0000-0100-000001000000}">
      <formula1>"Global, Inter-regional, Africa (RAF), Asia and the Pacific (RAP), Europe and Central Asia (REU), Latin America and the Caribbean (RLC), Near East and North Africa (RNE)"</formula1>
    </dataValidation>
    <dataValidation type="date" allowBlank="1" showInputMessage="1" showErrorMessage="1" sqref="E16:J16" xr:uid="{00000000-0002-0000-0100-000002000000}">
      <formula1>42005</formula1>
      <formula2>49310</formula2>
    </dataValidation>
    <dataValidation type="list" allowBlank="1" showInputMessage="1" showErrorMessage="1" prompt="Select Yes or No" sqref="E61:E71 E73 E75:E76" xr:uid="{00000000-0002-0000-0100-000003000000}">
      <formula1>"Yes, No"</formula1>
    </dataValidation>
  </dataValidations>
  <hyperlinks>
    <hyperlink ref="I48" r:id="rId1" xr:uid="{CA25728F-D763-4586-9482-8E22358C2CD2}"/>
    <hyperlink ref="I49" r:id="rId2" xr:uid="{5699732D-F634-4DF5-ADC9-E94A74CB489D}"/>
    <hyperlink ref="I50" r:id="rId3" xr:uid="{65DE6347-701A-431A-B17C-3537AA752A02}"/>
    <hyperlink ref="I51" r:id="rId4" xr:uid="{9BCC75DC-8BB1-4F5A-8488-7F098DA92F21}"/>
  </hyperlinks>
  <pageMargins left="0.25" right="0.25" top="0.75" bottom="0.75" header="0.3" footer="0.3"/>
  <pageSetup paperSize="5" scale="91" pageOrder="overThenDown" orientation="portrait"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4">
    <tabColor theme="3" tint="0.499984740745262"/>
  </sheetPr>
  <dimension ref="A1:I22"/>
  <sheetViews>
    <sheetView topLeftCell="A5" workbookViewId="0">
      <selection activeCell="G32" sqref="G32"/>
    </sheetView>
  </sheetViews>
  <sheetFormatPr defaultColWidth="8.85546875" defaultRowHeight="15" x14ac:dyDescent="0.25"/>
  <cols>
    <col min="1" max="1" width="32.42578125" customWidth="1"/>
    <col min="2" max="2" width="13.42578125" customWidth="1"/>
    <col min="4" max="4" width="10" customWidth="1"/>
    <col min="5" max="5" width="14.140625" customWidth="1"/>
    <col min="6" max="6" width="15" customWidth="1"/>
    <col min="7" max="7" width="14.42578125" customWidth="1"/>
    <col min="8" max="8" width="12.140625" customWidth="1"/>
    <col min="9" max="9" width="11.140625" customWidth="1"/>
  </cols>
  <sheetData>
    <row r="1" spans="1:9" ht="30" customHeight="1" x14ac:dyDescent="0.25">
      <c r="A1" s="56" t="s">
        <v>103</v>
      </c>
      <c r="B1" s="57" t="s">
        <v>104</v>
      </c>
    </row>
    <row r="2" spans="1:9" ht="23.45" customHeight="1" x14ac:dyDescent="0.25">
      <c r="A2" s="36" t="s">
        <v>105</v>
      </c>
      <c r="B2" s="38">
        <v>1</v>
      </c>
    </row>
    <row r="3" spans="1:9" ht="19.7" customHeight="1" x14ac:dyDescent="0.25">
      <c r="A3" s="36" t="s">
        <v>106</v>
      </c>
      <c r="B3" s="38">
        <v>2</v>
      </c>
    </row>
    <row r="4" spans="1:9" ht="17.25" customHeight="1" x14ac:dyDescent="0.25">
      <c r="A4" s="36" t="s">
        <v>107</v>
      </c>
      <c r="B4" s="38">
        <v>3</v>
      </c>
    </row>
    <row r="5" spans="1:9" ht="18" customHeight="1" x14ac:dyDescent="0.25">
      <c r="A5" s="36" t="s">
        <v>108</v>
      </c>
      <c r="B5" s="38">
        <v>4</v>
      </c>
    </row>
    <row r="6" spans="1:9" ht="19.7" customHeight="1" x14ac:dyDescent="0.25">
      <c r="A6" s="36" t="s">
        <v>109</v>
      </c>
      <c r="B6" s="38">
        <v>5</v>
      </c>
    </row>
    <row r="7" spans="1:9" ht="18" customHeight="1" x14ac:dyDescent="0.25">
      <c r="A7" s="36" t="s">
        <v>110</v>
      </c>
      <c r="B7" s="38">
        <v>6</v>
      </c>
    </row>
    <row r="8" spans="1:9" ht="18" customHeight="1" x14ac:dyDescent="0.25">
      <c r="A8" s="36" t="s">
        <v>111</v>
      </c>
      <c r="B8" s="38">
        <v>0</v>
      </c>
    </row>
    <row r="9" spans="1:9" ht="18.75" customHeight="1" thickBot="1" x14ac:dyDescent="0.3">
      <c r="A9" s="37" t="s">
        <v>112</v>
      </c>
      <c r="B9" s="39">
        <v>0</v>
      </c>
    </row>
    <row r="10" spans="1:9" ht="18.75" customHeight="1" x14ac:dyDescent="0.25">
      <c r="A10" s="24"/>
      <c r="B10" s="24"/>
    </row>
    <row r="11" spans="1:9" ht="18.75" customHeight="1" thickBot="1" x14ac:dyDescent="0.3">
      <c r="A11" s="24"/>
      <c r="B11" s="24"/>
    </row>
    <row r="12" spans="1:9" x14ac:dyDescent="0.25">
      <c r="D12" s="58" t="s">
        <v>113</v>
      </c>
      <c r="E12" s="52"/>
      <c r="F12" s="52"/>
      <c r="G12" s="52"/>
      <c r="H12" s="52"/>
      <c r="I12" s="53"/>
    </row>
    <row r="13" spans="1:9" x14ac:dyDescent="0.25">
      <c r="D13" s="40" t="s">
        <v>114</v>
      </c>
      <c r="E13" s="54" t="s">
        <v>115</v>
      </c>
      <c r="F13" s="54" t="s">
        <v>116</v>
      </c>
      <c r="G13" s="54" t="s">
        <v>117</v>
      </c>
      <c r="H13" s="54" t="s">
        <v>118</v>
      </c>
      <c r="I13" s="55" t="s">
        <v>119</v>
      </c>
    </row>
    <row r="14" spans="1:9" ht="15" customHeight="1" thickBot="1" x14ac:dyDescent="0.3">
      <c r="D14" s="41" t="s">
        <v>120</v>
      </c>
      <c r="E14" s="42">
        <v>20</v>
      </c>
      <c r="F14" s="42">
        <v>25</v>
      </c>
      <c r="G14" s="42">
        <v>25</v>
      </c>
      <c r="H14" s="42">
        <v>0</v>
      </c>
      <c r="I14" s="43">
        <v>30</v>
      </c>
    </row>
    <row r="15" spans="1:9" x14ac:dyDescent="0.25">
      <c r="D15" s="59" t="s">
        <v>121</v>
      </c>
      <c r="E15" s="44"/>
      <c r="F15" s="44"/>
      <c r="G15" s="44"/>
      <c r="H15" s="45"/>
    </row>
    <row r="16" spans="1:9" ht="20.25" customHeight="1" x14ac:dyDescent="0.25">
      <c r="D16" s="46" t="s">
        <v>114</v>
      </c>
      <c r="E16" s="50" t="s">
        <v>115</v>
      </c>
      <c r="F16" s="50" t="s">
        <v>117</v>
      </c>
      <c r="G16" s="50" t="s">
        <v>118</v>
      </c>
      <c r="H16" s="51" t="s">
        <v>119</v>
      </c>
    </row>
    <row r="17" spans="1:8" ht="15" customHeight="1" thickBot="1" x14ac:dyDescent="0.3">
      <c r="D17" s="47" t="s">
        <v>120</v>
      </c>
      <c r="E17" s="48">
        <v>25</v>
      </c>
      <c r="F17" s="48">
        <v>35</v>
      </c>
      <c r="G17" s="48">
        <v>0</v>
      </c>
      <c r="H17" s="49">
        <v>40</v>
      </c>
    </row>
    <row r="18" spans="1:8" ht="15" customHeight="1" thickBot="1" x14ac:dyDescent="0.3"/>
    <row r="19" spans="1:8" ht="15" customHeight="1" thickBot="1" x14ac:dyDescent="0.3">
      <c r="A19" s="60" t="s">
        <v>122</v>
      </c>
      <c r="B19" s="61"/>
      <c r="C19" s="61"/>
      <c r="D19" s="61"/>
      <c r="E19" s="62"/>
    </row>
    <row r="20" spans="1:8" ht="15" customHeight="1" thickBot="1" x14ac:dyDescent="0.3">
      <c r="A20" s="63" t="s">
        <v>123</v>
      </c>
      <c r="B20" s="64"/>
      <c r="C20" s="64"/>
      <c r="D20" s="65" t="e" cm="1">
        <f t="array" aca="1" ref="D20" ca="1">_xlfn.LET(_xlpm.hdrRow,MATCH("*Development*Objective*rating*",'2. Progress towards outcomes'!$C:$C,0),_xlpm.rRow,_xlpm.hdrRow+1,_xlpm.ratings,INDEX('2. Progress towards outcomes'!$D:$G,_xlpm.rRow,0),_xlpm.scores,_xlfn.XLOOKUP(_xlpm.ratings,TxtRating,NumRating,0),ROUND(SUMPRODUCT(_xlpm.scores,Weights)/SUM(Weights),0))</f>
        <v>#VALUE!</v>
      </c>
      <c r="E20" s="66"/>
    </row>
    <row r="21" spans="1:8" ht="15" customHeight="1" thickBot="1" x14ac:dyDescent="0.3">
      <c r="A21" s="63"/>
      <c r="B21" s="64"/>
      <c r="C21" s="64"/>
      <c r="D21" s="67" t="e" cm="1">
        <f t="array" ref="D21">ROUND(
  SUMPRODUCT(
      _xlfn.XLOOKUP(
        CHOOSE({1,2,3,4},
          '3. Implementation Progress'!C42,
          '3. Implementation Progress'!D42,
          '3. Implementation Progress'!#REF!,
          '3. Implementation Progress'!#REF!
        ),
        TxtRating, NumRating, 0
      ),
      Weights2
  ) / SUM(Weights2),   0)</f>
        <v>#REF!</v>
      </c>
      <c r="E21" s="66"/>
    </row>
    <row r="22" spans="1:8" ht="15" customHeight="1" thickBot="1" x14ac:dyDescent="0.3">
      <c r="A22" s="68"/>
      <c r="B22" s="69"/>
      <c r="C22" s="69"/>
      <c r="D22" s="69"/>
      <c r="E22" s="70"/>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9">
    <tabColor theme="3" tint="0.499984740745262"/>
  </sheetPr>
  <dimension ref="A1:A250"/>
  <sheetViews>
    <sheetView showGridLines="0" topLeftCell="A221" workbookViewId="0">
      <selection activeCell="A2" sqref="A2:A250"/>
    </sheetView>
  </sheetViews>
  <sheetFormatPr defaultColWidth="8.85546875" defaultRowHeight="15" x14ac:dyDescent="0.25"/>
  <cols>
    <col min="1" max="1" width="25.85546875" customWidth="1"/>
  </cols>
  <sheetData>
    <row r="1" spans="1:1" ht="15" customHeight="1" thickBot="1" x14ac:dyDescent="0.3">
      <c r="A1" s="4" t="s">
        <v>124</v>
      </c>
    </row>
    <row r="2" spans="1:1" ht="15" customHeight="1" thickBot="1" x14ac:dyDescent="0.3">
      <c r="A2" s="5" t="s">
        <v>125</v>
      </c>
    </row>
    <row r="3" spans="1:1" ht="15" customHeight="1" thickBot="1" x14ac:dyDescent="0.3">
      <c r="A3" s="6" t="s">
        <v>126</v>
      </c>
    </row>
    <row r="4" spans="1:1" ht="15" customHeight="1" thickBot="1" x14ac:dyDescent="0.3">
      <c r="A4" s="5" t="s">
        <v>127</v>
      </c>
    </row>
    <row r="5" spans="1:1" ht="15" customHeight="1" thickBot="1" x14ac:dyDescent="0.3">
      <c r="A5" s="6" t="s">
        <v>128</v>
      </c>
    </row>
    <row r="6" spans="1:1" ht="15.95" customHeight="1" thickBot="1" x14ac:dyDescent="0.3">
      <c r="A6" s="5" t="s">
        <v>129</v>
      </c>
    </row>
    <row r="7" spans="1:1" ht="15" customHeight="1" thickBot="1" x14ac:dyDescent="0.3">
      <c r="A7" s="6" t="s">
        <v>130</v>
      </c>
    </row>
    <row r="8" spans="1:1" ht="15" customHeight="1" thickBot="1" x14ac:dyDescent="0.3">
      <c r="A8" s="5" t="s">
        <v>131</v>
      </c>
    </row>
    <row r="9" spans="1:1" ht="15" customHeight="1" thickBot="1" x14ac:dyDescent="0.3">
      <c r="A9" s="6" t="s">
        <v>132</v>
      </c>
    </row>
    <row r="10" spans="1:1" ht="15" customHeight="1" thickBot="1" x14ac:dyDescent="0.3">
      <c r="A10" s="5" t="s">
        <v>133</v>
      </c>
    </row>
    <row r="11" spans="1:1" ht="18.75" customHeight="1" thickBot="1" x14ac:dyDescent="0.3">
      <c r="A11" s="6" t="s">
        <v>134</v>
      </c>
    </row>
    <row r="12" spans="1:1" ht="15" customHeight="1" thickBot="1" x14ac:dyDescent="0.3">
      <c r="A12" s="5" t="s">
        <v>135</v>
      </c>
    </row>
    <row r="13" spans="1:1" ht="15" customHeight="1" thickBot="1" x14ac:dyDescent="0.3">
      <c r="A13" s="6" t="s">
        <v>136</v>
      </c>
    </row>
    <row r="14" spans="1:1" ht="15" customHeight="1" thickBot="1" x14ac:dyDescent="0.3">
      <c r="A14" s="5" t="s">
        <v>137</v>
      </c>
    </row>
    <row r="15" spans="1:1" ht="15" customHeight="1" thickBot="1" x14ac:dyDescent="0.3">
      <c r="A15" s="6" t="s">
        <v>138</v>
      </c>
    </row>
    <row r="16" spans="1:1" ht="15" customHeight="1" thickBot="1" x14ac:dyDescent="0.3">
      <c r="A16" s="5" t="s">
        <v>139</v>
      </c>
    </row>
    <row r="17" spans="1:1" ht="15" customHeight="1" thickBot="1" x14ac:dyDescent="0.3">
      <c r="A17" s="6" t="s">
        <v>140</v>
      </c>
    </row>
    <row r="18" spans="1:1" ht="15" customHeight="1" thickBot="1" x14ac:dyDescent="0.3">
      <c r="A18" s="5" t="s">
        <v>141</v>
      </c>
    </row>
    <row r="19" spans="1:1" ht="15" customHeight="1" thickBot="1" x14ac:dyDescent="0.3">
      <c r="A19" s="6" t="s">
        <v>142</v>
      </c>
    </row>
    <row r="20" spans="1:1" ht="15" customHeight="1" thickBot="1" x14ac:dyDescent="0.3">
      <c r="A20" s="5" t="s">
        <v>143</v>
      </c>
    </row>
    <row r="21" spans="1:1" ht="15" customHeight="1" thickBot="1" x14ac:dyDescent="0.3">
      <c r="A21" s="6" t="s">
        <v>144</v>
      </c>
    </row>
    <row r="22" spans="1:1" ht="15" customHeight="1" thickBot="1" x14ac:dyDescent="0.3">
      <c r="A22" s="5" t="s">
        <v>145</v>
      </c>
    </row>
    <row r="23" spans="1:1" ht="15" customHeight="1" thickBot="1" x14ac:dyDescent="0.3">
      <c r="A23" s="6" t="s">
        <v>146</v>
      </c>
    </row>
    <row r="24" spans="1:1" ht="15" customHeight="1" thickBot="1" x14ac:dyDescent="0.3">
      <c r="A24" s="5" t="s">
        <v>147</v>
      </c>
    </row>
    <row r="25" spans="1:1" ht="15" customHeight="1" thickBot="1" x14ac:dyDescent="0.3">
      <c r="A25" s="6" t="s">
        <v>148</v>
      </c>
    </row>
    <row r="26" spans="1:1" ht="15" customHeight="1" thickBot="1" x14ac:dyDescent="0.3">
      <c r="A26" s="5" t="s">
        <v>149</v>
      </c>
    </row>
    <row r="27" spans="1:1" ht="15" customHeight="1" thickBot="1" x14ac:dyDescent="0.3">
      <c r="A27" s="6" t="s">
        <v>150</v>
      </c>
    </row>
    <row r="28" spans="1:1" ht="15" customHeight="1" thickBot="1" x14ac:dyDescent="0.3">
      <c r="A28" s="5" t="s">
        <v>151</v>
      </c>
    </row>
    <row r="29" spans="1:1" ht="24.6" customHeight="1" thickBot="1" x14ac:dyDescent="0.3">
      <c r="A29" s="6" t="s">
        <v>152</v>
      </c>
    </row>
    <row r="30" spans="1:1" ht="18.75" customHeight="1" thickBot="1" x14ac:dyDescent="0.3">
      <c r="A30" s="5" t="s">
        <v>153</v>
      </c>
    </row>
    <row r="31" spans="1:1" ht="15" customHeight="1" thickBot="1" x14ac:dyDescent="0.3">
      <c r="A31" s="6" t="s">
        <v>154</v>
      </c>
    </row>
    <row r="32" spans="1:1" ht="15" customHeight="1" thickBot="1" x14ac:dyDescent="0.3">
      <c r="A32" s="5" t="s">
        <v>155</v>
      </c>
    </row>
    <row r="33" spans="1:1" ht="15" customHeight="1" thickBot="1" x14ac:dyDescent="0.3">
      <c r="A33" s="6" t="s">
        <v>156</v>
      </c>
    </row>
    <row r="34" spans="1:1" ht="20.25" customHeight="1" thickBot="1" x14ac:dyDescent="0.3">
      <c r="A34" s="5" t="s">
        <v>157</v>
      </c>
    </row>
    <row r="35" spans="1:1" ht="19.7" customHeight="1" thickBot="1" x14ac:dyDescent="0.3">
      <c r="A35" s="6" t="s">
        <v>158</v>
      </c>
    </row>
    <row r="36" spans="1:1" ht="18" customHeight="1" thickBot="1" x14ac:dyDescent="0.3">
      <c r="A36" s="5" t="s">
        <v>159</v>
      </c>
    </row>
    <row r="37" spans="1:1" ht="15" customHeight="1" thickBot="1" x14ac:dyDescent="0.3">
      <c r="A37" s="6" t="s">
        <v>160</v>
      </c>
    </row>
    <row r="38" spans="1:1" ht="15" customHeight="1" thickBot="1" x14ac:dyDescent="0.3">
      <c r="A38" s="5" t="s">
        <v>161</v>
      </c>
    </row>
    <row r="39" spans="1:1" ht="15" customHeight="1" thickBot="1" x14ac:dyDescent="0.3">
      <c r="A39" s="6" t="s">
        <v>162</v>
      </c>
    </row>
    <row r="40" spans="1:1" ht="15" customHeight="1" thickBot="1" x14ac:dyDescent="0.3">
      <c r="A40" s="5" t="s">
        <v>163</v>
      </c>
    </row>
    <row r="41" spans="1:1" ht="15" customHeight="1" thickBot="1" x14ac:dyDescent="0.3">
      <c r="A41" s="6" t="s">
        <v>164</v>
      </c>
    </row>
    <row r="42" spans="1:1" ht="15" customHeight="1" thickBot="1" x14ac:dyDescent="0.3">
      <c r="A42" s="5" t="s">
        <v>165</v>
      </c>
    </row>
    <row r="43" spans="1:1" ht="15" customHeight="1" thickBot="1" x14ac:dyDescent="0.3">
      <c r="A43" s="6" t="s">
        <v>166</v>
      </c>
    </row>
    <row r="44" spans="1:1" ht="15" customHeight="1" thickBot="1" x14ac:dyDescent="0.3">
      <c r="A44" s="5" t="s">
        <v>167</v>
      </c>
    </row>
    <row r="45" spans="1:1" ht="15" customHeight="1" thickBot="1" x14ac:dyDescent="0.3">
      <c r="A45" s="6" t="s">
        <v>168</v>
      </c>
    </row>
    <row r="46" spans="1:1" ht="15" customHeight="1" thickBot="1" x14ac:dyDescent="0.3">
      <c r="A46" s="5" t="s">
        <v>169</v>
      </c>
    </row>
    <row r="47" spans="1:1" ht="15" customHeight="1" thickBot="1" x14ac:dyDescent="0.3">
      <c r="A47" s="6" t="s">
        <v>170</v>
      </c>
    </row>
    <row r="48" spans="1:1" ht="15" customHeight="1" thickBot="1" x14ac:dyDescent="0.3">
      <c r="A48" s="5" t="s">
        <v>171</v>
      </c>
    </row>
    <row r="49" spans="1:1" ht="24.6" customHeight="1" thickBot="1" x14ac:dyDescent="0.3">
      <c r="A49" s="6" t="s">
        <v>172</v>
      </c>
    </row>
    <row r="50" spans="1:1" ht="24.6" customHeight="1" thickBot="1" x14ac:dyDescent="0.3">
      <c r="A50" s="5" t="s">
        <v>173</v>
      </c>
    </row>
    <row r="51" spans="1:1" ht="15" customHeight="1" thickBot="1" x14ac:dyDescent="0.3">
      <c r="A51" s="6" t="s">
        <v>174</v>
      </c>
    </row>
    <row r="52" spans="1:1" ht="15" customHeight="1" thickBot="1" x14ac:dyDescent="0.3">
      <c r="A52" s="5" t="s">
        <v>175</v>
      </c>
    </row>
    <row r="53" spans="1:1" ht="15" customHeight="1" thickBot="1" x14ac:dyDescent="0.3">
      <c r="A53" s="6" t="s">
        <v>176</v>
      </c>
    </row>
    <row r="54" spans="1:1" ht="15" customHeight="1" thickBot="1" x14ac:dyDescent="0.3">
      <c r="A54" s="5" t="s">
        <v>177</v>
      </c>
    </row>
    <row r="55" spans="1:1" ht="15" customHeight="1" thickBot="1" x14ac:dyDescent="0.3">
      <c r="A55" s="6" t="s">
        <v>178</v>
      </c>
    </row>
    <row r="56" spans="1:1" ht="15" customHeight="1" thickBot="1" x14ac:dyDescent="0.3">
      <c r="A56" s="5" t="s">
        <v>179</v>
      </c>
    </row>
    <row r="57" spans="1:1" ht="15" customHeight="1" thickBot="1" x14ac:dyDescent="0.3">
      <c r="A57" s="6" t="s">
        <v>180</v>
      </c>
    </row>
    <row r="58" spans="1:1" ht="15" customHeight="1" thickBot="1" x14ac:dyDescent="0.3">
      <c r="A58" s="5" t="s">
        <v>181</v>
      </c>
    </row>
    <row r="59" spans="1:1" ht="15" customHeight="1" thickBot="1" x14ac:dyDescent="0.3">
      <c r="A59" s="6" t="s">
        <v>182</v>
      </c>
    </row>
    <row r="60" spans="1:1" ht="15" customHeight="1" thickBot="1" x14ac:dyDescent="0.3">
      <c r="A60" s="5" t="s">
        <v>183</v>
      </c>
    </row>
    <row r="61" spans="1:1" ht="15" customHeight="1" thickBot="1" x14ac:dyDescent="0.3">
      <c r="A61" s="6" t="s">
        <v>184</v>
      </c>
    </row>
    <row r="62" spans="1:1" ht="15" customHeight="1" thickBot="1" x14ac:dyDescent="0.3">
      <c r="A62" s="5" t="s">
        <v>185</v>
      </c>
    </row>
    <row r="63" spans="1:1" ht="15" customHeight="1" thickBot="1" x14ac:dyDescent="0.3">
      <c r="A63" s="6" t="s">
        <v>186</v>
      </c>
    </row>
    <row r="64" spans="1:1" ht="24.6" customHeight="1" thickBot="1" x14ac:dyDescent="0.3">
      <c r="A64" s="5" t="s">
        <v>187</v>
      </c>
    </row>
    <row r="65" spans="1:1" ht="24.6" customHeight="1" thickBot="1" x14ac:dyDescent="0.3">
      <c r="A65" s="6" t="s">
        <v>188</v>
      </c>
    </row>
    <row r="66" spans="1:1" ht="15" customHeight="1" thickBot="1" x14ac:dyDescent="0.3">
      <c r="A66" s="5" t="s">
        <v>189</v>
      </c>
    </row>
    <row r="67" spans="1:1" ht="15" customHeight="1" thickBot="1" x14ac:dyDescent="0.3">
      <c r="A67" s="6" t="s">
        <v>190</v>
      </c>
    </row>
    <row r="68" spans="1:1" ht="15" customHeight="1" thickBot="1" x14ac:dyDescent="0.3">
      <c r="A68" s="5" t="s">
        <v>191</v>
      </c>
    </row>
    <row r="69" spans="1:1" ht="15" customHeight="1" thickBot="1" x14ac:dyDescent="0.3">
      <c r="A69" s="6" t="s">
        <v>192</v>
      </c>
    </row>
    <row r="70" spans="1:1" ht="15" customHeight="1" thickBot="1" x14ac:dyDescent="0.3">
      <c r="A70" s="5" t="s">
        <v>193</v>
      </c>
    </row>
    <row r="71" spans="1:1" ht="15" customHeight="1" thickBot="1" x14ac:dyDescent="0.3">
      <c r="A71" s="6" t="s">
        <v>194</v>
      </c>
    </row>
    <row r="72" spans="1:1" ht="15" customHeight="1" thickBot="1" x14ac:dyDescent="0.3">
      <c r="A72" s="5" t="s">
        <v>195</v>
      </c>
    </row>
    <row r="73" spans="1:1" ht="15" customHeight="1" thickBot="1" x14ac:dyDescent="0.3">
      <c r="A73" s="6" t="s">
        <v>196</v>
      </c>
    </row>
    <row r="74" spans="1:1" ht="15" customHeight="1" thickBot="1" x14ac:dyDescent="0.3">
      <c r="A74" s="5" t="s">
        <v>197</v>
      </c>
    </row>
    <row r="75" spans="1:1" ht="15" customHeight="1" thickBot="1" x14ac:dyDescent="0.3">
      <c r="A75" s="6" t="s">
        <v>198</v>
      </c>
    </row>
    <row r="76" spans="1:1" ht="15" customHeight="1" thickBot="1" x14ac:dyDescent="0.3">
      <c r="A76" s="5" t="s">
        <v>199</v>
      </c>
    </row>
    <row r="77" spans="1:1" ht="15" customHeight="1" thickBot="1" x14ac:dyDescent="0.3">
      <c r="A77" s="6" t="s">
        <v>200</v>
      </c>
    </row>
    <row r="78" spans="1:1" ht="15" customHeight="1" thickBot="1" x14ac:dyDescent="0.3">
      <c r="A78" s="5" t="s">
        <v>201</v>
      </c>
    </row>
    <row r="79" spans="1:1" ht="15" customHeight="1" thickBot="1" x14ac:dyDescent="0.3">
      <c r="A79" s="6" t="s">
        <v>202</v>
      </c>
    </row>
    <row r="80" spans="1:1" ht="15" customHeight="1" thickBot="1" x14ac:dyDescent="0.3">
      <c r="A80" s="5" t="s">
        <v>203</v>
      </c>
    </row>
    <row r="81" spans="1:1" ht="15" customHeight="1" thickBot="1" x14ac:dyDescent="0.3">
      <c r="A81" s="6" t="s">
        <v>204</v>
      </c>
    </row>
    <row r="82" spans="1:1" ht="15" customHeight="1" thickBot="1" x14ac:dyDescent="0.3">
      <c r="A82" s="5" t="s">
        <v>205</v>
      </c>
    </row>
    <row r="83" spans="1:1" ht="15" customHeight="1" thickBot="1" x14ac:dyDescent="0.3">
      <c r="A83" s="6" t="s">
        <v>206</v>
      </c>
    </row>
    <row r="84" spans="1:1" ht="15" customHeight="1" thickBot="1" x14ac:dyDescent="0.3">
      <c r="A84" s="5" t="s">
        <v>207</v>
      </c>
    </row>
    <row r="85" spans="1:1" ht="15" customHeight="1" thickBot="1" x14ac:dyDescent="0.3">
      <c r="A85" s="6" t="s">
        <v>208</v>
      </c>
    </row>
    <row r="86" spans="1:1" ht="15" customHeight="1" thickBot="1" x14ac:dyDescent="0.3">
      <c r="A86" s="5" t="s">
        <v>209</v>
      </c>
    </row>
    <row r="87" spans="1:1" ht="15" customHeight="1" thickBot="1" x14ac:dyDescent="0.3">
      <c r="A87" s="6" t="s">
        <v>210</v>
      </c>
    </row>
    <row r="88" spans="1:1" ht="15" customHeight="1" thickBot="1" x14ac:dyDescent="0.3">
      <c r="A88" s="5" t="s">
        <v>211</v>
      </c>
    </row>
    <row r="89" spans="1:1" ht="15" customHeight="1" thickBot="1" x14ac:dyDescent="0.3">
      <c r="A89" s="6" t="s">
        <v>212</v>
      </c>
    </row>
    <row r="90" spans="1:1" ht="15" customHeight="1" thickBot="1" x14ac:dyDescent="0.3">
      <c r="A90" s="5" t="s">
        <v>213</v>
      </c>
    </row>
    <row r="91" spans="1:1" ht="15" customHeight="1" thickBot="1" x14ac:dyDescent="0.3">
      <c r="A91" s="6" t="s">
        <v>214</v>
      </c>
    </row>
    <row r="92" spans="1:1" ht="15" customHeight="1" thickBot="1" x14ac:dyDescent="0.3">
      <c r="A92" s="5" t="s">
        <v>215</v>
      </c>
    </row>
    <row r="93" spans="1:1" ht="15" customHeight="1" thickBot="1" x14ac:dyDescent="0.3">
      <c r="A93" s="6" t="s">
        <v>216</v>
      </c>
    </row>
    <row r="94" spans="1:1" ht="15" customHeight="1" thickBot="1" x14ac:dyDescent="0.3">
      <c r="A94" s="5" t="s">
        <v>217</v>
      </c>
    </row>
    <row r="95" spans="1:1" ht="15" customHeight="1" thickBot="1" x14ac:dyDescent="0.3">
      <c r="A95" s="6" t="s">
        <v>218</v>
      </c>
    </row>
    <row r="96" spans="1:1" ht="15" customHeight="1" thickBot="1" x14ac:dyDescent="0.3">
      <c r="A96" s="5" t="s">
        <v>219</v>
      </c>
    </row>
    <row r="97" spans="1:1" ht="15" customHeight="1" thickBot="1" x14ac:dyDescent="0.3">
      <c r="A97" s="6" t="s">
        <v>220</v>
      </c>
    </row>
    <row r="98" spans="1:1" ht="15" customHeight="1" thickBot="1" x14ac:dyDescent="0.3">
      <c r="A98" s="5" t="s">
        <v>221</v>
      </c>
    </row>
    <row r="99" spans="1:1" ht="15" customHeight="1" thickBot="1" x14ac:dyDescent="0.3">
      <c r="A99" s="6" t="s">
        <v>222</v>
      </c>
    </row>
    <row r="100" spans="1:1" ht="15" customHeight="1" thickBot="1" x14ac:dyDescent="0.3">
      <c r="A100" s="5" t="s">
        <v>223</v>
      </c>
    </row>
    <row r="101" spans="1:1" ht="15" customHeight="1" thickBot="1" x14ac:dyDescent="0.3">
      <c r="A101" s="6" t="s">
        <v>224</v>
      </c>
    </row>
    <row r="102" spans="1:1" ht="15" customHeight="1" thickBot="1" x14ac:dyDescent="0.3">
      <c r="A102" s="5" t="s">
        <v>225</v>
      </c>
    </row>
    <row r="103" spans="1:1" ht="24.6" customHeight="1" thickBot="1" x14ac:dyDescent="0.3">
      <c r="A103" s="6" t="s">
        <v>226</v>
      </c>
    </row>
    <row r="104" spans="1:1" ht="15" customHeight="1" thickBot="1" x14ac:dyDescent="0.3">
      <c r="A104" s="5" t="s">
        <v>227</v>
      </c>
    </row>
    <row r="105" spans="1:1" ht="15" customHeight="1" thickBot="1" x14ac:dyDescent="0.3">
      <c r="A105" s="6" t="s">
        <v>228</v>
      </c>
    </row>
    <row r="106" spans="1:1" ht="15" customHeight="1" thickBot="1" x14ac:dyDescent="0.3">
      <c r="A106" s="5" t="s">
        <v>229</v>
      </c>
    </row>
    <row r="107" spans="1:1" ht="15" customHeight="1" thickBot="1" x14ac:dyDescent="0.3">
      <c r="A107" s="6" t="s">
        <v>230</v>
      </c>
    </row>
    <row r="108" spans="1:1" ht="15" customHeight="1" thickBot="1" x14ac:dyDescent="0.3">
      <c r="A108" s="5" t="s">
        <v>231</v>
      </c>
    </row>
    <row r="109" spans="1:1" ht="15" customHeight="1" thickBot="1" x14ac:dyDescent="0.3">
      <c r="A109" s="6" t="s">
        <v>232</v>
      </c>
    </row>
    <row r="110" spans="1:1" ht="15" customHeight="1" thickBot="1" x14ac:dyDescent="0.3">
      <c r="A110" s="5" t="s">
        <v>233</v>
      </c>
    </row>
    <row r="111" spans="1:1" ht="15" customHeight="1" thickBot="1" x14ac:dyDescent="0.3">
      <c r="A111" s="6" t="s">
        <v>234</v>
      </c>
    </row>
    <row r="112" spans="1:1" ht="15" customHeight="1" thickBot="1" x14ac:dyDescent="0.3">
      <c r="A112" s="5" t="s">
        <v>235</v>
      </c>
    </row>
    <row r="113" spans="1:1" ht="15" customHeight="1" thickBot="1" x14ac:dyDescent="0.3">
      <c r="A113" s="6" t="s">
        <v>236</v>
      </c>
    </row>
    <row r="114" spans="1:1" ht="15" customHeight="1" thickBot="1" x14ac:dyDescent="0.3">
      <c r="A114" s="5" t="s">
        <v>237</v>
      </c>
    </row>
    <row r="115" spans="1:1" ht="15" customHeight="1" thickBot="1" x14ac:dyDescent="0.3">
      <c r="A115" s="6" t="s">
        <v>238</v>
      </c>
    </row>
    <row r="116" spans="1:1" ht="15" customHeight="1" thickBot="1" x14ac:dyDescent="0.3">
      <c r="A116" s="5" t="s">
        <v>239</v>
      </c>
    </row>
    <row r="117" spans="1:1" ht="15" customHeight="1" thickBot="1" x14ac:dyDescent="0.3">
      <c r="A117" s="6" t="s">
        <v>240</v>
      </c>
    </row>
    <row r="118" spans="1:1" ht="15" customHeight="1" thickBot="1" x14ac:dyDescent="0.3">
      <c r="A118" s="5" t="s">
        <v>241</v>
      </c>
    </row>
    <row r="119" spans="1:1" ht="15" customHeight="1" thickBot="1" x14ac:dyDescent="0.3">
      <c r="A119" s="6" t="s">
        <v>242</v>
      </c>
    </row>
    <row r="120" spans="1:1" ht="15" customHeight="1" thickBot="1" x14ac:dyDescent="0.3">
      <c r="A120" s="5" t="s">
        <v>243</v>
      </c>
    </row>
    <row r="121" spans="1:1" ht="15" customHeight="1" thickBot="1" x14ac:dyDescent="0.3">
      <c r="A121" s="6" t="s">
        <v>244</v>
      </c>
    </row>
    <row r="122" spans="1:1" ht="15" customHeight="1" thickBot="1" x14ac:dyDescent="0.3">
      <c r="A122" s="5" t="s">
        <v>245</v>
      </c>
    </row>
    <row r="123" spans="1:1" ht="15" customHeight="1" thickBot="1" x14ac:dyDescent="0.3">
      <c r="A123" s="6" t="s">
        <v>246</v>
      </c>
    </row>
    <row r="124" spans="1:1" ht="15" customHeight="1" thickBot="1" x14ac:dyDescent="0.3">
      <c r="A124" s="5" t="s">
        <v>247</v>
      </c>
    </row>
    <row r="125" spans="1:1" ht="24.6" customHeight="1" thickBot="1" x14ac:dyDescent="0.3">
      <c r="A125" s="6" t="s">
        <v>248</v>
      </c>
    </row>
    <row r="126" spans="1:1" ht="15" customHeight="1" thickBot="1" x14ac:dyDescent="0.3">
      <c r="A126" s="5" t="s">
        <v>249</v>
      </c>
    </row>
    <row r="127" spans="1:1" ht="15" customHeight="1" thickBot="1" x14ac:dyDescent="0.3">
      <c r="A127" s="6" t="s">
        <v>250</v>
      </c>
    </row>
    <row r="128" spans="1:1" ht="15" customHeight="1" thickBot="1" x14ac:dyDescent="0.3">
      <c r="A128" s="5" t="s">
        <v>251</v>
      </c>
    </row>
    <row r="129" spans="1:1" ht="15" customHeight="1" thickBot="1" x14ac:dyDescent="0.3">
      <c r="A129" s="6" t="s">
        <v>252</v>
      </c>
    </row>
    <row r="130" spans="1:1" ht="15" customHeight="1" thickBot="1" x14ac:dyDescent="0.3">
      <c r="A130" s="5" t="s">
        <v>253</v>
      </c>
    </row>
    <row r="131" spans="1:1" ht="15" customHeight="1" thickBot="1" x14ac:dyDescent="0.3">
      <c r="A131" s="6" t="s">
        <v>254</v>
      </c>
    </row>
    <row r="132" spans="1:1" ht="15" customHeight="1" thickBot="1" x14ac:dyDescent="0.3">
      <c r="A132" s="5" t="s">
        <v>255</v>
      </c>
    </row>
    <row r="133" spans="1:1" ht="15" customHeight="1" thickBot="1" x14ac:dyDescent="0.3">
      <c r="A133" s="6" t="s">
        <v>256</v>
      </c>
    </row>
    <row r="134" spans="1:1" ht="15" customHeight="1" thickBot="1" x14ac:dyDescent="0.3">
      <c r="A134" s="5" t="s">
        <v>257</v>
      </c>
    </row>
    <row r="135" spans="1:1" ht="15" customHeight="1" thickBot="1" x14ac:dyDescent="0.3">
      <c r="A135" s="6" t="s">
        <v>258</v>
      </c>
    </row>
    <row r="136" spans="1:1" ht="15" customHeight="1" thickBot="1" x14ac:dyDescent="0.3">
      <c r="A136" s="5" t="s">
        <v>259</v>
      </c>
    </row>
    <row r="137" spans="1:1" ht="15" customHeight="1" thickBot="1" x14ac:dyDescent="0.3">
      <c r="A137" s="6" t="s">
        <v>260</v>
      </c>
    </row>
    <row r="138" spans="1:1" ht="15" customHeight="1" thickBot="1" x14ac:dyDescent="0.3">
      <c r="A138" s="5" t="s">
        <v>261</v>
      </c>
    </row>
    <row r="139" spans="1:1" ht="15" customHeight="1" thickBot="1" x14ac:dyDescent="0.3">
      <c r="A139" s="6" t="s">
        <v>262</v>
      </c>
    </row>
    <row r="140" spans="1:1" ht="15" customHeight="1" thickBot="1" x14ac:dyDescent="0.3">
      <c r="A140" s="5" t="s">
        <v>263</v>
      </c>
    </row>
    <row r="141" spans="1:1" ht="15" customHeight="1" thickBot="1" x14ac:dyDescent="0.3">
      <c r="A141" s="6" t="s">
        <v>264</v>
      </c>
    </row>
    <row r="142" spans="1:1" ht="15" customHeight="1" thickBot="1" x14ac:dyDescent="0.3">
      <c r="A142" s="5" t="s">
        <v>265</v>
      </c>
    </row>
    <row r="143" spans="1:1" ht="15" customHeight="1" thickBot="1" x14ac:dyDescent="0.3">
      <c r="A143" s="6" t="s">
        <v>266</v>
      </c>
    </row>
    <row r="144" spans="1:1" ht="15" customHeight="1" thickBot="1" x14ac:dyDescent="0.3">
      <c r="A144" s="5" t="s">
        <v>267</v>
      </c>
    </row>
    <row r="145" spans="1:1" ht="15" customHeight="1" thickBot="1" x14ac:dyDescent="0.3">
      <c r="A145" s="6" t="s">
        <v>268</v>
      </c>
    </row>
    <row r="146" spans="1:1" ht="24.6" customHeight="1" thickBot="1" x14ac:dyDescent="0.3">
      <c r="A146" s="5" t="s">
        <v>269</v>
      </c>
    </row>
    <row r="147" spans="1:1" ht="15" customHeight="1" thickBot="1" x14ac:dyDescent="0.3">
      <c r="A147" s="6" t="s">
        <v>270</v>
      </c>
    </row>
    <row r="148" spans="1:1" ht="15" customHeight="1" thickBot="1" x14ac:dyDescent="0.3">
      <c r="A148" s="5" t="s">
        <v>271</v>
      </c>
    </row>
    <row r="149" spans="1:1" ht="15" customHeight="1" thickBot="1" x14ac:dyDescent="0.3">
      <c r="A149" s="6" t="s">
        <v>272</v>
      </c>
    </row>
    <row r="150" spans="1:1" ht="15" customHeight="1" thickBot="1" x14ac:dyDescent="0.3">
      <c r="A150" s="5" t="s">
        <v>273</v>
      </c>
    </row>
    <row r="151" spans="1:1" ht="15" customHeight="1" thickBot="1" x14ac:dyDescent="0.3">
      <c r="A151" s="6" t="s">
        <v>274</v>
      </c>
    </row>
    <row r="152" spans="1:1" ht="15" customHeight="1" thickBot="1" x14ac:dyDescent="0.3">
      <c r="A152" s="5" t="s">
        <v>275</v>
      </c>
    </row>
    <row r="153" spans="1:1" ht="15" customHeight="1" thickBot="1" x14ac:dyDescent="0.3">
      <c r="A153" s="6" t="s">
        <v>276</v>
      </c>
    </row>
    <row r="154" spans="1:1" ht="15" customHeight="1" thickBot="1" x14ac:dyDescent="0.3">
      <c r="A154" s="5" t="s">
        <v>277</v>
      </c>
    </row>
    <row r="155" spans="1:1" ht="15" customHeight="1" thickBot="1" x14ac:dyDescent="0.3">
      <c r="A155" s="6" t="s">
        <v>278</v>
      </c>
    </row>
    <row r="156" spans="1:1" ht="15" customHeight="1" thickBot="1" x14ac:dyDescent="0.3">
      <c r="A156" s="5" t="s">
        <v>279</v>
      </c>
    </row>
    <row r="157" spans="1:1" ht="15" customHeight="1" thickBot="1" x14ac:dyDescent="0.3">
      <c r="A157" s="6" t="s">
        <v>280</v>
      </c>
    </row>
    <row r="158" spans="1:1" ht="15" customHeight="1" thickBot="1" x14ac:dyDescent="0.3">
      <c r="A158" s="5" t="s">
        <v>281</v>
      </c>
    </row>
    <row r="159" spans="1:1" ht="15" customHeight="1" thickBot="1" x14ac:dyDescent="0.3">
      <c r="A159" s="6" t="s">
        <v>282</v>
      </c>
    </row>
    <row r="160" spans="1:1" ht="15" customHeight="1" thickBot="1" x14ac:dyDescent="0.3">
      <c r="A160" s="5" t="s">
        <v>283</v>
      </c>
    </row>
    <row r="161" spans="1:1" ht="15" customHeight="1" thickBot="1" x14ac:dyDescent="0.3">
      <c r="A161" s="6" t="s">
        <v>284</v>
      </c>
    </row>
    <row r="162" spans="1:1" ht="15" customHeight="1" thickBot="1" x14ac:dyDescent="0.3">
      <c r="A162" s="5" t="s">
        <v>285</v>
      </c>
    </row>
    <row r="163" spans="1:1" ht="15" customHeight="1" thickBot="1" x14ac:dyDescent="0.3">
      <c r="A163" s="6" t="s">
        <v>286</v>
      </c>
    </row>
    <row r="164" spans="1:1" ht="15" customHeight="1" thickBot="1" x14ac:dyDescent="0.3">
      <c r="A164" s="5" t="s">
        <v>287</v>
      </c>
    </row>
    <row r="165" spans="1:1" ht="15" customHeight="1" thickBot="1" x14ac:dyDescent="0.3">
      <c r="A165" s="6" t="s">
        <v>288</v>
      </c>
    </row>
    <row r="166" spans="1:1" ht="15" customHeight="1" thickBot="1" x14ac:dyDescent="0.3">
      <c r="A166" s="5" t="s">
        <v>289</v>
      </c>
    </row>
    <row r="167" spans="1:1" ht="15" customHeight="1" thickBot="1" x14ac:dyDescent="0.3">
      <c r="A167" s="6" t="s">
        <v>290</v>
      </c>
    </row>
    <row r="168" spans="1:1" ht="15" customHeight="1" thickBot="1" x14ac:dyDescent="0.3">
      <c r="A168" s="5" t="s">
        <v>291</v>
      </c>
    </row>
    <row r="169" spans="1:1" ht="15" customHeight="1" thickBot="1" x14ac:dyDescent="0.3">
      <c r="A169" s="6" t="s">
        <v>292</v>
      </c>
    </row>
    <row r="170" spans="1:1" ht="15" customHeight="1" thickBot="1" x14ac:dyDescent="0.3">
      <c r="A170" s="5" t="s">
        <v>293</v>
      </c>
    </row>
    <row r="171" spans="1:1" ht="15" customHeight="1" thickBot="1" x14ac:dyDescent="0.3">
      <c r="A171" s="6" t="s">
        <v>294</v>
      </c>
    </row>
    <row r="172" spans="1:1" ht="15" customHeight="1" thickBot="1" x14ac:dyDescent="0.3">
      <c r="A172" s="5" t="s">
        <v>14</v>
      </c>
    </row>
    <row r="173" spans="1:1" ht="15" customHeight="1" thickBot="1" x14ac:dyDescent="0.3">
      <c r="A173" s="6" t="s">
        <v>295</v>
      </c>
    </row>
    <row r="174" spans="1:1" ht="15" customHeight="1" thickBot="1" x14ac:dyDescent="0.3">
      <c r="A174" s="5" t="s">
        <v>296</v>
      </c>
    </row>
    <row r="175" spans="1:1" ht="15" customHeight="1" thickBot="1" x14ac:dyDescent="0.3">
      <c r="A175" s="6" t="s">
        <v>297</v>
      </c>
    </row>
    <row r="176" spans="1:1" ht="15" customHeight="1" thickBot="1" x14ac:dyDescent="0.3">
      <c r="A176" s="5" t="s">
        <v>298</v>
      </c>
    </row>
    <row r="177" spans="1:1" ht="15" customHeight="1" thickBot="1" x14ac:dyDescent="0.3">
      <c r="A177" s="6" t="s">
        <v>299</v>
      </c>
    </row>
    <row r="178" spans="1:1" ht="15" customHeight="1" thickBot="1" x14ac:dyDescent="0.3">
      <c r="A178" s="5" t="s">
        <v>300</v>
      </c>
    </row>
    <row r="179" spans="1:1" ht="15" customHeight="1" thickBot="1" x14ac:dyDescent="0.3">
      <c r="A179" s="6" t="s">
        <v>301</v>
      </c>
    </row>
    <row r="180" spans="1:1" ht="15" customHeight="1" thickBot="1" x14ac:dyDescent="0.3">
      <c r="A180" s="5" t="s">
        <v>302</v>
      </c>
    </row>
    <row r="181" spans="1:1" ht="15" customHeight="1" thickBot="1" x14ac:dyDescent="0.3">
      <c r="A181" s="6" t="s">
        <v>303</v>
      </c>
    </row>
    <row r="182" spans="1:1" ht="15" customHeight="1" thickBot="1" x14ac:dyDescent="0.3">
      <c r="A182" s="5" t="s">
        <v>304</v>
      </c>
    </row>
    <row r="183" spans="1:1" ht="15" customHeight="1" thickBot="1" x14ac:dyDescent="0.3">
      <c r="A183" s="6" t="s">
        <v>305</v>
      </c>
    </row>
    <row r="184" spans="1:1" ht="15" customHeight="1" thickBot="1" x14ac:dyDescent="0.3">
      <c r="A184" s="5" t="s">
        <v>306</v>
      </c>
    </row>
    <row r="185" spans="1:1" ht="15" customHeight="1" thickBot="1" x14ac:dyDescent="0.3">
      <c r="A185" s="6" t="s">
        <v>307</v>
      </c>
    </row>
    <row r="186" spans="1:1" ht="15" customHeight="1" thickBot="1" x14ac:dyDescent="0.3">
      <c r="A186" s="5" t="s">
        <v>308</v>
      </c>
    </row>
    <row r="187" spans="1:1" ht="15" customHeight="1" thickBot="1" x14ac:dyDescent="0.3">
      <c r="A187" s="6" t="s">
        <v>309</v>
      </c>
    </row>
    <row r="188" spans="1:1" ht="15" customHeight="1" thickBot="1" x14ac:dyDescent="0.3">
      <c r="A188" s="5" t="s">
        <v>310</v>
      </c>
    </row>
    <row r="189" spans="1:1" ht="15" customHeight="1" thickBot="1" x14ac:dyDescent="0.3">
      <c r="A189" s="6" t="s">
        <v>311</v>
      </c>
    </row>
    <row r="190" spans="1:1" ht="15" customHeight="1" thickBot="1" x14ac:dyDescent="0.3">
      <c r="A190" s="5" t="s">
        <v>312</v>
      </c>
    </row>
    <row r="191" spans="1:1" ht="15" customHeight="1" thickBot="1" x14ac:dyDescent="0.3">
      <c r="A191" s="6" t="s">
        <v>313</v>
      </c>
    </row>
    <row r="192" spans="1:1" ht="15" customHeight="1" thickBot="1" x14ac:dyDescent="0.3">
      <c r="A192" s="5" t="s">
        <v>314</v>
      </c>
    </row>
    <row r="193" spans="1:1" ht="24.6" customHeight="1" thickBot="1" x14ac:dyDescent="0.3">
      <c r="A193" s="6" t="s">
        <v>315</v>
      </c>
    </row>
    <row r="194" spans="1:1" ht="15" customHeight="1" thickBot="1" x14ac:dyDescent="0.3">
      <c r="A194" s="6" t="s">
        <v>316</v>
      </c>
    </row>
    <row r="195" spans="1:1" ht="15" customHeight="1" thickBot="1" x14ac:dyDescent="0.3">
      <c r="A195" s="5" t="s">
        <v>317</v>
      </c>
    </row>
    <row r="196" spans="1:1" ht="15" customHeight="1" thickBot="1" x14ac:dyDescent="0.3">
      <c r="A196" s="6" t="s">
        <v>318</v>
      </c>
    </row>
    <row r="197" spans="1:1" ht="15" customHeight="1" thickBot="1" x14ac:dyDescent="0.3">
      <c r="A197" s="5" t="s">
        <v>319</v>
      </c>
    </row>
    <row r="198" spans="1:1" ht="15" customHeight="1" thickBot="1" x14ac:dyDescent="0.3">
      <c r="A198" s="6" t="s">
        <v>320</v>
      </c>
    </row>
    <row r="199" spans="1:1" ht="15" customHeight="1" thickBot="1" x14ac:dyDescent="0.3">
      <c r="A199" s="5" t="s">
        <v>321</v>
      </c>
    </row>
    <row r="200" spans="1:1" ht="15" customHeight="1" thickBot="1" x14ac:dyDescent="0.3">
      <c r="A200" s="6" t="s">
        <v>322</v>
      </c>
    </row>
    <row r="201" spans="1:1" ht="15" customHeight="1" thickBot="1" x14ac:dyDescent="0.3">
      <c r="A201" s="5" t="s">
        <v>323</v>
      </c>
    </row>
    <row r="202" spans="1:1" ht="15" customHeight="1" thickBot="1" x14ac:dyDescent="0.3">
      <c r="A202" s="6" t="s">
        <v>324</v>
      </c>
    </row>
    <row r="203" spans="1:1" ht="15" customHeight="1" thickBot="1" x14ac:dyDescent="0.3">
      <c r="A203" s="5" t="s">
        <v>325</v>
      </c>
    </row>
    <row r="204" spans="1:1" ht="15" customHeight="1" thickBot="1" x14ac:dyDescent="0.3">
      <c r="A204" s="6" t="s">
        <v>326</v>
      </c>
    </row>
    <row r="205" spans="1:1" ht="15" customHeight="1" thickBot="1" x14ac:dyDescent="0.3">
      <c r="A205" s="5" t="s">
        <v>327</v>
      </c>
    </row>
    <row r="206" spans="1:1" ht="15" customHeight="1" thickBot="1" x14ac:dyDescent="0.3">
      <c r="A206" s="6" t="s">
        <v>328</v>
      </c>
    </row>
    <row r="207" spans="1:1" ht="15" customHeight="1" thickBot="1" x14ac:dyDescent="0.3">
      <c r="A207" s="5" t="s">
        <v>329</v>
      </c>
    </row>
    <row r="208" spans="1:1" ht="15" customHeight="1" thickBot="1" x14ac:dyDescent="0.3">
      <c r="A208" s="6" t="s">
        <v>330</v>
      </c>
    </row>
    <row r="209" spans="1:1" ht="15" customHeight="1" thickBot="1" x14ac:dyDescent="0.3">
      <c r="A209" s="5" t="s">
        <v>331</v>
      </c>
    </row>
    <row r="210" spans="1:1" ht="24.6" customHeight="1" thickBot="1" x14ac:dyDescent="0.3">
      <c r="A210" s="6" t="s">
        <v>332</v>
      </c>
    </row>
    <row r="211" spans="1:1" ht="15" customHeight="1" thickBot="1" x14ac:dyDescent="0.3">
      <c r="A211" s="5" t="s">
        <v>333</v>
      </c>
    </row>
    <row r="212" spans="1:1" ht="15" customHeight="1" thickBot="1" x14ac:dyDescent="0.3">
      <c r="A212" s="6" t="s">
        <v>334</v>
      </c>
    </row>
    <row r="213" spans="1:1" ht="15" customHeight="1" thickBot="1" x14ac:dyDescent="0.3">
      <c r="A213" s="5" t="s">
        <v>335</v>
      </c>
    </row>
    <row r="214" spans="1:1" ht="15" customHeight="1" thickBot="1" x14ac:dyDescent="0.3">
      <c r="A214" s="6" t="s">
        <v>336</v>
      </c>
    </row>
    <row r="215" spans="1:1" ht="15" customHeight="1" thickBot="1" x14ac:dyDescent="0.3">
      <c r="A215" s="5" t="s">
        <v>337</v>
      </c>
    </row>
    <row r="216" spans="1:1" ht="15" customHeight="1" thickBot="1" x14ac:dyDescent="0.3">
      <c r="A216" s="6" t="s">
        <v>338</v>
      </c>
    </row>
    <row r="217" spans="1:1" ht="24.6" customHeight="1" thickBot="1" x14ac:dyDescent="0.3">
      <c r="A217" s="5" t="s">
        <v>339</v>
      </c>
    </row>
    <row r="218" spans="1:1" ht="15" customHeight="1" thickBot="1" x14ac:dyDescent="0.3">
      <c r="A218" s="6" t="s">
        <v>340</v>
      </c>
    </row>
    <row r="219" spans="1:1" ht="15" customHeight="1" thickBot="1" x14ac:dyDescent="0.3">
      <c r="A219" s="5" t="s">
        <v>341</v>
      </c>
    </row>
    <row r="220" spans="1:1" ht="15" customHeight="1" thickBot="1" x14ac:dyDescent="0.3">
      <c r="A220" s="6" t="s">
        <v>342</v>
      </c>
    </row>
    <row r="221" spans="1:1" ht="15" customHeight="1" thickBot="1" x14ac:dyDescent="0.3">
      <c r="A221" s="5" t="s">
        <v>343</v>
      </c>
    </row>
    <row r="222" spans="1:1" ht="15" customHeight="1" thickBot="1" x14ac:dyDescent="0.3">
      <c r="A222" s="6" t="s">
        <v>344</v>
      </c>
    </row>
    <row r="223" spans="1:1" ht="15" customHeight="1" thickBot="1" x14ac:dyDescent="0.3">
      <c r="A223" s="5" t="s">
        <v>345</v>
      </c>
    </row>
    <row r="224" spans="1:1" ht="15" customHeight="1" thickBot="1" x14ac:dyDescent="0.3">
      <c r="A224" s="6" t="s">
        <v>346</v>
      </c>
    </row>
    <row r="225" spans="1:1" ht="15" customHeight="1" thickBot="1" x14ac:dyDescent="0.3">
      <c r="A225" s="5" t="s">
        <v>347</v>
      </c>
    </row>
    <row r="226" spans="1:1" ht="15" customHeight="1" thickBot="1" x14ac:dyDescent="0.3">
      <c r="A226" s="6" t="s">
        <v>348</v>
      </c>
    </row>
    <row r="227" spans="1:1" ht="15" customHeight="1" thickBot="1" x14ac:dyDescent="0.3">
      <c r="A227" s="5" t="s">
        <v>349</v>
      </c>
    </row>
    <row r="228" spans="1:1" ht="15" customHeight="1" thickBot="1" x14ac:dyDescent="0.3">
      <c r="A228" s="6" t="s">
        <v>350</v>
      </c>
    </row>
    <row r="229" spans="1:1" ht="15" customHeight="1" thickBot="1" x14ac:dyDescent="0.3">
      <c r="A229" s="5" t="s">
        <v>351</v>
      </c>
    </row>
    <row r="230" spans="1:1" ht="15" customHeight="1" thickBot="1" x14ac:dyDescent="0.3">
      <c r="A230" s="6" t="s">
        <v>352</v>
      </c>
    </row>
    <row r="231" spans="1:1" ht="15" customHeight="1" thickBot="1" x14ac:dyDescent="0.3">
      <c r="A231" s="5" t="s">
        <v>353</v>
      </c>
    </row>
    <row r="232" spans="1:1" ht="15" customHeight="1" thickBot="1" x14ac:dyDescent="0.3">
      <c r="A232" s="6" t="s">
        <v>354</v>
      </c>
    </row>
    <row r="233" spans="1:1" ht="15" customHeight="1" thickBot="1" x14ac:dyDescent="0.3">
      <c r="A233" s="5" t="s">
        <v>355</v>
      </c>
    </row>
    <row r="234" spans="1:1" ht="15" customHeight="1" thickBot="1" x14ac:dyDescent="0.3">
      <c r="A234" s="6" t="s">
        <v>356</v>
      </c>
    </row>
    <row r="235" spans="1:1" ht="15" customHeight="1" thickBot="1" x14ac:dyDescent="0.3">
      <c r="A235" s="5" t="s">
        <v>357</v>
      </c>
    </row>
    <row r="236" spans="1:1" ht="24.6" customHeight="1" thickBot="1" x14ac:dyDescent="0.3">
      <c r="A236" s="6" t="s">
        <v>358</v>
      </c>
    </row>
    <row r="237" spans="1:1" ht="15" customHeight="1" thickBot="1" x14ac:dyDescent="0.3">
      <c r="A237" s="5" t="s">
        <v>359</v>
      </c>
    </row>
    <row r="238" spans="1:1" ht="24.6" customHeight="1" thickBot="1" x14ac:dyDescent="0.3">
      <c r="A238" s="6" t="s">
        <v>360</v>
      </c>
    </row>
    <row r="239" spans="1:1" ht="15" customHeight="1" thickBot="1" x14ac:dyDescent="0.3">
      <c r="A239" s="5" t="s">
        <v>361</v>
      </c>
    </row>
    <row r="240" spans="1:1" ht="15" customHeight="1" thickBot="1" x14ac:dyDescent="0.3">
      <c r="A240" s="6" t="s">
        <v>362</v>
      </c>
    </row>
    <row r="241" spans="1:1" ht="15" customHeight="1" thickBot="1" x14ac:dyDescent="0.3">
      <c r="A241" s="5" t="s">
        <v>363</v>
      </c>
    </row>
    <row r="242" spans="1:1" ht="15" customHeight="1" thickBot="1" x14ac:dyDescent="0.3">
      <c r="A242" s="6" t="s">
        <v>364</v>
      </c>
    </row>
    <row r="243" spans="1:1" ht="15" customHeight="1" thickBot="1" x14ac:dyDescent="0.3">
      <c r="A243" s="5" t="s">
        <v>365</v>
      </c>
    </row>
    <row r="244" spans="1:1" ht="24.6" customHeight="1" thickBot="1" x14ac:dyDescent="0.3">
      <c r="A244" s="6" t="s">
        <v>366</v>
      </c>
    </row>
    <row r="245" spans="1:1" ht="15" customHeight="1" thickBot="1" x14ac:dyDescent="0.3">
      <c r="A245" s="5" t="s">
        <v>367</v>
      </c>
    </row>
    <row r="246" spans="1:1" ht="15" customHeight="1" thickBot="1" x14ac:dyDescent="0.3">
      <c r="A246" s="6" t="s">
        <v>368</v>
      </c>
    </row>
    <row r="247" spans="1:1" ht="15" customHeight="1" thickBot="1" x14ac:dyDescent="0.3">
      <c r="A247" s="5" t="s">
        <v>369</v>
      </c>
    </row>
    <row r="248" spans="1:1" ht="15" customHeight="1" thickBot="1" x14ac:dyDescent="0.3">
      <c r="A248" s="6" t="s">
        <v>370</v>
      </c>
    </row>
    <row r="249" spans="1:1" ht="15" customHeight="1" thickBot="1" x14ac:dyDescent="0.3">
      <c r="A249" s="5" t="s">
        <v>371</v>
      </c>
    </row>
    <row r="250" spans="1:1" x14ac:dyDescent="0.25">
      <c r="A250" s="6" t="s">
        <v>372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3">
    <tabColor theme="3" tint="0.499984740745262"/>
  </sheetPr>
  <dimension ref="A1:A7"/>
  <sheetViews>
    <sheetView showGridLines="0" workbookViewId="0">
      <selection activeCell="A2" sqref="A2:A7"/>
    </sheetView>
  </sheetViews>
  <sheetFormatPr defaultColWidth="8.85546875" defaultRowHeight="15" x14ac:dyDescent="0.25"/>
  <sheetData>
    <row r="1" spans="1:1" x14ac:dyDescent="0.25">
      <c r="A1" s="2" t="s">
        <v>373</v>
      </c>
    </row>
    <row r="2" spans="1:1" x14ac:dyDescent="0.25">
      <c r="A2" s="2" t="s">
        <v>374</v>
      </c>
    </row>
    <row r="3" spans="1:1" x14ac:dyDescent="0.25">
      <c r="A3" s="2" t="s">
        <v>375</v>
      </c>
    </row>
    <row r="4" spans="1:1" x14ac:dyDescent="0.25">
      <c r="A4" s="2" t="s">
        <v>376</v>
      </c>
    </row>
    <row r="5" spans="1:1" x14ac:dyDescent="0.25">
      <c r="A5" s="2" t="s">
        <v>377</v>
      </c>
    </row>
    <row r="6" spans="1:1" x14ac:dyDescent="0.25">
      <c r="A6" s="2" t="s">
        <v>378</v>
      </c>
    </row>
    <row r="7" spans="1:1" x14ac:dyDescent="0.25">
      <c r="A7" s="2" t="s">
        <v>379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1">
    <tabColor theme="3" tint="0.499984740745262"/>
  </sheetPr>
  <dimension ref="A1:A10"/>
  <sheetViews>
    <sheetView showGridLines="0" workbookViewId="0">
      <selection activeCell="A10" sqref="A10"/>
    </sheetView>
  </sheetViews>
  <sheetFormatPr defaultColWidth="8.85546875" defaultRowHeight="15" x14ac:dyDescent="0.25"/>
  <cols>
    <col min="1" max="1" width="12.140625" customWidth="1"/>
  </cols>
  <sheetData>
    <row r="1" spans="1:1" x14ac:dyDescent="0.25">
      <c r="A1" s="23" t="s">
        <v>380</v>
      </c>
    </row>
    <row r="2" spans="1:1" x14ac:dyDescent="0.25">
      <c r="A2" s="2" t="s">
        <v>381</v>
      </c>
    </row>
    <row r="3" spans="1:1" x14ac:dyDescent="0.25">
      <c r="A3" s="2" t="s">
        <v>24</v>
      </c>
    </row>
    <row r="4" spans="1:1" x14ac:dyDescent="0.25">
      <c r="A4" s="2" t="s">
        <v>382</v>
      </c>
    </row>
    <row r="5" spans="1:1" x14ac:dyDescent="0.25">
      <c r="A5" s="2" t="s">
        <v>383</v>
      </c>
    </row>
    <row r="6" spans="1:1" x14ac:dyDescent="0.25">
      <c r="A6" s="2" t="s">
        <v>384</v>
      </c>
    </row>
    <row r="7" spans="1:1" x14ac:dyDescent="0.25">
      <c r="A7" s="2" t="s">
        <v>385</v>
      </c>
    </row>
    <row r="8" spans="1:1" x14ac:dyDescent="0.25">
      <c r="A8" s="2" t="s">
        <v>386</v>
      </c>
    </row>
    <row r="9" spans="1:1" x14ac:dyDescent="0.25">
      <c r="A9" s="2" t="s">
        <v>387</v>
      </c>
    </row>
    <row r="10" spans="1:1" x14ac:dyDescent="0.25">
      <c r="A10" s="2" t="s">
        <v>388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3" tint="0.499984740745262"/>
    <pageSetUpPr fitToPage="1"/>
  </sheetPr>
  <dimension ref="A1:T63"/>
  <sheetViews>
    <sheetView showGridLines="0" showWhiteSpace="0" view="pageBreakPreview" zoomScaleNormal="80" zoomScaleSheetLayoutView="100" workbookViewId="0">
      <selection activeCell="G70" sqref="G70"/>
    </sheetView>
  </sheetViews>
  <sheetFormatPr defaultRowHeight="15" x14ac:dyDescent="0.25"/>
  <cols>
    <col min="1" max="1" width="2.42578125" style="309" customWidth="1"/>
    <col min="2" max="2" width="27.28515625" style="309" customWidth="1"/>
    <col min="3" max="3" width="36.7109375" style="309" customWidth="1"/>
    <col min="4" max="4" width="28.28515625" style="309" customWidth="1"/>
    <col min="5" max="5" width="24.7109375" style="309" customWidth="1"/>
    <col min="6" max="6" width="28.140625" style="309" customWidth="1"/>
    <col min="7" max="7" width="91.42578125" style="309" customWidth="1"/>
    <col min="8" max="8" width="18.5703125" style="455" customWidth="1"/>
    <col min="9" max="9" width="11.28515625" style="309" customWidth="1"/>
    <col min="10" max="10" width="6.42578125" style="309" customWidth="1"/>
    <col min="11" max="11" width="7.42578125" style="309" customWidth="1"/>
    <col min="12" max="12" width="27" style="309" customWidth="1"/>
    <col min="13" max="13" width="23.140625" style="309" customWidth="1"/>
    <col min="14" max="16384" width="9.140625" style="309"/>
  </cols>
  <sheetData>
    <row r="1" spans="1:11" ht="14.85" customHeight="1" x14ac:dyDescent="0.25">
      <c r="A1" s="390"/>
      <c r="B1" s="391" t="s">
        <v>389</v>
      </c>
      <c r="C1" s="311"/>
      <c r="D1" s="311"/>
      <c r="E1" s="311"/>
      <c r="F1" s="311"/>
      <c r="G1" s="311"/>
      <c r="H1" s="311"/>
    </row>
    <row r="2" spans="1:11" x14ac:dyDescent="0.25">
      <c r="A2" s="390"/>
      <c r="B2" s="311"/>
      <c r="C2" s="311"/>
      <c r="D2" s="311"/>
      <c r="E2" s="311"/>
      <c r="F2" s="311"/>
      <c r="G2" s="311"/>
      <c r="H2" s="311"/>
    </row>
    <row r="3" spans="1:11" x14ac:dyDescent="0.25">
      <c r="A3" s="390"/>
      <c r="B3" s="392" t="s">
        <v>390</v>
      </c>
      <c r="C3" s="311"/>
      <c r="D3" s="311"/>
      <c r="E3" s="311"/>
      <c r="F3" s="311"/>
      <c r="G3" s="311"/>
      <c r="H3" s="311"/>
    </row>
    <row r="4" spans="1:11" x14ac:dyDescent="0.25">
      <c r="A4" s="390"/>
      <c r="B4" s="393"/>
      <c r="C4" s="393"/>
      <c r="D4" s="393"/>
      <c r="E4" s="393"/>
      <c r="F4" s="393"/>
      <c r="G4" s="393"/>
      <c r="H4" s="394"/>
    </row>
    <row r="5" spans="1:11" x14ac:dyDescent="0.25">
      <c r="A5" s="390"/>
      <c r="B5" s="395" t="s">
        <v>391</v>
      </c>
      <c r="C5" s="396"/>
      <c r="D5" s="396"/>
      <c r="E5" s="396"/>
      <c r="F5" s="396"/>
      <c r="G5" s="396"/>
      <c r="H5" s="396"/>
      <c r="I5" s="397"/>
      <c r="J5" s="398"/>
    </row>
    <row r="6" spans="1:11" ht="24" x14ac:dyDescent="0.25">
      <c r="A6" s="390"/>
      <c r="B6" s="399" t="s">
        <v>391</v>
      </c>
      <c r="C6" s="399" t="s">
        <v>392</v>
      </c>
      <c r="D6" s="399" t="s">
        <v>393</v>
      </c>
      <c r="E6" s="399" t="s">
        <v>394</v>
      </c>
      <c r="F6" s="399" t="s">
        <v>395</v>
      </c>
      <c r="G6" s="399" t="s">
        <v>396</v>
      </c>
      <c r="H6" s="400" t="s">
        <v>397</v>
      </c>
      <c r="I6" s="399" t="s">
        <v>398</v>
      </c>
      <c r="J6" s="398"/>
    </row>
    <row r="7" spans="1:11" ht="51.95" customHeight="1" x14ac:dyDescent="0.25">
      <c r="A7" s="390"/>
      <c r="B7" s="401" t="s">
        <v>399</v>
      </c>
      <c r="C7" s="402"/>
      <c r="D7" s="402"/>
      <c r="E7" s="402"/>
      <c r="F7" s="402"/>
      <c r="G7" s="402"/>
      <c r="H7" s="402"/>
      <c r="I7" s="403"/>
      <c r="J7" s="398"/>
    </row>
    <row r="8" spans="1:11" ht="29.25" customHeight="1" x14ac:dyDescent="0.25">
      <c r="A8" s="390"/>
      <c r="B8" s="401" t="s">
        <v>400</v>
      </c>
      <c r="C8" s="402"/>
      <c r="D8" s="402"/>
      <c r="E8" s="402"/>
      <c r="F8" s="402"/>
      <c r="G8" s="402"/>
      <c r="H8" s="402"/>
      <c r="I8" s="403"/>
      <c r="J8" s="398"/>
    </row>
    <row r="9" spans="1:11" ht="168" x14ac:dyDescent="0.25">
      <c r="A9" s="390"/>
      <c r="B9" s="404" t="s">
        <v>401</v>
      </c>
      <c r="C9" s="404" t="s">
        <v>402</v>
      </c>
      <c r="D9" s="404" t="s">
        <v>403</v>
      </c>
      <c r="E9" s="404" t="s">
        <v>404</v>
      </c>
      <c r="F9" s="404" t="s">
        <v>405</v>
      </c>
      <c r="G9" s="404" t="s">
        <v>406</v>
      </c>
      <c r="H9" s="405">
        <v>0.6</v>
      </c>
      <c r="I9" s="404" t="s">
        <v>109</v>
      </c>
      <c r="J9" s="398"/>
    </row>
    <row r="10" spans="1:11" ht="409.6" customHeight="1" x14ac:dyDescent="0.25">
      <c r="A10" s="390"/>
      <c r="B10" s="404" t="s">
        <v>407</v>
      </c>
      <c r="C10" s="404" t="s">
        <v>408</v>
      </c>
      <c r="D10" s="404" t="s">
        <v>409</v>
      </c>
      <c r="E10" s="404" t="s">
        <v>410</v>
      </c>
      <c r="F10" s="406" t="s">
        <v>411</v>
      </c>
      <c r="G10" s="404" t="s">
        <v>1007</v>
      </c>
      <c r="H10" s="405">
        <v>0.5</v>
      </c>
      <c r="I10" s="404" t="s">
        <v>109</v>
      </c>
      <c r="J10" s="398"/>
    </row>
    <row r="11" spans="1:11" ht="135" customHeight="1" x14ac:dyDescent="0.25">
      <c r="A11" s="390"/>
      <c r="B11" s="404" t="s">
        <v>412</v>
      </c>
      <c r="C11" s="404" t="s">
        <v>413</v>
      </c>
      <c r="D11" s="404" t="s">
        <v>414</v>
      </c>
      <c r="E11" s="407" t="s">
        <v>415</v>
      </c>
      <c r="F11" s="408" t="s">
        <v>416</v>
      </c>
      <c r="G11" s="409" t="s">
        <v>417</v>
      </c>
      <c r="H11" s="405">
        <v>0.6</v>
      </c>
      <c r="I11" s="404" t="s">
        <v>109</v>
      </c>
      <c r="J11" s="398"/>
    </row>
    <row r="12" spans="1:11" ht="93.75" customHeight="1" x14ac:dyDescent="0.25">
      <c r="A12" s="390"/>
      <c r="B12" s="404" t="s">
        <v>418</v>
      </c>
      <c r="C12" s="404" t="s">
        <v>419</v>
      </c>
      <c r="D12" s="404" t="s">
        <v>420</v>
      </c>
      <c r="E12" s="407" t="s">
        <v>421</v>
      </c>
      <c r="F12" s="410" t="s">
        <v>416</v>
      </c>
      <c r="G12" s="409" t="s">
        <v>422</v>
      </c>
      <c r="H12" s="405">
        <v>0.7</v>
      </c>
      <c r="I12" s="404" t="s">
        <v>109</v>
      </c>
      <c r="J12" s="398"/>
    </row>
    <row r="13" spans="1:11" ht="120" customHeight="1" x14ac:dyDescent="0.25">
      <c r="A13" s="390"/>
      <c r="B13" s="404" t="s">
        <v>423</v>
      </c>
      <c r="C13" s="404" t="s">
        <v>424</v>
      </c>
      <c r="D13" s="404" t="s">
        <v>425</v>
      </c>
      <c r="E13" s="407" t="s">
        <v>426</v>
      </c>
      <c r="F13" s="410" t="s">
        <v>416</v>
      </c>
      <c r="G13" s="409" t="s">
        <v>427</v>
      </c>
      <c r="H13" s="405">
        <v>0.6</v>
      </c>
      <c r="I13" s="404" t="s">
        <v>109</v>
      </c>
      <c r="J13" s="398"/>
    </row>
    <row r="14" spans="1:11" ht="132.6" customHeight="1" x14ac:dyDescent="0.25">
      <c r="A14" s="390"/>
      <c r="B14" s="404" t="s">
        <v>428</v>
      </c>
      <c r="C14" s="404" t="s">
        <v>429</v>
      </c>
      <c r="D14" s="404" t="s">
        <v>430</v>
      </c>
      <c r="E14" s="404" t="s">
        <v>431</v>
      </c>
      <c r="F14" s="411" t="s">
        <v>432</v>
      </c>
      <c r="G14" s="404" t="s">
        <v>433</v>
      </c>
      <c r="H14" s="405">
        <v>0.7</v>
      </c>
      <c r="I14" s="404" t="s">
        <v>109</v>
      </c>
      <c r="J14" s="398"/>
    </row>
    <row r="15" spans="1:11" ht="117.75" customHeight="1" x14ac:dyDescent="0.3">
      <c r="A15" s="390"/>
      <c r="B15" s="404" t="s">
        <v>434</v>
      </c>
      <c r="C15" s="404" t="s">
        <v>435</v>
      </c>
      <c r="D15" s="404" t="s">
        <v>436</v>
      </c>
      <c r="E15" s="404" t="s">
        <v>437</v>
      </c>
      <c r="F15" s="404" t="s">
        <v>438</v>
      </c>
      <c r="G15" s="404" t="s">
        <v>439</v>
      </c>
      <c r="H15" s="412">
        <v>0.2</v>
      </c>
      <c r="I15" s="404" t="s">
        <v>108</v>
      </c>
      <c r="J15" s="413"/>
      <c r="K15" s="414"/>
    </row>
    <row r="16" spans="1:11" ht="105.75" customHeight="1" x14ac:dyDescent="0.3">
      <c r="A16" s="390"/>
      <c r="B16" s="404" t="s">
        <v>440</v>
      </c>
      <c r="C16" s="404" t="s">
        <v>441</v>
      </c>
      <c r="D16" s="404" t="s">
        <v>442</v>
      </c>
      <c r="E16" s="404" t="s">
        <v>443</v>
      </c>
      <c r="F16" s="404" t="s">
        <v>416</v>
      </c>
      <c r="G16" s="404" t="s">
        <v>444</v>
      </c>
      <c r="H16" s="405">
        <v>0.7</v>
      </c>
      <c r="I16" s="404" t="s">
        <v>109</v>
      </c>
      <c r="J16" s="415"/>
      <c r="K16" s="414"/>
    </row>
    <row r="17" spans="1:11" ht="127.5" customHeight="1" x14ac:dyDescent="0.3">
      <c r="A17" s="390"/>
      <c r="B17" s="416" t="s">
        <v>445</v>
      </c>
      <c r="C17" s="416" t="s">
        <v>446</v>
      </c>
      <c r="D17" s="416" t="s">
        <v>447</v>
      </c>
      <c r="E17" s="416" t="s">
        <v>448</v>
      </c>
      <c r="F17" s="416" t="s">
        <v>449</v>
      </c>
      <c r="G17" s="404" t="s">
        <v>450</v>
      </c>
      <c r="H17" s="405">
        <v>0.3</v>
      </c>
      <c r="I17" s="404" t="s">
        <v>108</v>
      </c>
      <c r="J17" s="417"/>
      <c r="K17" s="414"/>
    </row>
    <row r="18" spans="1:11" ht="81.75" customHeight="1" x14ac:dyDescent="0.3">
      <c r="A18" s="390"/>
      <c r="B18" s="418" t="s">
        <v>451</v>
      </c>
      <c r="C18" s="419" t="s">
        <v>452</v>
      </c>
      <c r="D18" s="418" t="s">
        <v>453</v>
      </c>
      <c r="E18" s="416" t="s">
        <v>454</v>
      </c>
      <c r="F18" s="418" t="s">
        <v>455</v>
      </c>
      <c r="G18" s="404" t="s">
        <v>456</v>
      </c>
      <c r="H18" s="405">
        <v>0.5</v>
      </c>
      <c r="I18" s="404" t="s">
        <v>108</v>
      </c>
      <c r="J18" s="417"/>
      <c r="K18" s="414"/>
    </row>
    <row r="19" spans="1:11" ht="177" customHeight="1" x14ac:dyDescent="0.3">
      <c r="A19" s="390"/>
      <c r="B19" s="404" t="s">
        <v>457</v>
      </c>
      <c r="C19" s="420" t="s">
        <v>458</v>
      </c>
      <c r="D19" s="404" t="s">
        <v>459</v>
      </c>
      <c r="E19" s="404" t="s">
        <v>460</v>
      </c>
      <c r="F19" s="420" t="s">
        <v>461</v>
      </c>
      <c r="G19" s="416" t="s">
        <v>462</v>
      </c>
      <c r="H19" s="412">
        <v>0.2</v>
      </c>
      <c r="I19" s="404" t="s">
        <v>107</v>
      </c>
      <c r="J19" s="415"/>
      <c r="K19" s="414"/>
    </row>
    <row r="20" spans="1:11" ht="126.75" customHeight="1" x14ac:dyDescent="0.3">
      <c r="A20" s="390"/>
      <c r="B20" s="404" t="s">
        <v>463</v>
      </c>
      <c r="C20" s="420" t="s">
        <v>464</v>
      </c>
      <c r="D20" s="404" t="s">
        <v>465</v>
      </c>
      <c r="E20" s="404" t="s">
        <v>466</v>
      </c>
      <c r="F20" s="420" t="s">
        <v>467</v>
      </c>
      <c r="G20" s="404" t="s">
        <v>468</v>
      </c>
      <c r="H20" s="405">
        <v>0.2</v>
      </c>
      <c r="I20" s="404" t="s">
        <v>107</v>
      </c>
      <c r="J20" s="415"/>
      <c r="K20" s="414"/>
    </row>
    <row r="21" spans="1:11" ht="18.95" customHeight="1" x14ac:dyDescent="0.3">
      <c r="A21" s="390"/>
      <c r="B21" s="401" t="s">
        <v>469</v>
      </c>
      <c r="C21" s="402"/>
      <c r="D21" s="402"/>
      <c r="E21" s="402"/>
      <c r="F21" s="402"/>
      <c r="G21" s="402"/>
      <c r="H21" s="402"/>
      <c r="I21" s="403"/>
      <c r="J21" s="413"/>
      <c r="K21" s="414"/>
    </row>
    <row r="22" spans="1:11" ht="215.25" customHeight="1" x14ac:dyDescent="0.3">
      <c r="A22" s="390"/>
      <c r="B22" s="404" t="s">
        <v>470</v>
      </c>
      <c r="C22" s="420" t="s">
        <v>471</v>
      </c>
      <c r="D22" s="404" t="s">
        <v>472</v>
      </c>
      <c r="E22" s="404" t="s">
        <v>473</v>
      </c>
      <c r="F22" s="420" t="s">
        <v>474</v>
      </c>
      <c r="G22" s="404" t="s">
        <v>475</v>
      </c>
      <c r="H22" s="405">
        <v>0.1</v>
      </c>
      <c r="I22" s="404" t="s">
        <v>106</v>
      </c>
      <c r="J22" s="415"/>
      <c r="K22" s="414"/>
    </row>
    <row r="23" spans="1:11" ht="137.25" customHeight="1" x14ac:dyDescent="0.3">
      <c r="A23" s="390"/>
      <c r="B23" s="404" t="s">
        <v>476</v>
      </c>
      <c r="C23" s="420" t="s">
        <v>477</v>
      </c>
      <c r="D23" s="404" t="s">
        <v>478</v>
      </c>
      <c r="E23" s="404" t="s">
        <v>479</v>
      </c>
      <c r="F23" s="420" t="s">
        <v>480</v>
      </c>
      <c r="G23" s="404" t="s">
        <v>481</v>
      </c>
      <c r="H23" s="405">
        <v>0.2</v>
      </c>
      <c r="I23" s="404" t="s">
        <v>106</v>
      </c>
      <c r="J23" s="415"/>
      <c r="K23" s="414"/>
    </row>
    <row r="24" spans="1:11" ht="130.5" customHeight="1" x14ac:dyDescent="0.3">
      <c r="A24" s="390"/>
      <c r="B24" s="404" t="s">
        <v>482</v>
      </c>
      <c r="C24" s="420" t="s">
        <v>483</v>
      </c>
      <c r="D24" s="404" t="s">
        <v>484</v>
      </c>
      <c r="E24" s="404" t="s">
        <v>485</v>
      </c>
      <c r="F24" s="420" t="s">
        <v>486</v>
      </c>
      <c r="G24" s="416" t="s">
        <v>487</v>
      </c>
      <c r="H24" s="405">
        <v>0</v>
      </c>
      <c r="I24" s="404" t="s">
        <v>106</v>
      </c>
      <c r="J24" s="415"/>
      <c r="K24" s="414"/>
    </row>
    <row r="25" spans="1:11" ht="93.75" customHeight="1" x14ac:dyDescent="0.3">
      <c r="A25" s="390"/>
      <c r="B25" s="404" t="s">
        <v>488</v>
      </c>
      <c r="C25" s="420" t="s">
        <v>489</v>
      </c>
      <c r="D25" s="404" t="s">
        <v>430</v>
      </c>
      <c r="E25" s="404" t="s">
        <v>490</v>
      </c>
      <c r="F25" s="420" t="s">
        <v>491</v>
      </c>
      <c r="G25" s="416" t="s">
        <v>492</v>
      </c>
      <c r="H25" s="405">
        <v>0</v>
      </c>
      <c r="I25" s="404" t="s">
        <v>106</v>
      </c>
      <c r="J25" s="415"/>
      <c r="K25" s="414"/>
    </row>
    <row r="26" spans="1:11" ht="126.75" customHeight="1" x14ac:dyDescent="0.3">
      <c r="A26" s="390"/>
      <c r="B26" s="404" t="s">
        <v>493</v>
      </c>
      <c r="C26" s="420" t="s">
        <v>494</v>
      </c>
      <c r="D26" s="404" t="s">
        <v>495</v>
      </c>
      <c r="E26" s="404" t="s">
        <v>430</v>
      </c>
      <c r="F26" s="420" t="s">
        <v>496</v>
      </c>
      <c r="G26" s="416" t="s">
        <v>487</v>
      </c>
      <c r="H26" s="405">
        <v>0</v>
      </c>
      <c r="I26" s="404" t="s">
        <v>106</v>
      </c>
      <c r="J26" s="415"/>
      <c r="K26" s="414"/>
    </row>
    <row r="27" spans="1:11" ht="189.2" customHeight="1" x14ac:dyDescent="0.3">
      <c r="A27" s="390"/>
      <c r="B27" s="404" t="s">
        <v>497</v>
      </c>
      <c r="C27" s="420" t="s">
        <v>498</v>
      </c>
      <c r="D27" s="404" t="s">
        <v>499</v>
      </c>
      <c r="E27" s="404" t="s">
        <v>500</v>
      </c>
      <c r="F27" s="420" t="s">
        <v>501</v>
      </c>
      <c r="G27" s="404" t="s">
        <v>502</v>
      </c>
      <c r="H27" s="405">
        <v>0.3</v>
      </c>
      <c r="I27" s="404" t="s">
        <v>108</v>
      </c>
      <c r="J27" s="415"/>
      <c r="K27" s="414"/>
    </row>
    <row r="28" spans="1:11" ht="288.75" customHeight="1" x14ac:dyDescent="0.3">
      <c r="A28" s="390"/>
      <c r="B28" s="404" t="s">
        <v>503</v>
      </c>
      <c r="C28" s="420" t="s">
        <v>504</v>
      </c>
      <c r="D28" s="404" t="s">
        <v>505</v>
      </c>
      <c r="E28" s="404" t="s">
        <v>506</v>
      </c>
      <c r="F28" s="420" t="s">
        <v>507</v>
      </c>
      <c r="G28" s="404" t="s">
        <v>508</v>
      </c>
      <c r="H28" s="405">
        <v>0.4</v>
      </c>
      <c r="I28" s="404" t="s">
        <v>108</v>
      </c>
      <c r="J28" s="415"/>
      <c r="K28" s="414"/>
    </row>
    <row r="29" spans="1:11" ht="144.6" customHeight="1" x14ac:dyDescent="0.3">
      <c r="A29" s="390"/>
      <c r="B29" s="404" t="s">
        <v>509</v>
      </c>
      <c r="C29" s="420" t="s">
        <v>510</v>
      </c>
      <c r="D29" s="404" t="s">
        <v>511</v>
      </c>
      <c r="E29" s="404" t="s">
        <v>512</v>
      </c>
      <c r="F29" s="421" t="s">
        <v>513</v>
      </c>
      <c r="G29" s="404" t="s">
        <v>514</v>
      </c>
      <c r="H29" s="405">
        <v>0.4</v>
      </c>
      <c r="I29" s="404" t="s">
        <v>108</v>
      </c>
      <c r="J29" s="415"/>
      <c r="K29" s="414"/>
    </row>
    <row r="30" spans="1:11" ht="144.94999999999999" customHeight="1" x14ac:dyDescent="0.3">
      <c r="A30" s="390"/>
      <c r="B30" s="421" t="s">
        <v>515</v>
      </c>
      <c r="C30" s="421" t="s">
        <v>516</v>
      </c>
      <c r="D30" s="404" t="s">
        <v>517</v>
      </c>
      <c r="E30" s="404" t="s">
        <v>518</v>
      </c>
      <c r="F30" s="404" t="s">
        <v>519</v>
      </c>
      <c r="G30" s="404" t="s">
        <v>520</v>
      </c>
      <c r="H30" s="405">
        <v>0.4</v>
      </c>
      <c r="I30" s="404" t="s">
        <v>108</v>
      </c>
      <c r="J30" s="422"/>
      <c r="K30" s="414"/>
    </row>
    <row r="31" spans="1:11" ht="23.45" customHeight="1" x14ac:dyDescent="0.3">
      <c r="A31" s="390"/>
      <c r="B31" s="401" t="s">
        <v>521</v>
      </c>
      <c r="C31" s="402"/>
      <c r="D31" s="402"/>
      <c r="E31" s="402"/>
      <c r="F31" s="402"/>
      <c r="G31" s="402"/>
      <c r="H31" s="402"/>
      <c r="I31" s="403"/>
      <c r="J31" s="415"/>
      <c r="K31" s="414"/>
    </row>
    <row r="32" spans="1:11" ht="103.5" customHeight="1" x14ac:dyDescent="0.3">
      <c r="A32" s="390"/>
      <c r="B32" s="404" t="s">
        <v>522</v>
      </c>
      <c r="C32" s="420" t="s">
        <v>523</v>
      </c>
      <c r="D32" s="404" t="s">
        <v>524</v>
      </c>
      <c r="E32" s="404" t="s">
        <v>525</v>
      </c>
      <c r="F32" s="404" t="s">
        <v>526</v>
      </c>
      <c r="G32" s="404" t="s">
        <v>527</v>
      </c>
      <c r="H32" s="405">
        <v>0.2</v>
      </c>
      <c r="I32" s="404" t="s">
        <v>107</v>
      </c>
      <c r="J32" s="415"/>
      <c r="K32" s="414"/>
    </row>
    <row r="33" spans="1:20" ht="133.5" customHeight="1" x14ac:dyDescent="0.3">
      <c r="A33" s="390"/>
      <c r="B33" s="404" t="s">
        <v>528</v>
      </c>
      <c r="C33" s="420" t="s">
        <v>529</v>
      </c>
      <c r="D33" s="404" t="s">
        <v>530</v>
      </c>
      <c r="E33" s="404" t="s">
        <v>531</v>
      </c>
      <c r="F33" s="406" t="s">
        <v>532</v>
      </c>
      <c r="G33" s="404" t="s">
        <v>533</v>
      </c>
      <c r="H33" s="405">
        <v>0.2</v>
      </c>
      <c r="I33" s="404" t="s">
        <v>107</v>
      </c>
      <c r="J33" s="415"/>
      <c r="K33" s="414"/>
    </row>
    <row r="34" spans="1:20" ht="99" customHeight="1" x14ac:dyDescent="0.3">
      <c r="A34" s="390"/>
      <c r="B34" s="404" t="s">
        <v>534</v>
      </c>
      <c r="C34" s="420" t="s">
        <v>535</v>
      </c>
      <c r="D34" s="404" t="s">
        <v>536</v>
      </c>
      <c r="E34" s="407" t="s">
        <v>537</v>
      </c>
      <c r="F34" s="408" t="s">
        <v>538</v>
      </c>
      <c r="G34" s="409" t="s">
        <v>539</v>
      </c>
      <c r="H34" s="405">
        <v>0.1</v>
      </c>
      <c r="I34" s="404" t="s">
        <v>107</v>
      </c>
      <c r="J34" s="415"/>
      <c r="K34" s="414"/>
    </row>
    <row r="35" spans="1:20" ht="36" customHeight="1" x14ac:dyDescent="0.25">
      <c r="A35" s="390"/>
      <c r="B35" s="423" t="s">
        <v>540</v>
      </c>
      <c r="C35" s="424"/>
      <c r="D35" s="424"/>
      <c r="E35" s="424"/>
      <c r="F35" s="424"/>
      <c r="G35" s="424"/>
      <c r="H35" s="424"/>
      <c r="I35" s="425"/>
      <c r="J35" s="398"/>
    </row>
    <row r="36" spans="1:20" ht="123.75" customHeight="1" x14ac:dyDescent="0.25">
      <c r="A36" s="390"/>
      <c r="B36" s="404" t="s">
        <v>541</v>
      </c>
      <c r="C36" s="404" t="s">
        <v>542</v>
      </c>
      <c r="D36" s="404" t="s">
        <v>543</v>
      </c>
      <c r="E36" s="407" t="s">
        <v>544</v>
      </c>
      <c r="F36" s="410" t="s">
        <v>544</v>
      </c>
      <c r="G36" s="409" t="s">
        <v>545</v>
      </c>
      <c r="H36" s="405">
        <v>0.3</v>
      </c>
      <c r="I36" s="404"/>
      <c r="J36" s="398"/>
    </row>
    <row r="37" spans="1:20" ht="108" customHeight="1" x14ac:dyDescent="0.3">
      <c r="A37" s="390"/>
      <c r="B37" s="404" t="s">
        <v>546</v>
      </c>
      <c r="C37" s="404" t="s">
        <v>547</v>
      </c>
      <c r="D37" s="404" t="s">
        <v>548</v>
      </c>
      <c r="E37" s="404" t="s">
        <v>549</v>
      </c>
      <c r="F37" s="411" t="s">
        <v>550</v>
      </c>
      <c r="G37" s="404" t="s">
        <v>551</v>
      </c>
      <c r="H37" s="405">
        <v>0.3</v>
      </c>
      <c r="I37" s="404" t="s">
        <v>108</v>
      </c>
      <c r="J37" s="415"/>
    </row>
    <row r="38" spans="1:20" ht="114" customHeight="1" x14ac:dyDescent="0.25">
      <c r="A38" s="390"/>
      <c r="B38" s="404" t="s">
        <v>552</v>
      </c>
      <c r="C38" s="404" t="s">
        <v>553</v>
      </c>
      <c r="D38" s="404" t="s">
        <v>554</v>
      </c>
      <c r="E38" s="404" t="s">
        <v>555</v>
      </c>
      <c r="F38" s="404" t="s">
        <v>556</v>
      </c>
      <c r="G38" s="404" t="s">
        <v>557</v>
      </c>
      <c r="H38" s="405">
        <v>0.3</v>
      </c>
      <c r="I38" s="404" t="s">
        <v>109</v>
      </c>
      <c r="J38" s="398"/>
    </row>
    <row r="39" spans="1:20" ht="15.6" customHeight="1" x14ac:dyDescent="0.25">
      <c r="A39" s="390"/>
      <c r="B39" s="426"/>
      <c r="C39" s="398"/>
      <c r="D39" s="398"/>
      <c r="E39" s="398"/>
      <c r="F39" s="398"/>
      <c r="G39" s="398"/>
      <c r="H39" s="427"/>
      <c r="I39" s="398"/>
    </row>
    <row r="40" spans="1:20" ht="100.15" customHeight="1" x14ac:dyDescent="0.25">
      <c r="A40" s="390"/>
      <c r="B40" s="428" t="s">
        <v>558</v>
      </c>
      <c r="C40" s="428" t="s">
        <v>559</v>
      </c>
      <c r="D40" s="428" t="s">
        <v>560</v>
      </c>
      <c r="E40" s="429"/>
      <c r="F40" s="429"/>
      <c r="G40" s="429"/>
      <c r="H40" s="430"/>
      <c r="I40" s="398"/>
    </row>
    <row r="41" spans="1:20" x14ac:dyDescent="0.25">
      <c r="A41" s="390"/>
      <c r="B41" s="431">
        <f>IFERROR(AVERAGE(H7:H38),"")</f>
        <v>0.33333333333333348</v>
      </c>
      <c r="C41" s="431">
        <f ca="1">IF(OR('1. Basic project data'!E16="",'1. Basic project data'!E18=""),"",(TODAY()-'1. Basic project data'!E16)/('1. Basic project data'!E18-'1. Basic project data'!E16))</f>
        <v>0.57328767123287672</v>
      </c>
      <c r="D41" s="431">
        <f>IF('1. Basic project data'!E23=0,"",'1. Basic project data'!E24/'1. Basic project data'!E23)</f>
        <v>0.28268935929632499</v>
      </c>
      <c r="E41" s="429"/>
      <c r="F41" s="429"/>
      <c r="G41" s="429"/>
      <c r="H41" s="430"/>
      <c r="I41" s="398"/>
    </row>
    <row r="42" spans="1:20" x14ac:dyDescent="0.25">
      <c r="A42" s="390"/>
      <c r="B42" s="429"/>
      <c r="C42" s="429"/>
      <c r="D42" s="429"/>
      <c r="E42" s="429"/>
      <c r="F42" s="429"/>
      <c r="G42" s="429"/>
      <c r="H42" s="430"/>
      <c r="I42" s="398"/>
    </row>
    <row r="43" spans="1:20" x14ac:dyDescent="0.25">
      <c r="A43" s="390"/>
      <c r="B43" s="429"/>
      <c r="C43" s="429"/>
      <c r="D43" s="429"/>
      <c r="E43" s="429"/>
      <c r="F43" s="429"/>
      <c r="G43" s="429"/>
      <c r="H43" s="430"/>
      <c r="I43" s="398"/>
    </row>
    <row r="44" spans="1:20" x14ac:dyDescent="0.25">
      <c r="A44" s="390"/>
      <c r="B44" s="429"/>
      <c r="C44" s="429"/>
      <c r="D44" s="429"/>
      <c r="E44" s="429"/>
      <c r="F44" s="429"/>
      <c r="G44" s="429"/>
      <c r="H44" s="430"/>
      <c r="I44" s="398"/>
    </row>
    <row r="45" spans="1:20" x14ac:dyDescent="0.25">
      <c r="A45" s="390"/>
      <c r="B45" s="429"/>
      <c r="C45" s="429"/>
      <c r="D45" s="429"/>
      <c r="E45" s="429"/>
      <c r="F45" s="429"/>
      <c r="G45" s="429"/>
      <c r="H45" s="430"/>
      <c r="I45" s="398"/>
    </row>
    <row r="46" spans="1:20" x14ac:dyDescent="0.25">
      <c r="A46" s="390"/>
      <c r="B46" s="429"/>
      <c r="C46" s="429"/>
      <c r="D46" s="429"/>
      <c r="E46" s="429"/>
      <c r="F46" s="429"/>
      <c r="G46" s="429"/>
      <c r="H46" s="430"/>
      <c r="I46" s="398"/>
    </row>
    <row r="47" spans="1:20" ht="31.5" customHeight="1" x14ac:dyDescent="0.25">
      <c r="A47" s="390"/>
      <c r="B47" s="432" t="s">
        <v>561</v>
      </c>
      <c r="C47" s="311"/>
      <c r="D47" s="311"/>
      <c r="E47" s="311"/>
      <c r="F47" s="311"/>
      <c r="G47" s="311"/>
      <c r="H47" s="311"/>
      <c r="I47" s="311"/>
      <c r="J47" s="433"/>
      <c r="K47" s="311"/>
      <c r="L47" s="434"/>
      <c r="M47" s="311"/>
      <c r="N47" s="311"/>
      <c r="O47" s="311"/>
      <c r="P47" s="311"/>
      <c r="Q47" s="311"/>
      <c r="R47" s="311"/>
      <c r="S47" s="311"/>
      <c r="T47" s="311"/>
    </row>
    <row r="48" spans="1:20" ht="25.5" customHeight="1" x14ac:dyDescent="0.25">
      <c r="A48" s="390"/>
      <c r="B48" s="435" t="s">
        <v>562</v>
      </c>
      <c r="C48" s="311"/>
      <c r="D48" s="311"/>
      <c r="E48" s="311"/>
      <c r="F48" s="311"/>
      <c r="G48" s="311"/>
      <c r="H48" s="311"/>
      <c r="I48" s="311"/>
      <c r="J48" s="433"/>
      <c r="K48" s="311"/>
      <c r="L48" s="434"/>
      <c r="M48" s="311"/>
      <c r="N48" s="311"/>
      <c r="O48" s="311"/>
      <c r="P48" s="311"/>
      <c r="Q48" s="311"/>
      <c r="R48" s="311"/>
      <c r="S48" s="311"/>
      <c r="T48" s="311"/>
    </row>
    <row r="49" spans="1:20" ht="23.45" customHeight="1" x14ac:dyDescent="0.25">
      <c r="A49" s="390"/>
      <c r="B49" s="398"/>
      <c r="C49" s="398"/>
      <c r="D49" s="398"/>
      <c r="E49" s="398"/>
      <c r="F49" s="398"/>
      <c r="G49" s="398"/>
      <c r="H49" s="427"/>
      <c r="I49" s="398"/>
      <c r="J49" s="433"/>
      <c r="K49" s="311"/>
      <c r="L49" s="434"/>
      <c r="M49" s="311"/>
      <c r="N49" s="311"/>
      <c r="O49" s="311"/>
      <c r="P49" s="311"/>
      <c r="Q49" s="311"/>
      <c r="R49" s="311"/>
      <c r="S49" s="311"/>
      <c r="T49" s="311"/>
    </row>
    <row r="50" spans="1:20" ht="43.5" customHeight="1" x14ac:dyDescent="0.25">
      <c r="A50" s="390"/>
      <c r="B50" s="398"/>
      <c r="C50" s="436" t="s">
        <v>563</v>
      </c>
      <c r="D50" s="428" t="s">
        <v>564</v>
      </c>
      <c r="E50" s="428" t="s">
        <v>116</v>
      </c>
      <c r="F50" s="428" t="s">
        <v>565</v>
      </c>
      <c r="G50" s="428" t="s">
        <v>566</v>
      </c>
      <c r="H50" s="437" t="s">
        <v>74</v>
      </c>
      <c r="I50" s="398"/>
      <c r="J50" s="433"/>
      <c r="K50" s="433"/>
      <c r="L50" s="434"/>
      <c r="M50" s="434"/>
      <c r="N50" s="434"/>
      <c r="O50" s="434"/>
      <c r="P50" s="434"/>
      <c r="Q50" s="434"/>
      <c r="R50" s="434"/>
      <c r="S50" s="434"/>
      <c r="T50" s="434"/>
    </row>
    <row r="51" spans="1:20" ht="45.2" customHeight="1" x14ac:dyDescent="0.25">
      <c r="A51" s="390"/>
      <c r="B51" s="398"/>
      <c r="C51" s="438" t="s">
        <v>567</v>
      </c>
      <c r="D51" s="439" t="s">
        <v>108</v>
      </c>
      <c r="E51" s="440" t="s">
        <v>108</v>
      </c>
      <c r="F51" s="440" t="s">
        <v>108</v>
      </c>
      <c r="G51" s="440" t="s">
        <v>108</v>
      </c>
      <c r="H51" s="441" t="s">
        <v>108</v>
      </c>
      <c r="I51" s="398"/>
      <c r="J51" s="433"/>
      <c r="K51" s="311"/>
      <c r="L51" s="434"/>
      <c r="M51" s="311"/>
      <c r="N51" s="311"/>
      <c r="O51" s="311"/>
      <c r="P51" s="311"/>
      <c r="Q51" s="311"/>
      <c r="R51" s="311"/>
      <c r="S51" s="311"/>
      <c r="T51" s="311"/>
    </row>
    <row r="52" spans="1:20" ht="343.5" customHeight="1" x14ac:dyDescent="0.25">
      <c r="A52" s="390"/>
      <c r="B52" s="398"/>
      <c r="C52" s="442" t="s">
        <v>568</v>
      </c>
      <c r="D52" s="443" t="s">
        <v>569</v>
      </c>
      <c r="E52" s="443" t="s">
        <v>570</v>
      </c>
      <c r="F52" s="443" t="s">
        <v>571</v>
      </c>
      <c r="G52" s="444" t="s">
        <v>572</v>
      </c>
      <c r="H52" s="445" t="s">
        <v>573</v>
      </c>
      <c r="I52" s="398"/>
      <c r="J52" s="433"/>
      <c r="K52" s="311"/>
      <c r="L52" s="434"/>
      <c r="M52" s="311"/>
      <c r="N52" s="311"/>
      <c r="O52" s="311"/>
      <c r="P52" s="311"/>
      <c r="Q52" s="311"/>
      <c r="R52" s="311"/>
      <c r="S52" s="311"/>
      <c r="T52" s="311"/>
    </row>
    <row r="53" spans="1:20" ht="18.600000000000001" customHeight="1" x14ac:dyDescent="0.25">
      <c r="A53" s="390"/>
      <c r="B53" s="398"/>
      <c r="C53" s="398"/>
      <c r="D53" s="398"/>
      <c r="E53" s="398"/>
      <c r="F53" s="398"/>
      <c r="G53" s="398"/>
      <c r="H53" s="427"/>
      <c r="I53" s="398"/>
    </row>
    <row r="54" spans="1:20" x14ac:dyDescent="0.25">
      <c r="A54" s="390"/>
      <c r="B54" s="398"/>
      <c r="C54" s="398"/>
      <c r="D54" s="398"/>
      <c r="E54" s="398"/>
      <c r="F54" s="398"/>
      <c r="G54" s="398"/>
      <c r="H54" s="427"/>
      <c r="I54" s="398"/>
      <c r="L54" s="446"/>
      <c r="M54" s="447"/>
    </row>
    <row r="55" spans="1:20" x14ac:dyDescent="0.25">
      <c r="A55" s="390"/>
      <c r="B55" s="432" t="s">
        <v>574</v>
      </c>
      <c r="C55" s="311"/>
      <c r="D55" s="311"/>
      <c r="E55" s="311"/>
      <c r="F55" s="311"/>
      <c r="G55" s="311"/>
      <c r="H55" s="311"/>
      <c r="I55" s="398"/>
    </row>
    <row r="56" spans="1:20" x14ac:dyDescent="0.25">
      <c r="A56" s="390"/>
      <c r="B56" s="398"/>
      <c r="C56" s="398"/>
      <c r="D56" s="398"/>
      <c r="E56" s="398"/>
      <c r="F56" s="398"/>
      <c r="G56" s="398"/>
      <c r="H56" s="427"/>
      <c r="I56" s="398"/>
    </row>
    <row r="57" spans="1:20" x14ac:dyDescent="0.25">
      <c r="A57" s="390"/>
      <c r="B57" s="398"/>
      <c r="C57" s="398"/>
      <c r="D57" s="398"/>
      <c r="E57" s="398"/>
      <c r="F57" s="398"/>
      <c r="G57" s="398"/>
      <c r="H57" s="427"/>
      <c r="I57" s="398"/>
    </row>
    <row r="58" spans="1:20" ht="45.2" customHeight="1" x14ac:dyDescent="0.25">
      <c r="A58" s="390"/>
      <c r="B58" s="448" t="s">
        <v>575</v>
      </c>
      <c r="C58" s="449"/>
      <c r="D58" s="448" t="s">
        <v>576</v>
      </c>
      <c r="E58" s="449"/>
      <c r="F58" s="448" t="s">
        <v>577</v>
      </c>
      <c r="G58" s="449"/>
      <c r="H58" s="448" t="s">
        <v>578</v>
      </c>
      <c r="I58" s="449"/>
    </row>
    <row r="59" spans="1:20" ht="86.85" customHeight="1" x14ac:dyDescent="0.25">
      <c r="A59" s="390"/>
      <c r="B59" s="450" t="s">
        <v>470</v>
      </c>
      <c r="C59" s="451"/>
      <c r="D59" s="452" t="s">
        <v>579</v>
      </c>
      <c r="E59" s="453"/>
      <c r="F59" s="452" t="s">
        <v>580</v>
      </c>
      <c r="G59" s="453"/>
      <c r="H59" s="452" t="s">
        <v>581</v>
      </c>
      <c r="I59" s="453"/>
    </row>
    <row r="60" spans="1:20" ht="102.95" customHeight="1" x14ac:dyDescent="0.25">
      <c r="A60" s="390"/>
      <c r="B60" s="450" t="s">
        <v>497</v>
      </c>
      <c r="C60" s="451"/>
      <c r="D60" s="452" t="s">
        <v>582</v>
      </c>
      <c r="E60" s="453"/>
      <c r="F60" s="452" t="s">
        <v>583</v>
      </c>
      <c r="G60" s="453"/>
      <c r="H60" s="452" t="s">
        <v>581</v>
      </c>
      <c r="I60" s="453"/>
    </row>
    <row r="61" spans="1:20" ht="88.5" customHeight="1" x14ac:dyDescent="0.25">
      <c r="A61" s="390"/>
      <c r="B61" s="450" t="s">
        <v>522</v>
      </c>
      <c r="C61" s="451"/>
      <c r="D61" s="452" t="s">
        <v>584</v>
      </c>
      <c r="E61" s="453"/>
      <c r="F61" s="452" t="s">
        <v>585</v>
      </c>
      <c r="G61" s="453"/>
      <c r="H61" s="452" t="s">
        <v>581</v>
      </c>
      <c r="I61" s="453"/>
    </row>
    <row r="62" spans="1:20" ht="48" customHeight="1" x14ac:dyDescent="0.25">
      <c r="A62" s="390"/>
      <c r="B62" s="450" t="s">
        <v>586</v>
      </c>
      <c r="C62" s="451"/>
      <c r="D62" s="452" t="s">
        <v>587</v>
      </c>
      <c r="E62" s="453"/>
      <c r="F62" s="452" t="s">
        <v>588</v>
      </c>
      <c r="G62" s="453"/>
      <c r="H62" s="452" t="s">
        <v>581</v>
      </c>
      <c r="I62" s="453"/>
    </row>
    <row r="63" spans="1:20" ht="39" customHeight="1" x14ac:dyDescent="0.25">
      <c r="A63" s="390"/>
      <c r="B63" s="454" t="s">
        <v>589</v>
      </c>
      <c r="C63" s="311"/>
      <c r="D63" s="311"/>
      <c r="E63" s="311"/>
      <c r="F63" s="311"/>
      <c r="G63" s="311"/>
      <c r="H63" s="311"/>
      <c r="I63" s="311"/>
    </row>
  </sheetData>
  <sheetProtection sheet="1" objects="1" scenarios="1" formatColumns="0" formatRows="0"/>
  <mergeCells count="46">
    <mergeCell ref="L47:T47"/>
    <mergeCell ref="L50:T50"/>
    <mergeCell ref="L54:M54"/>
    <mergeCell ref="B35:I35"/>
    <mergeCell ref="D59:E59"/>
    <mergeCell ref="F59:G59"/>
    <mergeCell ref="J51:K51"/>
    <mergeCell ref="J52:K52"/>
    <mergeCell ref="J49:K49"/>
    <mergeCell ref="J48:K48"/>
    <mergeCell ref="B47:I47"/>
    <mergeCell ref="J50:K50"/>
    <mergeCell ref="F58:G58"/>
    <mergeCell ref="B48:I48"/>
    <mergeCell ref="B59:C59"/>
    <mergeCell ref="B1:H2"/>
    <mergeCell ref="F61:G61"/>
    <mergeCell ref="H59:I59"/>
    <mergeCell ref="B3:H3"/>
    <mergeCell ref="B55:H55"/>
    <mergeCell ref="B5:I5"/>
    <mergeCell ref="B7:I7"/>
    <mergeCell ref="B8:I8"/>
    <mergeCell ref="B21:I21"/>
    <mergeCell ref="B31:I31"/>
    <mergeCell ref="B58:C58"/>
    <mergeCell ref="B60:C60"/>
    <mergeCell ref="D60:E60"/>
    <mergeCell ref="H58:I58"/>
    <mergeCell ref="H60:I60"/>
    <mergeCell ref="L49:T49"/>
    <mergeCell ref="J47:K47"/>
    <mergeCell ref="B63:I63"/>
    <mergeCell ref="L51:T51"/>
    <mergeCell ref="D58:E58"/>
    <mergeCell ref="L48:T48"/>
    <mergeCell ref="C52"/>
    <mergeCell ref="H62:I62"/>
    <mergeCell ref="F60:G60"/>
    <mergeCell ref="B61:C61"/>
    <mergeCell ref="H61:I61"/>
    <mergeCell ref="B62:C62"/>
    <mergeCell ref="D61:E61"/>
    <mergeCell ref="D62:E62"/>
    <mergeCell ref="F62:G62"/>
    <mergeCell ref="L52:T52"/>
  </mergeCells>
  <dataValidations count="1">
    <dataValidation type="list" allowBlank="1" sqref="D51:H51 I9:I20 I22:I30 I32:I34 I36:I38" xr:uid="{00000000-0002-0000-0600-000000000000}">
      <formula1>"Not Rated,Highly Unsatisfactory (HU),Unsatisfactory (U),Moderately Unsatisfactory (MU),Moderately Satisfactory (MS),Satisfactory (S),Highly Satisfactory (HS)"</formula1>
    </dataValidation>
  </dataValidations>
  <pageMargins left="0.25" right="0.25" top="0.75" bottom="0.75" header="0.3" footer="0.3"/>
  <pageSetup paperSize="5" scale="64" fitToHeight="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tabColor theme="3" tint="0.499984740745262"/>
  </sheetPr>
  <dimension ref="A1:WZJ72"/>
  <sheetViews>
    <sheetView showGridLines="0" view="pageBreakPreview" zoomScale="120" zoomScaleNormal="100" zoomScaleSheetLayoutView="120" workbookViewId="0">
      <selection activeCell="I8" sqref="I8"/>
    </sheetView>
  </sheetViews>
  <sheetFormatPr defaultColWidth="8.85546875" defaultRowHeight="15" x14ac:dyDescent="0.25"/>
  <cols>
    <col min="1" max="1" width="1.42578125" style="309" customWidth="1"/>
    <col min="2" max="2" width="33.42578125" style="309" customWidth="1"/>
    <col min="3" max="3" width="32.85546875" style="309" customWidth="1"/>
    <col min="4" max="4" width="37.85546875" style="309" customWidth="1"/>
    <col min="5" max="5" width="31.28515625" style="309" customWidth="1"/>
    <col min="6" max="16384" width="8.85546875" style="309"/>
  </cols>
  <sheetData>
    <row r="1" spans="1:5" s="309" customFormat="1" ht="14.85" customHeight="1" x14ac:dyDescent="0.25">
      <c r="A1" s="456"/>
      <c r="B1" s="457" t="s">
        <v>590</v>
      </c>
      <c r="C1" s="311"/>
      <c r="D1" s="311"/>
      <c r="E1" s="311"/>
    </row>
    <row r="2" spans="1:5" s="309" customFormat="1" ht="26.1" customHeight="1" x14ac:dyDescent="0.25">
      <c r="A2" s="456"/>
      <c r="B2" s="311"/>
      <c r="C2" s="311"/>
      <c r="D2" s="311"/>
      <c r="E2" s="311"/>
    </row>
    <row r="3" spans="1:5" s="309" customFormat="1" x14ac:dyDescent="0.25">
      <c r="A3" s="456"/>
      <c r="B3" s="458" t="s">
        <v>591</v>
      </c>
      <c r="C3" s="311"/>
      <c r="D3" s="311"/>
      <c r="E3" s="311"/>
    </row>
    <row r="4" spans="1:5" s="309" customFormat="1" ht="8.1" customHeight="1" x14ac:dyDescent="0.25">
      <c r="A4" s="456"/>
      <c r="B4" s="459"/>
      <c r="C4" s="459"/>
      <c r="D4" s="459"/>
      <c r="E4" s="459"/>
    </row>
    <row r="5" spans="1:5" s="309" customFormat="1" ht="14.85" customHeight="1" x14ac:dyDescent="0.25">
      <c r="A5" s="456"/>
      <c r="B5" s="460" t="s">
        <v>592</v>
      </c>
      <c r="C5" s="461" t="s">
        <v>593</v>
      </c>
      <c r="D5" s="461" t="s">
        <v>594</v>
      </c>
      <c r="E5" s="461" t="s">
        <v>595</v>
      </c>
    </row>
    <row r="6" spans="1:5" s="309" customFormat="1" ht="23.45" customHeight="1" x14ac:dyDescent="0.25">
      <c r="A6" s="456"/>
      <c r="B6" s="462"/>
      <c r="C6" s="367"/>
      <c r="D6" s="367"/>
      <c r="E6" s="367"/>
    </row>
    <row r="7" spans="1:5" s="309" customFormat="1" ht="36" customHeight="1" x14ac:dyDescent="0.25">
      <c r="A7" s="456"/>
      <c r="B7" s="463" t="s">
        <v>401</v>
      </c>
      <c r="C7" s="464"/>
      <c r="D7" s="464"/>
      <c r="E7" s="464"/>
    </row>
    <row r="8" spans="1:5" s="309" customFormat="1" ht="72" x14ac:dyDescent="0.25">
      <c r="A8" s="456"/>
      <c r="B8" s="407" t="s">
        <v>407</v>
      </c>
      <c r="C8" s="404" t="s">
        <v>408</v>
      </c>
      <c r="D8" s="410" t="s">
        <v>596</v>
      </c>
      <c r="E8" s="410" t="s">
        <v>597</v>
      </c>
    </row>
    <row r="9" spans="1:5" s="309" customFormat="1" ht="96" x14ac:dyDescent="0.25">
      <c r="A9" s="456"/>
      <c r="B9" s="407" t="s">
        <v>412</v>
      </c>
      <c r="C9" s="404" t="s">
        <v>413</v>
      </c>
      <c r="D9" s="465" t="s">
        <v>598</v>
      </c>
      <c r="E9" s="465" t="s">
        <v>597</v>
      </c>
    </row>
    <row r="10" spans="1:5" s="309" customFormat="1" ht="72" x14ac:dyDescent="0.25">
      <c r="A10" s="456"/>
      <c r="B10" s="407" t="s">
        <v>418</v>
      </c>
      <c r="C10" s="404" t="s">
        <v>419</v>
      </c>
      <c r="D10" s="465" t="s">
        <v>599</v>
      </c>
      <c r="E10" s="465" t="s">
        <v>597</v>
      </c>
    </row>
    <row r="11" spans="1:5" s="309" customFormat="1" ht="84" x14ac:dyDescent="0.25">
      <c r="A11" s="456"/>
      <c r="B11" s="407" t="s">
        <v>423</v>
      </c>
      <c r="C11" s="404" t="s">
        <v>424</v>
      </c>
      <c r="D11" s="465" t="s">
        <v>600</v>
      </c>
      <c r="E11" s="465" t="s">
        <v>597</v>
      </c>
    </row>
    <row r="12" spans="1:5" s="309" customFormat="1" ht="72" x14ac:dyDescent="0.25">
      <c r="A12" s="456"/>
      <c r="B12" s="407" t="s">
        <v>428</v>
      </c>
      <c r="C12" s="404" t="s">
        <v>429</v>
      </c>
      <c r="D12" s="465" t="s">
        <v>601</v>
      </c>
      <c r="E12" s="465" t="s">
        <v>597</v>
      </c>
    </row>
    <row r="13" spans="1:5" s="309" customFormat="1" ht="60" x14ac:dyDescent="0.25">
      <c r="A13" s="456"/>
      <c r="B13" s="407" t="s">
        <v>434</v>
      </c>
      <c r="C13" s="404" t="s">
        <v>435</v>
      </c>
      <c r="D13" s="465" t="s">
        <v>602</v>
      </c>
      <c r="E13" s="465" t="s">
        <v>597</v>
      </c>
    </row>
    <row r="14" spans="1:5" s="309" customFormat="1" ht="72" x14ac:dyDescent="0.25">
      <c r="A14" s="456"/>
      <c r="B14" s="407" t="s">
        <v>440</v>
      </c>
      <c r="C14" s="404" t="s">
        <v>441</v>
      </c>
      <c r="D14" s="465" t="s">
        <v>603</v>
      </c>
      <c r="E14" s="465" t="s">
        <v>597</v>
      </c>
    </row>
    <row r="15" spans="1:5" s="309" customFormat="1" ht="84" x14ac:dyDescent="0.25">
      <c r="A15" s="456"/>
      <c r="B15" s="466" t="s">
        <v>445</v>
      </c>
      <c r="C15" s="416" t="s">
        <v>446</v>
      </c>
      <c r="D15" s="465" t="s">
        <v>604</v>
      </c>
      <c r="E15" s="465" t="s">
        <v>605</v>
      </c>
    </row>
    <row r="16" spans="1:5" s="309" customFormat="1" ht="36" x14ac:dyDescent="0.25">
      <c r="A16" s="456"/>
      <c r="B16" s="467" t="s">
        <v>451</v>
      </c>
      <c r="C16" s="419" t="s">
        <v>452</v>
      </c>
      <c r="D16" s="465" t="s">
        <v>606</v>
      </c>
      <c r="E16" s="465" t="s">
        <v>605</v>
      </c>
    </row>
    <row r="17" spans="1:16234" s="309" customFormat="1" ht="132" x14ac:dyDescent="0.25">
      <c r="A17" s="456"/>
      <c r="B17" s="407" t="s">
        <v>457</v>
      </c>
      <c r="C17" s="420" t="s">
        <v>458</v>
      </c>
      <c r="D17" s="465" t="s">
        <v>607</v>
      </c>
      <c r="E17" s="465" t="s">
        <v>605</v>
      </c>
    </row>
    <row r="18" spans="1:16234" s="309" customFormat="1" ht="84" x14ac:dyDescent="0.25">
      <c r="A18" s="456"/>
      <c r="B18" s="407" t="s">
        <v>463</v>
      </c>
      <c r="C18" s="420" t="s">
        <v>464</v>
      </c>
      <c r="D18" s="465" t="s">
        <v>607</v>
      </c>
      <c r="E18" s="465" t="s">
        <v>605</v>
      </c>
    </row>
    <row r="19" spans="1:16234" s="309" customFormat="1" ht="41.45" customHeight="1" x14ac:dyDescent="0.25">
      <c r="A19" s="468"/>
      <c r="B19" s="463" t="s">
        <v>470</v>
      </c>
      <c r="C19" s="464"/>
      <c r="D19" s="464"/>
      <c r="E19" s="464"/>
      <c r="F19" s="469"/>
      <c r="G19" s="469"/>
      <c r="H19" s="469"/>
      <c r="I19" s="469"/>
      <c r="J19" s="469"/>
      <c r="K19" s="469"/>
      <c r="L19" s="469"/>
      <c r="M19" s="469"/>
      <c r="N19" s="469"/>
      <c r="O19" s="469"/>
      <c r="P19" s="469"/>
      <c r="Q19" s="469"/>
      <c r="R19" s="469"/>
      <c r="S19" s="469"/>
      <c r="T19" s="469"/>
      <c r="U19" s="469"/>
      <c r="V19" s="469"/>
      <c r="W19" s="469"/>
      <c r="X19" s="469"/>
      <c r="Y19" s="469"/>
      <c r="Z19" s="469"/>
      <c r="AA19" s="469"/>
      <c r="AB19" s="469"/>
      <c r="AC19" s="469"/>
      <c r="AD19" s="469"/>
      <c r="AE19" s="469"/>
      <c r="AF19" s="469"/>
      <c r="AG19" s="469"/>
      <c r="AH19" s="469"/>
      <c r="AI19" s="469"/>
      <c r="AJ19" s="469"/>
      <c r="AK19" s="469"/>
      <c r="AL19" s="469"/>
      <c r="AM19" s="469"/>
      <c r="AN19" s="469"/>
      <c r="AO19" s="469"/>
      <c r="AP19" s="469"/>
      <c r="AQ19" s="469"/>
      <c r="AR19" s="469"/>
      <c r="AS19" s="469"/>
      <c r="AT19" s="469"/>
      <c r="AU19" s="469"/>
      <c r="AV19" s="470"/>
      <c r="AW19" s="470"/>
      <c r="AX19" s="471"/>
      <c r="AY19" s="472" t="s">
        <v>469</v>
      </c>
      <c r="AZ19" s="470"/>
      <c r="BA19" s="470"/>
      <c r="BB19" s="470"/>
      <c r="BC19" s="470"/>
      <c r="BD19" s="470"/>
      <c r="BE19" s="470"/>
      <c r="BF19" s="471"/>
      <c r="BG19" s="472" t="s">
        <v>469</v>
      </c>
      <c r="BH19" s="470"/>
      <c r="BI19" s="470"/>
      <c r="BJ19" s="470"/>
      <c r="BK19" s="470"/>
      <c r="BL19" s="470"/>
      <c r="BM19" s="470"/>
      <c r="BN19" s="471"/>
      <c r="BO19" s="472" t="s">
        <v>469</v>
      </c>
      <c r="BP19" s="470"/>
      <c r="BQ19" s="470"/>
      <c r="BR19" s="470"/>
      <c r="BS19" s="470"/>
      <c r="BT19" s="470"/>
      <c r="BU19" s="470"/>
      <c r="BV19" s="471"/>
      <c r="BW19" s="472" t="s">
        <v>469</v>
      </c>
      <c r="BX19" s="470"/>
      <c r="BY19" s="470"/>
      <c r="BZ19" s="470"/>
      <c r="CA19" s="470"/>
      <c r="CB19" s="470"/>
      <c r="CC19" s="470"/>
      <c r="CD19" s="471"/>
      <c r="CE19" s="472" t="s">
        <v>469</v>
      </c>
      <c r="CF19" s="470"/>
      <c r="CG19" s="470"/>
      <c r="CH19" s="470"/>
      <c r="CI19" s="470"/>
      <c r="CJ19" s="470"/>
      <c r="CK19" s="470"/>
      <c r="CL19" s="471"/>
      <c r="CM19" s="472" t="s">
        <v>469</v>
      </c>
      <c r="CN19" s="470"/>
      <c r="CO19" s="470"/>
      <c r="CP19" s="470"/>
      <c r="CQ19" s="470"/>
      <c r="CR19" s="470"/>
      <c r="CS19" s="470"/>
      <c r="CT19" s="471"/>
      <c r="CU19" s="472" t="s">
        <v>469</v>
      </c>
      <c r="CV19" s="470"/>
      <c r="CW19" s="470"/>
      <c r="CX19" s="470"/>
      <c r="CY19" s="470"/>
      <c r="CZ19" s="470"/>
      <c r="DA19" s="470"/>
      <c r="DB19" s="471"/>
      <c r="DC19" s="472" t="s">
        <v>469</v>
      </c>
      <c r="DD19" s="470"/>
      <c r="DE19" s="470"/>
      <c r="DF19" s="470"/>
      <c r="DG19" s="470"/>
      <c r="DH19" s="470"/>
      <c r="DI19" s="470"/>
      <c r="DJ19" s="471"/>
      <c r="DK19" s="472" t="s">
        <v>469</v>
      </c>
      <c r="DL19" s="470"/>
      <c r="DM19" s="470"/>
      <c r="DN19" s="470"/>
      <c r="DO19" s="470"/>
      <c r="DP19" s="470"/>
      <c r="DQ19" s="470"/>
      <c r="DR19" s="471"/>
      <c r="DS19" s="472" t="s">
        <v>469</v>
      </c>
      <c r="DT19" s="470"/>
      <c r="DU19" s="470"/>
      <c r="DV19" s="470"/>
      <c r="DW19" s="470"/>
      <c r="DX19" s="470"/>
      <c r="DY19" s="470"/>
      <c r="DZ19" s="471"/>
      <c r="EA19" s="472" t="s">
        <v>469</v>
      </c>
      <c r="EB19" s="470"/>
      <c r="EC19" s="470"/>
      <c r="ED19" s="470"/>
      <c r="EE19" s="470"/>
      <c r="EF19" s="470"/>
      <c r="EG19" s="470"/>
      <c r="EH19" s="471"/>
      <c r="EI19" s="472" t="s">
        <v>469</v>
      </c>
      <c r="EJ19" s="470"/>
      <c r="EK19" s="470"/>
      <c r="EL19" s="470"/>
      <c r="EM19" s="470"/>
      <c r="EN19" s="470"/>
      <c r="EO19" s="470"/>
      <c r="EP19" s="471"/>
      <c r="EQ19" s="472" t="s">
        <v>469</v>
      </c>
      <c r="ER19" s="470"/>
      <c r="ES19" s="470"/>
      <c r="ET19" s="470"/>
      <c r="EU19" s="470"/>
      <c r="EV19" s="470"/>
      <c r="EW19" s="470"/>
      <c r="EX19" s="471"/>
      <c r="EY19" s="472" t="s">
        <v>469</v>
      </c>
      <c r="EZ19" s="470"/>
      <c r="FA19" s="470"/>
      <c r="FB19" s="470"/>
      <c r="FC19" s="470"/>
      <c r="FD19" s="470"/>
      <c r="FE19" s="470"/>
      <c r="FF19" s="471"/>
      <c r="FG19" s="472" t="s">
        <v>469</v>
      </c>
      <c r="FH19" s="470"/>
      <c r="FI19" s="470"/>
      <c r="FJ19" s="470"/>
      <c r="FK19" s="470"/>
      <c r="FL19" s="470"/>
      <c r="FM19" s="470"/>
      <c r="FN19" s="471"/>
      <c r="FO19" s="472" t="s">
        <v>469</v>
      </c>
      <c r="FP19" s="470"/>
      <c r="FQ19" s="470"/>
      <c r="FR19" s="470"/>
      <c r="FS19" s="470"/>
      <c r="FT19" s="470"/>
      <c r="FU19" s="470"/>
      <c r="FV19" s="471"/>
      <c r="FW19" s="472" t="s">
        <v>469</v>
      </c>
      <c r="FX19" s="470"/>
      <c r="FY19" s="470"/>
      <c r="FZ19" s="470"/>
      <c r="GA19" s="470"/>
      <c r="GB19" s="470"/>
      <c r="GC19" s="470"/>
      <c r="GD19" s="471"/>
      <c r="GE19" s="472" t="s">
        <v>469</v>
      </c>
      <c r="GF19" s="470"/>
      <c r="GG19" s="470"/>
      <c r="GH19" s="470"/>
      <c r="GI19" s="470"/>
      <c r="GJ19" s="470"/>
      <c r="GK19" s="470"/>
      <c r="GL19" s="471"/>
      <c r="GM19" s="472" t="s">
        <v>469</v>
      </c>
      <c r="GN19" s="470"/>
      <c r="GO19" s="470"/>
      <c r="GP19" s="470"/>
      <c r="GQ19" s="470"/>
      <c r="GR19" s="470"/>
      <c r="GS19" s="470"/>
      <c r="GT19" s="471"/>
      <c r="GU19" s="472" t="s">
        <v>469</v>
      </c>
      <c r="GV19" s="470"/>
      <c r="GW19" s="470"/>
      <c r="GX19" s="470"/>
      <c r="GY19" s="470"/>
      <c r="GZ19" s="470"/>
      <c r="HA19" s="470"/>
      <c r="HB19" s="471"/>
      <c r="HC19" s="472" t="s">
        <v>469</v>
      </c>
      <c r="HD19" s="470"/>
      <c r="HE19" s="470"/>
      <c r="HF19" s="470"/>
      <c r="HG19" s="470"/>
      <c r="HH19" s="470"/>
      <c r="HI19" s="470"/>
      <c r="HJ19" s="471"/>
      <c r="HK19" s="472" t="s">
        <v>469</v>
      </c>
      <c r="HL19" s="470"/>
      <c r="HM19" s="470"/>
      <c r="HN19" s="470"/>
      <c r="HO19" s="470"/>
      <c r="HP19" s="470"/>
      <c r="HQ19" s="470"/>
      <c r="HR19" s="471"/>
      <c r="HS19" s="472" t="s">
        <v>469</v>
      </c>
      <c r="HT19" s="470"/>
      <c r="HU19" s="470"/>
      <c r="HV19" s="470"/>
      <c r="HW19" s="470"/>
      <c r="HX19" s="470"/>
      <c r="HY19" s="470"/>
      <c r="HZ19" s="471"/>
      <c r="IA19" s="472" t="s">
        <v>469</v>
      </c>
      <c r="IB19" s="470"/>
      <c r="IC19" s="470"/>
      <c r="ID19" s="470"/>
      <c r="IE19" s="470"/>
      <c r="IF19" s="470"/>
      <c r="IG19" s="470"/>
      <c r="IH19" s="471"/>
      <c r="II19" s="472" t="s">
        <v>469</v>
      </c>
      <c r="IJ19" s="470"/>
      <c r="IK19" s="470"/>
      <c r="IL19" s="470"/>
      <c r="IM19" s="470"/>
      <c r="IN19" s="470"/>
      <c r="IO19" s="470"/>
      <c r="IP19" s="471"/>
      <c r="IQ19" s="472" t="s">
        <v>469</v>
      </c>
      <c r="IR19" s="470"/>
      <c r="IS19" s="470"/>
      <c r="IT19" s="470"/>
      <c r="IU19" s="470"/>
      <c r="IV19" s="470"/>
      <c r="IW19" s="470"/>
      <c r="IX19" s="471"/>
      <c r="IY19" s="472" t="s">
        <v>469</v>
      </c>
      <c r="IZ19" s="470"/>
      <c r="JA19" s="470"/>
      <c r="JB19" s="470"/>
      <c r="JC19" s="470"/>
      <c r="JD19" s="470"/>
      <c r="JE19" s="470"/>
      <c r="JF19" s="471"/>
      <c r="JG19" s="472" t="s">
        <v>469</v>
      </c>
      <c r="JH19" s="470"/>
      <c r="JI19" s="470"/>
      <c r="JJ19" s="470"/>
      <c r="JK19" s="470"/>
      <c r="JL19" s="470"/>
      <c r="JM19" s="470"/>
      <c r="JN19" s="471"/>
      <c r="JO19" s="472" t="s">
        <v>469</v>
      </c>
      <c r="JP19" s="470"/>
      <c r="JQ19" s="470"/>
      <c r="JR19" s="470"/>
      <c r="JS19" s="470"/>
      <c r="JT19" s="470"/>
      <c r="JU19" s="470"/>
      <c r="JV19" s="471"/>
      <c r="JW19" s="472" t="s">
        <v>469</v>
      </c>
      <c r="JX19" s="470"/>
      <c r="JY19" s="470"/>
      <c r="JZ19" s="470"/>
      <c r="KA19" s="470"/>
      <c r="KB19" s="470"/>
      <c r="KC19" s="470"/>
      <c r="KD19" s="471"/>
      <c r="KE19" s="472" t="s">
        <v>469</v>
      </c>
      <c r="KF19" s="470"/>
      <c r="KG19" s="470"/>
      <c r="KH19" s="470"/>
      <c r="KI19" s="470"/>
      <c r="KJ19" s="470"/>
      <c r="KK19" s="470"/>
      <c r="KL19" s="471"/>
      <c r="KM19" s="472" t="s">
        <v>469</v>
      </c>
      <c r="KN19" s="470"/>
      <c r="KO19" s="470"/>
      <c r="KP19" s="470"/>
      <c r="KQ19" s="470"/>
      <c r="KR19" s="470"/>
      <c r="KS19" s="470"/>
      <c r="KT19" s="471"/>
      <c r="KU19" s="472" t="s">
        <v>469</v>
      </c>
      <c r="KV19" s="470"/>
      <c r="KW19" s="470"/>
      <c r="KX19" s="470"/>
      <c r="KY19" s="470"/>
      <c r="KZ19" s="470"/>
      <c r="LA19" s="470"/>
      <c r="LB19" s="471"/>
      <c r="LC19" s="472" t="s">
        <v>469</v>
      </c>
      <c r="LD19" s="470"/>
      <c r="LE19" s="470"/>
      <c r="LF19" s="470"/>
      <c r="LG19" s="470"/>
      <c r="LH19" s="470"/>
      <c r="LI19" s="470"/>
      <c r="LJ19" s="471"/>
      <c r="LK19" s="472" t="s">
        <v>469</v>
      </c>
      <c r="LL19" s="470"/>
      <c r="LM19" s="470"/>
      <c r="LN19" s="470"/>
      <c r="LO19" s="470"/>
      <c r="LP19" s="470"/>
      <c r="LQ19" s="470"/>
      <c r="LR19" s="471"/>
      <c r="LS19" s="472" t="s">
        <v>469</v>
      </c>
      <c r="LT19" s="470"/>
      <c r="LU19" s="470"/>
      <c r="LV19" s="470"/>
      <c r="LW19" s="470"/>
      <c r="LX19" s="470"/>
      <c r="LY19" s="470"/>
      <c r="LZ19" s="471"/>
      <c r="MA19" s="472" t="s">
        <v>469</v>
      </c>
      <c r="MB19" s="470"/>
      <c r="MC19" s="470"/>
      <c r="MD19" s="470"/>
      <c r="ME19" s="470"/>
      <c r="MF19" s="470"/>
      <c r="MG19" s="470"/>
      <c r="MH19" s="471"/>
      <c r="MI19" s="472" t="s">
        <v>469</v>
      </c>
      <c r="MJ19" s="470"/>
      <c r="MK19" s="470"/>
      <c r="ML19" s="470"/>
      <c r="MM19" s="470"/>
      <c r="MN19" s="470"/>
      <c r="MO19" s="470"/>
      <c r="MP19" s="471"/>
      <c r="MQ19" s="472" t="s">
        <v>469</v>
      </c>
      <c r="MR19" s="470"/>
      <c r="MS19" s="470"/>
      <c r="MT19" s="470"/>
      <c r="MU19" s="470"/>
      <c r="MV19" s="470"/>
      <c r="MW19" s="470"/>
      <c r="MX19" s="471"/>
      <c r="MY19" s="472" t="s">
        <v>469</v>
      </c>
      <c r="MZ19" s="470"/>
      <c r="NA19" s="470"/>
      <c r="NB19" s="470"/>
      <c r="NC19" s="470"/>
      <c r="ND19" s="470"/>
      <c r="NE19" s="470"/>
      <c r="NF19" s="471"/>
      <c r="NG19" s="472" t="s">
        <v>469</v>
      </c>
      <c r="NH19" s="470"/>
      <c r="NI19" s="470"/>
      <c r="NJ19" s="470"/>
      <c r="NK19" s="470"/>
      <c r="NL19" s="470"/>
      <c r="NM19" s="470"/>
      <c r="NN19" s="471"/>
      <c r="NO19" s="472" t="s">
        <v>469</v>
      </c>
      <c r="NP19" s="470"/>
      <c r="NQ19" s="470"/>
      <c r="NR19" s="470"/>
      <c r="NS19" s="470"/>
      <c r="NT19" s="470"/>
      <c r="NU19" s="470"/>
      <c r="NV19" s="471"/>
      <c r="NW19" s="472" t="s">
        <v>469</v>
      </c>
      <c r="NX19" s="470"/>
      <c r="NY19" s="470"/>
      <c r="NZ19" s="470"/>
      <c r="OA19" s="470"/>
      <c r="OB19" s="470"/>
      <c r="OC19" s="470"/>
      <c r="OD19" s="471"/>
      <c r="OE19" s="472" t="s">
        <v>469</v>
      </c>
      <c r="OF19" s="470"/>
      <c r="OG19" s="470"/>
      <c r="OH19" s="470"/>
      <c r="OI19" s="470"/>
      <c r="OJ19" s="470"/>
      <c r="OK19" s="470"/>
      <c r="OL19" s="471"/>
      <c r="OM19" s="472" t="s">
        <v>469</v>
      </c>
      <c r="ON19" s="470"/>
      <c r="OO19" s="470"/>
      <c r="OP19" s="470"/>
      <c r="OQ19" s="470"/>
      <c r="OR19" s="470"/>
      <c r="OS19" s="470"/>
      <c r="OT19" s="471"/>
      <c r="OU19" s="472" t="s">
        <v>469</v>
      </c>
      <c r="OV19" s="470"/>
      <c r="OW19" s="470"/>
      <c r="OX19" s="470"/>
      <c r="OY19" s="470"/>
      <c r="OZ19" s="470"/>
      <c r="PA19" s="470"/>
      <c r="PB19" s="471"/>
      <c r="PC19" s="472" t="s">
        <v>469</v>
      </c>
      <c r="PD19" s="470"/>
      <c r="PE19" s="470"/>
      <c r="PF19" s="470"/>
      <c r="PG19" s="470"/>
      <c r="PH19" s="470"/>
      <c r="PI19" s="470"/>
      <c r="PJ19" s="471"/>
      <c r="PK19" s="472" t="s">
        <v>469</v>
      </c>
      <c r="PL19" s="470"/>
      <c r="PM19" s="470"/>
      <c r="PN19" s="470"/>
      <c r="PO19" s="470"/>
      <c r="PP19" s="470"/>
      <c r="PQ19" s="470"/>
      <c r="PR19" s="471"/>
      <c r="PS19" s="472" t="s">
        <v>469</v>
      </c>
      <c r="PT19" s="470"/>
      <c r="PU19" s="470"/>
      <c r="PV19" s="470"/>
      <c r="PW19" s="470"/>
      <c r="PX19" s="470"/>
      <c r="PY19" s="470"/>
      <c r="PZ19" s="471"/>
      <c r="QA19" s="472" t="s">
        <v>469</v>
      </c>
      <c r="QB19" s="470"/>
      <c r="QC19" s="470"/>
      <c r="QD19" s="470"/>
      <c r="QE19" s="470"/>
      <c r="QF19" s="470"/>
      <c r="QG19" s="470"/>
      <c r="QH19" s="471"/>
      <c r="QI19" s="472" t="s">
        <v>469</v>
      </c>
      <c r="QJ19" s="470"/>
      <c r="QK19" s="470"/>
      <c r="QL19" s="470"/>
      <c r="QM19" s="470"/>
      <c r="QN19" s="470"/>
      <c r="QO19" s="470"/>
      <c r="QP19" s="471"/>
      <c r="QQ19" s="472" t="s">
        <v>469</v>
      </c>
      <c r="QR19" s="470"/>
      <c r="QS19" s="470"/>
      <c r="QT19" s="470"/>
      <c r="QU19" s="470"/>
      <c r="QV19" s="470"/>
      <c r="QW19" s="470"/>
      <c r="QX19" s="471"/>
      <c r="QY19" s="472" t="s">
        <v>469</v>
      </c>
      <c r="QZ19" s="470"/>
      <c r="RA19" s="470"/>
      <c r="RB19" s="470"/>
      <c r="RC19" s="470"/>
      <c r="RD19" s="470"/>
      <c r="RE19" s="470"/>
      <c r="RF19" s="471"/>
      <c r="RG19" s="472" t="s">
        <v>469</v>
      </c>
      <c r="RH19" s="470"/>
      <c r="RI19" s="470"/>
      <c r="RJ19" s="470"/>
      <c r="RK19" s="470"/>
      <c r="RL19" s="470"/>
      <c r="RM19" s="470"/>
      <c r="RN19" s="471"/>
      <c r="RO19" s="472" t="s">
        <v>469</v>
      </c>
      <c r="RP19" s="470"/>
      <c r="RQ19" s="470"/>
      <c r="RR19" s="470"/>
      <c r="RS19" s="470"/>
      <c r="RT19" s="470"/>
      <c r="RU19" s="470"/>
      <c r="RV19" s="471"/>
      <c r="RW19" s="472" t="s">
        <v>469</v>
      </c>
      <c r="RX19" s="470"/>
      <c r="RY19" s="470"/>
      <c r="RZ19" s="470"/>
      <c r="SA19" s="470"/>
      <c r="SB19" s="470"/>
      <c r="SC19" s="470"/>
      <c r="SD19" s="471"/>
      <c r="SE19" s="472" t="s">
        <v>469</v>
      </c>
      <c r="SF19" s="470"/>
      <c r="SG19" s="470"/>
      <c r="SH19" s="470"/>
      <c r="SI19" s="470"/>
      <c r="SJ19" s="470"/>
      <c r="SK19" s="470"/>
      <c r="SL19" s="471"/>
      <c r="SM19" s="472" t="s">
        <v>469</v>
      </c>
      <c r="SN19" s="470"/>
      <c r="SO19" s="470"/>
      <c r="SP19" s="470"/>
      <c r="SQ19" s="470"/>
      <c r="SR19" s="470"/>
      <c r="SS19" s="470"/>
      <c r="ST19" s="471"/>
      <c r="SU19" s="472" t="s">
        <v>469</v>
      </c>
      <c r="SV19" s="470"/>
      <c r="SW19" s="470"/>
      <c r="SX19" s="470"/>
      <c r="SY19" s="470"/>
      <c r="SZ19" s="470"/>
      <c r="TA19" s="470"/>
      <c r="TB19" s="471"/>
      <c r="TC19" s="472" t="s">
        <v>469</v>
      </c>
      <c r="TD19" s="470"/>
      <c r="TE19" s="470"/>
      <c r="TF19" s="470"/>
      <c r="TG19" s="470"/>
      <c r="TH19" s="470"/>
      <c r="TI19" s="470"/>
      <c r="TJ19" s="471"/>
      <c r="TK19" s="472" t="s">
        <v>469</v>
      </c>
      <c r="TL19" s="470"/>
      <c r="TM19" s="470"/>
      <c r="TN19" s="470"/>
      <c r="TO19" s="470"/>
      <c r="TP19" s="470"/>
      <c r="TQ19" s="470"/>
      <c r="TR19" s="471"/>
      <c r="TS19" s="472" t="s">
        <v>469</v>
      </c>
      <c r="TT19" s="470"/>
      <c r="TU19" s="470"/>
      <c r="TV19" s="470"/>
      <c r="TW19" s="470"/>
      <c r="TX19" s="470"/>
      <c r="TY19" s="470"/>
      <c r="TZ19" s="471"/>
      <c r="UA19" s="472" t="s">
        <v>469</v>
      </c>
      <c r="UB19" s="470"/>
      <c r="UC19" s="470"/>
      <c r="UD19" s="470"/>
      <c r="UE19" s="470"/>
      <c r="UF19" s="470"/>
      <c r="UG19" s="470"/>
      <c r="UH19" s="471"/>
      <c r="UI19" s="472" t="s">
        <v>469</v>
      </c>
      <c r="UJ19" s="470"/>
      <c r="UK19" s="470"/>
      <c r="UL19" s="470"/>
      <c r="UM19" s="470"/>
      <c r="UN19" s="470"/>
      <c r="UO19" s="470"/>
      <c r="UP19" s="471"/>
      <c r="UQ19" s="472" t="s">
        <v>469</v>
      </c>
      <c r="UR19" s="470"/>
      <c r="US19" s="470"/>
      <c r="UT19" s="470"/>
      <c r="UU19" s="470"/>
      <c r="UV19" s="470"/>
      <c r="UW19" s="470"/>
      <c r="UX19" s="471"/>
      <c r="UY19" s="472" t="s">
        <v>469</v>
      </c>
      <c r="UZ19" s="470"/>
      <c r="VA19" s="470"/>
      <c r="VB19" s="470"/>
      <c r="VC19" s="470"/>
      <c r="VD19" s="470"/>
      <c r="VE19" s="470"/>
      <c r="VF19" s="471"/>
      <c r="VG19" s="472" t="s">
        <v>469</v>
      </c>
      <c r="VH19" s="470"/>
      <c r="VI19" s="470"/>
      <c r="VJ19" s="470"/>
      <c r="VK19" s="470"/>
      <c r="VL19" s="470"/>
      <c r="VM19" s="470"/>
      <c r="VN19" s="471"/>
      <c r="VO19" s="472" t="s">
        <v>469</v>
      </c>
      <c r="VP19" s="470"/>
      <c r="VQ19" s="470"/>
      <c r="VR19" s="470"/>
      <c r="VS19" s="470"/>
      <c r="VT19" s="470"/>
      <c r="VU19" s="470"/>
      <c r="VV19" s="471"/>
      <c r="VW19" s="472" t="s">
        <v>469</v>
      </c>
      <c r="VX19" s="470"/>
      <c r="VY19" s="470"/>
      <c r="VZ19" s="470"/>
      <c r="WA19" s="470"/>
      <c r="WB19" s="470"/>
      <c r="WC19" s="470"/>
      <c r="WD19" s="471"/>
      <c r="WE19" s="472" t="s">
        <v>469</v>
      </c>
      <c r="WF19" s="470"/>
      <c r="WG19" s="470"/>
      <c r="WH19" s="470"/>
      <c r="WI19" s="470"/>
      <c r="WJ19" s="470"/>
      <c r="WK19" s="470"/>
      <c r="WL19" s="471"/>
      <c r="WM19" s="472" t="s">
        <v>469</v>
      </c>
      <c r="WN19" s="470"/>
      <c r="WO19" s="470"/>
      <c r="WP19" s="470"/>
      <c r="WQ19" s="470"/>
      <c r="WR19" s="470"/>
      <c r="WS19" s="470"/>
      <c r="WT19" s="471"/>
      <c r="WU19" s="472" t="s">
        <v>469</v>
      </c>
      <c r="WV19" s="470"/>
      <c r="WW19" s="470"/>
      <c r="WX19" s="470"/>
      <c r="WY19" s="470"/>
      <c r="WZ19" s="470"/>
      <c r="XA19" s="470"/>
      <c r="XB19" s="471"/>
      <c r="XC19" s="472" t="s">
        <v>469</v>
      </c>
      <c r="XD19" s="470"/>
      <c r="XE19" s="470"/>
      <c r="XF19" s="470"/>
      <c r="XG19" s="470"/>
      <c r="XH19" s="470"/>
      <c r="XI19" s="470"/>
      <c r="XJ19" s="471"/>
      <c r="XK19" s="472" t="s">
        <v>469</v>
      </c>
      <c r="XL19" s="470"/>
      <c r="XM19" s="470"/>
      <c r="XN19" s="470"/>
      <c r="XO19" s="470"/>
      <c r="XP19" s="470"/>
      <c r="XQ19" s="470"/>
      <c r="XR19" s="471"/>
      <c r="XS19" s="472" t="s">
        <v>469</v>
      </c>
      <c r="XT19" s="470"/>
      <c r="XU19" s="470"/>
      <c r="XV19" s="470"/>
      <c r="XW19" s="470"/>
      <c r="XX19" s="470"/>
      <c r="XY19" s="470"/>
      <c r="XZ19" s="471"/>
      <c r="YA19" s="472" t="s">
        <v>469</v>
      </c>
      <c r="YB19" s="470"/>
      <c r="YC19" s="470"/>
      <c r="YD19" s="470"/>
      <c r="YE19" s="470"/>
      <c r="YF19" s="470"/>
      <c r="YG19" s="470"/>
      <c r="YH19" s="471"/>
      <c r="YI19" s="472" t="s">
        <v>469</v>
      </c>
      <c r="YJ19" s="470"/>
      <c r="YK19" s="470"/>
      <c r="YL19" s="470"/>
      <c r="YM19" s="470"/>
      <c r="YN19" s="470"/>
      <c r="YO19" s="470"/>
      <c r="YP19" s="471"/>
      <c r="YQ19" s="472" t="s">
        <v>469</v>
      </c>
      <c r="YR19" s="470"/>
      <c r="YS19" s="470"/>
      <c r="YT19" s="470"/>
      <c r="YU19" s="470"/>
      <c r="YV19" s="470"/>
      <c r="YW19" s="470"/>
      <c r="YX19" s="471"/>
      <c r="YY19" s="472" t="s">
        <v>469</v>
      </c>
      <c r="YZ19" s="470"/>
      <c r="ZA19" s="470"/>
      <c r="ZB19" s="470"/>
      <c r="ZC19" s="470"/>
      <c r="ZD19" s="470"/>
      <c r="ZE19" s="470"/>
      <c r="ZF19" s="471"/>
      <c r="ZG19" s="472" t="s">
        <v>469</v>
      </c>
      <c r="ZH19" s="470"/>
      <c r="ZI19" s="470"/>
      <c r="ZJ19" s="470"/>
      <c r="ZK19" s="470"/>
      <c r="ZL19" s="470"/>
      <c r="ZM19" s="470"/>
      <c r="ZN19" s="471"/>
      <c r="ZO19" s="472" t="s">
        <v>469</v>
      </c>
      <c r="ZP19" s="470"/>
      <c r="ZQ19" s="470"/>
      <c r="ZR19" s="470"/>
      <c r="ZS19" s="470"/>
      <c r="ZT19" s="470"/>
      <c r="ZU19" s="470"/>
      <c r="ZV19" s="471"/>
      <c r="ZW19" s="472" t="s">
        <v>469</v>
      </c>
      <c r="ZX19" s="470"/>
      <c r="ZY19" s="470"/>
      <c r="ZZ19" s="470"/>
      <c r="AAA19" s="470"/>
      <c r="AAB19" s="470"/>
      <c r="AAC19" s="470"/>
      <c r="AAD19" s="471"/>
      <c r="AAE19" s="472" t="s">
        <v>469</v>
      </c>
      <c r="AAF19" s="470"/>
      <c r="AAG19" s="470"/>
      <c r="AAH19" s="470"/>
      <c r="AAI19" s="470"/>
      <c r="AAJ19" s="470"/>
      <c r="AAK19" s="470"/>
      <c r="AAL19" s="471"/>
      <c r="AAM19" s="472" t="s">
        <v>469</v>
      </c>
      <c r="AAN19" s="470"/>
      <c r="AAO19" s="470"/>
      <c r="AAP19" s="470"/>
      <c r="AAQ19" s="470"/>
      <c r="AAR19" s="470"/>
      <c r="AAS19" s="470"/>
      <c r="AAT19" s="471"/>
      <c r="AAU19" s="472" t="s">
        <v>469</v>
      </c>
      <c r="AAV19" s="470"/>
      <c r="AAW19" s="470"/>
      <c r="AAX19" s="470"/>
      <c r="AAY19" s="470"/>
      <c r="AAZ19" s="470"/>
      <c r="ABA19" s="470"/>
      <c r="ABB19" s="471"/>
      <c r="ABC19" s="472" t="s">
        <v>469</v>
      </c>
      <c r="ABD19" s="470"/>
      <c r="ABE19" s="470"/>
      <c r="ABF19" s="470"/>
      <c r="ABG19" s="470"/>
      <c r="ABH19" s="470"/>
      <c r="ABI19" s="470"/>
      <c r="ABJ19" s="471"/>
      <c r="ABK19" s="472" t="s">
        <v>469</v>
      </c>
      <c r="ABL19" s="470"/>
      <c r="ABM19" s="470"/>
      <c r="ABN19" s="470"/>
      <c r="ABO19" s="470"/>
      <c r="ABP19" s="470"/>
      <c r="ABQ19" s="470"/>
      <c r="ABR19" s="471"/>
      <c r="ABS19" s="472" t="s">
        <v>469</v>
      </c>
      <c r="ABT19" s="470"/>
      <c r="ABU19" s="470"/>
      <c r="ABV19" s="470"/>
      <c r="ABW19" s="470"/>
      <c r="ABX19" s="470"/>
      <c r="ABY19" s="470"/>
      <c r="ABZ19" s="471"/>
      <c r="ACA19" s="472" t="s">
        <v>469</v>
      </c>
      <c r="ACB19" s="470"/>
      <c r="ACC19" s="470"/>
      <c r="ACD19" s="470"/>
      <c r="ACE19" s="470"/>
      <c r="ACF19" s="470"/>
      <c r="ACG19" s="470"/>
      <c r="ACH19" s="471"/>
      <c r="ACI19" s="472" t="s">
        <v>469</v>
      </c>
      <c r="ACJ19" s="470"/>
      <c r="ACK19" s="470"/>
      <c r="ACL19" s="470"/>
      <c r="ACM19" s="470"/>
      <c r="ACN19" s="470"/>
      <c r="ACO19" s="470"/>
      <c r="ACP19" s="471"/>
      <c r="ACQ19" s="472" t="s">
        <v>469</v>
      </c>
      <c r="ACR19" s="470"/>
      <c r="ACS19" s="470"/>
      <c r="ACT19" s="470"/>
      <c r="ACU19" s="470"/>
      <c r="ACV19" s="470"/>
      <c r="ACW19" s="470"/>
      <c r="ACX19" s="471"/>
      <c r="ACY19" s="472" t="s">
        <v>469</v>
      </c>
      <c r="ACZ19" s="470"/>
      <c r="ADA19" s="470"/>
      <c r="ADB19" s="470"/>
      <c r="ADC19" s="470"/>
      <c r="ADD19" s="470"/>
      <c r="ADE19" s="470"/>
      <c r="ADF19" s="471"/>
      <c r="ADG19" s="472" t="s">
        <v>469</v>
      </c>
      <c r="ADH19" s="470"/>
      <c r="ADI19" s="470"/>
      <c r="ADJ19" s="470"/>
      <c r="ADK19" s="470"/>
      <c r="ADL19" s="470"/>
      <c r="ADM19" s="470"/>
      <c r="ADN19" s="471"/>
      <c r="ADO19" s="472" t="s">
        <v>469</v>
      </c>
      <c r="ADP19" s="470"/>
      <c r="ADQ19" s="470"/>
      <c r="ADR19" s="470"/>
      <c r="ADS19" s="470"/>
      <c r="ADT19" s="470"/>
      <c r="ADU19" s="470"/>
      <c r="ADV19" s="471"/>
      <c r="ADW19" s="472" t="s">
        <v>469</v>
      </c>
      <c r="ADX19" s="470"/>
      <c r="ADY19" s="470"/>
      <c r="ADZ19" s="470"/>
      <c r="AEA19" s="470"/>
      <c r="AEB19" s="470"/>
      <c r="AEC19" s="470"/>
      <c r="AED19" s="471"/>
      <c r="AEE19" s="472" t="s">
        <v>469</v>
      </c>
      <c r="AEF19" s="470"/>
      <c r="AEG19" s="470"/>
      <c r="AEH19" s="470"/>
      <c r="AEI19" s="470"/>
      <c r="AEJ19" s="470"/>
      <c r="AEK19" s="470"/>
      <c r="AEL19" s="471"/>
      <c r="AEM19" s="472" t="s">
        <v>469</v>
      </c>
      <c r="AEN19" s="470"/>
      <c r="AEO19" s="470"/>
      <c r="AEP19" s="470"/>
      <c r="AEQ19" s="470"/>
      <c r="AER19" s="470"/>
      <c r="AES19" s="470"/>
      <c r="AET19" s="471"/>
      <c r="AEU19" s="472" t="s">
        <v>469</v>
      </c>
      <c r="AEV19" s="470"/>
      <c r="AEW19" s="470"/>
      <c r="AEX19" s="470"/>
      <c r="AEY19" s="470"/>
      <c r="AEZ19" s="470"/>
      <c r="AFA19" s="470"/>
      <c r="AFB19" s="471"/>
      <c r="AFC19" s="472" t="s">
        <v>469</v>
      </c>
      <c r="AFD19" s="470"/>
      <c r="AFE19" s="470"/>
      <c r="AFF19" s="470"/>
      <c r="AFG19" s="470"/>
      <c r="AFH19" s="470"/>
      <c r="AFI19" s="470"/>
      <c r="AFJ19" s="471"/>
      <c r="AFK19" s="472" t="s">
        <v>469</v>
      </c>
      <c r="AFL19" s="470"/>
      <c r="AFM19" s="470"/>
      <c r="AFN19" s="470"/>
      <c r="AFO19" s="470"/>
      <c r="AFP19" s="470"/>
      <c r="AFQ19" s="470"/>
      <c r="AFR19" s="471"/>
      <c r="AFS19" s="472" t="s">
        <v>469</v>
      </c>
      <c r="AFT19" s="470"/>
      <c r="AFU19" s="470"/>
      <c r="AFV19" s="470"/>
      <c r="AFW19" s="470"/>
      <c r="AFX19" s="470"/>
      <c r="AFY19" s="470"/>
      <c r="AFZ19" s="471"/>
      <c r="AGA19" s="472" t="s">
        <v>469</v>
      </c>
      <c r="AGB19" s="470"/>
      <c r="AGC19" s="470"/>
      <c r="AGD19" s="470"/>
      <c r="AGE19" s="470"/>
      <c r="AGF19" s="470"/>
      <c r="AGG19" s="470"/>
      <c r="AGH19" s="471"/>
      <c r="AGI19" s="472" t="s">
        <v>469</v>
      </c>
      <c r="AGJ19" s="470"/>
      <c r="AGK19" s="470"/>
      <c r="AGL19" s="470"/>
      <c r="AGM19" s="470"/>
      <c r="AGN19" s="470"/>
      <c r="AGO19" s="470"/>
      <c r="AGP19" s="471"/>
      <c r="AGQ19" s="472" t="s">
        <v>469</v>
      </c>
      <c r="AGR19" s="470"/>
      <c r="AGS19" s="470"/>
      <c r="AGT19" s="470"/>
      <c r="AGU19" s="470"/>
      <c r="AGV19" s="470"/>
      <c r="AGW19" s="470"/>
      <c r="AGX19" s="471"/>
      <c r="AGY19" s="472" t="s">
        <v>469</v>
      </c>
      <c r="AGZ19" s="470"/>
      <c r="AHA19" s="470"/>
      <c r="AHB19" s="470"/>
      <c r="AHC19" s="470"/>
      <c r="AHD19" s="470"/>
      <c r="AHE19" s="470"/>
      <c r="AHF19" s="471"/>
      <c r="AHG19" s="472" t="s">
        <v>469</v>
      </c>
      <c r="AHH19" s="470"/>
      <c r="AHI19" s="470"/>
      <c r="AHJ19" s="470"/>
      <c r="AHK19" s="470"/>
      <c r="AHL19" s="470"/>
      <c r="AHM19" s="470"/>
      <c r="AHN19" s="471"/>
      <c r="AHO19" s="472" t="s">
        <v>469</v>
      </c>
      <c r="AHP19" s="470"/>
      <c r="AHQ19" s="470"/>
      <c r="AHR19" s="470"/>
      <c r="AHS19" s="470"/>
      <c r="AHT19" s="470"/>
      <c r="AHU19" s="470"/>
      <c r="AHV19" s="471"/>
      <c r="AHW19" s="472" t="s">
        <v>469</v>
      </c>
      <c r="AHX19" s="470"/>
      <c r="AHY19" s="470"/>
      <c r="AHZ19" s="470"/>
      <c r="AIA19" s="470"/>
      <c r="AIB19" s="470"/>
      <c r="AIC19" s="470"/>
      <c r="AID19" s="471"/>
      <c r="AIE19" s="472" t="s">
        <v>469</v>
      </c>
      <c r="AIF19" s="470"/>
      <c r="AIG19" s="470"/>
      <c r="AIH19" s="470"/>
      <c r="AII19" s="470"/>
      <c r="AIJ19" s="470"/>
      <c r="AIK19" s="470"/>
      <c r="AIL19" s="471"/>
      <c r="AIM19" s="472" t="s">
        <v>469</v>
      </c>
      <c r="AIN19" s="470"/>
      <c r="AIO19" s="470"/>
      <c r="AIP19" s="470"/>
      <c r="AIQ19" s="470"/>
      <c r="AIR19" s="470"/>
      <c r="AIS19" s="470"/>
      <c r="AIT19" s="471"/>
      <c r="AIU19" s="472" t="s">
        <v>469</v>
      </c>
      <c r="AIV19" s="470"/>
      <c r="AIW19" s="470"/>
      <c r="AIX19" s="470"/>
      <c r="AIY19" s="470"/>
      <c r="AIZ19" s="470"/>
      <c r="AJA19" s="470"/>
      <c r="AJB19" s="471"/>
      <c r="AJC19" s="472" t="s">
        <v>469</v>
      </c>
      <c r="AJD19" s="470"/>
      <c r="AJE19" s="470"/>
      <c r="AJF19" s="470"/>
      <c r="AJG19" s="470"/>
      <c r="AJH19" s="470"/>
      <c r="AJI19" s="470"/>
      <c r="AJJ19" s="471"/>
      <c r="AJK19" s="472" t="s">
        <v>469</v>
      </c>
      <c r="AJL19" s="470"/>
      <c r="AJM19" s="470"/>
      <c r="AJN19" s="470"/>
      <c r="AJO19" s="470"/>
      <c r="AJP19" s="470"/>
      <c r="AJQ19" s="470"/>
      <c r="AJR19" s="471"/>
      <c r="AJS19" s="472" t="s">
        <v>469</v>
      </c>
      <c r="AJT19" s="470"/>
      <c r="AJU19" s="470"/>
      <c r="AJV19" s="470"/>
      <c r="AJW19" s="470"/>
      <c r="AJX19" s="470"/>
      <c r="AJY19" s="470"/>
      <c r="AJZ19" s="471"/>
      <c r="AKA19" s="472" t="s">
        <v>469</v>
      </c>
      <c r="AKB19" s="470"/>
      <c r="AKC19" s="470"/>
      <c r="AKD19" s="470"/>
      <c r="AKE19" s="470"/>
      <c r="AKF19" s="470"/>
      <c r="AKG19" s="470"/>
      <c r="AKH19" s="471"/>
      <c r="AKI19" s="472" t="s">
        <v>469</v>
      </c>
      <c r="AKJ19" s="470"/>
      <c r="AKK19" s="470"/>
      <c r="AKL19" s="470"/>
      <c r="AKM19" s="470"/>
      <c r="AKN19" s="470"/>
      <c r="AKO19" s="470"/>
      <c r="AKP19" s="471"/>
      <c r="AKQ19" s="472" t="s">
        <v>469</v>
      </c>
      <c r="AKR19" s="470"/>
      <c r="AKS19" s="470"/>
      <c r="AKT19" s="470"/>
      <c r="AKU19" s="470"/>
      <c r="AKV19" s="470"/>
      <c r="AKW19" s="470"/>
      <c r="AKX19" s="471"/>
      <c r="AKY19" s="472" t="s">
        <v>469</v>
      </c>
      <c r="AKZ19" s="470"/>
      <c r="ALA19" s="470"/>
      <c r="ALB19" s="470"/>
      <c r="ALC19" s="470"/>
      <c r="ALD19" s="470"/>
      <c r="ALE19" s="470"/>
      <c r="ALF19" s="471"/>
      <c r="ALG19" s="472" t="s">
        <v>469</v>
      </c>
      <c r="ALH19" s="470"/>
      <c r="ALI19" s="470"/>
      <c r="ALJ19" s="470"/>
      <c r="ALK19" s="470"/>
      <c r="ALL19" s="470"/>
      <c r="ALM19" s="470"/>
      <c r="ALN19" s="471"/>
      <c r="ALO19" s="472" t="s">
        <v>469</v>
      </c>
      <c r="ALP19" s="470"/>
      <c r="ALQ19" s="470"/>
      <c r="ALR19" s="470"/>
      <c r="ALS19" s="470"/>
      <c r="ALT19" s="470"/>
      <c r="ALU19" s="470"/>
      <c r="ALV19" s="471"/>
      <c r="ALW19" s="472" t="s">
        <v>469</v>
      </c>
      <c r="ALX19" s="470"/>
      <c r="ALY19" s="470"/>
      <c r="ALZ19" s="470"/>
      <c r="AMA19" s="470"/>
      <c r="AMB19" s="470"/>
      <c r="AMC19" s="470"/>
      <c r="AMD19" s="471"/>
      <c r="AME19" s="472" t="s">
        <v>469</v>
      </c>
      <c r="AMF19" s="470"/>
      <c r="AMG19" s="470"/>
      <c r="AMH19" s="470"/>
      <c r="AMI19" s="470"/>
      <c r="AMJ19" s="470"/>
      <c r="AMK19" s="470"/>
      <c r="AML19" s="471"/>
      <c r="AMM19" s="472" t="s">
        <v>469</v>
      </c>
      <c r="AMN19" s="470"/>
      <c r="AMO19" s="470"/>
      <c r="AMP19" s="470"/>
      <c r="AMQ19" s="470"/>
      <c r="AMR19" s="470"/>
      <c r="AMS19" s="470"/>
      <c r="AMT19" s="471"/>
      <c r="AMU19" s="472" t="s">
        <v>469</v>
      </c>
      <c r="AMV19" s="470"/>
      <c r="AMW19" s="470"/>
      <c r="AMX19" s="470"/>
      <c r="AMY19" s="470"/>
      <c r="AMZ19" s="470"/>
      <c r="ANA19" s="470"/>
      <c r="ANB19" s="471"/>
      <c r="ANC19" s="472" t="s">
        <v>469</v>
      </c>
      <c r="AND19" s="470"/>
      <c r="ANE19" s="470"/>
      <c r="ANF19" s="470"/>
      <c r="ANG19" s="470"/>
      <c r="ANH19" s="470"/>
      <c r="ANI19" s="470"/>
      <c r="ANJ19" s="471"/>
      <c r="ANK19" s="472" t="s">
        <v>469</v>
      </c>
      <c r="ANL19" s="470"/>
      <c r="ANM19" s="470"/>
      <c r="ANN19" s="470"/>
      <c r="ANO19" s="470"/>
      <c r="ANP19" s="470"/>
      <c r="ANQ19" s="470"/>
      <c r="ANR19" s="471"/>
      <c r="ANS19" s="472" t="s">
        <v>469</v>
      </c>
      <c r="ANT19" s="470"/>
      <c r="ANU19" s="470"/>
      <c r="ANV19" s="470"/>
      <c r="ANW19" s="470"/>
      <c r="ANX19" s="470"/>
      <c r="ANY19" s="470"/>
      <c r="ANZ19" s="471"/>
      <c r="AOA19" s="472" t="s">
        <v>469</v>
      </c>
      <c r="AOB19" s="470"/>
      <c r="AOC19" s="470"/>
      <c r="AOD19" s="470"/>
      <c r="AOE19" s="470"/>
      <c r="AOF19" s="470"/>
      <c r="AOG19" s="470"/>
      <c r="AOH19" s="471"/>
      <c r="AOI19" s="472" t="s">
        <v>469</v>
      </c>
      <c r="AOJ19" s="470"/>
      <c r="AOK19" s="470"/>
      <c r="AOL19" s="470"/>
      <c r="AOM19" s="470"/>
      <c r="AON19" s="470"/>
      <c r="AOO19" s="470"/>
      <c r="AOP19" s="471"/>
      <c r="AOQ19" s="472" t="s">
        <v>469</v>
      </c>
      <c r="AOR19" s="470"/>
      <c r="AOS19" s="470"/>
      <c r="AOT19" s="470"/>
      <c r="AOU19" s="470"/>
      <c r="AOV19" s="470"/>
      <c r="AOW19" s="470"/>
      <c r="AOX19" s="471"/>
      <c r="AOY19" s="472" t="s">
        <v>469</v>
      </c>
      <c r="AOZ19" s="470"/>
      <c r="APA19" s="470"/>
      <c r="APB19" s="470"/>
      <c r="APC19" s="470"/>
      <c r="APD19" s="470"/>
      <c r="APE19" s="470"/>
      <c r="APF19" s="471"/>
      <c r="APG19" s="472" t="s">
        <v>469</v>
      </c>
      <c r="APH19" s="470"/>
      <c r="API19" s="470"/>
      <c r="APJ19" s="470"/>
      <c r="APK19" s="470"/>
      <c r="APL19" s="470"/>
      <c r="APM19" s="470"/>
      <c r="APN19" s="471"/>
      <c r="APO19" s="472" t="s">
        <v>469</v>
      </c>
      <c r="APP19" s="470"/>
      <c r="APQ19" s="470"/>
      <c r="APR19" s="470"/>
      <c r="APS19" s="470"/>
      <c r="APT19" s="470"/>
      <c r="APU19" s="470"/>
      <c r="APV19" s="471"/>
      <c r="APW19" s="472" t="s">
        <v>469</v>
      </c>
      <c r="APX19" s="470"/>
      <c r="APY19" s="470"/>
      <c r="APZ19" s="470"/>
      <c r="AQA19" s="470"/>
      <c r="AQB19" s="470"/>
      <c r="AQC19" s="470"/>
      <c r="AQD19" s="471"/>
      <c r="AQE19" s="472" t="s">
        <v>469</v>
      </c>
      <c r="AQF19" s="470"/>
      <c r="AQG19" s="470"/>
      <c r="AQH19" s="470"/>
      <c r="AQI19" s="470"/>
      <c r="AQJ19" s="470"/>
      <c r="AQK19" s="470"/>
      <c r="AQL19" s="471"/>
      <c r="AQM19" s="472" t="s">
        <v>469</v>
      </c>
      <c r="AQN19" s="470"/>
      <c r="AQO19" s="470"/>
      <c r="AQP19" s="470"/>
      <c r="AQQ19" s="470"/>
      <c r="AQR19" s="470"/>
      <c r="AQS19" s="470"/>
      <c r="AQT19" s="471"/>
      <c r="AQU19" s="472" t="s">
        <v>469</v>
      </c>
      <c r="AQV19" s="470"/>
      <c r="AQW19" s="470"/>
      <c r="AQX19" s="470"/>
      <c r="AQY19" s="470"/>
      <c r="AQZ19" s="470"/>
      <c r="ARA19" s="470"/>
      <c r="ARB19" s="471"/>
      <c r="ARC19" s="472" t="s">
        <v>469</v>
      </c>
      <c r="ARD19" s="470"/>
      <c r="ARE19" s="470"/>
      <c r="ARF19" s="470"/>
      <c r="ARG19" s="470"/>
      <c r="ARH19" s="470"/>
      <c r="ARI19" s="470"/>
      <c r="ARJ19" s="471"/>
      <c r="ARK19" s="472" t="s">
        <v>469</v>
      </c>
      <c r="ARL19" s="470"/>
      <c r="ARM19" s="470"/>
      <c r="ARN19" s="470"/>
      <c r="ARO19" s="470"/>
      <c r="ARP19" s="470"/>
      <c r="ARQ19" s="470"/>
      <c r="ARR19" s="471"/>
      <c r="ARS19" s="472" t="s">
        <v>469</v>
      </c>
      <c r="ART19" s="470"/>
      <c r="ARU19" s="470"/>
      <c r="ARV19" s="470"/>
      <c r="ARW19" s="470"/>
      <c r="ARX19" s="470"/>
      <c r="ARY19" s="470"/>
      <c r="ARZ19" s="471"/>
      <c r="ASA19" s="472" t="s">
        <v>469</v>
      </c>
      <c r="ASB19" s="470"/>
      <c r="ASC19" s="470"/>
      <c r="ASD19" s="470"/>
      <c r="ASE19" s="470"/>
      <c r="ASF19" s="470"/>
      <c r="ASG19" s="470"/>
      <c r="ASH19" s="471"/>
      <c r="ASI19" s="472" t="s">
        <v>469</v>
      </c>
      <c r="ASJ19" s="470"/>
      <c r="ASK19" s="470"/>
      <c r="ASL19" s="470"/>
      <c r="ASM19" s="470"/>
      <c r="ASN19" s="470"/>
      <c r="ASO19" s="470"/>
      <c r="ASP19" s="471"/>
      <c r="ASQ19" s="472" t="s">
        <v>469</v>
      </c>
      <c r="ASR19" s="470"/>
      <c r="ASS19" s="470"/>
      <c r="AST19" s="470"/>
      <c r="ASU19" s="470"/>
      <c r="ASV19" s="470"/>
      <c r="ASW19" s="470"/>
      <c r="ASX19" s="471"/>
      <c r="ASY19" s="472" t="s">
        <v>469</v>
      </c>
      <c r="ASZ19" s="470"/>
      <c r="ATA19" s="470"/>
      <c r="ATB19" s="470"/>
      <c r="ATC19" s="470"/>
      <c r="ATD19" s="470"/>
      <c r="ATE19" s="470"/>
      <c r="ATF19" s="471"/>
      <c r="ATG19" s="472" t="s">
        <v>469</v>
      </c>
      <c r="ATH19" s="470"/>
      <c r="ATI19" s="470"/>
      <c r="ATJ19" s="470"/>
      <c r="ATK19" s="470"/>
      <c r="ATL19" s="470"/>
      <c r="ATM19" s="470"/>
      <c r="ATN19" s="471"/>
      <c r="ATO19" s="472" t="s">
        <v>469</v>
      </c>
      <c r="ATP19" s="470"/>
      <c r="ATQ19" s="470"/>
      <c r="ATR19" s="470"/>
      <c r="ATS19" s="470"/>
      <c r="ATT19" s="470"/>
      <c r="ATU19" s="470"/>
      <c r="ATV19" s="471"/>
      <c r="ATW19" s="472" t="s">
        <v>469</v>
      </c>
      <c r="ATX19" s="470"/>
      <c r="ATY19" s="470"/>
      <c r="ATZ19" s="470"/>
      <c r="AUA19" s="470"/>
      <c r="AUB19" s="470"/>
      <c r="AUC19" s="470"/>
      <c r="AUD19" s="471"/>
      <c r="AUE19" s="472" t="s">
        <v>469</v>
      </c>
      <c r="AUF19" s="470"/>
      <c r="AUG19" s="470"/>
      <c r="AUH19" s="470"/>
      <c r="AUI19" s="470"/>
      <c r="AUJ19" s="470"/>
      <c r="AUK19" s="470"/>
      <c r="AUL19" s="471"/>
      <c r="AUM19" s="472" t="s">
        <v>469</v>
      </c>
      <c r="AUN19" s="470"/>
      <c r="AUO19" s="470"/>
      <c r="AUP19" s="470"/>
      <c r="AUQ19" s="470"/>
      <c r="AUR19" s="470"/>
      <c r="AUS19" s="470"/>
      <c r="AUT19" s="471"/>
      <c r="AUU19" s="472" t="s">
        <v>469</v>
      </c>
      <c r="AUV19" s="470"/>
      <c r="AUW19" s="470"/>
      <c r="AUX19" s="470"/>
      <c r="AUY19" s="470"/>
      <c r="AUZ19" s="470"/>
      <c r="AVA19" s="470"/>
      <c r="AVB19" s="471"/>
      <c r="AVC19" s="472" t="s">
        <v>469</v>
      </c>
      <c r="AVD19" s="470"/>
      <c r="AVE19" s="470"/>
      <c r="AVF19" s="470"/>
      <c r="AVG19" s="470"/>
      <c r="AVH19" s="470"/>
      <c r="AVI19" s="470"/>
      <c r="AVJ19" s="471"/>
      <c r="AVK19" s="472" t="s">
        <v>469</v>
      </c>
      <c r="AVL19" s="470"/>
      <c r="AVM19" s="470"/>
      <c r="AVN19" s="470"/>
      <c r="AVO19" s="470"/>
      <c r="AVP19" s="470"/>
      <c r="AVQ19" s="470"/>
      <c r="AVR19" s="471"/>
      <c r="AVS19" s="472" t="s">
        <v>469</v>
      </c>
      <c r="AVT19" s="470"/>
      <c r="AVU19" s="470"/>
      <c r="AVV19" s="470"/>
      <c r="AVW19" s="470"/>
      <c r="AVX19" s="470"/>
      <c r="AVY19" s="470"/>
      <c r="AVZ19" s="471"/>
      <c r="AWA19" s="472" t="s">
        <v>469</v>
      </c>
      <c r="AWB19" s="470"/>
      <c r="AWC19" s="470"/>
      <c r="AWD19" s="470"/>
      <c r="AWE19" s="470"/>
      <c r="AWF19" s="470"/>
      <c r="AWG19" s="470"/>
      <c r="AWH19" s="471"/>
      <c r="AWI19" s="472" t="s">
        <v>469</v>
      </c>
      <c r="AWJ19" s="470"/>
      <c r="AWK19" s="470"/>
      <c r="AWL19" s="470"/>
      <c r="AWM19" s="470"/>
      <c r="AWN19" s="470"/>
      <c r="AWO19" s="470"/>
      <c r="AWP19" s="471"/>
      <c r="AWQ19" s="472" t="s">
        <v>469</v>
      </c>
      <c r="AWR19" s="470"/>
      <c r="AWS19" s="470"/>
      <c r="AWT19" s="470"/>
      <c r="AWU19" s="470"/>
      <c r="AWV19" s="470"/>
      <c r="AWW19" s="470"/>
      <c r="AWX19" s="471"/>
      <c r="AWY19" s="472" t="s">
        <v>469</v>
      </c>
      <c r="AWZ19" s="470"/>
      <c r="AXA19" s="470"/>
      <c r="AXB19" s="470"/>
      <c r="AXC19" s="470"/>
      <c r="AXD19" s="470"/>
      <c r="AXE19" s="470"/>
      <c r="AXF19" s="471"/>
      <c r="AXG19" s="472" t="s">
        <v>469</v>
      </c>
      <c r="AXH19" s="470"/>
      <c r="AXI19" s="470"/>
      <c r="AXJ19" s="470"/>
      <c r="AXK19" s="470"/>
      <c r="AXL19" s="470"/>
      <c r="AXM19" s="470"/>
      <c r="AXN19" s="471"/>
      <c r="AXO19" s="472" t="s">
        <v>469</v>
      </c>
      <c r="AXP19" s="470"/>
      <c r="AXQ19" s="470"/>
      <c r="AXR19" s="470"/>
      <c r="AXS19" s="470"/>
      <c r="AXT19" s="470"/>
      <c r="AXU19" s="470"/>
      <c r="AXV19" s="471"/>
      <c r="AXW19" s="472" t="s">
        <v>469</v>
      </c>
      <c r="AXX19" s="470"/>
      <c r="AXY19" s="470"/>
      <c r="AXZ19" s="470"/>
      <c r="AYA19" s="470"/>
      <c r="AYB19" s="470"/>
      <c r="AYC19" s="470"/>
      <c r="AYD19" s="471"/>
      <c r="AYE19" s="472" t="s">
        <v>469</v>
      </c>
      <c r="AYF19" s="470"/>
      <c r="AYG19" s="470"/>
      <c r="AYH19" s="470"/>
      <c r="AYI19" s="470"/>
      <c r="AYJ19" s="470"/>
      <c r="AYK19" s="470"/>
      <c r="AYL19" s="471"/>
      <c r="AYM19" s="472" t="s">
        <v>469</v>
      </c>
      <c r="AYN19" s="470"/>
      <c r="AYO19" s="470"/>
      <c r="AYP19" s="470"/>
      <c r="AYQ19" s="470"/>
      <c r="AYR19" s="470"/>
      <c r="AYS19" s="470"/>
      <c r="AYT19" s="471"/>
      <c r="AYU19" s="472" t="s">
        <v>469</v>
      </c>
      <c r="AYV19" s="470"/>
      <c r="AYW19" s="470"/>
      <c r="AYX19" s="470"/>
      <c r="AYY19" s="470"/>
      <c r="AYZ19" s="470"/>
      <c r="AZA19" s="470"/>
      <c r="AZB19" s="471"/>
      <c r="AZC19" s="472" t="s">
        <v>469</v>
      </c>
      <c r="AZD19" s="470"/>
      <c r="AZE19" s="470"/>
      <c r="AZF19" s="470"/>
      <c r="AZG19" s="470"/>
      <c r="AZH19" s="470"/>
      <c r="AZI19" s="470"/>
      <c r="AZJ19" s="471"/>
      <c r="AZK19" s="472" t="s">
        <v>469</v>
      </c>
      <c r="AZL19" s="470"/>
      <c r="AZM19" s="470"/>
      <c r="AZN19" s="470"/>
      <c r="AZO19" s="470"/>
      <c r="AZP19" s="470"/>
      <c r="AZQ19" s="470"/>
      <c r="AZR19" s="471"/>
      <c r="AZS19" s="472" t="s">
        <v>469</v>
      </c>
      <c r="AZT19" s="470"/>
      <c r="AZU19" s="470"/>
      <c r="AZV19" s="470"/>
      <c r="AZW19" s="470"/>
      <c r="AZX19" s="470"/>
      <c r="AZY19" s="470"/>
      <c r="AZZ19" s="471"/>
      <c r="BAA19" s="472" t="s">
        <v>469</v>
      </c>
      <c r="BAB19" s="470"/>
      <c r="BAC19" s="470"/>
      <c r="BAD19" s="470"/>
      <c r="BAE19" s="470"/>
      <c r="BAF19" s="470"/>
      <c r="BAG19" s="470"/>
      <c r="BAH19" s="471"/>
      <c r="BAI19" s="472" t="s">
        <v>469</v>
      </c>
      <c r="BAJ19" s="470"/>
      <c r="BAK19" s="470"/>
      <c r="BAL19" s="470"/>
      <c r="BAM19" s="470"/>
      <c r="BAN19" s="470"/>
      <c r="BAO19" s="470"/>
      <c r="BAP19" s="471"/>
      <c r="BAQ19" s="472" t="s">
        <v>469</v>
      </c>
      <c r="BAR19" s="470"/>
      <c r="BAS19" s="470"/>
      <c r="BAT19" s="470"/>
      <c r="BAU19" s="470"/>
      <c r="BAV19" s="470"/>
      <c r="BAW19" s="470"/>
      <c r="BAX19" s="471"/>
      <c r="BAY19" s="472" t="s">
        <v>469</v>
      </c>
      <c r="BAZ19" s="470"/>
      <c r="BBA19" s="470"/>
      <c r="BBB19" s="470"/>
      <c r="BBC19" s="470"/>
      <c r="BBD19" s="470"/>
      <c r="BBE19" s="470"/>
      <c r="BBF19" s="471"/>
      <c r="BBG19" s="472" t="s">
        <v>469</v>
      </c>
      <c r="BBH19" s="470"/>
      <c r="BBI19" s="470"/>
      <c r="BBJ19" s="470"/>
      <c r="BBK19" s="470"/>
      <c r="BBL19" s="470"/>
      <c r="BBM19" s="470"/>
      <c r="BBN19" s="471"/>
      <c r="BBO19" s="472" t="s">
        <v>469</v>
      </c>
      <c r="BBP19" s="470"/>
      <c r="BBQ19" s="470"/>
      <c r="BBR19" s="470"/>
      <c r="BBS19" s="470"/>
      <c r="BBT19" s="470"/>
      <c r="BBU19" s="470"/>
      <c r="BBV19" s="471"/>
      <c r="BBW19" s="472" t="s">
        <v>469</v>
      </c>
      <c r="BBX19" s="470"/>
      <c r="BBY19" s="470"/>
      <c r="BBZ19" s="470"/>
      <c r="BCA19" s="470"/>
      <c r="BCB19" s="470"/>
      <c r="BCC19" s="470"/>
      <c r="BCD19" s="471"/>
      <c r="BCE19" s="472" t="s">
        <v>469</v>
      </c>
      <c r="BCF19" s="470"/>
      <c r="BCG19" s="470"/>
      <c r="BCH19" s="470"/>
      <c r="BCI19" s="470"/>
      <c r="BCJ19" s="470"/>
      <c r="BCK19" s="470"/>
      <c r="BCL19" s="471"/>
      <c r="BCM19" s="472" t="s">
        <v>469</v>
      </c>
      <c r="BCN19" s="470"/>
      <c r="BCO19" s="470"/>
      <c r="BCP19" s="470"/>
      <c r="BCQ19" s="470"/>
      <c r="BCR19" s="470"/>
      <c r="BCS19" s="470"/>
      <c r="BCT19" s="471"/>
      <c r="BCU19" s="472" t="s">
        <v>469</v>
      </c>
      <c r="BCV19" s="470"/>
      <c r="BCW19" s="470"/>
      <c r="BCX19" s="470"/>
      <c r="BCY19" s="470"/>
      <c r="BCZ19" s="470"/>
      <c r="BDA19" s="470"/>
      <c r="BDB19" s="471"/>
      <c r="BDC19" s="472" t="s">
        <v>469</v>
      </c>
      <c r="BDD19" s="470"/>
      <c r="BDE19" s="470"/>
      <c r="BDF19" s="470"/>
      <c r="BDG19" s="470"/>
      <c r="BDH19" s="470"/>
      <c r="BDI19" s="470"/>
      <c r="BDJ19" s="471"/>
      <c r="BDK19" s="472" t="s">
        <v>469</v>
      </c>
      <c r="BDL19" s="470"/>
      <c r="BDM19" s="470"/>
      <c r="BDN19" s="470"/>
      <c r="BDO19" s="470"/>
      <c r="BDP19" s="470"/>
      <c r="BDQ19" s="470"/>
      <c r="BDR19" s="471"/>
      <c r="BDS19" s="472" t="s">
        <v>469</v>
      </c>
      <c r="BDT19" s="470"/>
      <c r="BDU19" s="470"/>
      <c r="BDV19" s="470"/>
      <c r="BDW19" s="470"/>
      <c r="BDX19" s="470"/>
      <c r="BDY19" s="470"/>
      <c r="BDZ19" s="471"/>
      <c r="BEA19" s="472" t="s">
        <v>469</v>
      </c>
      <c r="BEB19" s="470"/>
      <c r="BEC19" s="470"/>
      <c r="BED19" s="470"/>
      <c r="BEE19" s="470"/>
      <c r="BEF19" s="470"/>
      <c r="BEG19" s="470"/>
      <c r="BEH19" s="471"/>
      <c r="BEI19" s="472" t="s">
        <v>469</v>
      </c>
      <c r="BEJ19" s="470"/>
      <c r="BEK19" s="470"/>
      <c r="BEL19" s="470"/>
      <c r="BEM19" s="470"/>
      <c r="BEN19" s="470"/>
      <c r="BEO19" s="470"/>
      <c r="BEP19" s="471"/>
      <c r="BEQ19" s="472" t="s">
        <v>469</v>
      </c>
      <c r="BER19" s="470"/>
      <c r="BES19" s="470"/>
      <c r="BET19" s="470"/>
      <c r="BEU19" s="470"/>
      <c r="BEV19" s="470"/>
      <c r="BEW19" s="470"/>
      <c r="BEX19" s="471"/>
      <c r="BEY19" s="472" t="s">
        <v>469</v>
      </c>
      <c r="BEZ19" s="470"/>
      <c r="BFA19" s="470"/>
      <c r="BFB19" s="470"/>
      <c r="BFC19" s="470"/>
      <c r="BFD19" s="470"/>
      <c r="BFE19" s="470"/>
      <c r="BFF19" s="471"/>
      <c r="BFG19" s="472" t="s">
        <v>469</v>
      </c>
      <c r="BFH19" s="470"/>
      <c r="BFI19" s="470"/>
      <c r="BFJ19" s="470"/>
      <c r="BFK19" s="470"/>
      <c r="BFL19" s="470"/>
      <c r="BFM19" s="470"/>
      <c r="BFN19" s="471"/>
      <c r="BFO19" s="472" t="s">
        <v>469</v>
      </c>
      <c r="BFP19" s="470"/>
      <c r="BFQ19" s="470"/>
      <c r="BFR19" s="470"/>
      <c r="BFS19" s="470"/>
      <c r="BFT19" s="470"/>
      <c r="BFU19" s="470"/>
      <c r="BFV19" s="471"/>
      <c r="BFW19" s="472" t="s">
        <v>469</v>
      </c>
      <c r="BFX19" s="470"/>
      <c r="BFY19" s="470"/>
      <c r="BFZ19" s="470"/>
      <c r="BGA19" s="470"/>
      <c r="BGB19" s="470"/>
      <c r="BGC19" s="470"/>
      <c r="BGD19" s="471"/>
      <c r="BGE19" s="472" t="s">
        <v>469</v>
      </c>
      <c r="BGF19" s="470"/>
      <c r="BGG19" s="470"/>
      <c r="BGH19" s="470"/>
      <c r="BGI19" s="470"/>
      <c r="BGJ19" s="470"/>
      <c r="BGK19" s="470"/>
      <c r="BGL19" s="471"/>
      <c r="BGM19" s="472" t="s">
        <v>469</v>
      </c>
      <c r="BGN19" s="470"/>
      <c r="BGO19" s="470"/>
      <c r="BGP19" s="470"/>
      <c r="BGQ19" s="470"/>
      <c r="BGR19" s="470"/>
      <c r="BGS19" s="470"/>
      <c r="BGT19" s="471"/>
      <c r="BGU19" s="472" t="s">
        <v>469</v>
      </c>
      <c r="BGV19" s="470"/>
      <c r="BGW19" s="470"/>
      <c r="BGX19" s="470"/>
      <c r="BGY19" s="470"/>
      <c r="BGZ19" s="470"/>
      <c r="BHA19" s="470"/>
      <c r="BHB19" s="471"/>
      <c r="BHC19" s="472" t="s">
        <v>469</v>
      </c>
      <c r="BHD19" s="470"/>
      <c r="BHE19" s="470"/>
      <c r="BHF19" s="470"/>
      <c r="BHG19" s="470"/>
      <c r="BHH19" s="470"/>
      <c r="BHI19" s="470"/>
      <c r="BHJ19" s="471"/>
      <c r="BHK19" s="472" t="s">
        <v>469</v>
      </c>
      <c r="BHL19" s="470"/>
      <c r="BHM19" s="470"/>
      <c r="BHN19" s="470"/>
      <c r="BHO19" s="470"/>
      <c r="BHP19" s="470"/>
      <c r="BHQ19" s="470"/>
      <c r="BHR19" s="471"/>
      <c r="BHS19" s="472" t="s">
        <v>469</v>
      </c>
      <c r="BHT19" s="470"/>
      <c r="BHU19" s="470"/>
      <c r="BHV19" s="470"/>
      <c r="BHW19" s="470"/>
      <c r="BHX19" s="470"/>
      <c r="BHY19" s="470"/>
      <c r="BHZ19" s="471"/>
      <c r="BIA19" s="472" t="s">
        <v>469</v>
      </c>
      <c r="BIB19" s="470"/>
      <c r="BIC19" s="470"/>
      <c r="BID19" s="470"/>
      <c r="BIE19" s="470"/>
      <c r="BIF19" s="470"/>
      <c r="BIG19" s="470"/>
      <c r="BIH19" s="471"/>
      <c r="BII19" s="472" t="s">
        <v>469</v>
      </c>
      <c r="BIJ19" s="470"/>
      <c r="BIK19" s="470"/>
      <c r="BIL19" s="470"/>
      <c r="BIM19" s="470"/>
      <c r="BIN19" s="470"/>
      <c r="BIO19" s="470"/>
      <c r="BIP19" s="471"/>
      <c r="BIQ19" s="472" t="s">
        <v>469</v>
      </c>
      <c r="BIR19" s="470"/>
      <c r="BIS19" s="470"/>
      <c r="BIT19" s="470"/>
      <c r="BIU19" s="470"/>
      <c r="BIV19" s="470"/>
      <c r="BIW19" s="470"/>
      <c r="BIX19" s="471"/>
      <c r="BIY19" s="472" t="s">
        <v>469</v>
      </c>
      <c r="BIZ19" s="470"/>
      <c r="BJA19" s="470"/>
      <c r="BJB19" s="470"/>
      <c r="BJC19" s="470"/>
      <c r="BJD19" s="470"/>
      <c r="BJE19" s="470"/>
      <c r="BJF19" s="471"/>
      <c r="BJG19" s="472" t="s">
        <v>469</v>
      </c>
      <c r="BJH19" s="470"/>
      <c r="BJI19" s="470"/>
      <c r="BJJ19" s="470"/>
      <c r="BJK19" s="470"/>
      <c r="BJL19" s="470"/>
      <c r="BJM19" s="470"/>
      <c r="BJN19" s="471"/>
      <c r="BJO19" s="472" t="s">
        <v>469</v>
      </c>
      <c r="BJP19" s="470"/>
      <c r="BJQ19" s="470"/>
      <c r="BJR19" s="470"/>
      <c r="BJS19" s="470"/>
      <c r="BJT19" s="470"/>
      <c r="BJU19" s="470"/>
      <c r="BJV19" s="471"/>
      <c r="BJW19" s="472" t="s">
        <v>469</v>
      </c>
      <c r="BJX19" s="470"/>
      <c r="BJY19" s="470"/>
      <c r="BJZ19" s="470"/>
      <c r="BKA19" s="470"/>
      <c r="BKB19" s="470"/>
      <c r="BKC19" s="470"/>
      <c r="BKD19" s="471"/>
      <c r="BKE19" s="472" t="s">
        <v>469</v>
      </c>
      <c r="BKF19" s="470"/>
      <c r="BKG19" s="470"/>
      <c r="BKH19" s="470"/>
      <c r="BKI19" s="470"/>
      <c r="BKJ19" s="470"/>
      <c r="BKK19" s="470"/>
      <c r="BKL19" s="471"/>
      <c r="BKM19" s="472" t="s">
        <v>469</v>
      </c>
      <c r="BKN19" s="470"/>
      <c r="BKO19" s="470"/>
      <c r="BKP19" s="470"/>
      <c r="BKQ19" s="470"/>
      <c r="BKR19" s="470"/>
      <c r="BKS19" s="470"/>
      <c r="BKT19" s="471"/>
      <c r="BKU19" s="472" t="s">
        <v>469</v>
      </c>
      <c r="BKV19" s="470"/>
      <c r="BKW19" s="470"/>
      <c r="BKX19" s="470"/>
      <c r="BKY19" s="470"/>
      <c r="BKZ19" s="470"/>
      <c r="BLA19" s="470"/>
      <c r="BLB19" s="471"/>
      <c r="BLC19" s="472" t="s">
        <v>469</v>
      </c>
      <c r="BLD19" s="470"/>
      <c r="BLE19" s="470"/>
      <c r="BLF19" s="470"/>
      <c r="BLG19" s="470"/>
      <c r="BLH19" s="470"/>
      <c r="BLI19" s="470"/>
      <c r="BLJ19" s="471"/>
      <c r="BLK19" s="472" t="s">
        <v>469</v>
      </c>
      <c r="BLL19" s="470"/>
      <c r="BLM19" s="470"/>
      <c r="BLN19" s="470"/>
      <c r="BLO19" s="470"/>
      <c r="BLP19" s="470"/>
      <c r="BLQ19" s="470"/>
      <c r="BLR19" s="471"/>
      <c r="BLS19" s="472" t="s">
        <v>469</v>
      </c>
      <c r="BLT19" s="470"/>
      <c r="BLU19" s="470"/>
      <c r="BLV19" s="470"/>
      <c r="BLW19" s="470"/>
      <c r="BLX19" s="470"/>
      <c r="BLY19" s="470"/>
      <c r="BLZ19" s="471"/>
      <c r="BMA19" s="472" t="s">
        <v>469</v>
      </c>
      <c r="BMB19" s="470"/>
      <c r="BMC19" s="470"/>
      <c r="BMD19" s="470"/>
      <c r="BME19" s="470"/>
      <c r="BMF19" s="470"/>
      <c r="BMG19" s="470"/>
      <c r="BMH19" s="471"/>
      <c r="BMI19" s="472" t="s">
        <v>469</v>
      </c>
      <c r="BMJ19" s="470"/>
      <c r="BMK19" s="470"/>
      <c r="BML19" s="470"/>
      <c r="BMM19" s="470"/>
      <c r="BMN19" s="470"/>
      <c r="BMO19" s="470"/>
      <c r="BMP19" s="471"/>
      <c r="BMQ19" s="472" t="s">
        <v>469</v>
      </c>
      <c r="BMR19" s="470"/>
      <c r="BMS19" s="470"/>
      <c r="BMT19" s="470"/>
      <c r="BMU19" s="470"/>
      <c r="BMV19" s="470"/>
      <c r="BMW19" s="470"/>
      <c r="BMX19" s="471"/>
      <c r="BMY19" s="472" t="s">
        <v>469</v>
      </c>
      <c r="BMZ19" s="470"/>
      <c r="BNA19" s="470"/>
      <c r="BNB19" s="470"/>
      <c r="BNC19" s="470"/>
      <c r="BND19" s="470"/>
      <c r="BNE19" s="470"/>
      <c r="BNF19" s="471"/>
      <c r="BNG19" s="472" t="s">
        <v>469</v>
      </c>
      <c r="BNH19" s="470"/>
      <c r="BNI19" s="470"/>
      <c r="BNJ19" s="470"/>
      <c r="BNK19" s="470"/>
      <c r="BNL19" s="470"/>
      <c r="BNM19" s="470"/>
      <c r="BNN19" s="471"/>
      <c r="BNO19" s="472" t="s">
        <v>469</v>
      </c>
      <c r="BNP19" s="470"/>
      <c r="BNQ19" s="470"/>
      <c r="BNR19" s="470"/>
      <c r="BNS19" s="470"/>
      <c r="BNT19" s="470"/>
      <c r="BNU19" s="470"/>
      <c r="BNV19" s="471"/>
      <c r="BNW19" s="472" t="s">
        <v>469</v>
      </c>
      <c r="BNX19" s="470"/>
      <c r="BNY19" s="470"/>
      <c r="BNZ19" s="470"/>
      <c r="BOA19" s="470"/>
      <c r="BOB19" s="470"/>
      <c r="BOC19" s="470"/>
      <c r="BOD19" s="471"/>
      <c r="BOE19" s="472" t="s">
        <v>469</v>
      </c>
      <c r="BOF19" s="470"/>
      <c r="BOG19" s="470"/>
      <c r="BOH19" s="470"/>
      <c r="BOI19" s="470"/>
      <c r="BOJ19" s="470"/>
      <c r="BOK19" s="470"/>
      <c r="BOL19" s="471"/>
      <c r="BOM19" s="472" t="s">
        <v>469</v>
      </c>
      <c r="BON19" s="470"/>
      <c r="BOO19" s="470"/>
      <c r="BOP19" s="470"/>
      <c r="BOQ19" s="470"/>
      <c r="BOR19" s="470"/>
      <c r="BOS19" s="470"/>
      <c r="BOT19" s="471"/>
      <c r="BOU19" s="472" t="s">
        <v>469</v>
      </c>
      <c r="BOV19" s="470"/>
      <c r="BOW19" s="470"/>
      <c r="BOX19" s="470"/>
      <c r="BOY19" s="470"/>
      <c r="BOZ19" s="470"/>
      <c r="BPA19" s="470"/>
      <c r="BPB19" s="471"/>
      <c r="BPC19" s="472" t="s">
        <v>469</v>
      </c>
      <c r="BPD19" s="470"/>
      <c r="BPE19" s="470"/>
      <c r="BPF19" s="470"/>
      <c r="BPG19" s="470"/>
      <c r="BPH19" s="470"/>
      <c r="BPI19" s="470"/>
      <c r="BPJ19" s="471"/>
      <c r="BPK19" s="472" t="s">
        <v>469</v>
      </c>
      <c r="BPL19" s="470"/>
      <c r="BPM19" s="470"/>
      <c r="BPN19" s="470"/>
      <c r="BPO19" s="470"/>
      <c r="BPP19" s="470"/>
      <c r="BPQ19" s="470"/>
      <c r="BPR19" s="471"/>
      <c r="BPS19" s="472" t="s">
        <v>469</v>
      </c>
      <c r="BPT19" s="470"/>
      <c r="BPU19" s="470"/>
      <c r="BPV19" s="470"/>
      <c r="BPW19" s="470"/>
      <c r="BPX19" s="470"/>
      <c r="BPY19" s="470"/>
      <c r="BPZ19" s="471"/>
      <c r="BQA19" s="472" t="s">
        <v>469</v>
      </c>
      <c r="BQB19" s="470"/>
      <c r="BQC19" s="470"/>
      <c r="BQD19" s="470"/>
      <c r="BQE19" s="470"/>
      <c r="BQF19" s="470"/>
      <c r="BQG19" s="470"/>
      <c r="BQH19" s="471"/>
      <c r="BQI19" s="472" t="s">
        <v>469</v>
      </c>
      <c r="BQJ19" s="470"/>
      <c r="BQK19" s="470"/>
      <c r="BQL19" s="470"/>
      <c r="BQM19" s="470"/>
      <c r="BQN19" s="470"/>
      <c r="BQO19" s="470"/>
      <c r="BQP19" s="471"/>
      <c r="BQQ19" s="472" t="s">
        <v>469</v>
      </c>
      <c r="BQR19" s="470"/>
      <c r="BQS19" s="470"/>
      <c r="BQT19" s="470"/>
      <c r="BQU19" s="470"/>
      <c r="BQV19" s="470"/>
      <c r="BQW19" s="470"/>
      <c r="BQX19" s="471"/>
      <c r="BQY19" s="472" t="s">
        <v>469</v>
      </c>
      <c r="BQZ19" s="470"/>
      <c r="BRA19" s="470"/>
      <c r="BRB19" s="470"/>
      <c r="BRC19" s="470"/>
      <c r="BRD19" s="470"/>
      <c r="BRE19" s="470"/>
      <c r="BRF19" s="471"/>
      <c r="BRG19" s="472" t="s">
        <v>469</v>
      </c>
      <c r="BRH19" s="470"/>
      <c r="BRI19" s="470"/>
      <c r="BRJ19" s="470"/>
      <c r="BRK19" s="470"/>
      <c r="BRL19" s="470"/>
      <c r="BRM19" s="470"/>
      <c r="BRN19" s="471"/>
      <c r="BRO19" s="472" t="s">
        <v>469</v>
      </c>
      <c r="BRP19" s="470"/>
      <c r="BRQ19" s="470"/>
      <c r="BRR19" s="470"/>
      <c r="BRS19" s="470"/>
      <c r="BRT19" s="470"/>
      <c r="BRU19" s="470"/>
      <c r="BRV19" s="471"/>
      <c r="BRW19" s="472" t="s">
        <v>469</v>
      </c>
      <c r="BRX19" s="470"/>
      <c r="BRY19" s="470"/>
      <c r="BRZ19" s="470"/>
      <c r="BSA19" s="470"/>
      <c r="BSB19" s="470"/>
      <c r="BSC19" s="470"/>
      <c r="BSD19" s="471"/>
      <c r="BSE19" s="472" t="s">
        <v>469</v>
      </c>
      <c r="BSF19" s="470"/>
      <c r="BSG19" s="470"/>
      <c r="BSH19" s="470"/>
      <c r="BSI19" s="470"/>
      <c r="BSJ19" s="470"/>
      <c r="BSK19" s="470"/>
      <c r="BSL19" s="471"/>
      <c r="BSM19" s="472" t="s">
        <v>469</v>
      </c>
      <c r="BSN19" s="470"/>
      <c r="BSO19" s="470"/>
      <c r="BSP19" s="470"/>
      <c r="BSQ19" s="470"/>
      <c r="BSR19" s="470"/>
      <c r="BSS19" s="470"/>
      <c r="BST19" s="471"/>
      <c r="BSU19" s="472" t="s">
        <v>469</v>
      </c>
      <c r="BSV19" s="470"/>
      <c r="BSW19" s="470"/>
      <c r="BSX19" s="470"/>
      <c r="BSY19" s="470"/>
      <c r="BSZ19" s="470"/>
      <c r="BTA19" s="470"/>
      <c r="BTB19" s="471"/>
      <c r="BTC19" s="472" t="s">
        <v>469</v>
      </c>
      <c r="BTD19" s="470"/>
      <c r="BTE19" s="470"/>
      <c r="BTF19" s="470"/>
      <c r="BTG19" s="470"/>
      <c r="BTH19" s="470"/>
      <c r="BTI19" s="470"/>
      <c r="BTJ19" s="471"/>
      <c r="BTK19" s="472" t="s">
        <v>469</v>
      </c>
      <c r="BTL19" s="470"/>
      <c r="BTM19" s="470"/>
      <c r="BTN19" s="470"/>
      <c r="BTO19" s="470"/>
      <c r="BTP19" s="470"/>
      <c r="BTQ19" s="470"/>
      <c r="BTR19" s="471"/>
      <c r="BTS19" s="472" t="s">
        <v>469</v>
      </c>
      <c r="BTT19" s="470"/>
      <c r="BTU19" s="470"/>
      <c r="BTV19" s="470"/>
      <c r="BTW19" s="470"/>
      <c r="BTX19" s="470"/>
      <c r="BTY19" s="470"/>
      <c r="BTZ19" s="471"/>
      <c r="BUA19" s="472" t="s">
        <v>469</v>
      </c>
      <c r="BUB19" s="470"/>
      <c r="BUC19" s="470"/>
      <c r="BUD19" s="470"/>
      <c r="BUE19" s="470"/>
      <c r="BUF19" s="470"/>
      <c r="BUG19" s="470"/>
      <c r="BUH19" s="471"/>
      <c r="BUI19" s="472" t="s">
        <v>469</v>
      </c>
      <c r="BUJ19" s="470"/>
      <c r="BUK19" s="470"/>
      <c r="BUL19" s="470"/>
      <c r="BUM19" s="470"/>
      <c r="BUN19" s="470"/>
      <c r="BUO19" s="470"/>
      <c r="BUP19" s="471"/>
      <c r="BUQ19" s="472" t="s">
        <v>469</v>
      </c>
      <c r="BUR19" s="470"/>
      <c r="BUS19" s="470"/>
      <c r="BUT19" s="470"/>
      <c r="BUU19" s="470"/>
      <c r="BUV19" s="470"/>
      <c r="BUW19" s="470"/>
      <c r="BUX19" s="471"/>
      <c r="BUY19" s="472" t="s">
        <v>469</v>
      </c>
      <c r="BUZ19" s="470"/>
      <c r="BVA19" s="470"/>
      <c r="BVB19" s="470"/>
      <c r="BVC19" s="470"/>
      <c r="BVD19" s="470"/>
      <c r="BVE19" s="470"/>
      <c r="BVF19" s="471"/>
      <c r="BVG19" s="472" t="s">
        <v>469</v>
      </c>
      <c r="BVH19" s="470"/>
      <c r="BVI19" s="470"/>
      <c r="BVJ19" s="470"/>
      <c r="BVK19" s="470"/>
      <c r="BVL19" s="470"/>
      <c r="BVM19" s="470"/>
      <c r="BVN19" s="471"/>
      <c r="BVO19" s="472" t="s">
        <v>469</v>
      </c>
      <c r="BVP19" s="470"/>
      <c r="BVQ19" s="470"/>
      <c r="BVR19" s="470"/>
      <c r="BVS19" s="470"/>
      <c r="BVT19" s="470"/>
      <c r="BVU19" s="470"/>
      <c r="BVV19" s="471"/>
      <c r="BVW19" s="472" t="s">
        <v>469</v>
      </c>
      <c r="BVX19" s="470"/>
      <c r="BVY19" s="470"/>
      <c r="BVZ19" s="470"/>
      <c r="BWA19" s="470"/>
      <c r="BWB19" s="470"/>
      <c r="BWC19" s="470"/>
      <c r="BWD19" s="471"/>
      <c r="BWE19" s="472" t="s">
        <v>469</v>
      </c>
      <c r="BWF19" s="470"/>
      <c r="BWG19" s="470"/>
      <c r="BWH19" s="470"/>
      <c r="BWI19" s="470"/>
      <c r="BWJ19" s="470"/>
      <c r="BWK19" s="470"/>
      <c r="BWL19" s="471"/>
      <c r="BWM19" s="472" t="s">
        <v>469</v>
      </c>
      <c r="BWN19" s="470"/>
      <c r="BWO19" s="470"/>
      <c r="BWP19" s="470"/>
      <c r="BWQ19" s="470"/>
      <c r="BWR19" s="470"/>
      <c r="BWS19" s="470"/>
      <c r="BWT19" s="471"/>
      <c r="BWU19" s="472" t="s">
        <v>469</v>
      </c>
      <c r="BWV19" s="470"/>
      <c r="BWW19" s="470"/>
      <c r="BWX19" s="470"/>
      <c r="BWY19" s="470"/>
      <c r="BWZ19" s="470"/>
      <c r="BXA19" s="470"/>
      <c r="BXB19" s="471"/>
      <c r="BXC19" s="472" t="s">
        <v>469</v>
      </c>
      <c r="BXD19" s="470"/>
      <c r="BXE19" s="470"/>
      <c r="BXF19" s="470"/>
      <c r="BXG19" s="470"/>
      <c r="BXH19" s="470"/>
      <c r="BXI19" s="470"/>
      <c r="BXJ19" s="471"/>
      <c r="BXK19" s="472" t="s">
        <v>469</v>
      </c>
      <c r="BXL19" s="470"/>
      <c r="BXM19" s="470"/>
      <c r="BXN19" s="470"/>
      <c r="BXO19" s="470"/>
      <c r="BXP19" s="470"/>
      <c r="BXQ19" s="470"/>
      <c r="BXR19" s="471"/>
      <c r="BXS19" s="472" t="s">
        <v>469</v>
      </c>
      <c r="BXT19" s="470"/>
      <c r="BXU19" s="470"/>
      <c r="BXV19" s="470"/>
      <c r="BXW19" s="470"/>
      <c r="BXX19" s="470"/>
      <c r="BXY19" s="470"/>
      <c r="BXZ19" s="471"/>
      <c r="BYA19" s="472" t="s">
        <v>469</v>
      </c>
      <c r="BYB19" s="470"/>
      <c r="BYC19" s="470"/>
      <c r="BYD19" s="470"/>
      <c r="BYE19" s="470"/>
      <c r="BYF19" s="470"/>
      <c r="BYG19" s="470"/>
      <c r="BYH19" s="471"/>
      <c r="BYI19" s="472" t="s">
        <v>469</v>
      </c>
      <c r="BYJ19" s="470"/>
      <c r="BYK19" s="470"/>
      <c r="BYL19" s="470"/>
      <c r="BYM19" s="470"/>
      <c r="BYN19" s="470"/>
      <c r="BYO19" s="470"/>
      <c r="BYP19" s="471"/>
      <c r="BYQ19" s="472" t="s">
        <v>469</v>
      </c>
      <c r="BYR19" s="470"/>
      <c r="BYS19" s="470"/>
      <c r="BYT19" s="470"/>
      <c r="BYU19" s="470"/>
      <c r="BYV19" s="470"/>
      <c r="BYW19" s="470"/>
      <c r="BYX19" s="471"/>
      <c r="BYY19" s="472" t="s">
        <v>469</v>
      </c>
      <c r="BYZ19" s="470"/>
      <c r="BZA19" s="470"/>
      <c r="BZB19" s="470"/>
      <c r="BZC19" s="470"/>
      <c r="BZD19" s="470"/>
      <c r="BZE19" s="470"/>
      <c r="BZF19" s="471"/>
      <c r="BZG19" s="472" t="s">
        <v>469</v>
      </c>
      <c r="BZH19" s="470"/>
      <c r="BZI19" s="470"/>
      <c r="BZJ19" s="470"/>
      <c r="BZK19" s="470"/>
      <c r="BZL19" s="470"/>
      <c r="BZM19" s="470"/>
      <c r="BZN19" s="471"/>
      <c r="BZO19" s="472" t="s">
        <v>469</v>
      </c>
      <c r="BZP19" s="470"/>
      <c r="BZQ19" s="470"/>
      <c r="BZR19" s="470"/>
      <c r="BZS19" s="470"/>
      <c r="BZT19" s="470"/>
      <c r="BZU19" s="470"/>
      <c r="BZV19" s="471"/>
      <c r="BZW19" s="472" t="s">
        <v>469</v>
      </c>
      <c r="BZX19" s="470"/>
      <c r="BZY19" s="470"/>
      <c r="BZZ19" s="470"/>
      <c r="CAA19" s="470"/>
      <c r="CAB19" s="470"/>
      <c r="CAC19" s="470"/>
      <c r="CAD19" s="471"/>
      <c r="CAE19" s="472" t="s">
        <v>469</v>
      </c>
      <c r="CAF19" s="470"/>
      <c r="CAG19" s="470"/>
      <c r="CAH19" s="470"/>
      <c r="CAI19" s="470"/>
      <c r="CAJ19" s="470"/>
      <c r="CAK19" s="470"/>
      <c r="CAL19" s="471"/>
      <c r="CAM19" s="472" t="s">
        <v>469</v>
      </c>
      <c r="CAN19" s="470"/>
      <c r="CAO19" s="470"/>
      <c r="CAP19" s="470"/>
      <c r="CAQ19" s="470"/>
      <c r="CAR19" s="470"/>
      <c r="CAS19" s="470"/>
      <c r="CAT19" s="471"/>
      <c r="CAU19" s="472" t="s">
        <v>469</v>
      </c>
      <c r="CAV19" s="470"/>
      <c r="CAW19" s="470"/>
      <c r="CAX19" s="470"/>
      <c r="CAY19" s="470"/>
      <c r="CAZ19" s="470"/>
      <c r="CBA19" s="470"/>
      <c r="CBB19" s="471"/>
      <c r="CBC19" s="472" t="s">
        <v>469</v>
      </c>
      <c r="CBD19" s="470"/>
      <c r="CBE19" s="470"/>
      <c r="CBF19" s="470"/>
      <c r="CBG19" s="470"/>
      <c r="CBH19" s="470"/>
      <c r="CBI19" s="470"/>
      <c r="CBJ19" s="471"/>
      <c r="CBK19" s="472" t="s">
        <v>469</v>
      </c>
      <c r="CBL19" s="470"/>
      <c r="CBM19" s="470"/>
      <c r="CBN19" s="470"/>
      <c r="CBO19" s="470"/>
      <c r="CBP19" s="470"/>
      <c r="CBQ19" s="470"/>
      <c r="CBR19" s="471"/>
      <c r="CBS19" s="472" t="s">
        <v>469</v>
      </c>
      <c r="CBT19" s="470"/>
      <c r="CBU19" s="470"/>
      <c r="CBV19" s="470"/>
      <c r="CBW19" s="470"/>
      <c r="CBX19" s="470"/>
      <c r="CBY19" s="470"/>
      <c r="CBZ19" s="471"/>
      <c r="CCA19" s="472" t="s">
        <v>469</v>
      </c>
      <c r="CCB19" s="470"/>
      <c r="CCC19" s="470"/>
      <c r="CCD19" s="470"/>
      <c r="CCE19" s="470"/>
      <c r="CCF19" s="470"/>
      <c r="CCG19" s="470"/>
      <c r="CCH19" s="471"/>
      <c r="CCI19" s="472" t="s">
        <v>469</v>
      </c>
      <c r="CCJ19" s="470"/>
      <c r="CCK19" s="470"/>
      <c r="CCL19" s="470"/>
      <c r="CCM19" s="470"/>
      <c r="CCN19" s="470"/>
      <c r="CCO19" s="470"/>
      <c r="CCP19" s="471"/>
      <c r="CCQ19" s="472" t="s">
        <v>469</v>
      </c>
      <c r="CCR19" s="470"/>
      <c r="CCS19" s="470"/>
      <c r="CCT19" s="470"/>
      <c r="CCU19" s="470"/>
      <c r="CCV19" s="470"/>
      <c r="CCW19" s="470"/>
      <c r="CCX19" s="471"/>
      <c r="CCY19" s="472" t="s">
        <v>469</v>
      </c>
      <c r="CCZ19" s="470"/>
      <c r="CDA19" s="470"/>
      <c r="CDB19" s="470"/>
      <c r="CDC19" s="470"/>
      <c r="CDD19" s="470"/>
      <c r="CDE19" s="470"/>
      <c r="CDF19" s="471"/>
      <c r="CDG19" s="472" t="s">
        <v>469</v>
      </c>
      <c r="CDH19" s="470"/>
      <c r="CDI19" s="470"/>
      <c r="CDJ19" s="470"/>
      <c r="CDK19" s="470"/>
      <c r="CDL19" s="470"/>
      <c r="CDM19" s="470"/>
      <c r="CDN19" s="471"/>
      <c r="CDO19" s="472" t="s">
        <v>469</v>
      </c>
      <c r="CDP19" s="470"/>
      <c r="CDQ19" s="470"/>
      <c r="CDR19" s="470"/>
      <c r="CDS19" s="470"/>
      <c r="CDT19" s="470"/>
      <c r="CDU19" s="470"/>
      <c r="CDV19" s="471"/>
      <c r="CDW19" s="472" t="s">
        <v>469</v>
      </c>
      <c r="CDX19" s="470"/>
      <c r="CDY19" s="470"/>
      <c r="CDZ19" s="470"/>
      <c r="CEA19" s="470"/>
      <c r="CEB19" s="470"/>
      <c r="CEC19" s="470"/>
      <c r="CED19" s="471"/>
      <c r="CEE19" s="472" t="s">
        <v>469</v>
      </c>
      <c r="CEF19" s="470"/>
      <c r="CEG19" s="470"/>
      <c r="CEH19" s="470"/>
      <c r="CEI19" s="470"/>
      <c r="CEJ19" s="470"/>
      <c r="CEK19" s="470"/>
      <c r="CEL19" s="471"/>
      <c r="CEM19" s="472" t="s">
        <v>469</v>
      </c>
      <c r="CEN19" s="470"/>
      <c r="CEO19" s="470"/>
      <c r="CEP19" s="470"/>
      <c r="CEQ19" s="470"/>
      <c r="CER19" s="470"/>
      <c r="CES19" s="470"/>
      <c r="CET19" s="471"/>
      <c r="CEU19" s="472" t="s">
        <v>469</v>
      </c>
      <c r="CEV19" s="470"/>
      <c r="CEW19" s="470"/>
      <c r="CEX19" s="470"/>
      <c r="CEY19" s="470"/>
      <c r="CEZ19" s="470"/>
      <c r="CFA19" s="470"/>
      <c r="CFB19" s="471"/>
      <c r="CFC19" s="472" t="s">
        <v>469</v>
      </c>
      <c r="CFD19" s="470"/>
      <c r="CFE19" s="470"/>
      <c r="CFF19" s="470"/>
      <c r="CFG19" s="470"/>
      <c r="CFH19" s="470"/>
      <c r="CFI19" s="470"/>
      <c r="CFJ19" s="471"/>
      <c r="CFK19" s="472" t="s">
        <v>469</v>
      </c>
      <c r="CFL19" s="470"/>
      <c r="CFM19" s="470"/>
      <c r="CFN19" s="470"/>
      <c r="CFO19" s="470"/>
      <c r="CFP19" s="470"/>
      <c r="CFQ19" s="470"/>
      <c r="CFR19" s="471"/>
      <c r="CFS19" s="472" t="s">
        <v>469</v>
      </c>
      <c r="CFT19" s="470"/>
      <c r="CFU19" s="470"/>
      <c r="CFV19" s="470"/>
      <c r="CFW19" s="470"/>
      <c r="CFX19" s="470"/>
      <c r="CFY19" s="470"/>
      <c r="CFZ19" s="471"/>
      <c r="CGA19" s="472" t="s">
        <v>469</v>
      </c>
      <c r="CGB19" s="470"/>
      <c r="CGC19" s="470"/>
      <c r="CGD19" s="470"/>
      <c r="CGE19" s="470"/>
      <c r="CGF19" s="470"/>
      <c r="CGG19" s="470"/>
      <c r="CGH19" s="471"/>
      <c r="CGI19" s="472" t="s">
        <v>469</v>
      </c>
      <c r="CGJ19" s="470"/>
      <c r="CGK19" s="470"/>
      <c r="CGL19" s="470"/>
      <c r="CGM19" s="470"/>
      <c r="CGN19" s="470"/>
      <c r="CGO19" s="470"/>
      <c r="CGP19" s="471"/>
      <c r="CGQ19" s="472" t="s">
        <v>469</v>
      </c>
      <c r="CGR19" s="470"/>
      <c r="CGS19" s="470"/>
      <c r="CGT19" s="470"/>
      <c r="CGU19" s="470"/>
      <c r="CGV19" s="470"/>
      <c r="CGW19" s="470"/>
      <c r="CGX19" s="471"/>
      <c r="CGY19" s="472" t="s">
        <v>469</v>
      </c>
      <c r="CGZ19" s="470"/>
      <c r="CHA19" s="470"/>
      <c r="CHB19" s="470"/>
      <c r="CHC19" s="470"/>
      <c r="CHD19" s="470"/>
      <c r="CHE19" s="470"/>
      <c r="CHF19" s="471"/>
      <c r="CHG19" s="472" t="s">
        <v>469</v>
      </c>
      <c r="CHH19" s="470"/>
      <c r="CHI19" s="470"/>
      <c r="CHJ19" s="470"/>
      <c r="CHK19" s="470"/>
      <c r="CHL19" s="470"/>
      <c r="CHM19" s="470"/>
      <c r="CHN19" s="471"/>
      <c r="CHO19" s="472" t="s">
        <v>469</v>
      </c>
      <c r="CHP19" s="470"/>
      <c r="CHQ19" s="470"/>
      <c r="CHR19" s="470"/>
      <c r="CHS19" s="470"/>
      <c r="CHT19" s="470"/>
      <c r="CHU19" s="470"/>
      <c r="CHV19" s="471"/>
      <c r="CHW19" s="472" t="s">
        <v>469</v>
      </c>
      <c r="CHX19" s="470"/>
      <c r="CHY19" s="470"/>
      <c r="CHZ19" s="470"/>
      <c r="CIA19" s="470"/>
      <c r="CIB19" s="470"/>
      <c r="CIC19" s="470"/>
      <c r="CID19" s="471"/>
      <c r="CIE19" s="472" t="s">
        <v>469</v>
      </c>
      <c r="CIF19" s="470"/>
      <c r="CIG19" s="470"/>
      <c r="CIH19" s="470"/>
      <c r="CII19" s="470"/>
      <c r="CIJ19" s="470"/>
      <c r="CIK19" s="470"/>
      <c r="CIL19" s="471"/>
      <c r="CIM19" s="472" t="s">
        <v>469</v>
      </c>
      <c r="CIN19" s="470"/>
      <c r="CIO19" s="470"/>
      <c r="CIP19" s="470"/>
      <c r="CIQ19" s="470"/>
      <c r="CIR19" s="470"/>
      <c r="CIS19" s="470"/>
      <c r="CIT19" s="471"/>
      <c r="CIU19" s="472" t="s">
        <v>469</v>
      </c>
      <c r="CIV19" s="470"/>
      <c r="CIW19" s="470"/>
      <c r="CIX19" s="470"/>
      <c r="CIY19" s="470"/>
      <c r="CIZ19" s="470"/>
      <c r="CJA19" s="470"/>
      <c r="CJB19" s="471"/>
      <c r="CJC19" s="472" t="s">
        <v>469</v>
      </c>
      <c r="CJD19" s="470"/>
      <c r="CJE19" s="470"/>
      <c r="CJF19" s="470"/>
      <c r="CJG19" s="470"/>
      <c r="CJH19" s="470"/>
      <c r="CJI19" s="470"/>
      <c r="CJJ19" s="471"/>
      <c r="CJK19" s="472" t="s">
        <v>469</v>
      </c>
      <c r="CJL19" s="470"/>
      <c r="CJM19" s="470"/>
      <c r="CJN19" s="470"/>
      <c r="CJO19" s="470"/>
      <c r="CJP19" s="470"/>
      <c r="CJQ19" s="470"/>
      <c r="CJR19" s="471"/>
      <c r="CJS19" s="472" t="s">
        <v>469</v>
      </c>
      <c r="CJT19" s="470"/>
      <c r="CJU19" s="470"/>
      <c r="CJV19" s="470"/>
      <c r="CJW19" s="470"/>
      <c r="CJX19" s="470"/>
      <c r="CJY19" s="470"/>
      <c r="CJZ19" s="471"/>
      <c r="CKA19" s="472" t="s">
        <v>469</v>
      </c>
      <c r="CKB19" s="470"/>
      <c r="CKC19" s="470"/>
      <c r="CKD19" s="470"/>
      <c r="CKE19" s="470"/>
      <c r="CKF19" s="470"/>
      <c r="CKG19" s="470"/>
      <c r="CKH19" s="471"/>
      <c r="CKI19" s="472" t="s">
        <v>469</v>
      </c>
      <c r="CKJ19" s="470"/>
      <c r="CKK19" s="470"/>
      <c r="CKL19" s="470"/>
      <c r="CKM19" s="470"/>
      <c r="CKN19" s="470"/>
      <c r="CKO19" s="470"/>
      <c r="CKP19" s="471"/>
      <c r="CKQ19" s="472" t="s">
        <v>469</v>
      </c>
      <c r="CKR19" s="470"/>
      <c r="CKS19" s="470"/>
      <c r="CKT19" s="470"/>
      <c r="CKU19" s="470"/>
      <c r="CKV19" s="470"/>
      <c r="CKW19" s="470"/>
      <c r="CKX19" s="471"/>
      <c r="CKY19" s="472" t="s">
        <v>469</v>
      </c>
      <c r="CKZ19" s="470"/>
      <c r="CLA19" s="470"/>
      <c r="CLB19" s="470"/>
      <c r="CLC19" s="470"/>
      <c r="CLD19" s="470"/>
      <c r="CLE19" s="470"/>
      <c r="CLF19" s="471"/>
      <c r="CLG19" s="472" t="s">
        <v>469</v>
      </c>
      <c r="CLH19" s="470"/>
      <c r="CLI19" s="470"/>
      <c r="CLJ19" s="470"/>
      <c r="CLK19" s="470"/>
      <c r="CLL19" s="470"/>
      <c r="CLM19" s="470"/>
      <c r="CLN19" s="471"/>
      <c r="CLO19" s="472" t="s">
        <v>469</v>
      </c>
      <c r="CLP19" s="470"/>
      <c r="CLQ19" s="470"/>
      <c r="CLR19" s="470"/>
      <c r="CLS19" s="470"/>
      <c r="CLT19" s="470"/>
      <c r="CLU19" s="470"/>
      <c r="CLV19" s="471"/>
      <c r="CLW19" s="472" t="s">
        <v>469</v>
      </c>
      <c r="CLX19" s="470"/>
      <c r="CLY19" s="470"/>
      <c r="CLZ19" s="470"/>
      <c r="CMA19" s="470"/>
      <c r="CMB19" s="470"/>
      <c r="CMC19" s="470"/>
      <c r="CMD19" s="471"/>
      <c r="CME19" s="472" t="s">
        <v>469</v>
      </c>
      <c r="CMF19" s="470"/>
      <c r="CMG19" s="470"/>
      <c r="CMH19" s="470"/>
      <c r="CMI19" s="470"/>
      <c r="CMJ19" s="470"/>
      <c r="CMK19" s="470"/>
      <c r="CML19" s="471"/>
      <c r="CMM19" s="472" t="s">
        <v>469</v>
      </c>
      <c r="CMN19" s="470"/>
      <c r="CMO19" s="470"/>
      <c r="CMP19" s="470"/>
      <c r="CMQ19" s="470"/>
      <c r="CMR19" s="470"/>
      <c r="CMS19" s="470"/>
      <c r="CMT19" s="471"/>
      <c r="CMU19" s="472" t="s">
        <v>469</v>
      </c>
      <c r="CMV19" s="470"/>
      <c r="CMW19" s="470"/>
      <c r="CMX19" s="470"/>
      <c r="CMY19" s="470"/>
      <c r="CMZ19" s="470"/>
      <c r="CNA19" s="470"/>
      <c r="CNB19" s="471"/>
      <c r="CNC19" s="472" t="s">
        <v>469</v>
      </c>
      <c r="CND19" s="470"/>
      <c r="CNE19" s="470"/>
      <c r="CNF19" s="470"/>
      <c r="CNG19" s="470"/>
      <c r="CNH19" s="470"/>
      <c r="CNI19" s="470"/>
      <c r="CNJ19" s="471"/>
      <c r="CNK19" s="472" t="s">
        <v>469</v>
      </c>
      <c r="CNL19" s="470"/>
      <c r="CNM19" s="470"/>
      <c r="CNN19" s="470"/>
      <c r="CNO19" s="470"/>
      <c r="CNP19" s="470"/>
      <c r="CNQ19" s="470"/>
      <c r="CNR19" s="471"/>
      <c r="CNS19" s="472" t="s">
        <v>469</v>
      </c>
      <c r="CNT19" s="470"/>
      <c r="CNU19" s="470"/>
      <c r="CNV19" s="470"/>
      <c r="CNW19" s="470"/>
      <c r="CNX19" s="470"/>
      <c r="CNY19" s="470"/>
      <c r="CNZ19" s="471"/>
      <c r="COA19" s="472" t="s">
        <v>469</v>
      </c>
      <c r="COB19" s="470"/>
      <c r="COC19" s="470"/>
      <c r="COD19" s="470"/>
      <c r="COE19" s="470"/>
      <c r="COF19" s="470"/>
      <c r="COG19" s="470"/>
      <c r="COH19" s="471"/>
      <c r="COI19" s="472" t="s">
        <v>469</v>
      </c>
      <c r="COJ19" s="470"/>
      <c r="COK19" s="470"/>
      <c r="COL19" s="470"/>
      <c r="COM19" s="470"/>
      <c r="CON19" s="470"/>
      <c r="COO19" s="470"/>
      <c r="COP19" s="471"/>
      <c r="COQ19" s="472" t="s">
        <v>469</v>
      </c>
      <c r="COR19" s="470"/>
      <c r="COS19" s="470"/>
      <c r="COT19" s="470"/>
      <c r="COU19" s="470"/>
      <c r="COV19" s="470"/>
      <c r="COW19" s="470"/>
      <c r="COX19" s="471"/>
      <c r="COY19" s="472" t="s">
        <v>469</v>
      </c>
      <c r="COZ19" s="470"/>
      <c r="CPA19" s="470"/>
      <c r="CPB19" s="470"/>
      <c r="CPC19" s="470"/>
      <c r="CPD19" s="470"/>
      <c r="CPE19" s="470"/>
      <c r="CPF19" s="471"/>
      <c r="CPG19" s="472" t="s">
        <v>469</v>
      </c>
      <c r="CPH19" s="470"/>
      <c r="CPI19" s="470"/>
      <c r="CPJ19" s="470"/>
      <c r="CPK19" s="470"/>
      <c r="CPL19" s="470"/>
      <c r="CPM19" s="470"/>
      <c r="CPN19" s="471"/>
      <c r="CPO19" s="472" t="s">
        <v>469</v>
      </c>
      <c r="CPP19" s="470"/>
      <c r="CPQ19" s="470"/>
      <c r="CPR19" s="470"/>
      <c r="CPS19" s="470"/>
      <c r="CPT19" s="470"/>
      <c r="CPU19" s="470"/>
      <c r="CPV19" s="471"/>
      <c r="CPW19" s="472" t="s">
        <v>469</v>
      </c>
      <c r="CPX19" s="470"/>
      <c r="CPY19" s="470"/>
      <c r="CPZ19" s="470"/>
      <c r="CQA19" s="470"/>
      <c r="CQB19" s="470"/>
      <c r="CQC19" s="470"/>
      <c r="CQD19" s="471"/>
      <c r="CQE19" s="472" t="s">
        <v>469</v>
      </c>
      <c r="CQF19" s="470"/>
      <c r="CQG19" s="470"/>
      <c r="CQH19" s="470"/>
      <c r="CQI19" s="470"/>
      <c r="CQJ19" s="470"/>
      <c r="CQK19" s="470"/>
      <c r="CQL19" s="471"/>
      <c r="CQM19" s="472" t="s">
        <v>469</v>
      </c>
      <c r="CQN19" s="470"/>
      <c r="CQO19" s="470"/>
      <c r="CQP19" s="470"/>
      <c r="CQQ19" s="470"/>
      <c r="CQR19" s="470"/>
      <c r="CQS19" s="470"/>
      <c r="CQT19" s="471"/>
      <c r="CQU19" s="472" t="s">
        <v>469</v>
      </c>
      <c r="CQV19" s="470"/>
      <c r="CQW19" s="470"/>
      <c r="CQX19" s="470"/>
      <c r="CQY19" s="470"/>
      <c r="CQZ19" s="470"/>
      <c r="CRA19" s="470"/>
      <c r="CRB19" s="471"/>
      <c r="CRC19" s="472" t="s">
        <v>469</v>
      </c>
      <c r="CRD19" s="470"/>
      <c r="CRE19" s="470"/>
      <c r="CRF19" s="470"/>
      <c r="CRG19" s="470"/>
      <c r="CRH19" s="470"/>
      <c r="CRI19" s="470"/>
      <c r="CRJ19" s="471"/>
      <c r="CRK19" s="472" t="s">
        <v>469</v>
      </c>
      <c r="CRL19" s="470"/>
      <c r="CRM19" s="470"/>
      <c r="CRN19" s="470"/>
      <c r="CRO19" s="470"/>
      <c r="CRP19" s="470"/>
      <c r="CRQ19" s="470"/>
      <c r="CRR19" s="471"/>
      <c r="CRS19" s="472" t="s">
        <v>469</v>
      </c>
      <c r="CRT19" s="470"/>
      <c r="CRU19" s="470"/>
      <c r="CRV19" s="470"/>
      <c r="CRW19" s="470"/>
      <c r="CRX19" s="470"/>
      <c r="CRY19" s="470"/>
      <c r="CRZ19" s="471"/>
      <c r="CSA19" s="472" t="s">
        <v>469</v>
      </c>
      <c r="CSB19" s="470"/>
      <c r="CSC19" s="470"/>
      <c r="CSD19" s="470"/>
      <c r="CSE19" s="470"/>
      <c r="CSF19" s="470"/>
      <c r="CSG19" s="470"/>
      <c r="CSH19" s="471"/>
      <c r="CSI19" s="472" t="s">
        <v>469</v>
      </c>
      <c r="CSJ19" s="470"/>
      <c r="CSK19" s="470"/>
      <c r="CSL19" s="470"/>
      <c r="CSM19" s="470"/>
      <c r="CSN19" s="470"/>
      <c r="CSO19" s="470"/>
      <c r="CSP19" s="471"/>
      <c r="CSQ19" s="472" t="s">
        <v>469</v>
      </c>
      <c r="CSR19" s="470"/>
      <c r="CSS19" s="470"/>
      <c r="CST19" s="470"/>
      <c r="CSU19" s="470"/>
      <c r="CSV19" s="470"/>
      <c r="CSW19" s="470"/>
      <c r="CSX19" s="471"/>
      <c r="CSY19" s="472" t="s">
        <v>469</v>
      </c>
      <c r="CSZ19" s="470"/>
      <c r="CTA19" s="470"/>
      <c r="CTB19" s="470"/>
      <c r="CTC19" s="470"/>
      <c r="CTD19" s="470"/>
      <c r="CTE19" s="470"/>
      <c r="CTF19" s="471"/>
      <c r="CTG19" s="472" t="s">
        <v>469</v>
      </c>
      <c r="CTH19" s="470"/>
      <c r="CTI19" s="470"/>
      <c r="CTJ19" s="470"/>
      <c r="CTK19" s="470"/>
      <c r="CTL19" s="470"/>
      <c r="CTM19" s="470"/>
      <c r="CTN19" s="471"/>
      <c r="CTO19" s="472" t="s">
        <v>469</v>
      </c>
      <c r="CTP19" s="470"/>
      <c r="CTQ19" s="470"/>
      <c r="CTR19" s="470"/>
      <c r="CTS19" s="470"/>
      <c r="CTT19" s="470"/>
      <c r="CTU19" s="470"/>
      <c r="CTV19" s="471"/>
      <c r="CTW19" s="472" t="s">
        <v>469</v>
      </c>
      <c r="CTX19" s="470"/>
      <c r="CTY19" s="470"/>
      <c r="CTZ19" s="470"/>
      <c r="CUA19" s="470"/>
      <c r="CUB19" s="470"/>
      <c r="CUC19" s="470"/>
      <c r="CUD19" s="471"/>
      <c r="CUE19" s="472" t="s">
        <v>469</v>
      </c>
      <c r="CUF19" s="470"/>
      <c r="CUG19" s="470"/>
      <c r="CUH19" s="470"/>
      <c r="CUI19" s="470"/>
      <c r="CUJ19" s="470"/>
      <c r="CUK19" s="470"/>
      <c r="CUL19" s="471"/>
      <c r="CUM19" s="472" t="s">
        <v>469</v>
      </c>
      <c r="CUN19" s="470"/>
      <c r="CUO19" s="470"/>
      <c r="CUP19" s="470"/>
      <c r="CUQ19" s="470"/>
      <c r="CUR19" s="470"/>
      <c r="CUS19" s="470"/>
      <c r="CUT19" s="471"/>
      <c r="CUU19" s="472" t="s">
        <v>469</v>
      </c>
      <c r="CUV19" s="470"/>
      <c r="CUW19" s="470"/>
      <c r="CUX19" s="470"/>
      <c r="CUY19" s="470"/>
      <c r="CUZ19" s="470"/>
      <c r="CVA19" s="470"/>
      <c r="CVB19" s="471"/>
      <c r="CVC19" s="472" t="s">
        <v>469</v>
      </c>
      <c r="CVD19" s="470"/>
      <c r="CVE19" s="470"/>
      <c r="CVF19" s="470"/>
      <c r="CVG19" s="470"/>
      <c r="CVH19" s="470"/>
      <c r="CVI19" s="470"/>
      <c r="CVJ19" s="471"/>
      <c r="CVK19" s="472" t="s">
        <v>469</v>
      </c>
      <c r="CVL19" s="470"/>
      <c r="CVM19" s="470"/>
      <c r="CVN19" s="470"/>
      <c r="CVO19" s="470"/>
      <c r="CVP19" s="470"/>
      <c r="CVQ19" s="470"/>
      <c r="CVR19" s="471"/>
      <c r="CVS19" s="472" t="s">
        <v>469</v>
      </c>
      <c r="CVT19" s="470"/>
      <c r="CVU19" s="470"/>
      <c r="CVV19" s="470"/>
      <c r="CVW19" s="470"/>
      <c r="CVX19" s="470"/>
      <c r="CVY19" s="470"/>
      <c r="CVZ19" s="471"/>
      <c r="CWA19" s="472" t="s">
        <v>469</v>
      </c>
      <c r="CWB19" s="470"/>
      <c r="CWC19" s="470"/>
      <c r="CWD19" s="470"/>
      <c r="CWE19" s="470"/>
      <c r="CWF19" s="470"/>
      <c r="CWG19" s="470"/>
      <c r="CWH19" s="471"/>
      <c r="CWI19" s="472" t="s">
        <v>469</v>
      </c>
      <c r="CWJ19" s="470"/>
      <c r="CWK19" s="470"/>
      <c r="CWL19" s="470"/>
      <c r="CWM19" s="470"/>
      <c r="CWN19" s="470"/>
      <c r="CWO19" s="470"/>
      <c r="CWP19" s="471"/>
      <c r="CWQ19" s="472" t="s">
        <v>469</v>
      </c>
      <c r="CWR19" s="470"/>
      <c r="CWS19" s="470"/>
      <c r="CWT19" s="470"/>
      <c r="CWU19" s="470"/>
      <c r="CWV19" s="470"/>
      <c r="CWW19" s="470"/>
      <c r="CWX19" s="471"/>
      <c r="CWY19" s="472" t="s">
        <v>469</v>
      </c>
      <c r="CWZ19" s="470"/>
      <c r="CXA19" s="470"/>
      <c r="CXB19" s="470"/>
      <c r="CXC19" s="470"/>
      <c r="CXD19" s="470"/>
      <c r="CXE19" s="470"/>
      <c r="CXF19" s="471"/>
      <c r="CXG19" s="472" t="s">
        <v>469</v>
      </c>
      <c r="CXH19" s="470"/>
      <c r="CXI19" s="470"/>
      <c r="CXJ19" s="470"/>
      <c r="CXK19" s="470"/>
      <c r="CXL19" s="470"/>
      <c r="CXM19" s="470"/>
      <c r="CXN19" s="471"/>
      <c r="CXO19" s="472" t="s">
        <v>469</v>
      </c>
      <c r="CXP19" s="470"/>
      <c r="CXQ19" s="470"/>
      <c r="CXR19" s="470"/>
      <c r="CXS19" s="470"/>
      <c r="CXT19" s="470"/>
      <c r="CXU19" s="470"/>
      <c r="CXV19" s="471"/>
      <c r="CXW19" s="472" t="s">
        <v>469</v>
      </c>
      <c r="CXX19" s="470"/>
      <c r="CXY19" s="470"/>
      <c r="CXZ19" s="470"/>
      <c r="CYA19" s="470"/>
      <c r="CYB19" s="470"/>
      <c r="CYC19" s="470"/>
      <c r="CYD19" s="471"/>
      <c r="CYE19" s="472" t="s">
        <v>469</v>
      </c>
      <c r="CYF19" s="470"/>
      <c r="CYG19" s="470"/>
      <c r="CYH19" s="470"/>
      <c r="CYI19" s="470"/>
      <c r="CYJ19" s="470"/>
      <c r="CYK19" s="470"/>
      <c r="CYL19" s="471"/>
      <c r="CYM19" s="472" t="s">
        <v>469</v>
      </c>
      <c r="CYN19" s="470"/>
      <c r="CYO19" s="470"/>
      <c r="CYP19" s="470"/>
      <c r="CYQ19" s="470"/>
      <c r="CYR19" s="470"/>
      <c r="CYS19" s="470"/>
      <c r="CYT19" s="471"/>
      <c r="CYU19" s="472" t="s">
        <v>469</v>
      </c>
      <c r="CYV19" s="470"/>
      <c r="CYW19" s="470"/>
      <c r="CYX19" s="470"/>
      <c r="CYY19" s="470"/>
      <c r="CYZ19" s="470"/>
      <c r="CZA19" s="470"/>
      <c r="CZB19" s="471"/>
      <c r="CZC19" s="472" t="s">
        <v>469</v>
      </c>
      <c r="CZD19" s="470"/>
      <c r="CZE19" s="470"/>
      <c r="CZF19" s="470"/>
      <c r="CZG19" s="470"/>
      <c r="CZH19" s="470"/>
      <c r="CZI19" s="470"/>
      <c r="CZJ19" s="471"/>
      <c r="CZK19" s="472" t="s">
        <v>469</v>
      </c>
      <c r="CZL19" s="470"/>
      <c r="CZM19" s="470"/>
      <c r="CZN19" s="470"/>
      <c r="CZO19" s="470"/>
      <c r="CZP19" s="470"/>
      <c r="CZQ19" s="470"/>
      <c r="CZR19" s="471"/>
      <c r="CZS19" s="472" t="s">
        <v>469</v>
      </c>
      <c r="CZT19" s="470"/>
      <c r="CZU19" s="470"/>
      <c r="CZV19" s="470"/>
      <c r="CZW19" s="470"/>
      <c r="CZX19" s="470"/>
      <c r="CZY19" s="470"/>
      <c r="CZZ19" s="471"/>
      <c r="DAA19" s="472" t="s">
        <v>469</v>
      </c>
      <c r="DAB19" s="470"/>
      <c r="DAC19" s="470"/>
      <c r="DAD19" s="470"/>
      <c r="DAE19" s="470"/>
      <c r="DAF19" s="470"/>
      <c r="DAG19" s="470"/>
      <c r="DAH19" s="471"/>
      <c r="DAI19" s="472" t="s">
        <v>469</v>
      </c>
      <c r="DAJ19" s="470"/>
      <c r="DAK19" s="470"/>
      <c r="DAL19" s="470"/>
      <c r="DAM19" s="470"/>
      <c r="DAN19" s="470"/>
      <c r="DAO19" s="470"/>
      <c r="DAP19" s="471"/>
      <c r="DAQ19" s="472" t="s">
        <v>469</v>
      </c>
      <c r="DAR19" s="470"/>
      <c r="DAS19" s="470"/>
      <c r="DAT19" s="470"/>
      <c r="DAU19" s="470"/>
      <c r="DAV19" s="470"/>
      <c r="DAW19" s="470"/>
      <c r="DAX19" s="471"/>
      <c r="DAY19" s="472" t="s">
        <v>469</v>
      </c>
      <c r="DAZ19" s="470"/>
      <c r="DBA19" s="470"/>
      <c r="DBB19" s="470"/>
      <c r="DBC19" s="470"/>
      <c r="DBD19" s="470"/>
      <c r="DBE19" s="470"/>
      <c r="DBF19" s="471"/>
      <c r="DBG19" s="472" t="s">
        <v>469</v>
      </c>
      <c r="DBH19" s="470"/>
      <c r="DBI19" s="470"/>
      <c r="DBJ19" s="470"/>
      <c r="DBK19" s="470"/>
      <c r="DBL19" s="470"/>
      <c r="DBM19" s="470"/>
      <c r="DBN19" s="471"/>
      <c r="DBO19" s="472" t="s">
        <v>469</v>
      </c>
      <c r="DBP19" s="470"/>
      <c r="DBQ19" s="470"/>
      <c r="DBR19" s="470"/>
      <c r="DBS19" s="470"/>
      <c r="DBT19" s="470"/>
      <c r="DBU19" s="470"/>
      <c r="DBV19" s="471"/>
      <c r="DBW19" s="472" t="s">
        <v>469</v>
      </c>
      <c r="DBX19" s="470"/>
      <c r="DBY19" s="470"/>
      <c r="DBZ19" s="470"/>
      <c r="DCA19" s="470"/>
      <c r="DCB19" s="470"/>
      <c r="DCC19" s="470"/>
      <c r="DCD19" s="471"/>
      <c r="DCE19" s="472" t="s">
        <v>469</v>
      </c>
      <c r="DCF19" s="470"/>
      <c r="DCG19" s="470"/>
      <c r="DCH19" s="470"/>
      <c r="DCI19" s="470"/>
      <c r="DCJ19" s="470"/>
      <c r="DCK19" s="470"/>
      <c r="DCL19" s="471"/>
      <c r="DCM19" s="472" t="s">
        <v>469</v>
      </c>
      <c r="DCN19" s="470"/>
      <c r="DCO19" s="470"/>
      <c r="DCP19" s="470"/>
      <c r="DCQ19" s="470"/>
      <c r="DCR19" s="470"/>
      <c r="DCS19" s="470"/>
      <c r="DCT19" s="471"/>
      <c r="DCU19" s="472" t="s">
        <v>469</v>
      </c>
      <c r="DCV19" s="470"/>
      <c r="DCW19" s="470"/>
      <c r="DCX19" s="470"/>
      <c r="DCY19" s="470"/>
      <c r="DCZ19" s="470"/>
      <c r="DDA19" s="470"/>
      <c r="DDB19" s="471"/>
      <c r="DDC19" s="472" t="s">
        <v>469</v>
      </c>
      <c r="DDD19" s="470"/>
      <c r="DDE19" s="470"/>
      <c r="DDF19" s="470"/>
      <c r="DDG19" s="470"/>
      <c r="DDH19" s="470"/>
      <c r="DDI19" s="470"/>
      <c r="DDJ19" s="471"/>
      <c r="DDK19" s="472" t="s">
        <v>469</v>
      </c>
      <c r="DDL19" s="470"/>
      <c r="DDM19" s="470"/>
      <c r="DDN19" s="470"/>
      <c r="DDO19" s="470"/>
      <c r="DDP19" s="470"/>
      <c r="DDQ19" s="470"/>
      <c r="DDR19" s="471"/>
      <c r="DDS19" s="472" t="s">
        <v>469</v>
      </c>
      <c r="DDT19" s="470"/>
      <c r="DDU19" s="470"/>
      <c r="DDV19" s="470"/>
      <c r="DDW19" s="470"/>
      <c r="DDX19" s="470"/>
      <c r="DDY19" s="470"/>
      <c r="DDZ19" s="471"/>
      <c r="DEA19" s="472" t="s">
        <v>469</v>
      </c>
      <c r="DEB19" s="470"/>
      <c r="DEC19" s="470"/>
      <c r="DED19" s="470"/>
      <c r="DEE19" s="470"/>
      <c r="DEF19" s="470"/>
      <c r="DEG19" s="470"/>
      <c r="DEH19" s="471"/>
      <c r="DEI19" s="472" t="s">
        <v>469</v>
      </c>
      <c r="DEJ19" s="470"/>
      <c r="DEK19" s="470"/>
      <c r="DEL19" s="470"/>
      <c r="DEM19" s="470"/>
      <c r="DEN19" s="470"/>
      <c r="DEO19" s="470"/>
      <c r="DEP19" s="471"/>
      <c r="DEQ19" s="472" t="s">
        <v>469</v>
      </c>
      <c r="DER19" s="470"/>
      <c r="DES19" s="470"/>
      <c r="DET19" s="470"/>
      <c r="DEU19" s="470"/>
      <c r="DEV19" s="470"/>
      <c r="DEW19" s="470"/>
      <c r="DEX19" s="471"/>
      <c r="DEY19" s="472" t="s">
        <v>469</v>
      </c>
      <c r="DEZ19" s="470"/>
      <c r="DFA19" s="470"/>
      <c r="DFB19" s="470"/>
      <c r="DFC19" s="470"/>
      <c r="DFD19" s="470"/>
      <c r="DFE19" s="470"/>
      <c r="DFF19" s="471"/>
      <c r="DFG19" s="472" t="s">
        <v>469</v>
      </c>
      <c r="DFH19" s="470"/>
      <c r="DFI19" s="470"/>
      <c r="DFJ19" s="470"/>
      <c r="DFK19" s="470"/>
      <c r="DFL19" s="470"/>
      <c r="DFM19" s="470"/>
      <c r="DFN19" s="471"/>
      <c r="DFO19" s="472" t="s">
        <v>469</v>
      </c>
      <c r="DFP19" s="470"/>
      <c r="DFQ19" s="470"/>
      <c r="DFR19" s="470"/>
      <c r="DFS19" s="470"/>
      <c r="DFT19" s="470"/>
      <c r="DFU19" s="470"/>
      <c r="DFV19" s="471"/>
      <c r="DFW19" s="472" t="s">
        <v>469</v>
      </c>
      <c r="DFX19" s="470"/>
      <c r="DFY19" s="470"/>
      <c r="DFZ19" s="470"/>
      <c r="DGA19" s="470"/>
      <c r="DGB19" s="470"/>
      <c r="DGC19" s="470"/>
      <c r="DGD19" s="471"/>
      <c r="DGE19" s="472" t="s">
        <v>469</v>
      </c>
      <c r="DGF19" s="470"/>
      <c r="DGG19" s="470"/>
      <c r="DGH19" s="470"/>
      <c r="DGI19" s="470"/>
      <c r="DGJ19" s="470"/>
      <c r="DGK19" s="470"/>
      <c r="DGL19" s="471"/>
      <c r="DGM19" s="472" t="s">
        <v>469</v>
      </c>
      <c r="DGN19" s="470"/>
      <c r="DGO19" s="470"/>
      <c r="DGP19" s="470"/>
      <c r="DGQ19" s="470"/>
      <c r="DGR19" s="470"/>
      <c r="DGS19" s="470"/>
      <c r="DGT19" s="471"/>
      <c r="DGU19" s="472" t="s">
        <v>469</v>
      </c>
      <c r="DGV19" s="470"/>
      <c r="DGW19" s="470"/>
      <c r="DGX19" s="470"/>
      <c r="DGY19" s="470"/>
      <c r="DGZ19" s="470"/>
      <c r="DHA19" s="470"/>
      <c r="DHB19" s="471"/>
      <c r="DHC19" s="472" t="s">
        <v>469</v>
      </c>
      <c r="DHD19" s="470"/>
      <c r="DHE19" s="470"/>
      <c r="DHF19" s="470"/>
      <c r="DHG19" s="470"/>
      <c r="DHH19" s="470"/>
      <c r="DHI19" s="470"/>
      <c r="DHJ19" s="471"/>
      <c r="DHK19" s="472" t="s">
        <v>469</v>
      </c>
      <c r="DHL19" s="470"/>
      <c r="DHM19" s="470"/>
      <c r="DHN19" s="470"/>
      <c r="DHO19" s="470"/>
      <c r="DHP19" s="470"/>
      <c r="DHQ19" s="470"/>
      <c r="DHR19" s="471"/>
      <c r="DHS19" s="472" t="s">
        <v>469</v>
      </c>
      <c r="DHT19" s="470"/>
      <c r="DHU19" s="470"/>
      <c r="DHV19" s="470"/>
      <c r="DHW19" s="470"/>
      <c r="DHX19" s="470"/>
      <c r="DHY19" s="470"/>
      <c r="DHZ19" s="471"/>
      <c r="DIA19" s="472" t="s">
        <v>469</v>
      </c>
      <c r="DIB19" s="470"/>
      <c r="DIC19" s="470"/>
      <c r="DID19" s="470"/>
      <c r="DIE19" s="470"/>
      <c r="DIF19" s="470"/>
      <c r="DIG19" s="470"/>
      <c r="DIH19" s="471"/>
      <c r="DII19" s="472" t="s">
        <v>469</v>
      </c>
      <c r="DIJ19" s="470"/>
      <c r="DIK19" s="470"/>
      <c r="DIL19" s="470"/>
      <c r="DIM19" s="470"/>
      <c r="DIN19" s="470"/>
      <c r="DIO19" s="470"/>
      <c r="DIP19" s="471"/>
      <c r="DIQ19" s="472" t="s">
        <v>469</v>
      </c>
      <c r="DIR19" s="470"/>
      <c r="DIS19" s="470"/>
      <c r="DIT19" s="470"/>
      <c r="DIU19" s="470"/>
      <c r="DIV19" s="470"/>
      <c r="DIW19" s="470"/>
      <c r="DIX19" s="471"/>
      <c r="DIY19" s="472" t="s">
        <v>469</v>
      </c>
      <c r="DIZ19" s="470"/>
      <c r="DJA19" s="470"/>
      <c r="DJB19" s="470"/>
      <c r="DJC19" s="470"/>
      <c r="DJD19" s="470"/>
      <c r="DJE19" s="470"/>
      <c r="DJF19" s="471"/>
      <c r="DJG19" s="472" t="s">
        <v>469</v>
      </c>
      <c r="DJH19" s="470"/>
      <c r="DJI19" s="470"/>
      <c r="DJJ19" s="470"/>
      <c r="DJK19" s="470"/>
      <c r="DJL19" s="470"/>
      <c r="DJM19" s="470"/>
      <c r="DJN19" s="471"/>
      <c r="DJO19" s="472" t="s">
        <v>469</v>
      </c>
      <c r="DJP19" s="470"/>
      <c r="DJQ19" s="470"/>
      <c r="DJR19" s="470"/>
      <c r="DJS19" s="470"/>
      <c r="DJT19" s="470"/>
      <c r="DJU19" s="470"/>
      <c r="DJV19" s="471"/>
      <c r="DJW19" s="472" t="s">
        <v>469</v>
      </c>
      <c r="DJX19" s="470"/>
      <c r="DJY19" s="470"/>
      <c r="DJZ19" s="470"/>
      <c r="DKA19" s="470"/>
      <c r="DKB19" s="470"/>
      <c r="DKC19" s="470"/>
      <c r="DKD19" s="471"/>
      <c r="DKE19" s="472" t="s">
        <v>469</v>
      </c>
      <c r="DKF19" s="470"/>
      <c r="DKG19" s="470"/>
      <c r="DKH19" s="470"/>
      <c r="DKI19" s="470"/>
      <c r="DKJ19" s="470"/>
      <c r="DKK19" s="470"/>
      <c r="DKL19" s="471"/>
      <c r="DKM19" s="472" t="s">
        <v>469</v>
      </c>
      <c r="DKN19" s="470"/>
      <c r="DKO19" s="470"/>
      <c r="DKP19" s="470"/>
      <c r="DKQ19" s="470"/>
      <c r="DKR19" s="470"/>
      <c r="DKS19" s="470"/>
      <c r="DKT19" s="471"/>
      <c r="DKU19" s="472" t="s">
        <v>469</v>
      </c>
      <c r="DKV19" s="470"/>
      <c r="DKW19" s="470"/>
      <c r="DKX19" s="470"/>
      <c r="DKY19" s="470"/>
      <c r="DKZ19" s="470"/>
      <c r="DLA19" s="470"/>
      <c r="DLB19" s="471"/>
      <c r="DLC19" s="472" t="s">
        <v>469</v>
      </c>
      <c r="DLD19" s="470"/>
      <c r="DLE19" s="470"/>
      <c r="DLF19" s="470"/>
      <c r="DLG19" s="470"/>
      <c r="DLH19" s="470"/>
      <c r="DLI19" s="470"/>
      <c r="DLJ19" s="471"/>
      <c r="DLK19" s="472" t="s">
        <v>469</v>
      </c>
      <c r="DLL19" s="470"/>
      <c r="DLM19" s="470"/>
      <c r="DLN19" s="470"/>
      <c r="DLO19" s="470"/>
      <c r="DLP19" s="470"/>
      <c r="DLQ19" s="470"/>
      <c r="DLR19" s="471"/>
      <c r="DLS19" s="472" t="s">
        <v>469</v>
      </c>
      <c r="DLT19" s="470"/>
      <c r="DLU19" s="470"/>
      <c r="DLV19" s="470"/>
      <c r="DLW19" s="470"/>
      <c r="DLX19" s="470"/>
      <c r="DLY19" s="470"/>
      <c r="DLZ19" s="471"/>
      <c r="DMA19" s="472" t="s">
        <v>469</v>
      </c>
      <c r="DMB19" s="470"/>
      <c r="DMC19" s="470"/>
      <c r="DMD19" s="470"/>
      <c r="DME19" s="470"/>
      <c r="DMF19" s="470"/>
      <c r="DMG19" s="470"/>
      <c r="DMH19" s="471"/>
      <c r="DMI19" s="472" t="s">
        <v>469</v>
      </c>
      <c r="DMJ19" s="470"/>
      <c r="DMK19" s="470"/>
      <c r="DML19" s="470"/>
      <c r="DMM19" s="470"/>
      <c r="DMN19" s="470"/>
      <c r="DMO19" s="470"/>
      <c r="DMP19" s="471"/>
      <c r="DMQ19" s="472" t="s">
        <v>469</v>
      </c>
      <c r="DMR19" s="470"/>
      <c r="DMS19" s="470"/>
      <c r="DMT19" s="470"/>
      <c r="DMU19" s="470"/>
      <c r="DMV19" s="470"/>
      <c r="DMW19" s="470"/>
      <c r="DMX19" s="471"/>
      <c r="DMY19" s="472" t="s">
        <v>469</v>
      </c>
      <c r="DMZ19" s="470"/>
      <c r="DNA19" s="470"/>
      <c r="DNB19" s="470"/>
      <c r="DNC19" s="470"/>
      <c r="DND19" s="470"/>
      <c r="DNE19" s="470"/>
      <c r="DNF19" s="471"/>
      <c r="DNG19" s="472" t="s">
        <v>469</v>
      </c>
      <c r="DNH19" s="470"/>
      <c r="DNI19" s="470"/>
      <c r="DNJ19" s="470"/>
      <c r="DNK19" s="470"/>
      <c r="DNL19" s="470"/>
      <c r="DNM19" s="470"/>
      <c r="DNN19" s="471"/>
      <c r="DNO19" s="472" t="s">
        <v>469</v>
      </c>
      <c r="DNP19" s="470"/>
      <c r="DNQ19" s="470"/>
      <c r="DNR19" s="470"/>
      <c r="DNS19" s="470"/>
      <c r="DNT19" s="470"/>
      <c r="DNU19" s="470"/>
      <c r="DNV19" s="471"/>
      <c r="DNW19" s="472" t="s">
        <v>469</v>
      </c>
      <c r="DNX19" s="470"/>
      <c r="DNY19" s="470"/>
      <c r="DNZ19" s="470"/>
      <c r="DOA19" s="470"/>
      <c r="DOB19" s="470"/>
      <c r="DOC19" s="470"/>
      <c r="DOD19" s="471"/>
      <c r="DOE19" s="472" t="s">
        <v>469</v>
      </c>
      <c r="DOF19" s="470"/>
      <c r="DOG19" s="470"/>
      <c r="DOH19" s="470"/>
      <c r="DOI19" s="470"/>
      <c r="DOJ19" s="470"/>
      <c r="DOK19" s="470"/>
      <c r="DOL19" s="471"/>
      <c r="DOM19" s="472" t="s">
        <v>469</v>
      </c>
      <c r="DON19" s="470"/>
      <c r="DOO19" s="470"/>
      <c r="DOP19" s="470"/>
      <c r="DOQ19" s="470"/>
      <c r="DOR19" s="470"/>
      <c r="DOS19" s="470"/>
      <c r="DOT19" s="471"/>
      <c r="DOU19" s="472" t="s">
        <v>469</v>
      </c>
      <c r="DOV19" s="470"/>
      <c r="DOW19" s="470"/>
      <c r="DOX19" s="470"/>
      <c r="DOY19" s="470"/>
      <c r="DOZ19" s="470"/>
      <c r="DPA19" s="470"/>
      <c r="DPB19" s="471"/>
      <c r="DPC19" s="472" t="s">
        <v>469</v>
      </c>
      <c r="DPD19" s="470"/>
      <c r="DPE19" s="470"/>
      <c r="DPF19" s="470"/>
      <c r="DPG19" s="470"/>
      <c r="DPH19" s="470"/>
      <c r="DPI19" s="470"/>
      <c r="DPJ19" s="471"/>
      <c r="DPK19" s="472" t="s">
        <v>469</v>
      </c>
      <c r="DPL19" s="470"/>
      <c r="DPM19" s="470"/>
      <c r="DPN19" s="470"/>
      <c r="DPO19" s="470"/>
      <c r="DPP19" s="470"/>
      <c r="DPQ19" s="470"/>
      <c r="DPR19" s="471"/>
      <c r="DPS19" s="472" t="s">
        <v>469</v>
      </c>
      <c r="DPT19" s="470"/>
      <c r="DPU19" s="470"/>
      <c r="DPV19" s="470"/>
      <c r="DPW19" s="470"/>
      <c r="DPX19" s="470"/>
      <c r="DPY19" s="470"/>
      <c r="DPZ19" s="471"/>
      <c r="DQA19" s="472" t="s">
        <v>469</v>
      </c>
      <c r="DQB19" s="470"/>
      <c r="DQC19" s="470"/>
      <c r="DQD19" s="470"/>
      <c r="DQE19" s="470"/>
      <c r="DQF19" s="470"/>
      <c r="DQG19" s="470"/>
      <c r="DQH19" s="471"/>
      <c r="DQI19" s="472" t="s">
        <v>469</v>
      </c>
      <c r="DQJ19" s="470"/>
      <c r="DQK19" s="470"/>
      <c r="DQL19" s="470"/>
      <c r="DQM19" s="470"/>
      <c r="DQN19" s="470"/>
      <c r="DQO19" s="470"/>
      <c r="DQP19" s="471"/>
      <c r="DQQ19" s="472" t="s">
        <v>469</v>
      </c>
      <c r="DQR19" s="470"/>
      <c r="DQS19" s="470"/>
      <c r="DQT19" s="470"/>
      <c r="DQU19" s="470"/>
      <c r="DQV19" s="470"/>
      <c r="DQW19" s="470"/>
      <c r="DQX19" s="471"/>
      <c r="DQY19" s="472" t="s">
        <v>469</v>
      </c>
      <c r="DQZ19" s="470"/>
      <c r="DRA19" s="470"/>
      <c r="DRB19" s="470"/>
      <c r="DRC19" s="470"/>
      <c r="DRD19" s="470"/>
      <c r="DRE19" s="470"/>
      <c r="DRF19" s="471"/>
      <c r="DRG19" s="472" t="s">
        <v>469</v>
      </c>
      <c r="DRH19" s="470"/>
      <c r="DRI19" s="470"/>
      <c r="DRJ19" s="470"/>
      <c r="DRK19" s="470"/>
      <c r="DRL19" s="470"/>
      <c r="DRM19" s="470"/>
      <c r="DRN19" s="471"/>
      <c r="DRO19" s="472" t="s">
        <v>469</v>
      </c>
      <c r="DRP19" s="470"/>
      <c r="DRQ19" s="470"/>
      <c r="DRR19" s="470"/>
      <c r="DRS19" s="470"/>
      <c r="DRT19" s="470"/>
      <c r="DRU19" s="470"/>
      <c r="DRV19" s="471"/>
      <c r="DRW19" s="472" t="s">
        <v>469</v>
      </c>
      <c r="DRX19" s="470"/>
      <c r="DRY19" s="470"/>
      <c r="DRZ19" s="470"/>
      <c r="DSA19" s="470"/>
      <c r="DSB19" s="470"/>
      <c r="DSC19" s="470"/>
      <c r="DSD19" s="471"/>
      <c r="DSE19" s="472" t="s">
        <v>469</v>
      </c>
      <c r="DSF19" s="470"/>
      <c r="DSG19" s="470"/>
      <c r="DSH19" s="470"/>
      <c r="DSI19" s="470"/>
      <c r="DSJ19" s="470"/>
      <c r="DSK19" s="470"/>
      <c r="DSL19" s="471"/>
      <c r="DSM19" s="472" t="s">
        <v>469</v>
      </c>
      <c r="DSN19" s="470"/>
      <c r="DSO19" s="470"/>
      <c r="DSP19" s="470"/>
      <c r="DSQ19" s="470"/>
      <c r="DSR19" s="470"/>
      <c r="DSS19" s="470"/>
      <c r="DST19" s="471"/>
      <c r="DSU19" s="472" t="s">
        <v>469</v>
      </c>
      <c r="DSV19" s="470"/>
      <c r="DSW19" s="470"/>
      <c r="DSX19" s="470"/>
      <c r="DSY19" s="470"/>
      <c r="DSZ19" s="470"/>
      <c r="DTA19" s="470"/>
      <c r="DTB19" s="471"/>
      <c r="DTC19" s="472" t="s">
        <v>469</v>
      </c>
      <c r="DTD19" s="470"/>
      <c r="DTE19" s="470"/>
      <c r="DTF19" s="470"/>
      <c r="DTG19" s="470"/>
      <c r="DTH19" s="470"/>
      <c r="DTI19" s="470"/>
      <c r="DTJ19" s="471"/>
      <c r="DTK19" s="472" t="s">
        <v>469</v>
      </c>
      <c r="DTL19" s="470"/>
      <c r="DTM19" s="470"/>
      <c r="DTN19" s="470"/>
      <c r="DTO19" s="470"/>
      <c r="DTP19" s="470"/>
      <c r="DTQ19" s="470"/>
      <c r="DTR19" s="471"/>
      <c r="DTS19" s="472" t="s">
        <v>469</v>
      </c>
      <c r="DTT19" s="470"/>
      <c r="DTU19" s="470"/>
      <c r="DTV19" s="470"/>
      <c r="DTW19" s="470"/>
      <c r="DTX19" s="470"/>
      <c r="DTY19" s="470"/>
      <c r="DTZ19" s="471"/>
      <c r="DUA19" s="472" t="s">
        <v>469</v>
      </c>
      <c r="DUB19" s="470"/>
      <c r="DUC19" s="470"/>
      <c r="DUD19" s="470"/>
      <c r="DUE19" s="470"/>
      <c r="DUF19" s="470"/>
      <c r="DUG19" s="470"/>
      <c r="DUH19" s="471"/>
      <c r="DUI19" s="472" t="s">
        <v>469</v>
      </c>
      <c r="DUJ19" s="470"/>
      <c r="DUK19" s="470"/>
      <c r="DUL19" s="470"/>
      <c r="DUM19" s="470"/>
      <c r="DUN19" s="470"/>
      <c r="DUO19" s="470"/>
      <c r="DUP19" s="471"/>
      <c r="DUQ19" s="472" t="s">
        <v>469</v>
      </c>
      <c r="DUR19" s="470"/>
      <c r="DUS19" s="470"/>
      <c r="DUT19" s="470"/>
      <c r="DUU19" s="470"/>
      <c r="DUV19" s="470"/>
      <c r="DUW19" s="470"/>
      <c r="DUX19" s="471"/>
      <c r="DUY19" s="472" t="s">
        <v>469</v>
      </c>
      <c r="DUZ19" s="470"/>
      <c r="DVA19" s="470"/>
      <c r="DVB19" s="470"/>
      <c r="DVC19" s="470"/>
      <c r="DVD19" s="470"/>
      <c r="DVE19" s="470"/>
      <c r="DVF19" s="471"/>
      <c r="DVG19" s="472" t="s">
        <v>469</v>
      </c>
      <c r="DVH19" s="470"/>
      <c r="DVI19" s="470"/>
      <c r="DVJ19" s="470"/>
      <c r="DVK19" s="470"/>
      <c r="DVL19" s="470"/>
      <c r="DVM19" s="470"/>
      <c r="DVN19" s="471"/>
      <c r="DVO19" s="472" t="s">
        <v>469</v>
      </c>
      <c r="DVP19" s="470"/>
      <c r="DVQ19" s="470"/>
      <c r="DVR19" s="470"/>
      <c r="DVS19" s="470"/>
      <c r="DVT19" s="470"/>
      <c r="DVU19" s="470"/>
      <c r="DVV19" s="471"/>
      <c r="DVW19" s="472" t="s">
        <v>469</v>
      </c>
      <c r="DVX19" s="470"/>
      <c r="DVY19" s="470"/>
      <c r="DVZ19" s="470"/>
      <c r="DWA19" s="470"/>
      <c r="DWB19" s="470"/>
      <c r="DWC19" s="470"/>
      <c r="DWD19" s="471"/>
      <c r="DWE19" s="472" t="s">
        <v>469</v>
      </c>
      <c r="DWF19" s="470"/>
      <c r="DWG19" s="470"/>
      <c r="DWH19" s="470"/>
      <c r="DWI19" s="470"/>
      <c r="DWJ19" s="470"/>
      <c r="DWK19" s="470"/>
      <c r="DWL19" s="471"/>
      <c r="DWM19" s="472" t="s">
        <v>469</v>
      </c>
      <c r="DWN19" s="470"/>
      <c r="DWO19" s="470"/>
      <c r="DWP19" s="470"/>
      <c r="DWQ19" s="470"/>
      <c r="DWR19" s="470"/>
      <c r="DWS19" s="470"/>
      <c r="DWT19" s="471"/>
      <c r="DWU19" s="472" t="s">
        <v>469</v>
      </c>
      <c r="DWV19" s="470"/>
      <c r="DWW19" s="470"/>
      <c r="DWX19" s="470"/>
      <c r="DWY19" s="470"/>
      <c r="DWZ19" s="470"/>
      <c r="DXA19" s="470"/>
      <c r="DXB19" s="471"/>
      <c r="DXC19" s="472" t="s">
        <v>469</v>
      </c>
      <c r="DXD19" s="470"/>
      <c r="DXE19" s="470"/>
      <c r="DXF19" s="470"/>
      <c r="DXG19" s="470"/>
      <c r="DXH19" s="470"/>
      <c r="DXI19" s="470"/>
      <c r="DXJ19" s="471"/>
      <c r="DXK19" s="472" t="s">
        <v>469</v>
      </c>
      <c r="DXL19" s="470"/>
      <c r="DXM19" s="470"/>
      <c r="DXN19" s="470"/>
      <c r="DXO19" s="470"/>
      <c r="DXP19" s="470"/>
      <c r="DXQ19" s="470"/>
      <c r="DXR19" s="471"/>
      <c r="DXS19" s="472" t="s">
        <v>469</v>
      </c>
      <c r="DXT19" s="470"/>
      <c r="DXU19" s="470"/>
      <c r="DXV19" s="470"/>
      <c r="DXW19" s="470"/>
      <c r="DXX19" s="470"/>
      <c r="DXY19" s="470"/>
      <c r="DXZ19" s="471"/>
      <c r="DYA19" s="472" t="s">
        <v>469</v>
      </c>
      <c r="DYB19" s="470"/>
      <c r="DYC19" s="470"/>
      <c r="DYD19" s="470"/>
      <c r="DYE19" s="470"/>
      <c r="DYF19" s="470"/>
      <c r="DYG19" s="470"/>
      <c r="DYH19" s="471"/>
      <c r="DYI19" s="472" t="s">
        <v>469</v>
      </c>
      <c r="DYJ19" s="470"/>
      <c r="DYK19" s="470"/>
      <c r="DYL19" s="470"/>
      <c r="DYM19" s="470"/>
      <c r="DYN19" s="470"/>
      <c r="DYO19" s="470"/>
      <c r="DYP19" s="471"/>
      <c r="DYQ19" s="472" t="s">
        <v>469</v>
      </c>
      <c r="DYR19" s="470"/>
      <c r="DYS19" s="470"/>
      <c r="DYT19" s="470"/>
      <c r="DYU19" s="470"/>
      <c r="DYV19" s="470"/>
      <c r="DYW19" s="470"/>
      <c r="DYX19" s="471"/>
      <c r="DYY19" s="472" t="s">
        <v>469</v>
      </c>
      <c r="DYZ19" s="470"/>
      <c r="DZA19" s="470"/>
      <c r="DZB19" s="470"/>
      <c r="DZC19" s="470"/>
      <c r="DZD19" s="470"/>
      <c r="DZE19" s="470"/>
      <c r="DZF19" s="471"/>
      <c r="DZG19" s="472" t="s">
        <v>469</v>
      </c>
      <c r="DZH19" s="470"/>
      <c r="DZI19" s="470"/>
      <c r="DZJ19" s="470"/>
      <c r="DZK19" s="470"/>
      <c r="DZL19" s="470"/>
      <c r="DZM19" s="470"/>
      <c r="DZN19" s="471"/>
      <c r="DZO19" s="472" t="s">
        <v>469</v>
      </c>
      <c r="DZP19" s="470"/>
      <c r="DZQ19" s="470"/>
      <c r="DZR19" s="470"/>
      <c r="DZS19" s="470"/>
      <c r="DZT19" s="470"/>
      <c r="DZU19" s="470"/>
      <c r="DZV19" s="471"/>
      <c r="DZW19" s="472" t="s">
        <v>469</v>
      </c>
      <c r="DZX19" s="470"/>
      <c r="DZY19" s="470"/>
      <c r="DZZ19" s="470"/>
      <c r="EAA19" s="470"/>
      <c r="EAB19" s="470"/>
      <c r="EAC19" s="470"/>
      <c r="EAD19" s="471"/>
      <c r="EAE19" s="472" t="s">
        <v>469</v>
      </c>
      <c r="EAF19" s="470"/>
      <c r="EAG19" s="470"/>
      <c r="EAH19" s="470"/>
      <c r="EAI19" s="470"/>
      <c r="EAJ19" s="470"/>
      <c r="EAK19" s="470"/>
      <c r="EAL19" s="471"/>
      <c r="EAM19" s="472" t="s">
        <v>469</v>
      </c>
      <c r="EAN19" s="470"/>
      <c r="EAO19" s="470"/>
      <c r="EAP19" s="470"/>
      <c r="EAQ19" s="470"/>
      <c r="EAR19" s="470"/>
      <c r="EAS19" s="470"/>
      <c r="EAT19" s="471"/>
      <c r="EAU19" s="472" t="s">
        <v>469</v>
      </c>
      <c r="EAV19" s="470"/>
      <c r="EAW19" s="470"/>
      <c r="EAX19" s="470"/>
      <c r="EAY19" s="470"/>
      <c r="EAZ19" s="470"/>
      <c r="EBA19" s="470"/>
      <c r="EBB19" s="471"/>
      <c r="EBC19" s="472" t="s">
        <v>469</v>
      </c>
      <c r="EBD19" s="470"/>
      <c r="EBE19" s="470"/>
      <c r="EBF19" s="470"/>
      <c r="EBG19" s="470"/>
      <c r="EBH19" s="470"/>
      <c r="EBI19" s="470"/>
      <c r="EBJ19" s="471"/>
      <c r="EBK19" s="472" t="s">
        <v>469</v>
      </c>
      <c r="EBL19" s="470"/>
      <c r="EBM19" s="470"/>
      <c r="EBN19" s="470"/>
      <c r="EBO19" s="470"/>
      <c r="EBP19" s="470"/>
      <c r="EBQ19" s="470"/>
      <c r="EBR19" s="471"/>
      <c r="EBS19" s="472" t="s">
        <v>469</v>
      </c>
      <c r="EBT19" s="470"/>
      <c r="EBU19" s="470"/>
      <c r="EBV19" s="470"/>
      <c r="EBW19" s="470"/>
      <c r="EBX19" s="470"/>
      <c r="EBY19" s="470"/>
      <c r="EBZ19" s="471"/>
      <c r="ECA19" s="472" t="s">
        <v>469</v>
      </c>
      <c r="ECB19" s="470"/>
      <c r="ECC19" s="470"/>
      <c r="ECD19" s="470"/>
      <c r="ECE19" s="470"/>
      <c r="ECF19" s="470"/>
      <c r="ECG19" s="470"/>
      <c r="ECH19" s="471"/>
      <c r="ECI19" s="472" t="s">
        <v>469</v>
      </c>
      <c r="ECJ19" s="470"/>
      <c r="ECK19" s="470"/>
      <c r="ECL19" s="470"/>
      <c r="ECM19" s="470"/>
      <c r="ECN19" s="470"/>
      <c r="ECO19" s="470"/>
      <c r="ECP19" s="471"/>
      <c r="ECQ19" s="472" t="s">
        <v>469</v>
      </c>
      <c r="ECR19" s="470"/>
      <c r="ECS19" s="470"/>
      <c r="ECT19" s="470"/>
      <c r="ECU19" s="470"/>
      <c r="ECV19" s="470"/>
      <c r="ECW19" s="470"/>
      <c r="ECX19" s="471"/>
      <c r="ECY19" s="472" t="s">
        <v>469</v>
      </c>
      <c r="ECZ19" s="470"/>
      <c r="EDA19" s="470"/>
      <c r="EDB19" s="470"/>
      <c r="EDC19" s="470"/>
      <c r="EDD19" s="470"/>
      <c r="EDE19" s="470"/>
      <c r="EDF19" s="471"/>
      <c r="EDG19" s="472" t="s">
        <v>469</v>
      </c>
      <c r="EDH19" s="470"/>
      <c r="EDI19" s="470"/>
      <c r="EDJ19" s="470"/>
      <c r="EDK19" s="470"/>
      <c r="EDL19" s="470"/>
      <c r="EDM19" s="470"/>
      <c r="EDN19" s="471"/>
      <c r="EDO19" s="472" t="s">
        <v>469</v>
      </c>
      <c r="EDP19" s="470"/>
      <c r="EDQ19" s="470"/>
      <c r="EDR19" s="470"/>
      <c r="EDS19" s="470"/>
      <c r="EDT19" s="470"/>
      <c r="EDU19" s="470"/>
      <c r="EDV19" s="471"/>
      <c r="EDW19" s="472" t="s">
        <v>469</v>
      </c>
      <c r="EDX19" s="470"/>
      <c r="EDY19" s="470"/>
      <c r="EDZ19" s="470"/>
      <c r="EEA19" s="470"/>
      <c r="EEB19" s="470"/>
      <c r="EEC19" s="470"/>
      <c r="EED19" s="471"/>
      <c r="EEE19" s="472" t="s">
        <v>469</v>
      </c>
      <c r="EEF19" s="470"/>
      <c r="EEG19" s="470"/>
      <c r="EEH19" s="470"/>
      <c r="EEI19" s="470"/>
      <c r="EEJ19" s="470"/>
      <c r="EEK19" s="470"/>
      <c r="EEL19" s="471"/>
      <c r="EEM19" s="472" t="s">
        <v>469</v>
      </c>
      <c r="EEN19" s="470"/>
      <c r="EEO19" s="470"/>
      <c r="EEP19" s="470"/>
      <c r="EEQ19" s="470"/>
      <c r="EER19" s="470"/>
      <c r="EES19" s="470"/>
      <c r="EET19" s="471"/>
      <c r="EEU19" s="472" t="s">
        <v>469</v>
      </c>
      <c r="EEV19" s="470"/>
      <c r="EEW19" s="470"/>
      <c r="EEX19" s="470"/>
      <c r="EEY19" s="470"/>
      <c r="EEZ19" s="470"/>
      <c r="EFA19" s="470"/>
      <c r="EFB19" s="471"/>
      <c r="EFC19" s="472" t="s">
        <v>469</v>
      </c>
      <c r="EFD19" s="470"/>
      <c r="EFE19" s="470"/>
      <c r="EFF19" s="470"/>
      <c r="EFG19" s="470"/>
      <c r="EFH19" s="470"/>
      <c r="EFI19" s="470"/>
      <c r="EFJ19" s="471"/>
      <c r="EFK19" s="472" t="s">
        <v>469</v>
      </c>
      <c r="EFL19" s="470"/>
      <c r="EFM19" s="470"/>
      <c r="EFN19" s="470"/>
      <c r="EFO19" s="470"/>
      <c r="EFP19" s="470"/>
      <c r="EFQ19" s="470"/>
      <c r="EFR19" s="471"/>
      <c r="EFS19" s="472" t="s">
        <v>469</v>
      </c>
      <c r="EFT19" s="470"/>
      <c r="EFU19" s="470"/>
      <c r="EFV19" s="470"/>
      <c r="EFW19" s="470"/>
      <c r="EFX19" s="470"/>
      <c r="EFY19" s="470"/>
      <c r="EFZ19" s="471"/>
      <c r="EGA19" s="472" t="s">
        <v>469</v>
      </c>
      <c r="EGB19" s="470"/>
      <c r="EGC19" s="470"/>
      <c r="EGD19" s="470"/>
      <c r="EGE19" s="470"/>
      <c r="EGF19" s="470"/>
      <c r="EGG19" s="470"/>
      <c r="EGH19" s="471"/>
      <c r="EGI19" s="472" t="s">
        <v>469</v>
      </c>
      <c r="EGJ19" s="470"/>
      <c r="EGK19" s="470"/>
      <c r="EGL19" s="470"/>
      <c r="EGM19" s="470"/>
      <c r="EGN19" s="470"/>
      <c r="EGO19" s="470"/>
      <c r="EGP19" s="471"/>
      <c r="EGQ19" s="472" t="s">
        <v>469</v>
      </c>
      <c r="EGR19" s="470"/>
      <c r="EGS19" s="470"/>
      <c r="EGT19" s="470"/>
      <c r="EGU19" s="470"/>
      <c r="EGV19" s="470"/>
      <c r="EGW19" s="470"/>
      <c r="EGX19" s="471"/>
      <c r="EGY19" s="472" t="s">
        <v>469</v>
      </c>
      <c r="EGZ19" s="470"/>
      <c r="EHA19" s="470"/>
      <c r="EHB19" s="470"/>
      <c r="EHC19" s="470"/>
      <c r="EHD19" s="470"/>
      <c r="EHE19" s="470"/>
      <c r="EHF19" s="471"/>
      <c r="EHG19" s="472" t="s">
        <v>469</v>
      </c>
      <c r="EHH19" s="470"/>
      <c r="EHI19" s="470"/>
      <c r="EHJ19" s="470"/>
      <c r="EHK19" s="470"/>
      <c r="EHL19" s="470"/>
      <c r="EHM19" s="470"/>
      <c r="EHN19" s="471"/>
      <c r="EHO19" s="472" t="s">
        <v>469</v>
      </c>
      <c r="EHP19" s="470"/>
      <c r="EHQ19" s="470"/>
      <c r="EHR19" s="470"/>
      <c r="EHS19" s="470"/>
      <c r="EHT19" s="470"/>
      <c r="EHU19" s="470"/>
      <c r="EHV19" s="471"/>
      <c r="EHW19" s="472" t="s">
        <v>469</v>
      </c>
      <c r="EHX19" s="470"/>
      <c r="EHY19" s="470"/>
      <c r="EHZ19" s="470"/>
      <c r="EIA19" s="470"/>
      <c r="EIB19" s="470"/>
      <c r="EIC19" s="470"/>
      <c r="EID19" s="471"/>
      <c r="EIE19" s="472" t="s">
        <v>469</v>
      </c>
      <c r="EIF19" s="470"/>
      <c r="EIG19" s="470"/>
      <c r="EIH19" s="470"/>
      <c r="EII19" s="470"/>
      <c r="EIJ19" s="470"/>
      <c r="EIK19" s="470"/>
      <c r="EIL19" s="471"/>
      <c r="EIM19" s="472" t="s">
        <v>469</v>
      </c>
      <c r="EIN19" s="470"/>
      <c r="EIO19" s="470"/>
      <c r="EIP19" s="470"/>
      <c r="EIQ19" s="470"/>
      <c r="EIR19" s="470"/>
      <c r="EIS19" s="470"/>
      <c r="EIT19" s="471"/>
      <c r="EIU19" s="472" t="s">
        <v>469</v>
      </c>
      <c r="EIV19" s="470"/>
      <c r="EIW19" s="470"/>
      <c r="EIX19" s="470"/>
      <c r="EIY19" s="470"/>
      <c r="EIZ19" s="470"/>
      <c r="EJA19" s="470"/>
      <c r="EJB19" s="471"/>
      <c r="EJC19" s="472" t="s">
        <v>469</v>
      </c>
      <c r="EJD19" s="470"/>
      <c r="EJE19" s="470"/>
      <c r="EJF19" s="470"/>
      <c r="EJG19" s="470"/>
      <c r="EJH19" s="470"/>
      <c r="EJI19" s="470"/>
      <c r="EJJ19" s="471"/>
      <c r="EJK19" s="472" t="s">
        <v>469</v>
      </c>
      <c r="EJL19" s="470"/>
      <c r="EJM19" s="470"/>
      <c r="EJN19" s="470"/>
      <c r="EJO19" s="470"/>
      <c r="EJP19" s="470"/>
      <c r="EJQ19" s="470"/>
      <c r="EJR19" s="471"/>
      <c r="EJS19" s="472" t="s">
        <v>469</v>
      </c>
      <c r="EJT19" s="470"/>
      <c r="EJU19" s="470"/>
      <c r="EJV19" s="470"/>
      <c r="EJW19" s="470"/>
      <c r="EJX19" s="470"/>
      <c r="EJY19" s="470"/>
      <c r="EJZ19" s="471"/>
      <c r="EKA19" s="472" t="s">
        <v>469</v>
      </c>
      <c r="EKB19" s="470"/>
      <c r="EKC19" s="470"/>
      <c r="EKD19" s="470"/>
      <c r="EKE19" s="470"/>
      <c r="EKF19" s="470"/>
      <c r="EKG19" s="470"/>
      <c r="EKH19" s="471"/>
      <c r="EKI19" s="472" t="s">
        <v>469</v>
      </c>
      <c r="EKJ19" s="470"/>
      <c r="EKK19" s="470"/>
      <c r="EKL19" s="470"/>
      <c r="EKM19" s="470"/>
      <c r="EKN19" s="470"/>
      <c r="EKO19" s="470"/>
      <c r="EKP19" s="471"/>
      <c r="EKQ19" s="472" t="s">
        <v>469</v>
      </c>
      <c r="EKR19" s="470"/>
      <c r="EKS19" s="470"/>
      <c r="EKT19" s="470"/>
      <c r="EKU19" s="470"/>
      <c r="EKV19" s="470"/>
      <c r="EKW19" s="470"/>
      <c r="EKX19" s="471"/>
      <c r="EKY19" s="472" t="s">
        <v>469</v>
      </c>
      <c r="EKZ19" s="470"/>
      <c r="ELA19" s="470"/>
      <c r="ELB19" s="470"/>
      <c r="ELC19" s="470"/>
      <c r="ELD19" s="470"/>
      <c r="ELE19" s="470"/>
      <c r="ELF19" s="471"/>
      <c r="ELG19" s="472" t="s">
        <v>469</v>
      </c>
      <c r="ELH19" s="470"/>
      <c r="ELI19" s="470"/>
      <c r="ELJ19" s="470"/>
      <c r="ELK19" s="470"/>
      <c r="ELL19" s="470"/>
      <c r="ELM19" s="470"/>
      <c r="ELN19" s="471"/>
      <c r="ELO19" s="472" t="s">
        <v>469</v>
      </c>
      <c r="ELP19" s="470"/>
      <c r="ELQ19" s="470"/>
      <c r="ELR19" s="470"/>
      <c r="ELS19" s="470"/>
      <c r="ELT19" s="470"/>
      <c r="ELU19" s="470"/>
      <c r="ELV19" s="471"/>
      <c r="ELW19" s="472" t="s">
        <v>469</v>
      </c>
      <c r="ELX19" s="470"/>
      <c r="ELY19" s="470"/>
      <c r="ELZ19" s="470"/>
      <c r="EMA19" s="470"/>
      <c r="EMB19" s="470"/>
      <c r="EMC19" s="470"/>
      <c r="EMD19" s="471"/>
      <c r="EME19" s="472" t="s">
        <v>469</v>
      </c>
      <c r="EMF19" s="470"/>
      <c r="EMG19" s="470"/>
      <c r="EMH19" s="470"/>
      <c r="EMI19" s="470"/>
      <c r="EMJ19" s="470"/>
      <c r="EMK19" s="470"/>
      <c r="EML19" s="471"/>
      <c r="EMM19" s="472" t="s">
        <v>469</v>
      </c>
      <c r="EMN19" s="470"/>
      <c r="EMO19" s="470"/>
      <c r="EMP19" s="470"/>
      <c r="EMQ19" s="470"/>
      <c r="EMR19" s="470"/>
      <c r="EMS19" s="470"/>
      <c r="EMT19" s="471"/>
      <c r="EMU19" s="472" t="s">
        <v>469</v>
      </c>
      <c r="EMV19" s="470"/>
      <c r="EMW19" s="470"/>
      <c r="EMX19" s="470"/>
      <c r="EMY19" s="470"/>
      <c r="EMZ19" s="470"/>
      <c r="ENA19" s="470"/>
      <c r="ENB19" s="471"/>
      <c r="ENC19" s="472" t="s">
        <v>469</v>
      </c>
      <c r="END19" s="470"/>
      <c r="ENE19" s="470"/>
      <c r="ENF19" s="470"/>
      <c r="ENG19" s="470"/>
      <c r="ENH19" s="470"/>
      <c r="ENI19" s="470"/>
      <c r="ENJ19" s="471"/>
      <c r="ENK19" s="472" t="s">
        <v>469</v>
      </c>
      <c r="ENL19" s="470"/>
      <c r="ENM19" s="470"/>
      <c r="ENN19" s="470"/>
      <c r="ENO19" s="470"/>
      <c r="ENP19" s="470"/>
      <c r="ENQ19" s="470"/>
      <c r="ENR19" s="471"/>
      <c r="ENS19" s="472" t="s">
        <v>469</v>
      </c>
      <c r="ENT19" s="470"/>
      <c r="ENU19" s="470"/>
      <c r="ENV19" s="470"/>
      <c r="ENW19" s="470"/>
      <c r="ENX19" s="470"/>
      <c r="ENY19" s="470"/>
      <c r="ENZ19" s="471"/>
      <c r="EOA19" s="472" t="s">
        <v>469</v>
      </c>
      <c r="EOB19" s="470"/>
      <c r="EOC19" s="470"/>
      <c r="EOD19" s="470"/>
      <c r="EOE19" s="470"/>
      <c r="EOF19" s="470"/>
      <c r="EOG19" s="470"/>
      <c r="EOH19" s="471"/>
      <c r="EOI19" s="472" t="s">
        <v>469</v>
      </c>
      <c r="EOJ19" s="470"/>
      <c r="EOK19" s="470"/>
      <c r="EOL19" s="470"/>
      <c r="EOM19" s="470"/>
      <c r="EON19" s="470"/>
      <c r="EOO19" s="470"/>
      <c r="EOP19" s="471"/>
      <c r="EOQ19" s="472" t="s">
        <v>469</v>
      </c>
      <c r="EOR19" s="470"/>
      <c r="EOS19" s="470"/>
      <c r="EOT19" s="470"/>
      <c r="EOU19" s="470"/>
      <c r="EOV19" s="470"/>
      <c r="EOW19" s="470"/>
      <c r="EOX19" s="471"/>
      <c r="EOY19" s="472" t="s">
        <v>469</v>
      </c>
      <c r="EOZ19" s="470"/>
      <c r="EPA19" s="470"/>
      <c r="EPB19" s="470"/>
      <c r="EPC19" s="470"/>
      <c r="EPD19" s="470"/>
      <c r="EPE19" s="470"/>
      <c r="EPF19" s="471"/>
      <c r="EPG19" s="472" t="s">
        <v>469</v>
      </c>
      <c r="EPH19" s="470"/>
      <c r="EPI19" s="470"/>
      <c r="EPJ19" s="470"/>
      <c r="EPK19" s="470"/>
      <c r="EPL19" s="470"/>
      <c r="EPM19" s="470"/>
      <c r="EPN19" s="471"/>
      <c r="EPO19" s="472" t="s">
        <v>469</v>
      </c>
      <c r="EPP19" s="470"/>
      <c r="EPQ19" s="470"/>
      <c r="EPR19" s="470"/>
      <c r="EPS19" s="470"/>
      <c r="EPT19" s="470"/>
      <c r="EPU19" s="470"/>
      <c r="EPV19" s="471"/>
      <c r="EPW19" s="472" t="s">
        <v>469</v>
      </c>
      <c r="EPX19" s="470"/>
      <c r="EPY19" s="470"/>
      <c r="EPZ19" s="470"/>
      <c r="EQA19" s="470"/>
      <c r="EQB19" s="470"/>
      <c r="EQC19" s="470"/>
      <c r="EQD19" s="471"/>
      <c r="EQE19" s="472" t="s">
        <v>469</v>
      </c>
      <c r="EQF19" s="470"/>
      <c r="EQG19" s="470"/>
      <c r="EQH19" s="470"/>
      <c r="EQI19" s="470"/>
      <c r="EQJ19" s="470"/>
      <c r="EQK19" s="470"/>
      <c r="EQL19" s="471"/>
      <c r="EQM19" s="472" t="s">
        <v>469</v>
      </c>
      <c r="EQN19" s="470"/>
      <c r="EQO19" s="470"/>
      <c r="EQP19" s="470"/>
      <c r="EQQ19" s="470"/>
      <c r="EQR19" s="470"/>
      <c r="EQS19" s="470"/>
      <c r="EQT19" s="471"/>
      <c r="EQU19" s="472" t="s">
        <v>469</v>
      </c>
      <c r="EQV19" s="470"/>
      <c r="EQW19" s="470"/>
      <c r="EQX19" s="470"/>
      <c r="EQY19" s="470"/>
      <c r="EQZ19" s="470"/>
      <c r="ERA19" s="470"/>
      <c r="ERB19" s="471"/>
      <c r="ERC19" s="472" t="s">
        <v>469</v>
      </c>
      <c r="ERD19" s="470"/>
      <c r="ERE19" s="470"/>
      <c r="ERF19" s="470"/>
      <c r="ERG19" s="470"/>
      <c r="ERH19" s="470"/>
      <c r="ERI19" s="470"/>
      <c r="ERJ19" s="471"/>
      <c r="ERK19" s="472" t="s">
        <v>469</v>
      </c>
      <c r="ERL19" s="470"/>
      <c r="ERM19" s="470"/>
      <c r="ERN19" s="470"/>
      <c r="ERO19" s="470"/>
      <c r="ERP19" s="470"/>
      <c r="ERQ19" s="470"/>
      <c r="ERR19" s="471"/>
      <c r="ERS19" s="472" t="s">
        <v>469</v>
      </c>
      <c r="ERT19" s="470"/>
      <c r="ERU19" s="470"/>
      <c r="ERV19" s="470"/>
      <c r="ERW19" s="470"/>
      <c r="ERX19" s="470"/>
      <c r="ERY19" s="470"/>
      <c r="ERZ19" s="471"/>
      <c r="ESA19" s="472" t="s">
        <v>469</v>
      </c>
      <c r="ESB19" s="470"/>
      <c r="ESC19" s="470"/>
      <c r="ESD19" s="470"/>
      <c r="ESE19" s="470"/>
      <c r="ESF19" s="470"/>
      <c r="ESG19" s="470"/>
      <c r="ESH19" s="471"/>
      <c r="ESI19" s="472" t="s">
        <v>469</v>
      </c>
      <c r="ESJ19" s="470"/>
      <c r="ESK19" s="470"/>
      <c r="ESL19" s="470"/>
      <c r="ESM19" s="470"/>
      <c r="ESN19" s="470"/>
      <c r="ESO19" s="470"/>
      <c r="ESP19" s="471"/>
      <c r="ESQ19" s="472" t="s">
        <v>469</v>
      </c>
      <c r="ESR19" s="470"/>
      <c r="ESS19" s="470"/>
      <c r="EST19" s="470"/>
      <c r="ESU19" s="470"/>
      <c r="ESV19" s="470"/>
      <c r="ESW19" s="470"/>
      <c r="ESX19" s="471"/>
      <c r="ESY19" s="472" t="s">
        <v>469</v>
      </c>
      <c r="ESZ19" s="470"/>
      <c r="ETA19" s="470"/>
      <c r="ETB19" s="470"/>
      <c r="ETC19" s="470"/>
      <c r="ETD19" s="470"/>
      <c r="ETE19" s="470"/>
      <c r="ETF19" s="471"/>
      <c r="ETG19" s="472" t="s">
        <v>469</v>
      </c>
      <c r="ETH19" s="470"/>
      <c r="ETI19" s="470"/>
      <c r="ETJ19" s="470"/>
      <c r="ETK19" s="470"/>
      <c r="ETL19" s="470"/>
      <c r="ETM19" s="470"/>
      <c r="ETN19" s="471"/>
      <c r="ETO19" s="472" t="s">
        <v>469</v>
      </c>
      <c r="ETP19" s="470"/>
      <c r="ETQ19" s="470"/>
      <c r="ETR19" s="470"/>
      <c r="ETS19" s="470"/>
      <c r="ETT19" s="470"/>
      <c r="ETU19" s="470"/>
      <c r="ETV19" s="471"/>
      <c r="ETW19" s="472" t="s">
        <v>469</v>
      </c>
      <c r="ETX19" s="470"/>
      <c r="ETY19" s="470"/>
      <c r="ETZ19" s="470"/>
      <c r="EUA19" s="470"/>
      <c r="EUB19" s="470"/>
      <c r="EUC19" s="470"/>
      <c r="EUD19" s="471"/>
      <c r="EUE19" s="472" t="s">
        <v>469</v>
      </c>
      <c r="EUF19" s="470"/>
      <c r="EUG19" s="470"/>
      <c r="EUH19" s="470"/>
      <c r="EUI19" s="470"/>
      <c r="EUJ19" s="470"/>
      <c r="EUK19" s="470"/>
      <c r="EUL19" s="471"/>
      <c r="EUM19" s="472" t="s">
        <v>469</v>
      </c>
      <c r="EUN19" s="470"/>
      <c r="EUO19" s="470"/>
      <c r="EUP19" s="470"/>
      <c r="EUQ19" s="470"/>
      <c r="EUR19" s="470"/>
      <c r="EUS19" s="470"/>
      <c r="EUT19" s="471"/>
      <c r="EUU19" s="472" t="s">
        <v>469</v>
      </c>
      <c r="EUV19" s="470"/>
      <c r="EUW19" s="470"/>
      <c r="EUX19" s="470"/>
      <c r="EUY19" s="470"/>
      <c r="EUZ19" s="470"/>
      <c r="EVA19" s="470"/>
      <c r="EVB19" s="471"/>
      <c r="EVC19" s="472" t="s">
        <v>469</v>
      </c>
      <c r="EVD19" s="470"/>
      <c r="EVE19" s="470"/>
      <c r="EVF19" s="470"/>
      <c r="EVG19" s="470"/>
      <c r="EVH19" s="470"/>
      <c r="EVI19" s="470"/>
      <c r="EVJ19" s="471"/>
      <c r="EVK19" s="472" t="s">
        <v>469</v>
      </c>
      <c r="EVL19" s="470"/>
      <c r="EVM19" s="470"/>
      <c r="EVN19" s="470"/>
      <c r="EVO19" s="470"/>
      <c r="EVP19" s="470"/>
      <c r="EVQ19" s="470"/>
      <c r="EVR19" s="471"/>
      <c r="EVS19" s="472" t="s">
        <v>469</v>
      </c>
      <c r="EVT19" s="470"/>
      <c r="EVU19" s="470"/>
      <c r="EVV19" s="470"/>
      <c r="EVW19" s="470"/>
      <c r="EVX19" s="470"/>
      <c r="EVY19" s="470"/>
      <c r="EVZ19" s="471"/>
      <c r="EWA19" s="472" t="s">
        <v>469</v>
      </c>
      <c r="EWB19" s="470"/>
      <c r="EWC19" s="470"/>
      <c r="EWD19" s="470"/>
      <c r="EWE19" s="470"/>
      <c r="EWF19" s="470"/>
      <c r="EWG19" s="470"/>
      <c r="EWH19" s="471"/>
      <c r="EWI19" s="472" t="s">
        <v>469</v>
      </c>
      <c r="EWJ19" s="470"/>
      <c r="EWK19" s="470"/>
      <c r="EWL19" s="470"/>
      <c r="EWM19" s="470"/>
      <c r="EWN19" s="470"/>
      <c r="EWO19" s="470"/>
      <c r="EWP19" s="471"/>
      <c r="EWQ19" s="472" t="s">
        <v>469</v>
      </c>
      <c r="EWR19" s="470"/>
      <c r="EWS19" s="470"/>
      <c r="EWT19" s="470"/>
      <c r="EWU19" s="470"/>
      <c r="EWV19" s="470"/>
      <c r="EWW19" s="470"/>
      <c r="EWX19" s="471"/>
      <c r="EWY19" s="472" t="s">
        <v>469</v>
      </c>
      <c r="EWZ19" s="470"/>
      <c r="EXA19" s="470"/>
      <c r="EXB19" s="470"/>
      <c r="EXC19" s="470"/>
      <c r="EXD19" s="470"/>
      <c r="EXE19" s="470"/>
      <c r="EXF19" s="471"/>
      <c r="EXG19" s="472" t="s">
        <v>469</v>
      </c>
      <c r="EXH19" s="470"/>
      <c r="EXI19" s="470"/>
      <c r="EXJ19" s="470"/>
      <c r="EXK19" s="470"/>
      <c r="EXL19" s="470"/>
      <c r="EXM19" s="470"/>
      <c r="EXN19" s="471"/>
      <c r="EXO19" s="472" t="s">
        <v>469</v>
      </c>
      <c r="EXP19" s="470"/>
      <c r="EXQ19" s="470"/>
      <c r="EXR19" s="470"/>
      <c r="EXS19" s="470"/>
      <c r="EXT19" s="470"/>
      <c r="EXU19" s="470"/>
      <c r="EXV19" s="471"/>
      <c r="EXW19" s="472" t="s">
        <v>469</v>
      </c>
      <c r="EXX19" s="470"/>
      <c r="EXY19" s="470"/>
      <c r="EXZ19" s="470"/>
      <c r="EYA19" s="470"/>
      <c r="EYB19" s="470"/>
      <c r="EYC19" s="470"/>
      <c r="EYD19" s="471"/>
      <c r="EYE19" s="472" t="s">
        <v>469</v>
      </c>
      <c r="EYF19" s="470"/>
      <c r="EYG19" s="470"/>
      <c r="EYH19" s="470"/>
      <c r="EYI19" s="470"/>
      <c r="EYJ19" s="470"/>
      <c r="EYK19" s="470"/>
      <c r="EYL19" s="471"/>
      <c r="EYM19" s="472" t="s">
        <v>469</v>
      </c>
      <c r="EYN19" s="470"/>
      <c r="EYO19" s="470"/>
      <c r="EYP19" s="470"/>
      <c r="EYQ19" s="470"/>
      <c r="EYR19" s="470"/>
      <c r="EYS19" s="470"/>
      <c r="EYT19" s="471"/>
      <c r="EYU19" s="472" t="s">
        <v>469</v>
      </c>
      <c r="EYV19" s="470"/>
      <c r="EYW19" s="470"/>
      <c r="EYX19" s="470"/>
      <c r="EYY19" s="470"/>
      <c r="EYZ19" s="470"/>
      <c r="EZA19" s="470"/>
      <c r="EZB19" s="471"/>
      <c r="EZC19" s="472" t="s">
        <v>469</v>
      </c>
      <c r="EZD19" s="470"/>
      <c r="EZE19" s="470"/>
      <c r="EZF19" s="470"/>
      <c r="EZG19" s="470"/>
      <c r="EZH19" s="470"/>
      <c r="EZI19" s="470"/>
      <c r="EZJ19" s="471"/>
      <c r="EZK19" s="472" t="s">
        <v>469</v>
      </c>
      <c r="EZL19" s="470"/>
      <c r="EZM19" s="470"/>
      <c r="EZN19" s="470"/>
      <c r="EZO19" s="470"/>
      <c r="EZP19" s="470"/>
      <c r="EZQ19" s="470"/>
      <c r="EZR19" s="471"/>
      <c r="EZS19" s="472" t="s">
        <v>469</v>
      </c>
      <c r="EZT19" s="470"/>
      <c r="EZU19" s="470"/>
      <c r="EZV19" s="470"/>
      <c r="EZW19" s="470"/>
      <c r="EZX19" s="470"/>
      <c r="EZY19" s="470"/>
      <c r="EZZ19" s="471"/>
      <c r="FAA19" s="472" t="s">
        <v>469</v>
      </c>
      <c r="FAB19" s="470"/>
      <c r="FAC19" s="470"/>
      <c r="FAD19" s="470"/>
      <c r="FAE19" s="470"/>
      <c r="FAF19" s="470"/>
      <c r="FAG19" s="470"/>
      <c r="FAH19" s="471"/>
      <c r="FAI19" s="472" t="s">
        <v>469</v>
      </c>
      <c r="FAJ19" s="470"/>
      <c r="FAK19" s="470"/>
      <c r="FAL19" s="470"/>
      <c r="FAM19" s="470"/>
      <c r="FAN19" s="470"/>
      <c r="FAO19" s="470"/>
      <c r="FAP19" s="471"/>
      <c r="FAQ19" s="472" t="s">
        <v>469</v>
      </c>
      <c r="FAR19" s="470"/>
      <c r="FAS19" s="470"/>
      <c r="FAT19" s="470"/>
      <c r="FAU19" s="470"/>
      <c r="FAV19" s="470"/>
      <c r="FAW19" s="470"/>
      <c r="FAX19" s="471"/>
      <c r="FAY19" s="472" t="s">
        <v>469</v>
      </c>
      <c r="FAZ19" s="470"/>
      <c r="FBA19" s="470"/>
      <c r="FBB19" s="470"/>
      <c r="FBC19" s="470"/>
      <c r="FBD19" s="470"/>
      <c r="FBE19" s="470"/>
      <c r="FBF19" s="471"/>
      <c r="FBG19" s="472" t="s">
        <v>469</v>
      </c>
      <c r="FBH19" s="470"/>
      <c r="FBI19" s="470"/>
      <c r="FBJ19" s="470"/>
      <c r="FBK19" s="470"/>
      <c r="FBL19" s="470"/>
      <c r="FBM19" s="470"/>
      <c r="FBN19" s="471"/>
      <c r="FBO19" s="472" t="s">
        <v>469</v>
      </c>
      <c r="FBP19" s="470"/>
      <c r="FBQ19" s="470"/>
      <c r="FBR19" s="470"/>
      <c r="FBS19" s="470"/>
      <c r="FBT19" s="470"/>
      <c r="FBU19" s="470"/>
      <c r="FBV19" s="471"/>
      <c r="FBW19" s="472" t="s">
        <v>469</v>
      </c>
      <c r="FBX19" s="470"/>
      <c r="FBY19" s="470"/>
      <c r="FBZ19" s="470"/>
      <c r="FCA19" s="470"/>
      <c r="FCB19" s="470"/>
      <c r="FCC19" s="470"/>
      <c r="FCD19" s="471"/>
      <c r="FCE19" s="472" t="s">
        <v>469</v>
      </c>
      <c r="FCF19" s="470"/>
      <c r="FCG19" s="470"/>
      <c r="FCH19" s="470"/>
      <c r="FCI19" s="470"/>
      <c r="FCJ19" s="470"/>
      <c r="FCK19" s="470"/>
      <c r="FCL19" s="471"/>
      <c r="FCM19" s="472" t="s">
        <v>469</v>
      </c>
      <c r="FCN19" s="470"/>
      <c r="FCO19" s="470"/>
      <c r="FCP19" s="470"/>
      <c r="FCQ19" s="470"/>
      <c r="FCR19" s="470"/>
      <c r="FCS19" s="470"/>
      <c r="FCT19" s="471"/>
      <c r="FCU19" s="472" t="s">
        <v>469</v>
      </c>
      <c r="FCV19" s="470"/>
      <c r="FCW19" s="470"/>
      <c r="FCX19" s="470"/>
      <c r="FCY19" s="470"/>
      <c r="FCZ19" s="470"/>
      <c r="FDA19" s="470"/>
      <c r="FDB19" s="471"/>
      <c r="FDC19" s="472" t="s">
        <v>469</v>
      </c>
      <c r="FDD19" s="470"/>
      <c r="FDE19" s="470"/>
      <c r="FDF19" s="470"/>
      <c r="FDG19" s="470"/>
      <c r="FDH19" s="470"/>
      <c r="FDI19" s="470"/>
      <c r="FDJ19" s="471"/>
      <c r="FDK19" s="472" t="s">
        <v>469</v>
      </c>
      <c r="FDL19" s="470"/>
      <c r="FDM19" s="470"/>
      <c r="FDN19" s="470"/>
      <c r="FDO19" s="470"/>
      <c r="FDP19" s="470"/>
      <c r="FDQ19" s="470"/>
      <c r="FDR19" s="471"/>
      <c r="FDS19" s="472" t="s">
        <v>469</v>
      </c>
      <c r="FDT19" s="470"/>
      <c r="FDU19" s="470"/>
      <c r="FDV19" s="470"/>
      <c r="FDW19" s="470"/>
      <c r="FDX19" s="470"/>
      <c r="FDY19" s="470"/>
      <c r="FDZ19" s="471"/>
      <c r="FEA19" s="472" t="s">
        <v>469</v>
      </c>
      <c r="FEB19" s="470"/>
      <c r="FEC19" s="470"/>
      <c r="FED19" s="470"/>
      <c r="FEE19" s="470"/>
      <c r="FEF19" s="470"/>
      <c r="FEG19" s="470"/>
      <c r="FEH19" s="471"/>
      <c r="FEI19" s="472" t="s">
        <v>469</v>
      </c>
      <c r="FEJ19" s="470"/>
      <c r="FEK19" s="470"/>
      <c r="FEL19" s="470"/>
      <c r="FEM19" s="470"/>
      <c r="FEN19" s="470"/>
      <c r="FEO19" s="470"/>
      <c r="FEP19" s="471"/>
      <c r="FEQ19" s="472" t="s">
        <v>469</v>
      </c>
      <c r="FER19" s="470"/>
      <c r="FES19" s="470"/>
      <c r="FET19" s="470"/>
      <c r="FEU19" s="470"/>
      <c r="FEV19" s="470"/>
      <c r="FEW19" s="470"/>
      <c r="FEX19" s="471"/>
      <c r="FEY19" s="472" t="s">
        <v>469</v>
      </c>
      <c r="FEZ19" s="470"/>
      <c r="FFA19" s="470"/>
      <c r="FFB19" s="470"/>
      <c r="FFC19" s="470"/>
      <c r="FFD19" s="470"/>
      <c r="FFE19" s="470"/>
      <c r="FFF19" s="471"/>
      <c r="FFG19" s="472" t="s">
        <v>469</v>
      </c>
      <c r="FFH19" s="470"/>
      <c r="FFI19" s="470"/>
      <c r="FFJ19" s="470"/>
      <c r="FFK19" s="470"/>
      <c r="FFL19" s="470"/>
      <c r="FFM19" s="470"/>
      <c r="FFN19" s="471"/>
      <c r="FFO19" s="472" t="s">
        <v>469</v>
      </c>
      <c r="FFP19" s="470"/>
      <c r="FFQ19" s="470"/>
      <c r="FFR19" s="470"/>
      <c r="FFS19" s="470"/>
      <c r="FFT19" s="470"/>
      <c r="FFU19" s="470"/>
      <c r="FFV19" s="471"/>
      <c r="FFW19" s="472" t="s">
        <v>469</v>
      </c>
      <c r="FFX19" s="470"/>
      <c r="FFY19" s="470"/>
      <c r="FFZ19" s="470"/>
      <c r="FGA19" s="470"/>
      <c r="FGB19" s="470"/>
      <c r="FGC19" s="470"/>
      <c r="FGD19" s="471"/>
      <c r="FGE19" s="472" t="s">
        <v>469</v>
      </c>
      <c r="FGF19" s="470"/>
      <c r="FGG19" s="470"/>
      <c r="FGH19" s="470"/>
      <c r="FGI19" s="470"/>
      <c r="FGJ19" s="470"/>
      <c r="FGK19" s="470"/>
      <c r="FGL19" s="471"/>
      <c r="FGM19" s="472" t="s">
        <v>469</v>
      </c>
      <c r="FGN19" s="470"/>
      <c r="FGO19" s="470"/>
      <c r="FGP19" s="470"/>
      <c r="FGQ19" s="470"/>
      <c r="FGR19" s="470"/>
      <c r="FGS19" s="470"/>
      <c r="FGT19" s="471"/>
      <c r="FGU19" s="472" t="s">
        <v>469</v>
      </c>
      <c r="FGV19" s="470"/>
      <c r="FGW19" s="470"/>
      <c r="FGX19" s="470"/>
      <c r="FGY19" s="470"/>
      <c r="FGZ19" s="470"/>
      <c r="FHA19" s="470"/>
      <c r="FHB19" s="471"/>
      <c r="FHC19" s="472" t="s">
        <v>469</v>
      </c>
      <c r="FHD19" s="470"/>
      <c r="FHE19" s="470"/>
      <c r="FHF19" s="470"/>
      <c r="FHG19" s="470"/>
      <c r="FHH19" s="470"/>
      <c r="FHI19" s="470"/>
      <c r="FHJ19" s="471"/>
      <c r="FHK19" s="472" t="s">
        <v>469</v>
      </c>
      <c r="FHL19" s="470"/>
      <c r="FHM19" s="470"/>
      <c r="FHN19" s="470"/>
      <c r="FHO19" s="470"/>
      <c r="FHP19" s="470"/>
      <c r="FHQ19" s="470"/>
      <c r="FHR19" s="471"/>
      <c r="FHS19" s="472" t="s">
        <v>469</v>
      </c>
      <c r="FHT19" s="470"/>
      <c r="FHU19" s="470"/>
      <c r="FHV19" s="470"/>
      <c r="FHW19" s="470"/>
      <c r="FHX19" s="470"/>
      <c r="FHY19" s="470"/>
      <c r="FHZ19" s="471"/>
      <c r="FIA19" s="472" t="s">
        <v>469</v>
      </c>
      <c r="FIB19" s="470"/>
      <c r="FIC19" s="470"/>
      <c r="FID19" s="470"/>
      <c r="FIE19" s="470"/>
      <c r="FIF19" s="470"/>
      <c r="FIG19" s="470"/>
      <c r="FIH19" s="471"/>
      <c r="FII19" s="472" t="s">
        <v>469</v>
      </c>
      <c r="FIJ19" s="470"/>
      <c r="FIK19" s="470"/>
      <c r="FIL19" s="470"/>
      <c r="FIM19" s="470"/>
      <c r="FIN19" s="470"/>
      <c r="FIO19" s="470"/>
      <c r="FIP19" s="471"/>
      <c r="FIQ19" s="472" t="s">
        <v>469</v>
      </c>
      <c r="FIR19" s="470"/>
      <c r="FIS19" s="470"/>
      <c r="FIT19" s="470"/>
      <c r="FIU19" s="470"/>
      <c r="FIV19" s="470"/>
      <c r="FIW19" s="470"/>
      <c r="FIX19" s="471"/>
      <c r="FIY19" s="472" t="s">
        <v>469</v>
      </c>
      <c r="FIZ19" s="470"/>
      <c r="FJA19" s="470"/>
      <c r="FJB19" s="470"/>
      <c r="FJC19" s="470"/>
      <c r="FJD19" s="470"/>
      <c r="FJE19" s="470"/>
      <c r="FJF19" s="471"/>
      <c r="FJG19" s="472" t="s">
        <v>469</v>
      </c>
      <c r="FJH19" s="470"/>
      <c r="FJI19" s="470"/>
      <c r="FJJ19" s="470"/>
      <c r="FJK19" s="470"/>
      <c r="FJL19" s="470"/>
      <c r="FJM19" s="470"/>
      <c r="FJN19" s="471"/>
      <c r="FJO19" s="472" t="s">
        <v>469</v>
      </c>
      <c r="FJP19" s="470"/>
      <c r="FJQ19" s="470"/>
      <c r="FJR19" s="470"/>
      <c r="FJS19" s="470"/>
      <c r="FJT19" s="470"/>
      <c r="FJU19" s="470"/>
      <c r="FJV19" s="471"/>
      <c r="FJW19" s="472" t="s">
        <v>469</v>
      </c>
      <c r="FJX19" s="470"/>
      <c r="FJY19" s="470"/>
      <c r="FJZ19" s="470"/>
      <c r="FKA19" s="470"/>
      <c r="FKB19" s="470"/>
      <c r="FKC19" s="470"/>
      <c r="FKD19" s="471"/>
      <c r="FKE19" s="472" t="s">
        <v>469</v>
      </c>
      <c r="FKF19" s="470"/>
      <c r="FKG19" s="470"/>
      <c r="FKH19" s="470"/>
      <c r="FKI19" s="470"/>
      <c r="FKJ19" s="470"/>
      <c r="FKK19" s="470"/>
      <c r="FKL19" s="471"/>
      <c r="FKM19" s="472" t="s">
        <v>469</v>
      </c>
      <c r="FKN19" s="470"/>
      <c r="FKO19" s="470"/>
      <c r="FKP19" s="470"/>
      <c r="FKQ19" s="470"/>
      <c r="FKR19" s="470"/>
      <c r="FKS19" s="470"/>
      <c r="FKT19" s="471"/>
      <c r="FKU19" s="472" t="s">
        <v>469</v>
      </c>
      <c r="FKV19" s="470"/>
      <c r="FKW19" s="470"/>
      <c r="FKX19" s="470"/>
      <c r="FKY19" s="470"/>
      <c r="FKZ19" s="470"/>
      <c r="FLA19" s="470"/>
      <c r="FLB19" s="471"/>
      <c r="FLC19" s="472" t="s">
        <v>469</v>
      </c>
      <c r="FLD19" s="470"/>
      <c r="FLE19" s="470"/>
      <c r="FLF19" s="470"/>
      <c r="FLG19" s="470"/>
      <c r="FLH19" s="470"/>
      <c r="FLI19" s="470"/>
      <c r="FLJ19" s="471"/>
      <c r="FLK19" s="472" t="s">
        <v>469</v>
      </c>
      <c r="FLL19" s="470"/>
      <c r="FLM19" s="470"/>
      <c r="FLN19" s="470"/>
      <c r="FLO19" s="470"/>
      <c r="FLP19" s="470"/>
      <c r="FLQ19" s="470"/>
      <c r="FLR19" s="471"/>
      <c r="FLS19" s="472" t="s">
        <v>469</v>
      </c>
      <c r="FLT19" s="470"/>
      <c r="FLU19" s="470"/>
      <c r="FLV19" s="470"/>
      <c r="FLW19" s="470"/>
      <c r="FLX19" s="470"/>
      <c r="FLY19" s="470"/>
      <c r="FLZ19" s="471"/>
      <c r="FMA19" s="472" t="s">
        <v>469</v>
      </c>
      <c r="FMB19" s="470"/>
      <c r="FMC19" s="470"/>
      <c r="FMD19" s="470"/>
      <c r="FME19" s="470"/>
      <c r="FMF19" s="470"/>
      <c r="FMG19" s="470"/>
      <c r="FMH19" s="471"/>
      <c r="FMI19" s="472" t="s">
        <v>469</v>
      </c>
      <c r="FMJ19" s="470"/>
      <c r="FMK19" s="470"/>
      <c r="FML19" s="470"/>
      <c r="FMM19" s="470"/>
      <c r="FMN19" s="470"/>
      <c r="FMO19" s="470"/>
      <c r="FMP19" s="471"/>
      <c r="FMQ19" s="472" t="s">
        <v>469</v>
      </c>
      <c r="FMR19" s="470"/>
      <c r="FMS19" s="470"/>
      <c r="FMT19" s="470"/>
      <c r="FMU19" s="470"/>
      <c r="FMV19" s="470"/>
      <c r="FMW19" s="470"/>
      <c r="FMX19" s="471"/>
      <c r="FMY19" s="472" t="s">
        <v>469</v>
      </c>
      <c r="FMZ19" s="470"/>
      <c r="FNA19" s="470"/>
      <c r="FNB19" s="470"/>
      <c r="FNC19" s="470"/>
      <c r="FND19" s="470"/>
      <c r="FNE19" s="470"/>
      <c r="FNF19" s="471"/>
      <c r="FNG19" s="472" t="s">
        <v>469</v>
      </c>
      <c r="FNH19" s="470"/>
      <c r="FNI19" s="470"/>
      <c r="FNJ19" s="470"/>
      <c r="FNK19" s="470"/>
      <c r="FNL19" s="470"/>
      <c r="FNM19" s="470"/>
      <c r="FNN19" s="471"/>
      <c r="FNO19" s="472" t="s">
        <v>469</v>
      </c>
      <c r="FNP19" s="470"/>
      <c r="FNQ19" s="470"/>
      <c r="FNR19" s="470"/>
      <c r="FNS19" s="470"/>
      <c r="FNT19" s="470"/>
      <c r="FNU19" s="470"/>
      <c r="FNV19" s="471"/>
      <c r="FNW19" s="472" t="s">
        <v>469</v>
      </c>
      <c r="FNX19" s="470"/>
      <c r="FNY19" s="470"/>
      <c r="FNZ19" s="470"/>
      <c r="FOA19" s="470"/>
      <c r="FOB19" s="470"/>
      <c r="FOC19" s="470"/>
      <c r="FOD19" s="471"/>
      <c r="FOE19" s="472" t="s">
        <v>469</v>
      </c>
      <c r="FOF19" s="470"/>
      <c r="FOG19" s="470"/>
      <c r="FOH19" s="470"/>
      <c r="FOI19" s="470"/>
      <c r="FOJ19" s="470"/>
      <c r="FOK19" s="470"/>
      <c r="FOL19" s="471"/>
      <c r="FOM19" s="472" t="s">
        <v>469</v>
      </c>
      <c r="FON19" s="470"/>
      <c r="FOO19" s="470"/>
      <c r="FOP19" s="470"/>
      <c r="FOQ19" s="470"/>
      <c r="FOR19" s="470"/>
      <c r="FOS19" s="470"/>
      <c r="FOT19" s="471"/>
      <c r="FOU19" s="472" t="s">
        <v>469</v>
      </c>
      <c r="FOV19" s="470"/>
      <c r="FOW19" s="470"/>
      <c r="FOX19" s="470"/>
      <c r="FOY19" s="470"/>
      <c r="FOZ19" s="470"/>
      <c r="FPA19" s="470"/>
      <c r="FPB19" s="471"/>
      <c r="FPC19" s="472" t="s">
        <v>469</v>
      </c>
      <c r="FPD19" s="470"/>
      <c r="FPE19" s="470"/>
      <c r="FPF19" s="470"/>
      <c r="FPG19" s="470"/>
      <c r="FPH19" s="470"/>
      <c r="FPI19" s="470"/>
      <c r="FPJ19" s="471"/>
      <c r="FPK19" s="472" t="s">
        <v>469</v>
      </c>
      <c r="FPL19" s="470"/>
      <c r="FPM19" s="470"/>
      <c r="FPN19" s="470"/>
      <c r="FPO19" s="470"/>
      <c r="FPP19" s="470"/>
      <c r="FPQ19" s="470"/>
      <c r="FPR19" s="471"/>
      <c r="FPS19" s="472" t="s">
        <v>469</v>
      </c>
      <c r="FPT19" s="470"/>
      <c r="FPU19" s="470"/>
      <c r="FPV19" s="470"/>
      <c r="FPW19" s="470"/>
      <c r="FPX19" s="470"/>
      <c r="FPY19" s="470"/>
      <c r="FPZ19" s="471"/>
      <c r="FQA19" s="472" t="s">
        <v>469</v>
      </c>
      <c r="FQB19" s="470"/>
      <c r="FQC19" s="470"/>
      <c r="FQD19" s="470"/>
      <c r="FQE19" s="470"/>
      <c r="FQF19" s="470"/>
      <c r="FQG19" s="470"/>
      <c r="FQH19" s="471"/>
      <c r="FQI19" s="472" t="s">
        <v>469</v>
      </c>
      <c r="FQJ19" s="470"/>
      <c r="FQK19" s="470"/>
      <c r="FQL19" s="470"/>
      <c r="FQM19" s="470"/>
      <c r="FQN19" s="470"/>
      <c r="FQO19" s="470"/>
      <c r="FQP19" s="471"/>
      <c r="FQQ19" s="472" t="s">
        <v>469</v>
      </c>
      <c r="FQR19" s="470"/>
      <c r="FQS19" s="470"/>
      <c r="FQT19" s="470"/>
      <c r="FQU19" s="470"/>
      <c r="FQV19" s="470"/>
      <c r="FQW19" s="470"/>
      <c r="FQX19" s="471"/>
      <c r="FQY19" s="472" t="s">
        <v>469</v>
      </c>
      <c r="FQZ19" s="470"/>
      <c r="FRA19" s="470"/>
      <c r="FRB19" s="470"/>
      <c r="FRC19" s="470"/>
      <c r="FRD19" s="470"/>
      <c r="FRE19" s="470"/>
      <c r="FRF19" s="471"/>
      <c r="FRG19" s="472" t="s">
        <v>469</v>
      </c>
      <c r="FRH19" s="470"/>
      <c r="FRI19" s="470"/>
      <c r="FRJ19" s="470"/>
      <c r="FRK19" s="470"/>
      <c r="FRL19" s="470"/>
      <c r="FRM19" s="470"/>
      <c r="FRN19" s="471"/>
      <c r="FRO19" s="472" t="s">
        <v>469</v>
      </c>
      <c r="FRP19" s="470"/>
      <c r="FRQ19" s="470"/>
      <c r="FRR19" s="470"/>
      <c r="FRS19" s="470"/>
      <c r="FRT19" s="470"/>
      <c r="FRU19" s="470"/>
      <c r="FRV19" s="471"/>
      <c r="FRW19" s="472" t="s">
        <v>469</v>
      </c>
      <c r="FRX19" s="470"/>
      <c r="FRY19" s="470"/>
      <c r="FRZ19" s="470"/>
      <c r="FSA19" s="470"/>
      <c r="FSB19" s="470"/>
      <c r="FSC19" s="470"/>
      <c r="FSD19" s="471"/>
      <c r="FSE19" s="472" t="s">
        <v>469</v>
      </c>
      <c r="FSF19" s="470"/>
      <c r="FSG19" s="470"/>
      <c r="FSH19" s="470"/>
      <c r="FSI19" s="470"/>
      <c r="FSJ19" s="470"/>
      <c r="FSK19" s="470"/>
      <c r="FSL19" s="471"/>
      <c r="FSM19" s="472" t="s">
        <v>469</v>
      </c>
      <c r="FSN19" s="470"/>
      <c r="FSO19" s="470"/>
      <c r="FSP19" s="470"/>
      <c r="FSQ19" s="470"/>
      <c r="FSR19" s="470"/>
      <c r="FSS19" s="470"/>
      <c r="FST19" s="471"/>
      <c r="FSU19" s="472" t="s">
        <v>469</v>
      </c>
      <c r="FSV19" s="470"/>
      <c r="FSW19" s="470"/>
      <c r="FSX19" s="470"/>
      <c r="FSY19" s="470"/>
      <c r="FSZ19" s="470"/>
      <c r="FTA19" s="470"/>
      <c r="FTB19" s="471"/>
      <c r="FTC19" s="472" t="s">
        <v>469</v>
      </c>
      <c r="FTD19" s="470"/>
      <c r="FTE19" s="470"/>
      <c r="FTF19" s="470"/>
      <c r="FTG19" s="470"/>
      <c r="FTH19" s="470"/>
      <c r="FTI19" s="470"/>
      <c r="FTJ19" s="471"/>
      <c r="FTK19" s="472" t="s">
        <v>469</v>
      </c>
      <c r="FTL19" s="470"/>
      <c r="FTM19" s="470"/>
      <c r="FTN19" s="470"/>
      <c r="FTO19" s="470"/>
      <c r="FTP19" s="470"/>
      <c r="FTQ19" s="470"/>
      <c r="FTR19" s="471"/>
      <c r="FTS19" s="472" t="s">
        <v>469</v>
      </c>
      <c r="FTT19" s="470"/>
      <c r="FTU19" s="470"/>
      <c r="FTV19" s="470"/>
      <c r="FTW19" s="470"/>
      <c r="FTX19" s="470"/>
      <c r="FTY19" s="470"/>
      <c r="FTZ19" s="471"/>
      <c r="FUA19" s="472" t="s">
        <v>469</v>
      </c>
      <c r="FUB19" s="470"/>
      <c r="FUC19" s="470"/>
      <c r="FUD19" s="470"/>
      <c r="FUE19" s="470"/>
      <c r="FUF19" s="470"/>
      <c r="FUG19" s="470"/>
      <c r="FUH19" s="471"/>
      <c r="FUI19" s="472" t="s">
        <v>469</v>
      </c>
      <c r="FUJ19" s="470"/>
      <c r="FUK19" s="470"/>
      <c r="FUL19" s="470"/>
      <c r="FUM19" s="470"/>
      <c r="FUN19" s="470"/>
      <c r="FUO19" s="470"/>
      <c r="FUP19" s="471"/>
      <c r="FUQ19" s="472" t="s">
        <v>469</v>
      </c>
      <c r="FUR19" s="470"/>
      <c r="FUS19" s="470"/>
      <c r="FUT19" s="470"/>
      <c r="FUU19" s="470"/>
      <c r="FUV19" s="470"/>
      <c r="FUW19" s="470"/>
      <c r="FUX19" s="471"/>
      <c r="FUY19" s="472" t="s">
        <v>469</v>
      </c>
      <c r="FUZ19" s="470"/>
      <c r="FVA19" s="470"/>
      <c r="FVB19" s="470"/>
      <c r="FVC19" s="470"/>
      <c r="FVD19" s="470"/>
      <c r="FVE19" s="470"/>
      <c r="FVF19" s="471"/>
      <c r="FVG19" s="472" t="s">
        <v>469</v>
      </c>
      <c r="FVH19" s="470"/>
      <c r="FVI19" s="470"/>
      <c r="FVJ19" s="470"/>
      <c r="FVK19" s="470"/>
      <c r="FVL19" s="470"/>
      <c r="FVM19" s="470"/>
      <c r="FVN19" s="471"/>
      <c r="FVO19" s="472" t="s">
        <v>469</v>
      </c>
      <c r="FVP19" s="470"/>
      <c r="FVQ19" s="470"/>
      <c r="FVR19" s="470"/>
      <c r="FVS19" s="470"/>
      <c r="FVT19" s="470"/>
      <c r="FVU19" s="470"/>
      <c r="FVV19" s="471"/>
      <c r="FVW19" s="472" t="s">
        <v>469</v>
      </c>
      <c r="FVX19" s="470"/>
      <c r="FVY19" s="470"/>
      <c r="FVZ19" s="470"/>
      <c r="FWA19" s="470"/>
      <c r="FWB19" s="470"/>
      <c r="FWC19" s="470"/>
      <c r="FWD19" s="471"/>
      <c r="FWE19" s="472" t="s">
        <v>469</v>
      </c>
      <c r="FWF19" s="470"/>
      <c r="FWG19" s="470"/>
      <c r="FWH19" s="470"/>
      <c r="FWI19" s="470"/>
      <c r="FWJ19" s="470"/>
      <c r="FWK19" s="470"/>
      <c r="FWL19" s="471"/>
      <c r="FWM19" s="472" t="s">
        <v>469</v>
      </c>
      <c r="FWN19" s="470"/>
      <c r="FWO19" s="470"/>
      <c r="FWP19" s="470"/>
      <c r="FWQ19" s="470"/>
      <c r="FWR19" s="470"/>
      <c r="FWS19" s="470"/>
      <c r="FWT19" s="471"/>
      <c r="FWU19" s="472" t="s">
        <v>469</v>
      </c>
      <c r="FWV19" s="470"/>
      <c r="FWW19" s="470"/>
      <c r="FWX19" s="470"/>
      <c r="FWY19" s="470"/>
      <c r="FWZ19" s="470"/>
      <c r="FXA19" s="470"/>
      <c r="FXB19" s="471"/>
      <c r="FXC19" s="472" t="s">
        <v>469</v>
      </c>
      <c r="FXD19" s="470"/>
      <c r="FXE19" s="470"/>
      <c r="FXF19" s="470"/>
      <c r="FXG19" s="470"/>
      <c r="FXH19" s="470"/>
      <c r="FXI19" s="470"/>
      <c r="FXJ19" s="471"/>
      <c r="FXK19" s="472" t="s">
        <v>469</v>
      </c>
      <c r="FXL19" s="470"/>
      <c r="FXM19" s="470"/>
      <c r="FXN19" s="470"/>
      <c r="FXO19" s="470"/>
      <c r="FXP19" s="470"/>
      <c r="FXQ19" s="470"/>
      <c r="FXR19" s="471"/>
      <c r="FXS19" s="472" t="s">
        <v>469</v>
      </c>
      <c r="FXT19" s="470"/>
      <c r="FXU19" s="470"/>
      <c r="FXV19" s="470"/>
      <c r="FXW19" s="470"/>
      <c r="FXX19" s="470"/>
      <c r="FXY19" s="470"/>
      <c r="FXZ19" s="471"/>
      <c r="FYA19" s="472" t="s">
        <v>469</v>
      </c>
      <c r="FYB19" s="470"/>
      <c r="FYC19" s="470"/>
      <c r="FYD19" s="470"/>
      <c r="FYE19" s="470"/>
      <c r="FYF19" s="470"/>
      <c r="FYG19" s="470"/>
      <c r="FYH19" s="471"/>
      <c r="FYI19" s="472" t="s">
        <v>469</v>
      </c>
      <c r="FYJ19" s="470"/>
      <c r="FYK19" s="470"/>
      <c r="FYL19" s="470"/>
      <c r="FYM19" s="470"/>
      <c r="FYN19" s="470"/>
      <c r="FYO19" s="470"/>
      <c r="FYP19" s="471"/>
      <c r="FYQ19" s="472" t="s">
        <v>469</v>
      </c>
      <c r="FYR19" s="470"/>
      <c r="FYS19" s="470"/>
      <c r="FYT19" s="470"/>
      <c r="FYU19" s="470"/>
      <c r="FYV19" s="470"/>
      <c r="FYW19" s="470"/>
      <c r="FYX19" s="471"/>
      <c r="FYY19" s="472" t="s">
        <v>469</v>
      </c>
      <c r="FYZ19" s="470"/>
      <c r="FZA19" s="470"/>
      <c r="FZB19" s="470"/>
      <c r="FZC19" s="470"/>
      <c r="FZD19" s="470"/>
      <c r="FZE19" s="470"/>
      <c r="FZF19" s="471"/>
      <c r="FZG19" s="472" t="s">
        <v>469</v>
      </c>
      <c r="FZH19" s="470"/>
      <c r="FZI19" s="470"/>
      <c r="FZJ19" s="470"/>
      <c r="FZK19" s="470"/>
      <c r="FZL19" s="470"/>
      <c r="FZM19" s="470"/>
      <c r="FZN19" s="471"/>
      <c r="FZO19" s="472" t="s">
        <v>469</v>
      </c>
      <c r="FZP19" s="470"/>
      <c r="FZQ19" s="470"/>
      <c r="FZR19" s="470"/>
      <c r="FZS19" s="470"/>
      <c r="FZT19" s="470"/>
      <c r="FZU19" s="470"/>
      <c r="FZV19" s="471"/>
      <c r="FZW19" s="472" t="s">
        <v>469</v>
      </c>
      <c r="FZX19" s="470"/>
      <c r="FZY19" s="470"/>
      <c r="FZZ19" s="470"/>
      <c r="GAA19" s="470"/>
      <c r="GAB19" s="470"/>
      <c r="GAC19" s="470"/>
      <c r="GAD19" s="471"/>
      <c r="GAE19" s="472" t="s">
        <v>469</v>
      </c>
      <c r="GAF19" s="470"/>
      <c r="GAG19" s="470"/>
      <c r="GAH19" s="470"/>
      <c r="GAI19" s="470"/>
      <c r="GAJ19" s="470"/>
      <c r="GAK19" s="470"/>
      <c r="GAL19" s="471"/>
      <c r="GAM19" s="472" t="s">
        <v>469</v>
      </c>
      <c r="GAN19" s="470"/>
      <c r="GAO19" s="470"/>
      <c r="GAP19" s="470"/>
      <c r="GAQ19" s="470"/>
      <c r="GAR19" s="470"/>
      <c r="GAS19" s="470"/>
      <c r="GAT19" s="471"/>
      <c r="GAU19" s="472" t="s">
        <v>469</v>
      </c>
      <c r="GAV19" s="470"/>
      <c r="GAW19" s="470"/>
      <c r="GAX19" s="470"/>
      <c r="GAY19" s="470"/>
      <c r="GAZ19" s="470"/>
      <c r="GBA19" s="470"/>
      <c r="GBB19" s="471"/>
      <c r="GBC19" s="472" t="s">
        <v>469</v>
      </c>
      <c r="GBD19" s="470"/>
      <c r="GBE19" s="470"/>
      <c r="GBF19" s="470"/>
      <c r="GBG19" s="470"/>
      <c r="GBH19" s="470"/>
      <c r="GBI19" s="470"/>
      <c r="GBJ19" s="471"/>
      <c r="GBK19" s="472" t="s">
        <v>469</v>
      </c>
      <c r="GBL19" s="470"/>
      <c r="GBM19" s="470"/>
      <c r="GBN19" s="470"/>
      <c r="GBO19" s="470"/>
      <c r="GBP19" s="470"/>
      <c r="GBQ19" s="470"/>
      <c r="GBR19" s="471"/>
      <c r="GBS19" s="472" t="s">
        <v>469</v>
      </c>
      <c r="GBT19" s="470"/>
      <c r="GBU19" s="470"/>
      <c r="GBV19" s="470"/>
      <c r="GBW19" s="470"/>
      <c r="GBX19" s="470"/>
      <c r="GBY19" s="470"/>
      <c r="GBZ19" s="471"/>
      <c r="GCA19" s="472" t="s">
        <v>469</v>
      </c>
      <c r="GCB19" s="470"/>
      <c r="GCC19" s="470"/>
      <c r="GCD19" s="470"/>
      <c r="GCE19" s="470"/>
      <c r="GCF19" s="470"/>
      <c r="GCG19" s="470"/>
      <c r="GCH19" s="471"/>
      <c r="GCI19" s="472" t="s">
        <v>469</v>
      </c>
      <c r="GCJ19" s="470"/>
      <c r="GCK19" s="470"/>
      <c r="GCL19" s="470"/>
      <c r="GCM19" s="470"/>
      <c r="GCN19" s="470"/>
      <c r="GCO19" s="470"/>
      <c r="GCP19" s="471"/>
      <c r="GCQ19" s="472" t="s">
        <v>469</v>
      </c>
      <c r="GCR19" s="470"/>
      <c r="GCS19" s="470"/>
      <c r="GCT19" s="470"/>
      <c r="GCU19" s="470"/>
      <c r="GCV19" s="470"/>
      <c r="GCW19" s="470"/>
      <c r="GCX19" s="471"/>
      <c r="GCY19" s="472" t="s">
        <v>469</v>
      </c>
      <c r="GCZ19" s="470"/>
      <c r="GDA19" s="470"/>
      <c r="GDB19" s="470"/>
      <c r="GDC19" s="470"/>
      <c r="GDD19" s="470"/>
      <c r="GDE19" s="470"/>
      <c r="GDF19" s="471"/>
      <c r="GDG19" s="472" t="s">
        <v>469</v>
      </c>
      <c r="GDH19" s="470"/>
      <c r="GDI19" s="470"/>
      <c r="GDJ19" s="470"/>
      <c r="GDK19" s="470"/>
      <c r="GDL19" s="470"/>
      <c r="GDM19" s="470"/>
      <c r="GDN19" s="471"/>
      <c r="GDO19" s="472" t="s">
        <v>469</v>
      </c>
      <c r="GDP19" s="470"/>
      <c r="GDQ19" s="470"/>
      <c r="GDR19" s="470"/>
      <c r="GDS19" s="470"/>
      <c r="GDT19" s="470"/>
      <c r="GDU19" s="470"/>
      <c r="GDV19" s="471"/>
      <c r="GDW19" s="472" t="s">
        <v>469</v>
      </c>
      <c r="GDX19" s="470"/>
      <c r="GDY19" s="470"/>
      <c r="GDZ19" s="470"/>
      <c r="GEA19" s="470"/>
      <c r="GEB19" s="470"/>
      <c r="GEC19" s="470"/>
      <c r="GED19" s="471"/>
      <c r="GEE19" s="472" t="s">
        <v>469</v>
      </c>
      <c r="GEF19" s="470"/>
      <c r="GEG19" s="470"/>
      <c r="GEH19" s="470"/>
      <c r="GEI19" s="470"/>
      <c r="GEJ19" s="470"/>
      <c r="GEK19" s="470"/>
      <c r="GEL19" s="471"/>
      <c r="GEM19" s="472" t="s">
        <v>469</v>
      </c>
      <c r="GEN19" s="470"/>
      <c r="GEO19" s="470"/>
      <c r="GEP19" s="470"/>
      <c r="GEQ19" s="470"/>
      <c r="GER19" s="470"/>
      <c r="GES19" s="470"/>
      <c r="GET19" s="471"/>
      <c r="GEU19" s="472" t="s">
        <v>469</v>
      </c>
      <c r="GEV19" s="470"/>
      <c r="GEW19" s="470"/>
      <c r="GEX19" s="470"/>
      <c r="GEY19" s="470"/>
      <c r="GEZ19" s="470"/>
      <c r="GFA19" s="470"/>
      <c r="GFB19" s="471"/>
      <c r="GFC19" s="472" t="s">
        <v>469</v>
      </c>
      <c r="GFD19" s="470"/>
      <c r="GFE19" s="470"/>
      <c r="GFF19" s="470"/>
      <c r="GFG19" s="470"/>
      <c r="GFH19" s="470"/>
      <c r="GFI19" s="470"/>
      <c r="GFJ19" s="471"/>
      <c r="GFK19" s="472" t="s">
        <v>469</v>
      </c>
      <c r="GFL19" s="470"/>
      <c r="GFM19" s="470"/>
      <c r="GFN19" s="470"/>
      <c r="GFO19" s="470"/>
      <c r="GFP19" s="470"/>
      <c r="GFQ19" s="470"/>
      <c r="GFR19" s="471"/>
      <c r="GFS19" s="472" t="s">
        <v>469</v>
      </c>
      <c r="GFT19" s="470"/>
      <c r="GFU19" s="470"/>
      <c r="GFV19" s="470"/>
      <c r="GFW19" s="470"/>
      <c r="GFX19" s="470"/>
      <c r="GFY19" s="470"/>
      <c r="GFZ19" s="471"/>
      <c r="GGA19" s="472" t="s">
        <v>469</v>
      </c>
      <c r="GGB19" s="470"/>
      <c r="GGC19" s="470"/>
      <c r="GGD19" s="470"/>
      <c r="GGE19" s="470"/>
      <c r="GGF19" s="470"/>
      <c r="GGG19" s="470"/>
      <c r="GGH19" s="471"/>
      <c r="GGI19" s="472" t="s">
        <v>469</v>
      </c>
      <c r="GGJ19" s="470"/>
      <c r="GGK19" s="470"/>
      <c r="GGL19" s="470"/>
      <c r="GGM19" s="470"/>
      <c r="GGN19" s="470"/>
      <c r="GGO19" s="470"/>
      <c r="GGP19" s="471"/>
      <c r="GGQ19" s="472" t="s">
        <v>469</v>
      </c>
      <c r="GGR19" s="470"/>
      <c r="GGS19" s="470"/>
      <c r="GGT19" s="470"/>
      <c r="GGU19" s="470"/>
      <c r="GGV19" s="470"/>
      <c r="GGW19" s="470"/>
      <c r="GGX19" s="471"/>
      <c r="GGY19" s="472" t="s">
        <v>469</v>
      </c>
      <c r="GGZ19" s="470"/>
      <c r="GHA19" s="470"/>
      <c r="GHB19" s="470"/>
      <c r="GHC19" s="470"/>
      <c r="GHD19" s="470"/>
      <c r="GHE19" s="470"/>
      <c r="GHF19" s="471"/>
      <c r="GHG19" s="472" t="s">
        <v>469</v>
      </c>
      <c r="GHH19" s="470"/>
      <c r="GHI19" s="470"/>
      <c r="GHJ19" s="470"/>
      <c r="GHK19" s="470"/>
      <c r="GHL19" s="470"/>
      <c r="GHM19" s="470"/>
      <c r="GHN19" s="471"/>
      <c r="GHO19" s="472" t="s">
        <v>469</v>
      </c>
      <c r="GHP19" s="470"/>
      <c r="GHQ19" s="470"/>
      <c r="GHR19" s="470"/>
      <c r="GHS19" s="470"/>
      <c r="GHT19" s="470"/>
      <c r="GHU19" s="470"/>
      <c r="GHV19" s="471"/>
      <c r="GHW19" s="472" t="s">
        <v>469</v>
      </c>
      <c r="GHX19" s="470"/>
      <c r="GHY19" s="470"/>
      <c r="GHZ19" s="470"/>
      <c r="GIA19" s="470"/>
      <c r="GIB19" s="470"/>
      <c r="GIC19" s="470"/>
      <c r="GID19" s="471"/>
      <c r="GIE19" s="472" t="s">
        <v>469</v>
      </c>
      <c r="GIF19" s="470"/>
      <c r="GIG19" s="470"/>
      <c r="GIH19" s="470"/>
      <c r="GII19" s="470"/>
      <c r="GIJ19" s="470"/>
      <c r="GIK19" s="470"/>
      <c r="GIL19" s="471"/>
      <c r="GIM19" s="472" t="s">
        <v>469</v>
      </c>
      <c r="GIN19" s="470"/>
      <c r="GIO19" s="470"/>
      <c r="GIP19" s="470"/>
      <c r="GIQ19" s="470"/>
      <c r="GIR19" s="470"/>
      <c r="GIS19" s="470"/>
      <c r="GIT19" s="471"/>
      <c r="GIU19" s="472" t="s">
        <v>469</v>
      </c>
      <c r="GIV19" s="470"/>
      <c r="GIW19" s="470"/>
      <c r="GIX19" s="470"/>
      <c r="GIY19" s="470"/>
      <c r="GIZ19" s="470"/>
      <c r="GJA19" s="470"/>
      <c r="GJB19" s="471"/>
      <c r="GJC19" s="472" t="s">
        <v>469</v>
      </c>
      <c r="GJD19" s="470"/>
      <c r="GJE19" s="470"/>
      <c r="GJF19" s="470"/>
      <c r="GJG19" s="470"/>
      <c r="GJH19" s="470"/>
      <c r="GJI19" s="470"/>
      <c r="GJJ19" s="471"/>
      <c r="GJK19" s="472" t="s">
        <v>469</v>
      </c>
      <c r="GJL19" s="470"/>
      <c r="GJM19" s="470"/>
      <c r="GJN19" s="470"/>
      <c r="GJO19" s="470"/>
      <c r="GJP19" s="470"/>
      <c r="GJQ19" s="470"/>
      <c r="GJR19" s="471"/>
      <c r="GJS19" s="472" t="s">
        <v>469</v>
      </c>
      <c r="GJT19" s="470"/>
      <c r="GJU19" s="470"/>
      <c r="GJV19" s="470"/>
      <c r="GJW19" s="470"/>
      <c r="GJX19" s="470"/>
      <c r="GJY19" s="470"/>
      <c r="GJZ19" s="471"/>
      <c r="GKA19" s="472" t="s">
        <v>469</v>
      </c>
      <c r="GKB19" s="470"/>
      <c r="GKC19" s="470"/>
      <c r="GKD19" s="470"/>
      <c r="GKE19" s="470"/>
      <c r="GKF19" s="470"/>
      <c r="GKG19" s="470"/>
      <c r="GKH19" s="471"/>
      <c r="GKI19" s="472" t="s">
        <v>469</v>
      </c>
      <c r="GKJ19" s="470"/>
      <c r="GKK19" s="470"/>
      <c r="GKL19" s="470"/>
      <c r="GKM19" s="470"/>
      <c r="GKN19" s="470"/>
      <c r="GKO19" s="470"/>
      <c r="GKP19" s="471"/>
      <c r="GKQ19" s="472" t="s">
        <v>469</v>
      </c>
      <c r="GKR19" s="470"/>
      <c r="GKS19" s="470"/>
      <c r="GKT19" s="470"/>
      <c r="GKU19" s="470"/>
      <c r="GKV19" s="470"/>
      <c r="GKW19" s="470"/>
      <c r="GKX19" s="471"/>
      <c r="GKY19" s="472" t="s">
        <v>469</v>
      </c>
      <c r="GKZ19" s="470"/>
      <c r="GLA19" s="470"/>
      <c r="GLB19" s="470"/>
      <c r="GLC19" s="470"/>
      <c r="GLD19" s="470"/>
      <c r="GLE19" s="470"/>
      <c r="GLF19" s="471"/>
      <c r="GLG19" s="472" t="s">
        <v>469</v>
      </c>
      <c r="GLH19" s="470"/>
      <c r="GLI19" s="470"/>
      <c r="GLJ19" s="470"/>
      <c r="GLK19" s="470"/>
      <c r="GLL19" s="470"/>
      <c r="GLM19" s="470"/>
      <c r="GLN19" s="471"/>
      <c r="GLO19" s="472" t="s">
        <v>469</v>
      </c>
      <c r="GLP19" s="470"/>
      <c r="GLQ19" s="470"/>
      <c r="GLR19" s="470"/>
      <c r="GLS19" s="470"/>
      <c r="GLT19" s="470"/>
      <c r="GLU19" s="470"/>
      <c r="GLV19" s="471"/>
      <c r="GLW19" s="472" t="s">
        <v>469</v>
      </c>
      <c r="GLX19" s="470"/>
      <c r="GLY19" s="470"/>
      <c r="GLZ19" s="470"/>
      <c r="GMA19" s="470"/>
      <c r="GMB19" s="470"/>
      <c r="GMC19" s="470"/>
      <c r="GMD19" s="471"/>
      <c r="GME19" s="472" t="s">
        <v>469</v>
      </c>
      <c r="GMF19" s="470"/>
      <c r="GMG19" s="470"/>
      <c r="GMH19" s="470"/>
      <c r="GMI19" s="470"/>
      <c r="GMJ19" s="470"/>
      <c r="GMK19" s="470"/>
      <c r="GML19" s="471"/>
      <c r="GMM19" s="472" t="s">
        <v>469</v>
      </c>
      <c r="GMN19" s="470"/>
      <c r="GMO19" s="470"/>
      <c r="GMP19" s="470"/>
      <c r="GMQ19" s="470"/>
      <c r="GMR19" s="470"/>
      <c r="GMS19" s="470"/>
      <c r="GMT19" s="471"/>
      <c r="GMU19" s="472" t="s">
        <v>469</v>
      </c>
      <c r="GMV19" s="470"/>
      <c r="GMW19" s="470"/>
      <c r="GMX19" s="470"/>
      <c r="GMY19" s="470"/>
      <c r="GMZ19" s="470"/>
      <c r="GNA19" s="470"/>
      <c r="GNB19" s="471"/>
      <c r="GNC19" s="472" t="s">
        <v>469</v>
      </c>
      <c r="GND19" s="470"/>
      <c r="GNE19" s="470"/>
      <c r="GNF19" s="470"/>
      <c r="GNG19" s="470"/>
      <c r="GNH19" s="470"/>
      <c r="GNI19" s="470"/>
      <c r="GNJ19" s="471"/>
      <c r="GNK19" s="472" t="s">
        <v>469</v>
      </c>
      <c r="GNL19" s="470"/>
      <c r="GNM19" s="470"/>
      <c r="GNN19" s="470"/>
      <c r="GNO19" s="470"/>
      <c r="GNP19" s="470"/>
      <c r="GNQ19" s="470"/>
      <c r="GNR19" s="471"/>
      <c r="GNS19" s="472" t="s">
        <v>469</v>
      </c>
      <c r="GNT19" s="470"/>
      <c r="GNU19" s="470"/>
      <c r="GNV19" s="470"/>
      <c r="GNW19" s="470"/>
      <c r="GNX19" s="470"/>
      <c r="GNY19" s="470"/>
      <c r="GNZ19" s="471"/>
      <c r="GOA19" s="472" t="s">
        <v>469</v>
      </c>
      <c r="GOB19" s="470"/>
      <c r="GOC19" s="470"/>
      <c r="GOD19" s="470"/>
      <c r="GOE19" s="470"/>
      <c r="GOF19" s="470"/>
      <c r="GOG19" s="470"/>
      <c r="GOH19" s="471"/>
      <c r="GOI19" s="472" t="s">
        <v>469</v>
      </c>
      <c r="GOJ19" s="470"/>
      <c r="GOK19" s="470"/>
      <c r="GOL19" s="470"/>
      <c r="GOM19" s="470"/>
      <c r="GON19" s="470"/>
      <c r="GOO19" s="470"/>
      <c r="GOP19" s="471"/>
      <c r="GOQ19" s="472" t="s">
        <v>469</v>
      </c>
      <c r="GOR19" s="470"/>
      <c r="GOS19" s="470"/>
      <c r="GOT19" s="470"/>
      <c r="GOU19" s="470"/>
      <c r="GOV19" s="470"/>
      <c r="GOW19" s="470"/>
      <c r="GOX19" s="471"/>
      <c r="GOY19" s="472" t="s">
        <v>469</v>
      </c>
      <c r="GOZ19" s="470"/>
      <c r="GPA19" s="470"/>
      <c r="GPB19" s="470"/>
      <c r="GPC19" s="470"/>
      <c r="GPD19" s="470"/>
      <c r="GPE19" s="470"/>
      <c r="GPF19" s="471"/>
      <c r="GPG19" s="472" t="s">
        <v>469</v>
      </c>
      <c r="GPH19" s="470"/>
      <c r="GPI19" s="470"/>
      <c r="GPJ19" s="470"/>
      <c r="GPK19" s="470"/>
      <c r="GPL19" s="470"/>
      <c r="GPM19" s="470"/>
      <c r="GPN19" s="471"/>
      <c r="GPO19" s="472" t="s">
        <v>469</v>
      </c>
      <c r="GPP19" s="470"/>
      <c r="GPQ19" s="470"/>
      <c r="GPR19" s="470"/>
      <c r="GPS19" s="470"/>
      <c r="GPT19" s="470"/>
      <c r="GPU19" s="470"/>
      <c r="GPV19" s="471"/>
      <c r="GPW19" s="472" t="s">
        <v>469</v>
      </c>
      <c r="GPX19" s="470"/>
      <c r="GPY19" s="470"/>
      <c r="GPZ19" s="470"/>
      <c r="GQA19" s="470"/>
      <c r="GQB19" s="470"/>
      <c r="GQC19" s="470"/>
      <c r="GQD19" s="471"/>
      <c r="GQE19" s="472" t="s">
        <v>469</v>
      </c>
      <c r="GQF19" s="470"/>
      <c r="GQG19" s="470"/>
      <c r="GQH19" s="470"/>
      <c r="GQI19" s="470"/>
      <c r="GQJ19" s="470"/>
      <c r="GQK19" s="470"/>
      <c r="GQL19" s="471"/>
      <c r="GQM19" s="472" t="s">
        <v>469</v>
      </c>
      <c r="GQN19" s="470"/>
      <c r="GQO19" s="470"/>
      <c r="GQP19" s="470"/>
      <c r="GQQ19" s="470"/>
      <c r="GQR19" s="470"/>
      <c r="GQS19" s="470"/>
      <c r="GQT19" s="471"/>
      <c r="GQU19" s="472" t="s">
        <v>469</v>
      </c>
      <c r="GQV19" s="470"/>
      <c r="GQW19" s="470"/>
      <c r="GQX19" s="470"/>
      <c r="GQY19" s="470"/>
      <c r="GQZ19" s="470"/>
      <c r="GRA19" s="470"/>
      <c r="GRB19" s="471"/>
      <c r="GRC19" s="472" t="s">
        <v>469</v>
      </c>
      <c r="GRD19" s="470"/>
      <c r="GRE19" s="470"/>
      <c r="GRF19" s="470"/>
      <c r="GRG19" s="470"/>
      <c r="GRH19" s="470"/>
      <c r="GRI19" s="470"/>
      <c r="GRJ19" s="471"/>
      <c r="GRK19" s="472" t="s">
        <v>469</v>
      </c>
      <c r="GRL19" s="470"/>
      <c r="GRM19" s="470"/>
      <c r="GRN19" s="470"/>
      <c r="GRO19" s="470"/>
      <c r="GRP19" s="470"/>
      <c r="GRQ19" s="470"/>
      <c r="GRR19" s="471"/>
      <c r="GRS19" s="472" t="s">
        <v>469</v>
      </c>
      <c r="GRT19" s="470"/>
      <c r="GRU19" s="470"/>
      <c r="GRV19" s="470"/>
      <c r="GRW19" s="470"/>
      <c r="GRX19" s="470"/>
      <c r="GRY19" s="470"/>
      <c r="GRZ19" s="471"/>
      <c r="GSA19" s="472" t="s">
        <v>469</v>
      </c>
      <c r="GSB19" s="470"/>
      <c r="GSC19" s="470"/>
      <c r="GSD19" s="470"/>
      <c r="GSE19" s="470"/>
      <c r="GSF19" s="470"/>
      <c r="GSG19" s="470"/>
      <c r="GSH19" s="471"/>
      <c r="GSI19" s="472" t="s">
        <v>469</v>
      </c>
      <c r="GSJ19" s="470"/>
      <c r="GSK19" s="470"/>
      <c r="GSL19" s="470"/>
      <c r="GSM19" s="470"/>
      <c r="GSN19" s="470"/>
      <c r="GSO19" s="470"/>
      <c r="GSP19" s="471"/>
      <c r="GSQ19" s="472" t="s">
        <v>469</v>
      </c>
      <c r="GSR19" s="470"/>
      <c r="GSS19" s="470"/>
      <c r="GST19" s="470"/>
      <c r="GSU19" s="470"/>
      <c r="GSV19" s="470"/>
      <c r="GSW19" s="470"/>
      <c r="GSX19" s="471"/>
      <c r="GSY19" s="472" t="s">
        <v>469</v>
      </c>
      <c r="GSZ19" s="470"/>
      <c r="GTA19" s="470"/>
      <c r="GTB19" s="470"/>
      <c r="GTC19" s="470"/>
      <c r="GTD19" s="470"/>
      <c r="GTE19" s="470"/>
      <c r="GTF19" s="471"/>
      <c r="GTG19" s="472" t="s">
        <v>469</v>
      </c>
      <c r="GTH19" s="470"/>
      <c r="GTI19" s="470"/>
      <c r="GTJ19" s="470"/>
      <c r="GTK19" s="470"/>
      <c r="GTL19" s="470"/>
      <c r="GTM19" s="470"/>
      <c r="GTN19" s="471"/>
      <c r="GTO19" s="472" t="s">
        <v>469</v>
      </c>
      <c r="GTP19" s="470"/>
      <c r="GTQ19" s="470"/>
      <c r="GTR19" s="470"/>
      <c r="GTS19" s="470"/>
      <c r="GTT19" s="470"/>
      <c r="GTU19" s="470"/>
      <c r="GTV19" s="471"/>
      <c r="GTW19" s="472" t="s">
        <v>469</v>
      </c>
      <c r="GTX19" s="470"/>
      <c r="GTY19" s="470"/>
      <c r="GTZ19" s="470"/>
      <c r="GUA19" s="470"/>
      <c r="GUB19" s="470"/>
      <c r="GUC19" s="470"/>
      <c r="GUD19" s="471"/>
      <c r="GUE19" s="472" t="s">
        <v>469</v>
      </c>
      <c r="GUF19" s="470"/>
      <c r="GUG19" s="470"/>
      <c r="GUH19" s="470"/>
      <c r="GUI19" s="470"/>
      <c r="GUJ19" s="470"/>
      <c r="GUK19" s="470"/>
      <c r="GUL19" s="471"/>
      <c r="GUM19" s="472" t="s">
        <v>469</v>
      </c>
      <c r="GUN19" s="470"/>
      <c r="GUO19" s="470"/>
      <c r="GUP19" s="470"/>
      <c r="GUQ19" s="470"/>
      <c r="GUR19" s="470"/>
      <c r="GUS19" s="470"/>
      <c r="GUT19" s="471"/>
      <c r="GUU19" s="472" t="s">
        <v>469</v>
      </c>
      <c r="GUV19" s="470"/>
      <c r="GUW19" s="470"/>
      <c r="GUX19" s="470"/>
      <c r="GUY19" s="470"/>
      <c r="GUZ19" s="470"/>
      <c r="GVA19" s="470"/>
      <c r="GVB19" s="471"/>
      <c r="GVC19" s="472" t="s">
        <v>469</v>
      </c>
      <c r="GVD19" s="470"/>
      <c r="GVE19" s="470"/>
      <c r="GVF19" s="470"/>
      <c r="GVG19" s="470"/>
      <c r="GVH19" s="470"/>
      <c r="GVI19" s="470"/>
      <c r="GVJ19" s="471"/>
      <c r="GVK19" s="472" t="s">
        <v>469</v>
      </c>
      <c r="GVL19" s="470"/>
      <c r="GVM19" s="470"/>
      <c r="GVN19" s="470"/>
      <c r="GVO19" s="470"/>
      <c r="GVP19" s="470"/>
      <c r="GVQ19" s="470"/>
      <c r="GVR19" s="471"/>
      <c r="GVS19" s="472" t="s">
        <v>469</v>
      </c>
      <c r="GVT19" s="470"/>
      <c r="GVU19" s="470"/>
      <c r="GVV19" s="470"/>
      <c r="GVW19" s="470"/>
      <c r="GVX19" s="470"/>
      <c r="GVY19" s="470"/>
      <c r="GVZ19" s="471"/>
      <c r="GWA19" s="472" t="s">
        <v>469</v>
      </c>
      <c r="GWB19" s="470"/>
      <c r="GWC19" s="470"/>
      <c r="GWD19" s="470"/>
      <c r="GWE19" s="470"/>
      <c r="GWF19" s="470"/>
      <c r="GWG19" s="470"/>
      <c r="GWH19" s="471"/>
      <c r="GWI19" s="472" t="s">
        <v>469</v>
      </c>
      <c r="GWJ19" s="470"/>
      <c r="GWK19" s="470"/>
      <c r="GWL19" s="470"/>
      <c r="GWM19" s="470"/>
      <c r="GWN19" s="470"/>
      <c r="GWO19" s="470"/>
      <c r="GWP19" s="471"/>
      <c r="GWQ19" s="472" t="s">
        <v>469</v>
      </c>
      <c r="GWR19" s="470"/>
      <c r="GWS19" s="470"/>
      <c r="GWT19" s="470"/>
      <c r="GWU19" s="470"/>
      <c r="GWV19" s="470"/>
      <c r="GWW19" s="470"/>
      <c r="GWX19" s="471"/>
      <c r="GWY19" s="472" t="s">
        <v>469</v>
      </c>
      <c r="GWZ19" s="470"/>
      <c r="GXA19" s="470"/>
      <c r="GXB19" s="470"/>
      <c r="GXC19" s="470"/>
      <c r="GXD19" s="470"/>
      <c r="GXE19" s="470"/>
      <c r="GXF19" s="471"/>
      <c r="GXG19" s="472" t="s">
        <v>469</v>
      </c>
      <c r="GXH19" s="470"/>
      <c r="GXI19" s="470"/>
      <c r="GXJ19" s="470"/>
      <c r="GXK19" s="470"/>
      <c r="GXL19" s="470"/>
      <c r="GXM19" s="470"/>
      <c r="GXN19" s="471"/>
      <c r="GXO19" s="472" t="s">
        <v>469</v>
      </c>
      <c r="GXP19" s="470"/>
      <c r="GXQ19" s="470"/>
      <c r="GXR19" s="470"/>
      <c r="GXS19" s="470"/>
      <c r="GXT19" s="470"/>
      <c r="GXU19" s="470"/>
      <c r="GXV19" s="471"/>
      <c r="GXW19" s="472" t="s">
        <v>469</v>
      </c>
      <c r="GXX19" s="470"/>
      <c r="GXY19" s="470"/>
      <c r="GXZ19" s="470"/>
      <c r="GYA19" s="470"/>
      <c r="GYB19" s="470"/>
      <c r="GYC19" s="470"/>
      <c r="GYD19" s="471"/>
      <c r="GYE19" s="472" t="s">
        <v>469</v>
      </c>
      <c r="GYF19" s="470"/>
      <c r="GYG19" s="470"/>
      <c r="GYH19" s="470"/>
      <c r="GYI19" s="470"/>
      <c r="GYJ19" s="470"/>
      <c r="GYK19" s="470"/>
      <c r="GYL19" s="471"/>
      <c r="GYM19" s="472" t="s">
        <v>469</v>
      </c>
      <c r="GYN19" s="470"/>
      <c r="GYO19" s="470"/>
      <c r="GYP19" s="470"/>
      <c r="GYQ19" s="470"/>
      <c r="GYR19" s="470"/>
      <c r="GYS19" s="470"/>
      <c r="GYT19" s="471"/>
      <c r="GYU19" s="472" t="s">
        <v>469</v>
      </c>
      <c r="GYV19" s="470"/>
      <c r="GYW19" s="470"/>
      <c r="GYX19" s="470"/>
      <c r="GYY19" s="470"/>
      <c r="GYZ19" s="470"/>
      <c r="GZA19" s="470"/>
      <c r="GZB19" s="471"/>
      <c r="GZC19" s="472" t="s">
        <v>469</v>
      </c>
      <c r="GZD19" s="470"/>
      <c r="GZE19" s="470"/>
      <c r="GZF19" s="470"/>
      <c r="GZG19" s="470"/>
      <c r="GZH19" s="470"/>
      <c r="GZI19" s="470"/>
      <c r="GZJ19" s="471"/>
      <c r="GZK19" s="472" t="s">
        <v>469</v>
      </c>
      <c r="GZL19" s="470"/>
      <c r="GZM19" s="470"/>
      <c r="GZN19" s="470"/>
      <c r="GZO19" s="470"/>
      <c r="GZP19" s="470"/>
      <c r="GZQ19" s="470"/>
      <c r="GZR19" s="471"/>
      <c r="GZS19" s="472" t="s">
        <v>469</v>
      </c>
      <c r="GZT19" s="470"/>
      <c r="GZU19" s="470"/>
      <c r="GZV19" s="470"/>
      <c r="GZW19" s="470"/>
      <c r="GZX19" s="470"/>
      <c r="GZY19" s="470"/>
      <c r="GZZ19" s="471"/>
      <c r="HAA19" s="472" t="s">
        <v>469</v>
      </c>
      <c r="HAB19" s="470"/>
      <c r="HAC19" s="470"/>
      <c r="HAD19" s="470"/>
      <c r="HAE19" s="470"/>
      <c r="HAF19" s="470"/>
      <c r="HAG19" s="470"/>
      <c r="HAH19" s="471"/>
      <c r="HAI19" s="472" t="s">
        <v>469</v>
      </c>
      <c r="HAJ19" s="470"/>
      <c r="HAK19" s="470"/>
      <c r="HAL19" s="470"/>
      <c r="HAM19" s="470"/>
      <c r="HAN19" s="470"/>
      <c r="HAO19" s="470"/>
      <c r="HAP19" s="471"/>
      <c r="HAQ19" s="472" t="s">
        <v>469</v>
      </c>
      <c r="HAR19" s="470"/>
      <c r="HAS19" s="470"/>
      <c r="HAT19" s="470"/>
      <c r="HAU19" s="470"/>
      <c r="HAV19" s="470"/>
      <c r="HAW19" s="470"/>
      <c r="HAX19" s="471"/>
      <c r="HAY19" s="472" t="s">
        <v>469</v>
      </c>
      <c r="HAZ19" s="470"/>
      <c r="HBA19" s="470"/>
      <c r="HBB19" s="470"/>
      <c r="HBC19" s="470"/>
      <c r="HBD19" s="470"/>
      <c r="HBE19" s="470"/>
      <c r="HBF19" s="471"/>
      <c r="HBG19" s="472" t="s">
        <v>469</v>
      </c>
      <c r="HBH19" s="470"/>
      <c r="HBI19" s="470"/>
      <c r="HBJ19" s="470"/>
      <c r="HBK19" s="470"/>
      <c r="HBL19" s="470"/>
      <c r="HBM19" s="470"/>
      <c r="HBN19" s="471"/>
      <c r="HBO19" s="472" t="s">
        <v>469</v>
      </c>
      <c r="HBP19" s="470"/>
      <c r="HBQ19" s="470"/>
      <c r="HBR19" s="470"/>
      <c r="HBS19" s="470"/>
      <c r="HBT19" s="470"/>
      <c r="HBU19" s="470"/>
      <c r="HBV19" s="471"/>
      <c r="HBW19" s="472" t="s">
        <v>469</v>
      </c>
      <c r="HBX19" s="470"/>
      <c r="HBY19" s="470"/>
      <c r="HBZ19" s="470"/>
      <c r="HCA19" s="470"/>
      <c r="HCB19" s="470"/>
      <c r="HCC19" s="470"/>
      <c r="HCD19" s="471"/>
      <c r="HCE19" s="472" t="s">
        <v>469</v>
      </c>
      <c r="HCF19" s="470"/>
      <c r="HCG19" s="470"/>
      <c r="HCH19" s="470"/>
      <c r="HCI19" s="470"/>
      <c r="HCJ19" s="470"/>
      <c r="HCK19" s="470"/>
      <c r="HCL19" s="471"/>
      <c r="HCM19" s="472" t="s">
        <v>469</v>
      </c>
      <c r="HCN19" s="470"/>
      <c r="HCO19" s="470"/>
      <c r="HCP19" s="470"/>
      <c r="HCQ19" s="470"/>
      <c r="HCR19" s="470"/>
      <c r="HCS19" s="470"/>
      <c r="HCT19" s="471"/>
      <c r="HCU19" s="472" t="s">
        <v>469</v>
      </c>
      <c r="HCV19" s="470"/>
      <c r="HCW19" s="470"/>
      <c r="HCX19" s="470"/>
      <c r="HCY19" s="470"/>
      <c r="HCZ19" s="470"/>
      <c r="HDA19" s="470"/>
      <c r="HDB19" s="471"/>
      <c r="HDC19" s="472" t="s">
        <v>469</v>
      </c>
      <c r="HDD19" s="470"/>
      <c r="HDE19" s="470"/>
      <c r="HDF19" s="470"/>
      <c r="HDG19" s="470"/>
      <c r="HDH19" s="470"/>
      <c r="HDI19" s="470"/>
      <c r="HDJ19" s="471"/>
      <c r="HDK19" s="472" t="s">
        <v>469</v>
      </c>
      <c r="HDL19" s="470"/>
      <c r="HDM19" s="470"/>
      <c r="HDN19" s="470"/>
      <c r="HDO19" s="470"/>
      <c r="HDP19" s="470"/>
      <c r="HDQ19" s="470"/>
      <c r="HDR19" s="471"/>
      <c r="HDS19" s="472" t="s">
        <v>469</v>
      </c>
      <c r="HDT19" s="470"/>
      <c r="HDU19" s="470"/>
      <c r="HDV19" s="470"/>
      <c r="HDW19" s="470"/>
      <c r="HDX19" s="470"/>
      <c r="HDY19" s="470"/>
      <c r="HDZ19" s="471"/>
      <c r="HEA19" s="472" t="s">
        <v>469</v>
      </c>
      <c r="HEB19" s="470"/>
      <c r="HEC19" s="470"/>
      <c r="HED19" s="470"/>
      <c r="HEE19" s="470"/>
      <c r="HEF19" s="470"/>
      <c r="HEG19" s="470"/>
      <c r="HEH19" s="471"/>
      <c r="HEI19" s="472" t="s">
        <v>469</v>
      </c>
      <c r="HEJ19" s="470"/>
      <c r="HEK19" s="470"/>
      <c r="HEL19" s="470"/>
      <c r="HEM19" s="470"/>
      <c r="HEN19" s="470"/>
      <c r="HEO19" s="470"/>
      <c r="HEP19" s="471"/>
      <c r="HEQ19" s="472" t="s">
        <v>469</v>
      </c>
      <c r="HER19" s="470"/>
      <c r="HES19" s="470"/>
      <c r="HET19" s="470"/>
      <c r="HEU19" s="470"/>
      <c r="HEV19" s="470"/>
      <c r="HEW19" s="470"/>
      <c r="HEX19" s="471"/>
      <c r="HEY19" s="472" t="s">
        <v>469</v>
      </c>
      <c r="HEZ19" s="470"/>
      <c r="HFA19" s="470"/>
      <c r="HFB19" s="470"/>
      <c r="HFC19" s="470"/>
      <c r="HFD19" s="470"/>
      <c r="HFE19" s="470"/>
      <c r="HFF19" s="471"/>
      <c r="HFG19" s="472" t="s">
        <v>469</v>
      </c>
      <c r="HFH19" s="470"/>
      <c r="HFI19" s="470"/>
      <c r="HFJ19" s="470"/>
      <c r="HFK19" s="470"/>
      <c r="HFL19" s="470"/>
      <c r="HFM19" s="470"/>
      <c r="HFN19" s="471"/>
      <c r="HFO19" s="472" t="s">
        <v>469</v>
      </c>
      <c r="HFP19" s="470"/>
      <c r="HFQ19" s="470"/>
      <c r="HFR19" s="470"/>
      <c r="HFS19" s="470"/>
      <c r="HFT19" s="470"/>
      <c r="HFU19" s="470"/>
      <c r="HFV19" s="471"/>
      <c r="HFW19" s="472" t="s">
        <v>469</v>
      </c>
      <c r="HFX19" s="470"/>
      <c r="HFY19" s="470"/>
      <c r="HFZ19" s="470"/>
      <c r="HGA19" s="470"/>
      <c r="HGB19" s="470"/>
      <c r="HGC19" s="470"/>
      <c r="HGD19" s="471"/>
      <c r="HGE19" s="472" t="s">
        <v>469</v>
      </c>
      <c r="HGF19" s="470"/>
      <c r="HGG19" s="470"/>
      <c r="HGH19" s="470"/>
      <c r="HGI19" s="470"/>
      <c r="HGJ19" s="470"/>
      <c r="HGK19" s="470"/>
      <c r="HGL19" s="471"/>
      <c r="HGM19" s="472" t="s">
        <v>469</v>
      </c>
      <c r="HGN19" s="470"/>
      <c r="HGO19" s="470"/>
      <c r="HGP19" s="470"/>
      <c r="HGQ19" s="470"/>
      <c r="HGR19" s="470"/>
      <c r="HGS19" s="470"/>
      <c r="HGT19" s="471"/>
      <c r="HGU19" s="472" t="s">
        <v>469</v>
      </c>
      <c r="HGV19" s="470"/>
      <c r="HGW19" s="470"/>
      <c r="HGX19" s="470"/>
      <c r="HGY19" s="470"/>
      <c r="HGZ19" s="470"/>
      <c r="HHA19" s="470"/>
      <c r="HHB19" s="471"/>
      <c r="HHC19" s="472" t="s">
        <v>469</v>
      </c>
      <c r="HHD19" s="470"/>
      <c r="HHE19" s="470"/>
      <c r="HHF19" s="470"/>
      <c r="HHG19" s="470"/>
      <c r="HHH19" s="470"/>
      <c r="HHI19" s="470"/>
      <c r="HHJ19" s="471"/>
      <c r="HHK19" s="472" t="s">
        <v>469</v>
      </c>
      <c r="HHL19" s="470"/>
      <c r="HHM19" s="470"/>
      <c r="HHN19" s="470"/>
      <c r="HHO19" s="470"/>
      <c r="HHP19" s="470"/>
      <c r="HHQ19" s="470"/>
      <c r="HHR19" s="471"/>
      <c r="HHS19" s="472" t="s">
        <v>469</v>
      </c>
      <c r="HHT19" s="470"/>
      <c r="HHU19" s="470"/>
      <c r="HHV19" s="470"/>
      <c r="HHW19" s="470"/>
      <c r="HHX19" s="470"/>
      <c r="HHY19" s="470"/>
      <c r="HHZ19" s="471"/>
      <c r="HIA19" s="472" t="s">
        <v>469</v>
      </c>
      <c r="HIB19" s="470"/>
      <c r="HIC19" s="470"/>
      <c r="HID19" s="470"/>
      <c r="HIE19" s="470"/>
      <c r="HIF19" s="470"/>
      <c r="HIG19" s="470"/>
      <c r="HIH19" s="471"/>
      <c r="HII19" s="472" t="s">
        <v>469</v>
      </c>
      <c r="HIJ19" s="470"/>
      <c r="HIK19" s="470"/>
      <c r="HIL19" s="470"/>
      <c r="HIM19" s="470"/>
      <c r="HIN19" s="470"/>
      <c r="HIO19" s="470"/>
      <c r="HIP19" s="471"/>
      <c r="HIQ19" s="472" t="s">
        <v>469</v>
      </c>
      <c r="HIR19" s="470"/>
      <c r="HIS19" s="470"/>
      <c r="HIT19" s="470"/>
      <c r="HIU19" s="470"/>
      <c r="HIV19" s="470"/>
      <c r="HIW19" s="470"/>
      <c r="HIX19" s="471"/>
      <c r="HIY19" s="472" t="s">
        <v>469</v>
      </c>
      <c r="HIZ19" s="470"/>
      <c r="HJA19" s="470"/>
      <c r="HJB19" s="470"/>
      <c r="HJC19" s="470"/>
      <c r="HJD19" s="470"/>
      <c r="HJE19" s="470"/>
      <c r="HJF19" s="471"/>
      <c r="HJG19" s="472" t="s">
        <v>469</v>
      </c>
      <c r="HJH19" s="470"/>
      <c r="HJI19" s="470"/>
      <c r="HJJ19" s="470"/>
      <c r="HJK19" s="470"/>
      <c r="HJL19" s="470"/>
      <c r="HJM19" s="470"/>
      <c r="HJN19" s="471"/>
      <c r="HJO19" s="472" t="s">
        <v>469</v>
      </c>
      <c r="HJP19" s="470"/>
      <c r="HJQ19" s="470"/>
      <c r="HJR19" s="470"/>
      <c r="HJS19" s="470"/>
      <c r="HJT19" s="470"/>
      <c r="HJU19" s="470"/>
      <c r="HJV19" s="471"/>
      <c r="HJW19" s="472" t="s">
        <v>469</v>
      </c>
      <c r="HJX19" s="470"/>
      <c r="HJY19" s="470"/>
      <c r="HJZ19" s="470"/>
      <c r="HKA19" s="470"/>
      <c r="HKB19" s="470"/>
      <c r="HKC19" s="470"/>
      <c r="HKD19" s="471"/>
      <c r="HKE19" s="472" t="s">
        <v>469</v>
      </c>
      <c r="HKF19" s="470"/>
      <c r="HKG19" s="470"/>
      <c r="HKH19" s="470"/>
      <c r="HKI19" s="470"/>
      <c r="HKJ19" s="470"/>
      <c r="HKK19" s="470"/>
      <c r="HKL19" s="471"/>
      <c r="HKM19" s="472" t="s">
        <v>469</v>
      </c>
      <c r="HKN19" s="470"/>
      <c r="HKO19" s="470"/>
      <c r="HKP19" s="470"/>
      <c r="HKQ19" s="470"/>
      <c r="HKR19" s="470"/>
      <c r="HKS19" s="470"/>
      <c r="HKT19" s="471"/>
      <c r="HKU19" s="472" t="s">
        <v>469</v>
      </c>
      <c r="HKV19" s="470"/>
      <c r="HKW19" s="470"/>
      <c r="HKX19" s="470"/>
      <c r="HKY19" s="470"/>
      <c r="HKZ19" s="470"/>
      <c r="HLA19" s="470"/>
      <c r="HLB19" s="471"/>
      <c r="HLC19" s="472" t="s">
        <v>469</v>
      </c>
      <c r="HLD19" s="470"/>
      <c r="HLE19" s="470"/>
      <c r="HLF19" s="470"/>
      <c r="HLG19" s="470"/>
      <c r="HLH19" s="470"/>
      <c r="HLI19" s="470"/>
      <c r="HLJ19" s="471"/>
      <c r="HLK19" s="472" t="s">
        <v>469</v>
      </c>
      <c r="HLL19" s="470"/>
      <c r="HLM19" s="470"/>
      <c r="HLN19" s="470"/>
      <c r="HLO19" s="470"/>
      <c r="HLP19" s="470"/>
      <c r="HLQ19" s="470"/>
      <c r="HLR19" s="471"/>
      <c r="HLS19" s="472" t="s">
        <v>469</v>
      </c>
      <c r="HLT19" s="470"/>
      <c r="HLU19" s="470"/>
      <c r="HLV19" s="470"/>
      <c r="HLW19" s="470"/>
      <c r="HLX19" s="470"/>
      <c r="HLY19" s="470"/>
      <c r="HLZ19" s="471"/>
      <c r="HMA19" s="472" t="s">
        <v>469</v>
      </c>
      <c r="HMB19" s="470"/>
      <c r="HMC19" s="470"/>
      <c r="HMD19" s="470"/>
      <c r="HME19" s="470"/>
      <c r="HMF19" s="470"/>
      <c r="HMG19" s="470"/>
      <c r="HMH19" s="471"/>
      <c r="HMI19" s="472" t="s">
        <v>469</v>
      </c>
      <c r="HMJ19" s="470"/>
      <c r="HMK19" s="470"/>
      <c r="HML19" s="470"/>
      <c r="HMM19" s="470"/>
      <c r="HMN19" s="470"/>
      <c r="HMO19" s="470"/>
      <c r="HMP19" s="471"/>
      <c r="HMQ19" s="472" t="s">
        <v>469</v>
      </c>
      <c r="HMR19" s="470"/>
      <c r="HMS19" s="470"/>
      <c r="HMT19" s="470"/>
      <c r="HMU19" s="470"/>
      <c r="HMV19" s="470"/>
      <c r="HMW19" s="470"/>
      <c r="HMX19" s="471"/>
      <c r="HMY19" s="472" t="s">
        <v>469</v>
      </c>
      <c r="HMZ19" s="470"/>
      <c r="HNA19" s="470"/>
      <c r="HNB19" s="470"/>
      <c r="HNC19" s="470"/>
      <c r="HND19" s="470"/>
      <c r="HNE19" s="470"/>
      <c r="HNF19" s="471"/>
      <c r="HNG19" s="472" t="s">
        <v>469</v>
      </c>
      <c r="HNH19" s="470"/>
      <c r="HNI19" s="470"/>
      <c r="HNJ19" s="470"/>
      <c r="HNK19" s="470"/>
      <c r="HNL19" s="470"/>
      <c r="HNM19" s="470"/>
      <c r="HNN19" s="471"/>
      <c r="HNO19" s="472" t="s">
        <v>469</v>
      </c>
      <c r="HNP19" s="470"/>
      <c r="HNQ19" s="470"/>
      <c r="HNR19" s="470"/>
      <c r="HNS19" s="470"/>
      <c r="HNT19" s="470"/>
      <c r="HNU19" s="470"/>
      <c r="HNV19" s="471"/>
      <c r="HNW19" s="472" t="s">
        <v>469</v>
      </c>
      <c r="HNX19" s="470"/>
      <c r="HNY19" s="470"/>
      <c r="HNZ19" s="470"/>
      <c r="HOA19" s="470"/>
      <c r="HOB19" s="470"/>
      <c r="HOC19" s="470"/>
      <c r="HOD19" s="471"/>
      <c r="HOE19" s="472" t="s">
        <v>469</v>
      </c>
      <c r="HOF19" s="470"/>
      <c r="HOG19" s="470"/>
      <c r="HOH19" s="470"/>
      <c r="HOI19" s="470"/>
      <c r="HOJ19" s="470"/>
      <c r="HOK19" s="470"/>
      <c r="HOL19" s="471"/>
      <c r="HOM19" s="472" t="s">
        <v>469</v>
      </c>
      <c r="HON19" s="470"/>
      <c r="HOO19" s="470"/>
      <c r="HOP19" s="470"/>
      <c r="HOQ19" s="470"/>
      <c r="HOR19" s="470"/>
      <c r="HOS19" s="470"/>
      <c r="HOT19" s="471"/>
      <c r="HOU19" s="472" t="s">
        <v>469</v>
      </c>
      <c r="HOV19" s="470"/>
      <c r="HOW19" s="470"/>
      <c r="HOX19" s="470"/>
      <c r="HOY19" s="470"/>
      <c r="HOZ19" s="470"/>
      <c r="HPA19" s="470"/>
      <c r="HPB19" s="471"/>
      <c r="HPC19" s="472" t="s">
        <v>469</v>
      </c>
      <c r="HPD19" s="470"/>
      <c r="HPE19" s="470"/>
      <c r="HPF19" s="470"/>
      <c r="HPG19" s="470"/>
      <c r="HPH19" s="470"/>
      <c r="HPI19" s="470"/>
      <c r="HPJ19" s="471"/>
      <c r="HPK19" s="472" t="s">
        <v>469</v>
      </c>
      <c r="HPL19" s="470"/>
      <c r="HPM19" s="470"/>
      <c r="HPN19" s="470"/>
      <c r="HPO19" s="470"/>
      <c r="HPP19" s="470"/>
      <c r="HPQ19" s="470"/>
      <c r="HPR19" s="471"/>
      <c r="HPS19" s="472" t="s">
        <v>469</v>
      </c>
      <c r="HPT19" s="470"/>
      <c r="HPU19" s="470"/>
      <c r="HPV19" s="470"/>
      <c r="HPW19" s="470"/>
      <c r="HPX19" s="470"/>
      <c r="HPY19" s="470"/>
      <c r="HPZ19" s="471"/>
      <c r="HQA19" s="472" t="s">
        <v>469</v>
      </c>
      <c r="HQB19" s="470"/>
      <c r="HQC19" s="470"/>
      <c r="HQD19" s="470"/>
      <c r="HQE19" s="470"/>
      <c r="HQF19" s="470"/>
      <c r="HQG19" s="470"/>
      <c r="HQH19" s="471"/>
      <c r="HQI19" s="472" t="s">
        <v>469</v>
      </c>
      <c r="HQJ19" s="470"/>
      <c r="HQK19" s="470"/>
      <c r="HQL19" s="470"/>
      <c r="HQM19" s="470"/>
      <c r="HQN19" s="470"/>
      <c r="HQO19" s="470"/>
      <c r="HQP19" s="471"/>
      <c r="HQQ19" s="472" t="s">
        <v>469</v>
      </c>
      <c r="HQR19" s="470"/>
      <c r="HQS19" s="470"/>
      <c r="HQT19" s="470"/>
      <c r="HQU19" s="470"/>
      <c r="HQV19" s="470"/>
      <c r="HQW19" s="470"/>
      <c r="HQX19" s="471"/>
      <c r="HQY19" s="472" t="s">
        <v>469</v>
      </c>
      <c r="HQZ19" s="470"/>
      <c r="HRA19" s="470"/>
      <c r="HRB19" s="470"/>
      <c r="HRC19" s="470"/>
      <c r="HRD19" s="470"/>
      <c r="HRE19" s="470"/>
      <c r="HRF19" s="471"/>
      <c r="HRG19" s="472" t="s">
        <v>469</v>
      </c>
      <c r="HRH19" s="470"/>
      <c r="HRI19" s="470"/>
      <c r="HRJ19" s="470"/>
      <c r="HRK19" s="470"/>
      <c r="HRL19" s="470"/>
      <c r="HRM19" s="470"/>
      <c r="HRN19" s="471"/>
      <c r="HRO19" s="472" t="s">
        <v>469</v>
      </c>
      <c r="HRP19" s="470"/>
      <c r="HRQ19" s="470"/>
      <c r="HRR19" s="470"/>
      <c r="HRS19" s="470"/>
      <c r="HRT19" s="470"/>
      <c r="HRU19" s="470"/>
      <c r="HRV19" s="471"/>
      <c r="HRW19" s="472" t="s">
        <v>469</v>
      </c>
      <c r="HRX19" s="470"/>
      <c r="HRY19" s="470"/>
      <c r="HRZ19" s="470"/>
      <c r="HSA19" s="470"/>
      <c r="HSB19" s="470"/>
      <c r="HSC19" s="470"/>
      <c r="HSD19" s="471"/>
      <c r="HSE19" s="472" t="s">
        <v>469</v>
      </c>
      <c r="HSF19" s="470"/>
      <c r="HSG19" s="470"/>
      <c r="HSH19" s="470"/>
      <c r="HSI19" s="470"/>
      <c r="HSJ19" s="470"/>
      <c r="HSK19" s="470"/>
      <c r="HSL19" s="471"/>
      <c r="HSM19" s="472" t="s">
        <v>469</v>
      </c>
      <c r="HSN19" s="470"/>
      <c r="HSO19" s="470"/>
      <c r="HSP19" s="470"/>
      <c r="HSQ19" s="470"/>
      <c r="HSR19" s="470"/>
      <c r="HSS19" s="470"/>
      <c r="HST19" s="471"/>
      <c r="HSU19" s="472" t="s">
        <v>469</v>
      </c>
      <c r="HSV19" s="470"/>
      <c r="HSW19" s="470"/>
      <c r="HSX19" s="470"/>
      <c r="HSY19" s="470"/>
      <c r="HSZ19" s="470"/>
      <c r="HTA19" s="470"/>
      <c r="HTB19" s="471"/>
      <c r="HTC19" s="472" t="s">
        <v>469</v>
      </c>
      <c r="HTD19" s="470"/>
      <c r="HTE19" s="470"/>
      <c r="HTF19" s="470"/>
      <c r="HTG19" s="470"/>
      <c r="HTH19" s="470"/>
      <c r="HTI19" s="470"/>
      <c r="HTJ19" s="471"/>
      <c r="HTK19" s="472" t="s">
        <v>469</v>
      </c>
      <c r="HTL19" s="470"/>
      <c r="HTM19" s="470"/>
      <c r="HTN19" s="470"/>
      <c r="HTO19" s="470"/>
      <c r="HTP19" s="470"/>
      <c r="HTQ19" s="470"/>
      <c r="HTR19" s="471"/>
      <c r="HTS19" s="472" t="s">
        <v>469</v>
      </c>
      <c r="HTT19" s="470"/>
      <c r="HTU19" s="470"/>
      <c r="HTV19" s="470"/>
      <c r="HTW19" s="470"/>
      <c r="HTX19" s="470"/>
      <c r="HTY19" s="470"/>
      <c r="HTZ19" s="471"/>
      <c r="HUA19" s="472" t="s">
        <v>469</v>
      </c>
      <c r="HUB19" s="470"/>
      <c r="HUC19" s="470"/>
      <c r="HUD19" s="470"/>
      <c r="HUE19" s="470"/>
      <c r="HUF19" s="470"/>
      <c r="HUG19" s="470"/>
      <c r="HUH19" s="471"/>
      <c r="HUI19" s="472" t="s">
        <v>469</v>
      </c>
      <c r="HUJ19" s="470"/>
      <c r="HUK19" s="470"/>
      <c r="HUL19" s="470"/>
      <c r="HUM19" s="470"/>
      <c r="HUN19" s="470"/>
      <c r="HUO19" s="470"/>
      <c r="HUP19" s="471"/>
      <c r="HUQ19" s="472" t="s">
        <v>469</v>
      </c>
      <c r="HUR19" s="470"/>
      <c r="HUS19" s="470"/>
      <c r="HUT19" s="470"/>
      <c r="HUU19" s="470"/>
      <c r="HUV19" s="470"/>
      <c r="HUW19" s="470"/>
      <c r="HUX19" s="471"/>
      <c r="HUY19" s="472" t="s">
        <v>469</v>
      </c>
      <c r="HUZ19" s="470"/>
      <c r="HVA19" s="470"/>
      <c r="HVB19" s="470"/>
      <c r="HVC19" s="470"/>
      <c r="HVD19" s="470"/>
      <c r="HVE19" s="470"/>
      <c r="HVF19" s="471"/>
      <c r="HVG19" s="472" t="s">
        <v>469</v>
      </c>
      <c r="HVH19" s="470"/>
      <c r="HVI19" s="470"/>
      <c r="HVJ19" s="470"/>
      <c r="HVK19" s="470"/>
      <c r="HVL19" s="470"/>
      <c r="HVM19" s="470"/>
      <c r="HVN19" s="471"/>
      <c r="HVO19" s="472" t="s">
        <v>469</v>
      </c>
      <c r="HVP19" s="470"/>
      <c r="HVQ19" s="470"/>
      <c r="HVR19" s="470"/>
      <c r="HVS19" s="470"/>
      <c r="HVT19" s="470"/>
      <c r="HVU19" s="470"/>
      <c r="HVV19" s="471"/>
      <c r="HVW19" s="472" t="s">
        <v>469</v>
      </c>
      <c r="HVX19" s="470"/>
      <c r="HVY19" s="470"/>
      <c r="HVZ19" s="470"/>
      <c r="HWA19" s="470"/>
      <c r="HWB19" s="470"/>
      <c r="HWC19" s="470"/>
      <c r="HWD19" s="471"/>
      <c r="HWE19" s="472" t="s">
        <v>469</v>
      </c>
      <c r="HWF19" s="470"/>
      <c r="HWG19" s="470"/>
      <c r="HWH19" s="470"/>
      <c r="HWI19" s="470"/>
      <c r="HWJ19" s="470"/>
      <c r="HWK19" s="470"/>
      <c r="HWL19" s="471"/>
      <c r="HWM19" s="472" t="s">
        <v>469</v>
      </c>
      <c r="HWN19" s="470"/>
      <c r="HWO19" s="470"/>
      <c r="HWP19" s="470"/>
      <c r="HWQ19" s="470"/>
      <c r="HWR19" s="470"/>
      <c r="HWS19" s="470"/>
      <c r="HWT19" s="471"/>
      <c r="HWU19" s="472" t="s">
        <v>469</v>
      </c>
      <c r="HWV19" s="470"/>
      <c r="HWW19" s="470"/>
      <c r="HWX19" s="470"/>
      <c r="HWY19" s="470"/>
      <c r="HWZ19" s="470"/>
      <c r="HXA19" s="470"/>
      <c r="HXB19" s="471"/>
      <c r="HXC19" s="472" t="s">
        <v>469</v>
      </c>
      <c r="HXD19" s="470"/>
      <c r="HXE19" s="470"/>
      <c r="HXF19" s="470"/>
      <c r="HXG19" s="470"/>
      <c r="HXH19" s="470"/>
      <c r="HXI19" s="470"/>
      <c r="HXJ19" s="471"/>
      <c r="HXK19" s="472" t="s">
        <v>469</v>
      </c>
      <c r="HXL19" s="470"/>
      <c r="HXM19" s="470"/>
      <c r="HXN19" s="470"/>
      <c r="HXO19" s="470"/>
      <c r="HXP19" s="470"/>
      <c r="HXQ19" s="470"/>
      <c r="HXR19" s="471"/>
      <c r="HXS19" s="472" t="s">
        <v>469</v>
      </c>
      <c r="HXT19" s="470"/>
      <c r="HXU19" s="470"/>
      <c r="HXV19" s="470"/>
      <c r="HXW19" s="470"/>
      <c r="HXX19" s="470"/>
      <c r="HXY19" s="470"/>
      <c r="HXZ19" s="471"/>
      <c r="HYA19" s="472" t="s">
        <v>469</v>
      </c>
      <c r="HYB19" s="470"/>
      <c r="HYC19" s="470"/>
      <c r="HYD19" s="470"/>
      <c r="HYE19" s="470"/>
      <c r="HYF19" s="470"/>
      <c r="HYG19" s="470"/>
      <c r="HYH19" s="471"/>
      <c r="HYI19" s="472" t="s">
        <v>469</v>
      </c>
      <c r="HYJ19" s="470"/>
      <c r="HYK19" s="470"/>
      <c r="HYL19" s="470"/>
      <c r="HYM19" s="470"/>
      <c r="HYN19" s="470"/>
      <c r="HYO19" s="470"/>
      <c r="HYP19" s="471"/>
      <c r="HYQ19" s="472" t="s">
        <v>469</v>
      </c>
      <c r="HYR19" s="470"/>
      <c r="HYS19" s="470"/>
      <c r="HYT19" s="470"/>
      <c r="HYU19" s="470"/>
      <c r="HYV19" s="470"/>
      <c r="HYW19" s="470"/>
      <c r="HYX19" s="471"/>
      <c r="HYY19" s="472" t="s">
        <v>469</v>
      </c>
      <c r="HYZ19" s="470"/>
      <c r="HZA19" s="470"/>
      <c r="HZB19" s="470"/>
      <c r="HZC19" s="470"/>
      <c r="HZD19" s="470"/>
      <c r="HZE19" s="470"/>
      <c r="HZF19" s="471"/>
      <c r="HZG19" s="472" t="s">
        <v>469</v>
      </c>
      <c r="HZH19" s="470"/>
      <c r="HZI19" s="470"/>
      <c r="HZJ19" s="470"/>
      <c r="HZK19" s="470"/>
      <c r="HZL19" s="470"/>
      <c r="HZM19" s="470"/>
      <c r="HZN19" s="471"/>
      <c r="HZO19" s="472" t="s">
        <v>469</v>
      </c>
      <c r="HZP19" s="470"/>
      <c r="HZQ19" s="470"/>
      <c r="HZR19" s="470"/>
      <c r="HZS19" s="470"/>
      <c r="HZT19" s="470"/>
      <c r="HZU19" s="470"/>
      <c r="HZV19" s="471"/>
      <c r="HZW19" s="472" t="s">
        <v>469</v>
      </c>
      <c r="HZX19" s="470"/>
      <c r="HZY19" s="470"/>
      <c r="HZZ19" s="470"/>
      <c r="IAA19" s="470"/>
      <c r="IAB19" s="470"/>
      <c r="IAC19" s="470"/>
      <c r="IAD19" s="471"/>
      <c r="IAE19" s="472" t="s">
        <v>469</v>
      </c>
      <c r="IAF19" s="470"/>
      <c r="IAG19" s="470"/>
      <c r="IAH19" s="470"/>
      <c r="IAI19" s="470"/>
      <c r="IAJ19" s="470"/>
      <c r="IAK19" s="470"/>
      <c r="IAL19" s="471"/>
      <c r="IAM19" s="472" t="s">
        <v>469</v>
      </c>
      <c r="IAN19" s="470"/>
      <c r="IAO19" s="470"/>
      <c r="IAP19" s="470"/>
      <c r="IAQ19" s="470"/>
      <c r="IAR19" s="470"/>
      <c r="IAS19" s="470"/>
      <c r="IAT19" s="471"/>
      <c r="IAU19" s="472" t="s">
        <v>469</v>
      </c>
      <c r="IAV19" s="470"/>
      <c r="IAW19" s="470"/>
      <c r="IAX19" s="470"/>
      <c r="IAY19" s="470"/>
      <c r="IAZ19" s="470"/>
      <c r="IBA19" s="470"/>
      <c r="IBB19" s="471"/>
      <c r="IBC19" s="472" t="s">
        <v>469</v>
      </c>
      <c r="IBD19" s="470"/>
      <c r="IBE19" s="470"/>
      <c r="IBF19" s="470"/>
      <c r="IBG19" s="470"/>
      <c r="IBH19" s="470"/>
      <c r="IBI19" s="470"/>
      <c r="IBJ19" s="471"/>
      <c r="IBK19" s="472" t="s">
        <v>469</v>
      </c>
      <c r="IBL19" s="470"/>
      <c r="IBM19" s="470"/>
      <c r="IBN19" s="470"/>
      <c r="IBO19" s="470"/>
      <c r="IBP19" s="470"/>
      <c r="IBQ19" s="470"/>
      <c r="IBR19" s="471"/>
      <c r="IBS19" s="472" t="s">
        <v>469</v>
      </c>
      <c r="IBT19" s="470"/>
      <c r="IBU19" s="470"/>
      <c r="IBV19" s="470"/>
      <c r="IBW19" s="470"/>
      <c r="IBX19" s="470"/>
      <c r="IBY19" s="470"/>
      <c r="IBZ19" s="471"/>
      <c r="ICA19" s="472" t="s">
        <v>469</v>
      </c>
      <c r="ICB19" s="470"/>
      <c r="ICC19" s="470"/>
      <c r="ICD19" s="470"/>
      <c r="ICE19" s="470"/>
      <c r="ICF19" s="470"/>
      <c r="ICG19" s="470"/>
      <c r="ICH19" s="471"/>
      <c r="ICI19" s="472" t="s">
        <v>469</v>
      </c>
      <c r="ICJ19" s="470"/>
      <c r="ICK19" s="470"/>
      <c r="ICL19" s="470"/>
      <c r="ICM19" s="470"/>
      <c r="ICN19" s="470"/>
      <c r="ICO19" s="470"/>
      <c r="ICP19" s="471"/>
      <c r="ICQ19" s="472" t="s">
        <v>469</v>
      </c>
      <c r="ICR19" s="470"/>
      <c r="ICS19" s="470"/>
      <c r="ICT19" s="470"/>
      <c r="ICU19" s="470"/>
      <c r="ICV19" s="470"/>
      <c r="ICW19" s="470"/>
      <c r="ICX19" s="471"/>
      <c r="ICY19" s="472" t="s">
        <v>469</v>
      </c>
      <c r="ICZ19" s="470"/>
      <c r="IDA19" s="470"/>
      <c r="IDB19" s="470"/>
      <c r="IDC19" s="470"/>
      <c r="IDD19" s="470"/>
      <c r="IDE19" s="470"/>
      <c r="IDF19" s="471"/>
      <c r="IDG19" s="472" t="s">
        <v>469</v>
      </c>
      <c r="IDH19" s="470"/>
      <c r="IDI19" s="470"/>
      <c r="IDJ19" s="470"/>
      <c r="IDK19" s="470"/>
      <c r="IDL19" s="470"/>
      <c r="IDM19" s="470"/>
      <c r="IDN19" s="471"/>
      <c r="IDO19" s="472" t="s">
        <v>469</v>
      </c>
      <c r="IDP19" s="470"/>
      <c r="IDQ19" s="470"/>
      <c r="IDR19" s="470"/>
      <c r="IDS19" s="470"/>
      <c r="IDT19" s="470"/>
      <c r="IDU19" s="470"/>
      <c r="IDV19" s="471"/>
      <c r="IDW19" s="472" t="s">
        <v>469</v>
      </c>
      <c r="IDX19" s="470"/>
      <c r="IDY19" s="470"/>
      <c r="IDZ19" s="470"/>
      <c r="IEA19" s="470"/>
      <c r="IEB19" s="470"/>
      <c r="IEC19" s="470"/>
      <c r="IED19" s="471"/>
      <c r="IEE19" s="472" t="s">
        <v>469</v>
      </c>
      <c r="IEF19" s="470"/>
      <c r="IEG19" s="470"/>
      <c r="IEH19" s="470"/>
      <c r="IEI19" s="470"/>
      <c r="IEJ19" s="470"/>
      <c r="IEK19" s="470"/>
      <c r="IEL19" s="471"/>
      <c r="IEM19" s="472" t="s">
        <v>469</v>
      </c>
      <c r="IEN19" s="470"/>
      <c r="IEO19" s="470"/>
      <c r="IEP19" s="470"/>
      <c r="IEQ19" s="470"/>
      <c r="IER19" s="470"/>
      <c r="IES19" s="470"/>
      <c r="IET19" s="471"/>
      <c r="IEU19" s="472" t="s">
        <v>469</v>
      </c>
      <c r="IEV19" s="470"/>
      <c r="IEW19" s="470"/>
      <c r="IEX19" s="470"/>
      <c r="IEY19" s="470"/>
      <c r="IEZ19" s="470"/>
      <c r="IFA19" s="470"/>
      <c r="IFB19" s="471"/>
      <c r="IFC19" s="472" t="s">
        <v>469</v>
      </c>
      <c r="IFD19" s="470"/>
      <c r="IFE19" s="470"/>
      <c r="IFF19" s="470"/>
      <c r="IFG19" s="470"/>
      <c r="IFH19" s="470"/>
      <c r="IFI19" s="470"/>
      <c r="IFJ19" s="471"/>
      <c r="IFK19" s="472" t="s">
        <v>469</v>
      </c>
      <c r="IFL19" s="470"/>
      <c r="IFM19" s="470"/>
      <c r="IFN19" s="470"/>
      <c r="IFO19" s="470"/>
      <c r="IFP19" s="470"/>
      <c r="IFQ19" s="470"/>
      <c r="IFR19" s="471"/>
      <c r="IFS19" s="472" t="s">
        <v>469</v>
      </c>
      <c r="IFT19" s="470"/>
      <c r="IFU19" s="470"/>
      <c r="IFV19" s="470"/>
      <c r="IFW19" s="470"/>
      <c r="IFX19" s="470"/>
      <c r="IFY19" s="470"/>
      <c r="IFZ19" s="471"/>
      <c r="IGA19" s="472" t="s">
        <v>469</v>
      </c>
      <c r="IGB19" s="470"/>
      <c r="IGC19" s="470"/>
      <c r="IGD19" s="470"/>
      <c r="IGE19" s="470"/>
      <c r="IGF19" s="470"/>
      <c r="IGG19" s="470"/>
      <c r="IGH19" s="471"/>
      <c r="IGI19" s="472" t="s">
        <v>469</v>
      </c>
      <c r="IGJ19" s="470"/>
      <c r="IGK19" s="470"/>
      <c r="IGL19" s="470"/>
      <c r="IGM19" s="470"/>
      <c r="IGN19" s="470"/>
      <c r="IGO19" s="470"/>
      <c r="IGP19" s="471"/>
      <c r="IGQ19" s="472" t="s">
        <v>469</v>
      </c>
      <c r="IGR19" s="470"/>
      <c r="IGS19" s="470"/>
      <c r="IGT19" s="470"/>
      <c r="IGU19" s="470"/>
      <c r="IGV19" s="470"/>
      <c r="IGW19" s="470"/>
      <c r="IGX19" s="471"/>
      <c r="IGY19" s="472" t="s">
        <v>469</v>
      </c>
      <c r="IGZ19" s="470"/>
      <c r="IHA19" s="470"/>
      <c r="IHB19" s="470"/>
      <c r="IHC19" s="470"/>
      <c r="IHD19" s="470"/>
      <c r="IHE19" s="470"/>
      <c r="IHF19" s="471"/>
      <c r="IHG19" s="472" t="s">
        <v>469</v>
      </c>
      <c r="IHH19" s="470"/>
      <c r="IHI19" s="470"/>
      <c r="IHJ19" s="470"/>
      <c r="IHK19" s="470"/>
      <c r="IHL19" s="470"/>
      <c r="IHM19" s="470"/>
      <c r="IHN19" s="471"/>
      <c r="IHO19" s="472" t="s">
        <v>469</v>
      </c>
      <c r="IHP19" s="470"/>
      <c r="IHQ19" s="470"/>
      <c r="IHR19" s="470"/>
      <c r="IHS19" s="470"/>
      <c r="IHT19" s="470"/>
      <c r="IHU19" s="470"/>
      <c r="IHV19" s="471"/>
      <c r="IHW19" s="472" t="s">
        <v>469</v>
      </c>
      <c r="IHX19" s="470"/>
      <c r="IHY19" s="470"/>
      <c r="IHZ19" s="470"/>
      <c r="IIA19" s="470"/>
      <c r="IIB19" s="470"/>
      <c r="IIC19" s="470"/>
      <c r="IID19" s="471"/>
      <c r="IIE19" s="472" t="s">
        <v>469</v>
      </c>
      <c r="IIF19" s="470"/>
      <c r="IIG19" s="470"/>
      <c r="IIH19" s="470"/>
      <c r="III19" s="470"/>
      <c r="IIJ19" s="470"/>
      <c r="IIK19" s="470"/>
      <c r="IIL19" s="471"/>
      <c r="IIM19" s="472" t="s">
        <v>469</v>
      </c>
      <c r="IIN19" s="470"/>
      <c r="IIO19" s="470"/>
      <c r="IIP19" s="470"/>
      <c r="IIQ19" s="470"/>
      <c r="IIR19" s="470"/>
      <c r="IIS19" s="470"/>
      <c r="IIT19" s="471"/>
      <c r="IIU19" s="472" t="s">
        <v>469</v>
      </c>
      <c r="IIV19" s="470"/>
      <c r="IIW19" s="470"/>
      <c r="IIX19" s="470"/>
      <c r="IIY19" s="470"/>
      <c r="IIZ19" s="470"/>
      <c r="IJA19" s="470"/>
      <c r="IJB19" s="471"/>
      <c r="IJC19" s="472" t="s">
        <v>469</v>
      </c>
      <c r="IJD19" s="470"/>
      <c r="IJE19" s="470"/>
      <c r="IJF19" s="470"/>
      <c r="IJG19" s="470"/>
      <c r="IJH19" s="470"/>
      <c r="IJI19" s="470"/>
      <c r="IJJ19" s="471"/>
      <c r="IJK19" s="472" t="s">
        <v>469</v>
      </c>
      <c r="IJL19" s="470"/>
      <c r="IJM19" s="470"/>
      <c r="IJN19" s="470"/>
      <c r="IJO19" s="470"/>
      <c r="IJP19" s="470"/>
      <c r="IJQ19" s="470"/>
      <c r="IJR19" s="471"/>
      <c r="IJS19" s="472" t="s">
        <v>469</v>
      </c>
      <c r="IJT19" s="470"/>
      <c r="IJU19" s="470"/>
      <c r="IJV19" s="470"/>
      <c r="IJW19" s="470"/>
      <c r="IJX19" s="470"/>
      <c r="IJY19" s="470"/>
      <c r="IJZ19" s="471"/>
      <c r="IKA19" s="472" t="s">
        <v>469</v>
      </c>
      <c r="IKB19" s="470"/>
      <c r="IKC19" s="470"/>
      <c r="IKD19" s="470"/>
      <c r="IKE19" s="470"/>
      <c r="IKF19" s="470"/>
      <c r="IKG19" s="470"/>
      <c r="IKH19" s="471"/>
      <c r="IKI19" s="472" t="s">
        <v>469</v>
      </c>
      <c r="IKJ19" s="470"/>
      <c r="IKK19" s="470"/>
      <c r="IKL19" s="470"/>
      <c r="IKM19" s="470"/>
      <c r="IKN19" s="470"/>
      <c r="IKO19" s="470"/>
      <c r="IKP19" s="471"/>
      <c r="IKQ19" s="472" t="s">
        <v>469</v>
      </c>
      <c r="IKR19" s="470"/>
      <c r="IKS19" s="470"/>
      <c r="IKT19" s="470"/>
      <c r="IKU19" s="470"/>
      <c r="IKV19" s="470"/>
      <c r="IKW19" s="470"/>
      <c r="IKX19" s="471"/>
      <c r="IKY19" s="472" t="s">
        <v>469</v>
      </c>
      <c r="IKZ19" s="470"/>
      <c r="ILA19" s="470"/>
      <c r="ILB19" s="470"/>
      <c r="ILC19" s="470"/>
      <c r="ILD19" s="470"/>
      <c r="ILE19" s="470"/>
      <c r="ILF19" s="471"/>
      <c r="ILG19" s="472" t="s">
        <v>469</v>
      </c>
      <c r="ILH19" s="470"/>
      <c r="ILI19" s="470"/>
      <c r="ILJ19" s="470"/>
      <c r="ILK19" s="470"/>
      <c r="ILL19" s="470"/>
      <c r="ILM19" s="470"/>
      <c r="ILN19" s="471"/>
      <c r="ILO19" s="472" t="s">
        <v>469</v>
      </c>
      <c r="ILP19" s="470"/>
      <c r="ILQ19" s="470"/>
      <c r="ILR19" s="470"/>
      <c r="ILS19" s="470"/>
      <c r="ILT19" s="470"/>
      <c r="ILU19" s="470"/>
      <c r="ILV19" s="471"/>
      <c r="ILW19" s="472" t="s">
        <v>469</v>
      </c>
      <c r="ILX19" s="470"/>
      <c r="ILY19" s="470"/>
      <c r="ILZ19" s="470"/>
      <c r="IMA19" s="470"/>
      <c r="IMB19" s="470"/>
      <c r="IMC19" s="470"/>
      <c r="IMD19" s="471"/>
      <c r="IME19" s="472" t="s">
        <v>469</v>
      </c>
      <c r="IMF19" s="470"/>
      <c r="IMG19" s="470"/>
      <c r="IMH19" s="470"/>
      <c r="IMI19" s="470"/>
      <c r="IMJ19" s="470"/>
      <c r="IMK19" s="470"/>
      <c r="IML19" s="471"/>
      <c r="IMM19" s="472" t="s">
        <v>469</v>
      </c>
      <c r="IMN19" s="470"/>
      <c r="IMO19" s="470"/>
      <c r="IMP19" s="470"/>
      <c r="IMQ19" s="470"/>
      <c r="IMR19" s="470"/>
      <c r="IMS19" s="470"/>
      <c r="IMT19" s="471"/>
      <c r="IMU19" s="472" t="s">
        <v>469</v>
      </c>
      <c r="IMV19" s="470"/>
      <c r="IMW19" s="470"/>
      <c r="IMX19" s="470"/>
      <c r="IMY19" s="470"/>
      <c r="IMZ19" s="470"/>
      <c r="INA19" s="470"/>
      <c r="INB19" s="471"/>
      <c r="INC19" s="472" t="s">
        <v>469</v>
      </c>
      <c r="IND19" s="470"/>
      <c r="INE19" s="470"/>
      <c r="INF19" s="470"/>
      <c r="ING19" s="470"/>
      <c r="INH19" s="470"/>
      <c r="INI19" s="470"/>
      <c r="INJ19" s="471"/>
      <c r="INK19" s="472" t="s">
        <v>469</v>
      </c>
      <c r="INL19" s="470"/>
      <c r="INM19" s="470"/>
      <c r="INN19" s="470"/>
      <c r="INO19" s="470"/>
      <c r="INP19" s="470"/>
      <c r="INQ19" s="470"/>
      <c r="INR19" s="471"/>
      <c r="INS19" s="472" t="s">
        <v>469</v>
      </c>
      <c r="INT19" s="470"/>
      <c r="INU19" s="470"/>
      <c r="INV19" s="470"/>
      <c r="INW19" s="470"/>
      <c r="INX19" s="470"/>
      <c r="INY19" s="470"/>
      <c r="INZ19" s="471"/>
      <c r="IOA19" s="472" t="s">
        <v>469</v>
      </c>
      <c r="IOB19" s="470"/>
      <c r="IOC19" s="470"/>
      <c r="IOD19" s="470"/>
      <c r="IOE19" s="470"/>
      <c r="IOF19" s="470"/>
      <c r="IOG19" s="470"/>
      <c r="IOH19" s="471"/>
      <c r="IOI19" s="472" t="s">
        <v>469</v>
      </c>
      <c r="IOJ19" s="470"/>
      <c r="IOK19" s="470"/>
      <c r="IOL19" s="470"/>
      <c r="IOM19" s="470"/>
      <c r="ION19" s="470"/>
      <c r="IOO19" s="470"/>
      <c r="IOP19" s="471"/>
      <c r="IOQ19" s="472" t="s">
        <v>469</v>
      </c>
      <c r="IOR19" s="470"/>
      <c r="IOS19" s="470"/>
      <c r="IOT19" s="470"/>
      <c r="IOU19" s="470"/>
      <c r="IOV19" s="470"/>
      <c r="IOW19" s="470"/>
      <c r="IOX19" s="471"/>
      <c r="IOY19" s="472" t="s">
        <v>469</v>
      </c>
      <c r="IOZ19" s="470"/>
      <c r="IPA19" s="470"/>
      <c r="IPB19" s="470"/>
      <c r="IPC19" s="470"/>
      <c r="IPD19" s="470"/>
      <c r="IPE19" s="470"/>
      <c r="IPF19" s="471"/>
      <c r="IPG19" s="472" t="s">
        <v>469</v>
      </c>
      <c r="IPH19" s="470"/>
      <c r="IPI19" s="470"/>
      <c r="IPJ19" s="470"/>
      <c r="IPK19" s="470"/>
      <c r="IPL19" s="470"/>
      <c r="IPM19" s="470"/>
      <c r="IPN19" s="471"/>
      <c r="IPO19" s="472" t="s">
        <v>469</v>
      </c>
      <c r="IPP19" s="470"/>
      <c r="IPQ19" s="470"/>
      <c r="IPR19" s="470"/>
      <c r="IPS19" s="470"/>
      <c r="IPT19" s="470"/>
      <c r="IPU19" s="470"/>
      <c r="IPV19" s="471"/>
      <c r="IPW19" s="472" t="s">
        <v>469</v>
      </c>
      <c r="IPX19" s="470"/>
      <c r="IPY19" s="470"/>
      <c r="IPZ19" s="470"/>
      <c r="IQA19" s="470"/>
      <c r="IQB19" s="470"/>
      <c r="IQC19" s="470"/>
      <c r="IQD19" s="471"/>
      <c r="IQE19" s="472" t="s">
        <v>469</v>
      </c>
      <c r="IQF19" s="470"/>
      <c r="IQG19" s="470"/>
      <c r="IQH19" s="470"/>
      <c r="IQI19" s="470"/>
      <c r="IQJ19" s="470"/>
      <c r="IQK19" s="470"/>
      <c r="IQL19" s="471"/>
      <c r="IQM19" s="472" t="s">
        <v>469</v>
      </c>
      <c r="IQN19" s="470"/>
      <c r="IQO19" s="470"/>
      <c r="IQP19" s="470"/>
      <c r="IQQ19" s="470"/>
      <c r="IQR19" s="470"/>
      <c r="IQS19" s="470"/>
      <c r="IQT19" s="471"/>
      <c r="IQU19" s="472" t="s">
        <v>469</v>
      </c>
      <c r="IQV19" s="470"/>
      <c r="IQW19" s="470"/>
      <c r="IQX19" s="470"/>
      <c r="IQY19" s="470"/>
      <c r="IQZ19" s="470"/>
      <c r="IRA19" s="470"/>
      <c r="IRB19" s="471"/>
      <c r="IRC19" s="472" t="s">
        <v>469</v>
      </c>
      <c r="IRD19" s="470"/>
      <c r="IRE19" s="470"/>
      <c r="IRF19" s="470"/>
      <c r="IRG19" s="470"/>
      <c r="IRH19" s="470"/>
      <c r="IRI19" s="470"/>
      <c r="IRJ19" s="471"/>
      <c r="IRK19" s="472" t="s">
        <v>469</v>
      </c>
      <c r="IRL19" s="470"/>
      <c r="IRM19" s="470"/>
      <c r="IRN19" s="470"/>
      <c r="IRO19" s="470"/>
      <c r="IRP19" s="470"/>
      <c r="IRQ19" s="470"/>
      <c r="IRR19" s="471"/>
      <c r="IRS19" s="472" t="s">
        <v>469</v>
      </c>
      <c r="IRT19" s="470"/>
      <c r="IRU19" s="470"/>
      <c r="IRV19" s="470"/>
      <c r="IRW19" s="470"/>
      <c r="IRX19" s="470"/>
      <c r="IRY19" s="470"/>
      <c r="IRZ19" s="471"/>
      <c r="ISA19" s="472" t="s">
        <v>469</v>
      </c>
      <c r="ISB19" s="470"/>
      <c r="ISC19" s="470"/>
      <c r="ISD19" s="470"/>
      <c r="ISE19" s="470"/>
      <c r="ISF19" s="470"/>
      <c r="ISG19" s="470"/>
      <c r="ISH19" s="471"/>
      <c r="ISI19" s="472" t="s">
        <v>469</v>
      </c>
      <c r="ISJ19" s="470"/>
      <c r="ISK19" s="470"/>
      <c r="ISL19" s="470"/>
      <c r="ISM19" s="470"/>
      <c r="ISN19" s="470"/>
      <c r="ISO19" s="470"/>
      <c r="ISP19" s="471"/>
      <c r="ISQ19" s="472" t="s">
        <v>469</v>
      </c>
      <c r="ISR19" s="470"/>
      <c r="ISS19" s="470"/>
      <c r="IST19" s="470"/>
      <c r="ISU19" s="470"/>
      <c r="ISV19" s="470"/>
      <c r="ISW19" s="470"/>
      <c r="ISX19" s="471"/>
      <c r="ISY19" s="472" t="s">
        <v>469</v>
      </c>
      <c r="ISZ19" s="470"/>
      <c r="ITA19" s="470"/>
      <c r="ITB19" s="470"/>
      <c r="ITC19" s="470"/>
      <c r="ITD19" s="470"/>
      <c r="ITE19" s="470"/>
      <c r="ITF19" s="471"/>
      <c r="ITG19" s="472" t="s">
        <v>469</v>
      </c>
      <c r="ITH19" s="470"/>
      <c r="ITI19" s="470"/>
      <c r="ITJ19" s="470"/>
      <c r="ITK19" s="470"/>
      <c r="ITL19" s="470"/>
      <c r="ITM19" s="470"/>
      <c r="ITN19" s="471"/>
      <c r="ITO19" s="472" t="s">
        <v>469</v>
      </c>
      <c r="ITP19" s="470"/>
      <c r="ITQ19" s="470"/>
      <c r="ITR19" s="470"/>
      <c r="ITS19" s="470"/>
      <c r="ITT19" s="470"/>
      <c r="ITU19" s="470"/>
      <c r="ITV19" s="471"/>
      <c r="ITW19" s="472" t="s">
        <v>469</v>
      </c>
      <c r="ITX19" s="470"/>
      <c r="ITY19" s="470"/>
      <c r="ITZ19" s="470"/>
      <c r="IUA19" s="470"/>
      <c r="IUB19" s="470"/>
      <c r="IUC19" s="470"/>
      <c r="IUD19" s="471"/>
      <c r="IUE19" s="472" t="s">
        <v>469</v>
      </c>
      <c r="IUF19" s="470"/>
      <c r="IUG19" s="470"/>
      <c r="IUH19" s="470"/>
      <c r="IUI19" s="470"/>
      <c r="IUJ19" s="470"/>
      <c r="IUK19" s="470"/>
      <c r="IUL19" s="471"/>
      <c r="IUM19" s="472" t="s">
        <v>469</v>
      </c>
      <c r="IUN19" s="470"/>
      <c r="IUO19" s="470"/>
      <c r="IUP19" s="470"/>
      <c r="IUQ19" s="470"/>
      <c r="IUR19" s="470"/>
      <c r="IUS19" s="470"/>
      <c r="IUT19" s="471"/>
      <c r="IUU19" s="472" t="s">
        <v>469</v>
      </c>
      <c r="IUV19" s="470"/>
      <c r="IUW19" s="470"/>
      <c r="IUX19" s="470"/>
      <c r="IUY19" s="470"/>
      <c r="IUZ19" s="470"/>
      <c r="IVA19" s="470"/>
      <c r="IVB19" s="471"/>
      <c r="IVC19" s="472" t="s">
        <v>469</v>
      </c>
      <c r="IVD19" s="470"/>
      <c r="IVE19" s="470"/>
      <c r="IVF19" s="470"/>
      <c r="IVG19" s="470"/>
      <c r="IVH19" s="470"/>
      <c r="IVI19" s="470"/>
      <c r="IVJ19" s="471"/>
      <c r="IVK19" s="472" t="s">
        <v>469</v>
      </c>
      <c r="IVL19" s="470"/>
      <c r="IVM19" s="470"/>
      <c r="IVN19" s="470"/>
      <c r="IVO19" s="470"/>
      <c r="IVP19" s="470"/>
      <c r="IVQ19" s="470"/>
      <c r="IVR19" s="471"/>
      <c r="IVS19" s="472" t="s">
        <v>469</v>
      </c>
      <c r="IVT19" s="470"/>
      <c r="IVU19" s="470"/>
      <c r="IVV19" s="470"/>
      <c r="IVW19" s="470"/>
      <c r="IVX19" s="470"/>
      <c r="IVY19" s="470"/>
      <c r="IVZ19" s="471"/>
      <c r="IWA19" s="472" t="s">
        <v>469</v>
      </c>
      <c r="IWB19" s="470"/>
      <c r="IWC19" s="470"/>
      <c r="IWD19" s="470"/>
      <c r="IWE19" s="470"/>
      <c r="IWF19" s="470"/>
      <c r="IWG19" s="470"/>
      <c r="IWH19" s="471"/>
      <c r="IWI19" s="472" t="s">
        <v>469</v>
      </c>
      <c r="IWJ19" s="470"/>
      <c r="IWK19" s="470"/>
      <c r="IWL19" s="470"/>
      <c r="IWM19" s="470"/>
      <c r="IWN19" s="470"/>
      <c r="IWO19" s="470"/>
      <c r="IWP19" s="471"/>
      <c r="IWQ19" s="472" t="s">
        <v>469</v>
      </c>
      <c r="IWR19" s="470"/>
      <c r="IWS19" s="470"/>
      <c r="IWT19" s="470"/>
      <c r="IWU19" s="470"/>
      <c r="IWV19" s="470"/>
      <c r="IWW19" s="470"/>
      <c r="IWX19" s="471"/>
      <c r="IWY19" s="472" t="s">
        <v>469</v>
      </c>
      <c r="IWZ19" s="470"/>
      <c r="IXA19" s="470"/>
      <c r="IXB19" s="470"/>
      <c r="IXC19" s="470"/>
      <c r="IXD19" s="470"/>
      <c r="IXE19" s="470"/>
      <c r="IXF19" s="471"/>
      <c r="IXG19" s="472" t="s">
        <v>469</v>
      </c>
      <c r="IXH19" s="470"/>
      <c r="IXI19" s="470"/>
      <c r="IXJ19" s="470"/>
      <c r="IXK19" s="470"/>
      <c r="IXL19" s="470"/>
      <c r="IXM19" s="470"/>
      <c r="IXN19" s="471"/>
      <c r="IXO19" s="472" t="s">
        <v>469</v>
      </c>
      <c r="IXP19" s="470"/>
      <c r="IXQ19" s="470"/>
      <c r="IXR19" s="470"/>
      <c r="IXS19" s="470"/>
      <c r="IXT19" s="470"/>
      <c r="IXU19" s="470"/>
      <c r="IXV19" s="471"/>
      <c r="IXW19" s="472" t="s">
        <v>469</v>
      </c>
      <c r="IXX19" s="470"/>
      <c r="IXY19" s="470"/>
      <c r="IXZ19" s="470"/>
      <c r="IYA19" s="470"/>
      <c r="IYB19" s="470"/>
      <c r="IYC19" s="470"/>
      <c r="IYD19" s="471"/>
      <c r="IYE19" s="472" t="s">
        <v>469</v>
      </c>
      <c r="IYF19" s="470"/>
      <c r="IYG19" s="470"/>
      <c r="IYH19" s="470"/>
      <c r="IYI19" s="470"/>
      <c r="IYJ19" s="470"/>
      <c r="IYK19" s="470"/>
      <c r="IYL19" s="471"/>
      <c r="IYM19" s="472" t="s">
        <v>469</v>
      </c>
      <c r="IYN19" s="470"/>
      <c r="IYO19" s="470"/>
      <c r="IYP19" s="470"/>
      <c r="IYQ19" s="470"/>
      <c r="IYR19" s="470"/>
      <c r="IYS19" s="470"/>
      <c r="IYT19" s="471"/>
      <c r="IYU19" s="472" t="s">
        <v>469</v>
      </c>
      <c r="IYV19" s="470"/>
      <c r="IYW19" s="470"/>
      <c r="IYX19" s="470"/>
      <c r="IYY19" s="470"/>
      <c r="IYZ19" s="470"/>
      <c r="IZA19" s="470"/>
      <c r="IZB19" s="471"/>
      <c r="IZC19" s="472" t="s">
        <v>469</v>
      </c>
      <c r="IZD19" s="470"/>
      <c r="IZE19" s="470"/>
      <c r="IZF19" s="470"/>
      <c r="IZG19" s="470"/>
      <c r="IZH19" s="470"/>
      <c r="IZI19" s="470"/>
      <c r="IZJ19" s="471"/>
      <c r="IZK19" s="472" t="s">
        <v>469</v>
      </c>
      <c r="IZL19" s="470"/>
      <c r="IZM19" s="470"/>
      <c r="IZN19" s="470"/>
      <c r="IZO19" s="470"/>
      <c r="IZP19" s="470"/>
      <c r="IZQ19" s="470"/>
      <c r="IZR19" s="471"/>
      <c r="IZS19" s="472" t="s">
        <v>469</v>
      </c>
      <c r="IZT19" s="470"/>
      <c r="IZU19" s="470"/>
      <c r="IZV19" s="470"/>
      <c r="IZW19" s="470"/>
      <c r="IZX19" s="470"/>
      <c r="IZY19" s="470"/>
      <c r="IZZ19" s="471"/>
      <c r="JAA19" s="472" t="s">
        <v>469</v>
      </c>
      <c r="JAB19" s="470"/>
      <c r="JAC19" s="470"/>
      <c r="JAD19" s="470"/>
      <c r="JAE19" s="470"/>
      <c r="JAF19" s="470"/>
      <c r="JAG19" s="470"/>
      <c r="JAH19" s="471"/>
      <c r="JAI19" s="472" t="s">
        <v>469</v>
      </c>
      <c r="JAJ19" s="470"/>
      <c r="JAK19" s="470"/>
      <c r="JAL19" s="470"/>
      <c r="JAM19" s="470"/>
      <c r="JAN19" s="470"/>
      <c r="JAO19" s="470"/>
      <c r="JAP19" s="471"/>
      <c r="JAQ19" s="472" t="s">
        <v>469</v>
      </c>
      <c r="JAR19" s="470"/>
      <c r="JAS19" s="470"/>
      <c r="JAT19" s="470"/>
      <c r="JAU19" s="470"/>
      <c r="JAV19" s="470"/>
      <c r="JAW19" s="470"/>
      <c r="JAX19" s="471"/>
      <c r="JAY19" s="472" t="s">
        <v>469</v>
      </c>
      <c r="JAZ19" s="470"/>
      <c r="JBA19" s="470"/>
      <c r="JBB19" s="470"/>
      <c r="JBC19" s="470"/>
      <c r="JBD19" s="470"/>
      <c r="JBE19" s="470"/>
      <c r="JBF19" s="471"/>
      <c r="JBG19" s="472" t="s">
        <v>469</v>
      </c>
      <c r="JBH19" s="470"/>
      <c r="JBI19" s="470"/>
      <c r="JBJ19" s="470"/>
      <c r="JBK19" s="470"/>
      <c r="JBL19" s="470"/>
      <c r="JBM19" s="470"/>
      <c r="JBN19" s="471"/>
      <c r="JBO19" s="472" t="s">
        <v>469</v>
      </c>
      <c r="JBP19" s="470"/>
      <c r="JBQ19" s="470"/>
      <c r="JBR19" s="470"/>
      <c r="JBS19" s="470"/>
      <c r="JBT19" s="470"/>
      <c r="JBU19" s="470"/>
      <c r="JBV19" s="471"/>
      <c r="JBW19" s="472" t="s">
        <v>469</v>
      </c>
      <c r="JBX19" s="470"/>
      <c r="JBY19" s="470"/>
      <c r="JBZ19" s="470"/>
      <c r="JCA19" s="470"/>
      <c r="JCB19" s="470"/>
      <c r="JCC19" s="470"/>
      <c r="JCD19" s="471"/>
      <c r="JCE19" s="472" t="s">
        <v>469</v>
      </c>
      <c r="JCF19" s="470"/>
      <c r="JCG19" s="470"/>
      <c r="JCH19" s="470"/>
      <c r="JCI19" s="470"/>
      <c r="JCJ19" s="470"/>
      <c r="JCK19" s="470"/>
      <c r="JCL19" s="471"/>
      <c r="JCM19" s="472" t="s">
        <v>469</v>
      </c>
      <c r="JCN19" s="470"/>
      <c r="JCO19" s="470"/>
      <c r="JCP19" s="470"/>
      <c r="JCQ19" s="470"/>
      <c r="JCR19" s="470"/>
      <c r="JCS19" s="470"/>
      <c r="JCT19" s="471"/>
      <c r="JCU19" s="472" t="s">
        <v>469</v>
      </c>
      <c r="JCV19" s="470"/>
      <c r="JCW19" s="470"/>
      <c r="JCX19" s="470"/>
      <c r="JCY19" s="470"/>
      <c r="JCZ19" s="470"/>
      <c r="JDA19" s="470"/>
      <c r="JDB19" s="471"/>
      <c r="JDC19" s="472" t="s">
        <v>469</v>
      </c>
      <c r="JDD19" s="470"/>
      <c r="JDE19" s="470"/>
      <c r="JDF19" s="470"/>
      <c r="JDG19" s="470"/>
      <c r="JDH19" s="470"/>
      <c r="JDI19" s="470"/>
      <c r="JDJ19" s="471"/>
      <c r="JDK19" s="472" t="s">
        <v>469</v>
      </c>
      <c r="JDL19" s="470"/>
      <c r="JDM19" s="470"/>
      <c r="JDN19" s="470"/>
      <c r="JDO19" s="470"/>
      <c r="JDP19" s="470"/>
      <c r="JDQ19" s="470"/>
      <c r="JDR19" s="471"/>
      <c r="JDS19" s="472" t="s">
        <v>469</v>
      </c>
      <c r="JDT19" s="470"/>
      <c r="JDU19" s="470"/>
      <c r="JDV19" s="470"/>
      <c r="JDW19" s="470"/>
      <c r="JDX19" s="470"/>
      <c r="JDY19" s="470"/>
      <c r="JDZ19" s="471"/>
      <c r="JEA19" s="472" t="s">
        <v>469</v>
      </c>
      <c r="JEB19" s="470"/>
      <c r="JEC19" s="470"/>
      <c r="JED19" s="470"/>
      <c r="JEE19" s="470"/>
      <c r="JEF19" s="470"/>
      <c r="JEG19" s="470"/>
      <c r="JEH19" s="471"/>
      <c r="JEI19" s="472" t="s">
        <v>469</v>
      </c>
      <c r="JEJ19" s="470"/>
      <c r="JEK19" s="470"/>
      <c r="JEL19" s="470"/>
      <c r="JEM19" s="470"/>
      <c r="JEN19" s="470"/>
      <c r="JEO19" s="470"/>
      <c r="JEP19" s="471"/>
      <c r="JEQ19" s="472" t="s">
        <v>469</v>
      </c>
      <c r="JER19" s="470"/>
      <c r="JES19" s="470"/>
      <c r="JET19" s="470"/>
      <c r="JEU19" s="470"/>
      <c r="JEV19" s="470"/>
      <c r="JEW19" s="470"/>
      <c r="JEX19" s="471"/>
      <c r="JEY19" s="472" t="s">
        <v>469</v>
      </c>
      <c r="JEZ19" s="470"/>
      <c r="JFA19" s="470"/>
      <c r="JFB19" s="470"/>
      <c r="JFC19" s="470"/>
      <c r="JFD19" s="470"/>
      <c r="JFE19" s="470"/>
      <c r="JFF19" s="471"/>
      <c r="JFG19" s="472" t="s">
        <v>469</v>
      </c>
      <c r="JFH19" s="470"/>
      <c r="JFI19" s="470"/>
      <c r="JFJ19" s="470"/>
      <c r="JFK19" s="470"/>
      <c r="JFL19" s="470"/>
      <c r="JFM19" s="470"/>
      <c r="JFN19" s="471"/>
      <c r="JFO19" s="472" t="s">
        <v>469</v>
      </c>
      <c r="JFP19" s="470"/>
      <c r="JFQ19" s="470"/>
      <c r="JFR19" s="470"/>
      <c r="JFS19" s="470"/>
      <c r="JFT19" s="470"/>
      <c r="JFU19" s="470"/>
      <c r="JFV19" s="471"/>
      <c r="JFW19" s="472" t="s">
        <v>469</v>
      </c>
      <c r="JFX19" s="470"/>
      <c r="JFY19" s="470"/>
      <c r="JFZ19" s="470"/>
      <c r="JGA19" s="470"/>
      <c r="JGB19" s="470"/>
      <c r="JGC19" s="470"/>
      <c r="JGD19" s="471"/>
      <c r="JGE19" s="472" t="s">
        <v>469</v>
      </c>
      <c r="JGF19" s="470"/>
      <c r="JGG19" s="470"/>
      <c r="JGH19" s="470"/>
      <c r="JGI19" s="470"/>
      <c r="JGJ19" s="470"/>
      <c r="JGK19" s="470"/>
      <c r="JGL19" s="471"/>
      <c r="JGM19" s="472" t="s">
        <v>469</v>
      </c>
      <c r="JGN19" s="470"/>
      <c r="JGO19" s="470"/>
      <c r="JGP19" s="470"/>
      <c r="JGQ19" s="470"/>
      <c r="JGR19" s="470"/>
      <c r="JGS19" s="470"/>
      <c r="JGT19" s="471"/>
      <c r="JGU19" s="472" t="s">
        <v>469</v>
      </c>
      <c r="JGV19" s="470"/>
      <c r="JGW19" s="470"/>
      <c r="JGX19" s="470"/>
      <c r="JGY19" s="470"/>
      <c r="JGZ19" s="470"/>
      <c r="JHA19" s="470"/>
      <c r="JHB19" s="471"/>
      <c r="JHC19" s="472" t="s">
        <v>469</v>
      </c>
      <c r="JHD19" s="470"/>
      <c r="JHE19" s="470"/>
      <c r="JHF19" s="470"/>
      <c r="JHG19" s="470"/>
      <c r="JHH19" s="470"/>
      <c r="JHI19" s="470"/>
      <c r="JHJ19" s="471"/>
      <c r="JHK19" s="472" t="s">
        <v>469</v>
      </c>
      <c r="JHL19" s="470"/>
      <c r="JHM19" s="470"/>
      <c r="JHN19" s="470"/>
      <c r="JHO19" s="470"/>
      <c r="JHP19" s="470"/>
      <c r="JHQ19" s="470"/>
      <c r="JHR19" s="471"/>
      <c r="JHS19" s="472" t="s">
        <v>469</v>
      </c>
      <c r="JHT19" s="470"/>
      <c r="JHU19" s="470"/>
      <c r="JHV19" s="470"/>
      <c r="JHW19" s="470"/>
      <c r="JHX19" s="470"/>
      <c r="JHY19" s="470"/>
      <c r="JHZ19" s="471"/>
      <c r="JIA19" s="472" t="s">
        <v>469</v>
      </c>
      <c r="JIB19" s="470"/>
      <c r="JIC19" s="470"/>
      <c r="JID19" s="470"/>
      <c r="JIE19" s="470"/>
      <c r="JIF19" s="470"/>
      <c r="JIG19" s="470"/>
      <c r="JIH19" s="471"/>
      <c r="JII19" s="472" t="s">
        <v>469</v>
      </c>
      <c r="JIJ19" s="470"/>
      <c r="JIK19" s="470"/>
      <c r="JIL19" s="470"/>
      <c r="JIM19" s="470"/>
      <c r="JIN19" s="470"/>
      <c r="JIO19" s="470"/>
      <c r="JIP19" s="471"/>
      <c r="JIQ19" s="472" t="s">
        <v>469</v>
      </c>
      <c r="JIR19" s="470"/>
      <c r="JIS19" s="470"/>
      <c r="JIT19" s="470"/>
      <c r="JIU19" s="470"/>
      <c r="JIV19" s="470"/>
      <c r="JIW19" s="470"/>
      <c r="JIX19" s="471"/>
      <c r="JIY19" s="472" t="s">
        <v>469</v>
      </c>
      <c r="JIZ19" s="470"/>
      <c r="JJA19" s="470"/>
      <c r="JJB19" s="470"/>
      <c r="JJC19" s="470"/>
      <c r="JJD19" s="470"/>
      <c r="JJE19" s="470"/>
      <c r="JJF19" s="471"/>
      <c r="JJG19" s="472" t="s">
        <v>469</v>
      </c>
      <c r="JJH19" s="470"/>
      <c r="JJI19" s="470"/>
      <c r="JJJ19" s="470"/>
      <c r="JJK19" s="470"/>
      <c r="JJL19" s="470"/>
      <c r="JJM19" s="470"/>
      <c r="JJN19" s="471"/>
      <c r="JJO19" s="472" t="s">
        <v>469</v>
      </c>
      <c r="JJP19" s="470"/>
      <c r="JJQ19" s="470"/>
      <c r="JJR19" s="470"/>
      <c r="JJS19" s="470"/>
      <c r="JJT19" s="470"/>
      <c r="JJU19" s="470"/>
      <c r="JJV19" s="471"/>
      <c r="JJW19" s="472" t="s">
        <v>469</v>
      </c>
      <c r="JJX19" s="470"/>
      <c r="JJY19" s="470"/>
      <c r="JJZ19" s="470"/>
      <c r="JKA19" s="470"/>
      <c r="JKB19" s="470"/>
      <c r="JKC19" s="470"/>
      <c r="JKD19" s="471"/>
      <c r="JKE19" s="472" t="s">
        <v>469</v>
      </c>
      <c r="JKF19" s="470"/>
      <c r="JKG19" s="470"/>
      <c r="JKH19" s="470"/>
      <c r="JKI19" s="470"/>
      <c r="JKJ19" s="470"/>
      <c r="JKK19" s="470"/>
      <c r="JKL19" s="471"/>
      <c r="JKM19" s="472" t="s">
        <v>469</v>
      </c>
      <c r="JKN19" s="470"/>
      <c r="JKO19" s="470"/>
      <c r="JKP19" s="470"/>
      <c r="JKQ19" s="470"/>
      <c r="JKR19" s="470"/>
      <c r="JKS19" s="470"/>
      <c r="JKT19" s="471"/>
      <c r="JKU19" s="472" t="s">
        <v>469</v>
      </c>
      <c r="JKV19" s="470"/>
      <c r="JKW19" s="470"/>
      <c r="JKX19" s="470"/>
      <c r="JKY19" s="470"/>
      <c r="JKZ19" s="470"/>
      <c r="JLA19" s="470"/>
      <c r="JLB19" s="471"/>
      <c r="JLC19" s="472" t="s">
        <v>469</v>
      </c>
      <c r="JLD19" s="470"/>
      <c r="JLE19" s="470"/>
      <c r="JLF19" s="470"/>
      <c r="JLG19" s="470"/>
      <c r="JLH19" s="470"/>
      <c r="JLI19" s="470"/>
      <c r="JLJ19" s="471"/>
      <c r="JLK19" s="472" t="s">
        <v>469</v>
      </c>
      <c r="JLL19" s="470"/>
      <c r="JLM19" s="470"/>
      <c r="JLN19" s="470"/>
      <c r="JLO19" s="470"/>
      <c r="JLP19" s="470"/>
      <c r="JLQ19" s="470"/>
      <c r="JLR19" s="471"/>
      <c r="JLS19" s="472" t="s">
        <v>469</v>
      </c>
      <c r="JLT19" s="470"/>
      <c r="JLU19" s="470"/>
      <c r="JLV19" s="470"/>
      <c r="JLW19" s="470"/>
      <c r="JLX19" s="470"/>
      <c r="JLY19" s="470"/>
      <c r="JLZ19" s="471"/>
      <c r="JMA19" s="472" t="s">
        <v>469</v>
      </c>
      <c r="JMB19" s="470"/>
      <c r="JMC19" s="470"/>
      <c r="JMD19" s="470"/>
      <c r="JME19" s="470"/>
      <c r="JMF19" s="470"/>
      <c r="JMG19" s="470"/>
      <c r="JMH19" s="471"/>
      <c r="JMI19" s="472" t="s">
        <v>469</v>
      </c>
      <c r="JMJ19" s="470"/>
      <c r="JMK19" s="470"/>
      <c r="JML19" s="470"/>
      <c r="JMM19" s="470"/>
      <c r="JMN19" s="470"/>
      <c r="JMO19" s="470"/>
      <c r="JMP19" s="471"/>
      <c r="JMQ19" s="472" t="s">
        <v>469</v>
      </c>
      <c r="JMR19" s="470"/>
      <c r="JMS19" s="470"/>
      <c r="JMT19" s="470"/>
      <c r="JMU19" s="470"/>
      <c r="JMV19" s="470"/>
      <c r="JMW19" s="470"/>
      <c r="JMX19" s="471"/>
      <c r="JMY19" s="472" t="s">
        <v>469</v>
      </c>
      <c r="JMZ19" s="470"/>
      <c r="JNA19" s="470"/>
      <c r="JNB19" s="470"/>
      <c r="JNC19" s="470"/>
      <c r="JND19" s="470"/>
      <c r="JNE19" s="470"/>
      <c r="JNF19" s="471"/>
      <c r="JNG19" s="472" t="s">
        <v>469</v>
      </c>
      <c r="JNH19" s="470"/>
      <c r="JNI19" s="470"/>
      <c r="JNJ19" s="470"/>
      <c r="JNK19" s="470"/>
      <c r="JNL19" s="470"/>
      <c r="JNM19" s="470"/>
      <c r="JNN19" s="471"/>
      <c r="JNO19" s="472" t="s">
        <v>469</v>
      </c>
      <c r="JNP19" s="470"/>
      <c r="JNQ19" s="470"/>
      <c r="JNR19" s="470"/>
      <c r="JNS19" s="470"/>
      <c r="JNT19" s="470"/>
      <c r="JNU19" s="470"/>
      <c r="JNV19" s="471"/>
      <c r="JNW19" s="472" t="s">
        <v>469</v>
      </c>
      <c r="JNX19" s="470"/>
      <c r="JNY19" s="470"/>
      <c r="JNZ19" s="470"/>
      <c r="JOA19" s="470"/>
      <c r="JOB19" s="470"/>
      <c r="JOC19" s="470"/>
      <c r="JOD19" s="471"/>
      <c r="JOE19" s="472" t="s">
        <v>469</v>
      </c>
      <c r="JOF19" s="470"/>
      <c r="JOG19" s="470"/>
      <c r="JOH19" s="470"/>
      <c r="JOI19" s="470"/>
      <c r="JOJ19" s="470"/>
      <c r="JOK19" s="470"/>
      <c r="JOL19" s="471"/>
      <c r="JOM19" s="472" t="s">
        <v>469</v>
      </c>
      <c r="JON19" s="470"/>
      <c r="JOO19" s="470"/>
      <c r="JOP19" s="470"/>
      <c r="JOQ19" s="470"/>
      <c r="JOR19" s="470"/>
      <c r="JOS19" s="470"/>
      <c r="JOT19" s="471"/>
      <c r="JOU19" s="472" t="s">
        <v>469</v>
      </c>
      <c r="JOV19" s="470"/>
      <c r="JOW19" s="470"/>
      <c r="JOX19" s="470"/>
      <c r="JOY19" s="470"/>
      <c r="JOZ19" s="470"/>
      <c r="JPA19" s="470"/>
      <c r="JPB19" s="471"/>
      <c r="JPC19" s="472" t="s">
        <v>469</v>
      </c>
      <c r="JPD19" s="470"/>
      <c r="JPE19" s="470"/>
      <c r="JPF19" s="470"/>
      <c r="JPG19" s="470"/>
      <c r="JPH19" s="470"/>
      <c r="JPI19" s="470"/>
      <c r="JPJ19" s="471"/>
      <c r="JPK19" s="472" t="s">
        <v>469</v>
      </c>
      <c r="JPL19" s="470"/>
      <c r="JPM19" s="470"/>
      <c r="JPN19" s="470"/>
      <c r="JPO19" s="470"/>
      <c r="JPP19" s="470"/>
      <c r="JPQ19" s="470"/>
      <c r="JPR19" s="471"/>
      <c r="JPS19" s="472" t="s">
        <v>469</v>
      </c>
      <c r="JPT19" s="470"/>
      <c r="JPU19" s="470"/>
      <c r="JPV19" s="470"/>
      <c r="JPW19" s="470"/>
      <c r="JPX19" s="470"/>
      <c r="JPY19" s="470"/>
      <c r="JPZ19" s="471"/>
      <c r="JQA19" s="472" t="s">
        <v>469</v>
      </c>
      <c r="JQB19" s="470"/>
      <c r="JQC19" s="470"/>
      <c r="JQD19" s="470"/>
      <c r="JQE19" s="470"/>
      <c r="JQF19" s="470"/>
      <c r="JQG19" s="470"/>
      <c r="JQH19" s="471"/>
      <c r="JQI19" s="472" t="s">
        <v>469</v>
      </c>
      <c r="JQJ19" s="470"/>
      <c r="JQK19" s="470"/>
      <c r="JQL19" s="470"/>
      <c r="JQM19" s="470"/>
      <c r="JQN19" s="470"/>
      <c r="JQO19" s="470"/>
      <c r="JQP19" s="471"/>
      <c r="JQQ19" s="472" t="s">
        <v>469</v>
      </c>
      <c r="JQR19" s="470"/>
      <c r="JQS19" s="470"/>
      <c r="JQT19" s="470"/>
      <c r="JQU19" s="470"/>
      <c r="JQV19" s="470"/>
      <c r="JQW19" s="470"/>
      <c r="JQX19" s="471"/>
      <c r="JQY19" s="472" t="s">
        <v>469</v>
      </c>
      <c r="JQZ19" s="470"/>
      <c r="JRA19" s="470"/>
      <c r="JRB19" s="470"/>
      <c r="JRC19" s="470"/>
      <c r="JRD19" s="470"/>
      <c r="JRE19" s="470"/>
      <c r="JRF19" s="471"/>
      <c r="JRG19" s="472" t="s">
        <v>469</v>
      </c>
      <c r="JRH19" s="470"/>
      <c r="JRI19" s="470"/>
      <c r="JRJ19" s="470"/>
      <c r="JRK19" s="470"/>
      <c r="JRL19" s="470"/>
      <c r="JRM19" s="470"/>
      <c r="JRN19" s="471"/>
      <c r="JRO19" s="472" t="s">
        <v>469</v>
      </c>
      <c r="JRP19" s="470"/>
      <c r="JRQ19" s="470"/>
      <c r="JRR19" s="470"/>
      <c r="JRS19" s="470"/>
      <c r="JRT19" s="470"/>
      <c r="JRU19" s="470"/>
      <c r="JRV19" s="471"/>
      <c r="JRW19" s="472" t="s">
        <v>469</v>
      </c>
      <c r="JRX19" s="470"/>
      <c r="JRY19" s="470"/>
      <c r="JRZ19" s="470"/>
      <c r="JSA19" s="470"/>
      <c r="JSB19" s="470"/>
      <c r="JSC19" s="470"/>
      <c r="JSD19" s="471"/>
      <c r="JSE19" s="472" t="s">
        <v>469</v>
      </c>
      <c r="JSF19" s="470"/>
      <c r="JSG19" s="470"/>
      <c r="JSH19" s="470"/>
      <c r="JSI19" s="470"/>
      <c r="JSJ19" s="470"/>
      <c r="JSK19" s="470"/>
      <c r="JSL19" s="471"/>
      <c r="JSM19" s="472" t="s">
        <v>469</v>
      </c>
      <c r="JSN19" s="470"/>
      <c r="JSO19" s="470"/>
      <c r="JSP19" s="470"/>
      <c r="JSQ19" s="470"/>
      <c r="JSR19" s="470"/>
      <c r="JSS19" s="470"/>
      <c r="JST19" s="471"/>
      <c r="JSU19" s="472" t="s">
        <v>469</v>
      </c>
      <c r="JSV19" s="470"/>
      <c r="JSW19" s="470"/>
      <c r="JSX19" s="470"/>
      <c r="JSY19" s="470"/>
      <c r="JSZ19" s="470"/>
      <c r="JTA19" s="470"/>
      <c r="JTB19" s="471"/>
      <c r="JTC19" s="472" t="s">
        <v>469</v>
      </c>
      <c r="JTD19" s="470"/>
      <c r="JTE19" s="470"/>
      <c r="JTF19" s="470"/>
      <c r="JTG19" s="470"/>
      <c r="JTH19" s="470"/>
      <c r="JTI19" s="470"/>
      <c r="JTJ19" s="471"/>
      <c r="JTK19" s="472" t="s">
        <v>469</v>
      </c>
      <c r="JTL19" s="470"/>
      <c r="JTM19" s="470"/>
      <c r="JTN19" s="470"/>
      <c r="JTO19" s="470"/>
      <c r="JTP19" s="470"/>
      <c r="JTQ19" s="470"/>
      <c r="JTR19" s="471"/>
      <c r="JTS19" s="472" t="s">
        <v>469</v>
      </c>
      <c r="JTT19" s="470"/>
      <c r="JTU19" s="470"/>
      <c r="JTV19" s="470"/>
      <c r="JTW19" s="470"/>
      <c r="JTX19" s="470"/>
      <c r="JTY19" s="470"/>
      <c r="JTZ19" s="471"/>
      <c r="JUA19" s="472" t="s">
        <v>469</v>
      </c>
      <c r="JUB19" s="470"/>
      <c r="JUC19" s="470"/>
      <c r="JUD19" s="470"/>
      <c r="JUE19" s="470"/>
      <c r="JUF19" s="470"/>
      <c r="JUG19" s="470"/>
      <c r="JUH19" s="471"/>
      <c r="JUI19" s="472" t="s">
        <v>469</v>
      </c>
      <c r="JUJ19" s="470"/>
      <c r="JUK19" s="470"/>
      <c r="JUL19" s="470"/>
      <c r="JUM19" s="470"/>
      <c r="JUN19" s="470"/>
      <c r="JUO19" s="470"/>
      <c r="JUP19" s="471"/>
      <c r="JUQ19" s="472" t="s">
        <v>469</v>
      </c>
      <c r="JUR19" s="470"/>
      <c r="JUS19" s="470"/>
      <c r="JUT19" s="470"/>
      <c r="JUU19" s="470"/>
      <c r="JUV19" s="470"/>
      <c r="JUW19" s="470"/>
      <c r="JUX19" s="471"/>
      <c r="JUY19" s="472" t="s">
        <v>469</v>
      </c>
      <c r="JUZ19" s="470"/>
      <c r="JVA19" s="470"/>
      <c r="JVB19" s="470"/>
      <c r="JVC19" s="470"/>
      <c r="JVD19" s="470"/>
      <c r="JVE19" s="470"/>
      <c r="JVF19" s="471"/>
      <c r="JVG19" s="472" t="s">
        <v>469</v>
      </c>
      <c r="JVH19" s="470"/>
      <c r="JVI19" s="470"/>
      <c r="JVJ19" s="470"/>
      <c r="JVK19" s="470"/>
      <c r="JVL19" s="470"/>
      <c r="JVM19" s="470"/>
      <c r="JVN19" s="471"/>
      <c r="JVO19" s="472" t="s">
        <v>469</v>
      </c>
      <c r="JVP19" s="470"/>
      <c r="JVQ19" s="470"/>
      <c r="JVR19" s="470"/>
      <c r="JVS19" s="470"/>
      <c r="JVT19" s="470"/>
      <c r="JVU19" s="470"/>
      <c r="JVV19" s="471"/>
      <c r="JVW19" s="472" t="s">
        <v>469</v>
      </c>
      <c r="JVX19" s="470"/>
      <c r="JVY19" s="470"/>
      <c r="JVZ19" s="470"/>
      <c r="JWA19" s="470"/>
      <c r="JWB19" s="470"/>
      <c r="JWC19" s="470"/>
      <c r="JWD19" s="471"/>
      <c r="JWE19" s="472" t="s">
        <v>469</v>
      </c>
      <c r="JWF19" s="470"/>
      <c r="JWG19" s="470"/>
      <c r="JWH19" s="470"/>
      <c r="JWI19" s="470"/>
      <c r="JWJ19" s="470"/>
      <c r="JWK19" s="470"/>
      <c r="JWL19" s="471"/>
      <c r="JWM19" s="472" t="s">
        <v>469</v>
      </c>
      <c r="JWN19" s="470"/>
      <c r="JWO19" s="470"/>
      <c r="JWP19" s="470"/>
      <c r="JWQ19" s="470"/>
      <c r="JWR19" s="470"/>
      <c r="JWS19" s="470"/>
      <c r="JWT19" s="471"/>
      <c r="JWU19" s="472" t="s">
        <v>469</v>
      </c>
      <c r="JWV19" s="470"/>
      <c r="JWW19" s="470"/>
      <c r="JWX19" s="470"/>
      <c r="JWY19" s="470"/>
      <c r="JWZ19" s="470"/>
      <c r="JXA19" s="470"/>
      <c r="JXB19" s="471"/>
      <c r="JXC19" s="472" t="s">
        <v>469</v>
      </c>
      <c r="JXD19" s="470"/>
      <c r="JXE19" s="470"/>
      <c r="JXF19" s="470"/>
      <c r="JXG19" s="470"/>
      <c r="JXH19" s="470"/>
      <c r="JXI19" s="470"/>
      <c r="JXJ19" s="471"/>
      <c r="JXK19" s="472" t="s">
        <v>469</v>
      </c>
      <c r="JXL19" s="470"/>
      <c r="JXM19" s="470"/>
      <c r="JXN19" s="470"/>
      <c r="JXO19" s="470"/>
      <c r="JXP19" s="470"/>
      <c r="JXQ19" s="470"/>
      <c r="JXR19" s="471"/>
      <c r="JXS19" s="472" t="s">
        <v>469</v>
      </c>
      <c r="JXT19" s="470"/>
      <c r="JXU19" s="470"/>
      <c r="JXV19" s="470"/>
      <c r="JXW19" s="470"/>
      <c r="JXX19" s="470"/>
      <c r="JXY19" s="470"/>
      <c r="JXZ19" s="471"/>
      <c r="JYA19" s="472" t="s">
        <v>469</v>
      </c>
      <c r="JYB19" s="470"/>
      <c r="JYC19" s="470"/>
      <c r="JYD19" s="470"/>
      <c r="JYE19" s="470"/>
      <c r="JYF19" s="470"/>
      <c r="JYG19" s="470"/>
      <c r="JYH19" s="471"/>
      <c r="JYI19" s="472" t="s">
        <v>469</v>
      </c>
      <c r="JYJ19" s="470"/>
      <c r="JYK19" s="470"/>
      <c r="JYL19" s="470"/>
      <c r="JYM19" s="470"/>
      <c r="JYN19" s="470"/>
      <c r="JYO19" s="470"/>
      <c r="JYP19" s="471"/>
      <c r="JYQ19" s="472" t="s">
        <v>469</v>
      </c>
      <c r="JYR19" s="470"/>
      <c r="JYS19" s="470"/>
      <c r="JYT19" s="470"/>
      <c r="JYU19" s="470"/>
      <c r="JYV19" s="470"/>
      <c r="JYW19" s="470"/>
      <c r="JYX19" s="471"/>
      <c r="JYY19" s="472" t="s">
        <v>469</v>
      </c>
      <c r="JYZ19" s="470"/>
      <c r="JZA19" s="470"/>
      <c r="JZB19" s="470"/>
      <c r="JZC19" s="470"/>
      <c r="JZD19" s="470"/>
      <c r="JZE19" s="470"/>
      <c r="JZF19" s="471"/>
      <c r="JZG19" s="472" t="s">
        <v>469</v>
      </c>
      <c r="JZH19" s="470"/>
      <c r="JZI19" s="470"/>
      <c r="JZJ19" s="470"/>
      <c r="JZK19" s="470"/>
      <c r="JZL19" s="470"/>
      <c r="JZM19" s="470"/>
      <c r="JZN19" s="471"/>
      <c r="JZO19" s="472" t="s">
        <v>469</v>
      </c>
      <c r="JZP19" s="470"/>
      <c r="JZQ19" s="470"/>
      <c r="JZR19" s="470"/>
      <c r="JZS19" s="470"/>
      <c r="JZT19" s="470"/>
      <c r="JZU19" s="470"/>
      <c r="JZV19" s="471"/>
      <c r="JZW19" s="472" t="s">
        <v>469</v>
      </c>
      <c r="JZX19" s="470"/>
      <c r="JZY19" s="470"/>
      <c r="JZZ19" s="470"/>
      <c r="KAA19" s="470"/>
      <c r="KAB19" s="470"/>
      <c r="KAC19" s="470"/>
      <c r="KAD19" s="471"/>
      <c r="KAE19" s="472" t="s">
        <v>469</v>
      </c>
      <c r="KAF19" s="470"/>
      <c r="KAG19" s="470"/>
      <c r="KAH19" s="470"/>
      <c r="KAI19" s="470"/>
      <c r="KAJ19" s="470"/>
      <c r="KAK19" s="470"/>
      <c r="KAL19" s="471"/>
      <c r="KAM19" s="472" t="s">
        <v>469</v>
      </c>
      <c r="KAN19" s="470"/>
      <c r="KAO19" s="470"/>
      <c r="KAP19" s="470"/>
      <c r="KAQ19" s="470"/>
      <c r="KAR19" s="470"/>
      <c r="KAS19" s="470"/>
      <c r="KAT19" s="471"/>
      <c r="KAU19" s="472" t="s">
        <v>469</v>
      </c>
      <c r="KAV19" s="470"/>
      <c r="KAW19" s="470"/>
      <c r="KAX19" s="470"/>
      <c r="KAY19" s="470"/>
      <c r="KAZ19" s="470"/>
      <c r="KBA19" s="470"/>
      <c r="KBB19" s="471"/>
      <c r="KBC19" s="472" t="s">
        <v>469</v>
      </c>
      <c r="KBD19" s="470"/>
      <c r="KBE19" s="470"/>
      <c r="KBF19" s="470"/>
      <c r="KBG19" s="470"/>
      <c r="KBH19" s="470"/>
      <c r="KBI19" s="470"/>
      <c r="KBJ19" s="471"/>
      <c r="KBK19" s="472" t="s">
        <v>469</v>
      </c>
      <c r="KBL19" s="470"/>
      <c r="KBM19" s="470"/>
      <c r="KBN19" s="470"/>
      <c r="KBO19" s="470"/>
      <c r="KBP19" s="470"/>
      <c r="KBQ19" s="470"/>
      <c r="KBR19" s="471"/>
      <c r="KBS19" s="472" t="s">
        <v>469</v>
      </c>
      <c r="KBT19" s="470"/>
      <c r="KBU19" s="470"/>
      <c r="KBV19" s="470"/>
      <c r="KBW19" s="470"/>
      <c r="KBX19" s="470"/>
      <c r="KBY19" s="470"/>
      <c r="KBZ19" s="471"/>
      <c r="KCA19" s="472" t="s">
        <v>469</v>
      </c>
      <c r="KCB19" s="470"/>
      <c r="KCC19" s="470"/>
      <c r="KCD19" s="470"/>
      <c r="KCE19" s="470"/>
      <c r="KCF19" s="470"/>
      <c r="KCG19" s="470"/>
      <c r="KCH19" s="471"/>
      <c r="KCI19" s="472" t="s">
        <v>469</v>
      </c>
      <c r="KCJ19" s="470"/>
      <c r="KCK19" s="470"/>
      <c r="KCL19" s="470"/>
      <c r="KCM19" s="470"/>
      <c r="KCN19" s="470"/>
      <c r="KCO19" s="470"/>
      <c r="KCP19" s="471"/>
      <c r="KCQ19" s="472" t="s">
        <v>469</v>
      </c>
      <c r="KCR19" s="470"/>
      <c r="KCS19" s="470"/>
      <c r="KCT19" s="470"/>
      <c r="KCU19" s="470"/>
      <c r="KCV19" s="470"/>
      <c r="KCW19" s="470"/>
      <c r="KCX19" s="471"/>
      <c r="KCY19" s="472" t="s">
        <v>469</v>
      </c>
      <c r="KCZ19" s="470"/>
      <c r="KDA19" s="470"/>
      <c r="KDB19" s="470"/>
      <c r="KDC19" s="470"/>
      <c r="KDD19" s="470"/>
      <c r="KDE19" s="470"/>
      <c r="KDF19" s="471"/>
      <c r="KDG19" s="472" t="s">
        <v>469</v>
      </c>
      <c r="KDH19" s="470"/>
      <c r="KDI19" s="470"/>
      <c r="KDJ19" s="470"/>
      <c r="KDK19" s="470"/>
      <c r="KDL19" s="470"/>
      <c r="KDM19" s="470"/>
      <c r="KDN19" s="471"/>
      <c r="KDO19" s="472" t="s">
        <v>469</v>
      </c>
      <c r="KDP19" s="470"/>
      <c r="KDQ19" s="470"/>
      <c r="KDR19" s="470"/>
      <c r="KDS19" s="470"/>
      <c r="KDT19" s="470"/>
      <c r="KDU19" s="470"/>
      <c r="KDV19" s="471"/>
      <c r="KDW19" s="472" t="s">
        <v>469</v>
      </c>
      <c r="KDX19" s="470"/>
      <c r="KDY19" s="470"/>
      <c r="KDZ19" s="470"/>
      <c r="KEA19" s="470"/>
      <c r="KEB19" s="470"/>
      <c r="KEC19" s="470"/>
      <c r="KED19" s="471"/>
      <c r="KEE19" s="472" t="s">
        <v>469</v>
      </c>
      <c r="KEF19" s="470"/>
      <c r="KEG19" s="470"/>
      <c r="KEH19" s="470"/>
      <c r="KEI19" s="470"/>
      <c r="KEJ19" s="470"/>
      <c r="KEK19" s="470"/>
      <c r="KEL19" s="471"/>
      <c r="KEM19" s="472" t="s">
        <v>469</v>
      </c>
      <c r="KEN19" s="470"/>
      <c r="KEO19" s="470"/>
      <c r="KEP19" s="470"/>
      <c r="KEQ19" s="470"/>
      <c r="KER19" s="470"/>
      <c r="KES19" s="470"/>
      <c r="KET19" s="471"/>
      <c r="KEU19" s="472" t="s">
        <v>469</v>
      </c>
      <c r="KEV19" s="470"/>
      <c r="KEW19" s="470"/>
      <c r="KEX19" s="470"/>
      <c r="KEY19" s="470"/>
      <c r="KEZ19" s="470"/>
      <c r="KFA19" s="470"/>
      <c r="KFB19" s="471"/>
      <c r="KFC19" s="472" t="s">
        <v>469</v>
      </c>
      <c r="KFD19" s="470"/>
      <c r="KFE19" s="470"/>
      <c r="KFF19" s="470"/>
      <c r="KFG19" s="470"/>
      <c r="KFH19" s="470"/>
      <c r="KFI19" s="470"/>
      <c r="KFJ19" s="471"/>
      <c r="KFK19" s="472" t="s">
        <v>469</v>
      </c>
      <c r="KFL19" s="470"/>
      <c r="KFM19" s="470"/>
      <c r="KFN19" s="470"/>
      <c r="KFO19" s="470"/>
      <c r="KFP19" s="470"/>
      <c r="KFQ19" s="470"/>
      <c r="KFR19" s="471"/>
      <c r="KFS19" s="472" t="s">
        <v>469</v>
      </c>
      <c r="KFT19" s="470"/>
      <c r="KFU19" s="470"/>
      <c r="KFV19" s="470"/>
      <c r="KFW19" s="470"/>
      <c r="KFX19" s="470"/>
      <c r="KFY19" s="470"/>
      <c r="KFZ19" s="471"/>
      <c r="KGA19" s="472" t="s">
        <v>469</v>
      </c>
      <c r="KGB19" s="470"/>
      <c r="KGC19" s="470"/>
      <c r="KGD19" s="470"/>
      <c r="KGE19" s="470"/>
      <c r="KGF19" s="470"/>
      <c r="KGG19" s="470"/>
      <c r="KGH19" s="471"/>
      <c r="KGI19" s="472" t="s">
        <v>469</v>
      </c>
      <c r="KGJ19" s="470"/>
      <c r="KGK19" s="470"/>
      <c r="KGL19" s="470"/>
      <c r="KGM19" s="470"/>
      <c r="KGN19" s="470"/>
      <c r="KGO19" s="470"/>
      <c r="KGP19" s="471"/>
      <c r="KGQ19" s="472" t="s">
        <v>469</v>
      </c>
      <c r="KGR19" s="470"/>
      <c r="KGS19" s="470"/>
      <c r="KGT19" s="470"/>
      <c r="KGU19" s="470"/>
      <c r="KGV19" s="470"/>
      <c r="KGW19" s="470"/>
      <c r="KGX19" s="471"/>
      <c r="KGY19" s="472" t="s">
        <v>469</v>
      </c>
      <c r="KGZ19" s="470"/>
      <c r="KHA19" s="470"/>
      <c r="KHB19" s="470"/>
      <c r="KHC19" s="470"/>
      <c r="KHD19" s="470"/>
      <c r="KHE19" s="470"/>
      <c r="KHF19" s="471"/>
      <c r="KHG19" s="472" t="s">
        <v>469</v>
      </c>
      <c r="KHH19" s="470"/>
      <c r="KHI19" s="470"/>
      <c r="KHJ19" s="470"/>
      <c r="KHK19" s="470"/>
      <c r="KHL19" s="470"/>
      <c r="KHM19" s="470"/>
      <c r="KHN19" s="471"/>
      <c r="KHO19" s="472" t="s">
        <v>469</v>
      </c>
      <c r="KHP19" s="470"/>
      <c r="KHQ19" s="470"/>
      <c r="KHR19" s="470"/>
      <c r="KHS19" s="470"/>
      <c r="KHT19" s="470"/>
      <c r="KHU19" s="470"/>
      <c r="KHV19" s="471"/>
      <c r="KHW19" s="472" t="s">
        <v>469</v>
      </c>
      <c r="KHX19" s="470"/>
      <c r="KHY19" s="470"/>
      <c r="KHZ19" s="470"/>
      <c r="KIA19" s="470"/>
      <c r="KIB19" s="470"/>
      <c r="KIC19" s="470"/>
      <c r="KID19" s="471"/>
      <c r="KIE19" s="472" t="s">
        <v>469</v>
      </c>
      <c r="KIF19" s="470"/>
      <c r="KIG19" s="470"/>
      <c r="KIH19" s="470"/>
      <c r="KII19" s="470"/>
      <c r="KIJ19" s="470"/>
      <c r="KIK19" s="470"/>
      <c r="KIL19" s="471"/>
      <c r="KIM19" s="472" t="s">
        <v>469</v>
      </c>
      <c r="KIN19" s="470"/>
      <c r="KIO19" s="470"/>
      <c r="KIP19" s="470"/>
      <c r="KIQ19" s="470"/>
      <c r="KIR19" s="470"/>
      <c r="KIS19" s="470"/>
      <c r="KIT19" s="471"/>
      <c r="KIU19" s="472" t="s">
        <v>469</v>
      </c>
      <c r="KIV19" s="470"/>
      <c r="KIW19" s="470"/>
      <c r="KIX19" s="470"/>
      <c r="KIY19" s="470"/>
      <c r="KIZ19" s="470"/>
      <c r="KJA19" s="470"/>
      <c r="KJB19" s="471"/>
      <c r="KJC19" s="472" t="s">
        <v>469</v>
      </c>
      <c r="KJD19" s="470"/>
      <c r="KJE19" s="470"/>
      <c r="KJF19" s="470"/>
      <c r="KJG19" s="470"/>
      <c r="KJH19" s="470"/>
      <c r="KJI19" s="470"/>
      <c r="KJJ19" s="471"/>
      <c r="KJK19" s="472" t="s">
        <v>469</v>
      </c>
      <c r="KJL19" s="470"/>
      <c r="KJM19" s="470"/>
      <c r="KJN19" s="470"/>
      <c r="KJO19" s="470"/>
      <c r="KJP19" s="470"/>
      <c r="KJQ19" s="470"/>
      <c r="KJR19" s="471"/>
      <c r="KJS19" s="472" t="s">
        <v>469</v>
      </c>
      <c r="KJT19" s="470"/>
      <c r="KJU19" s="470"/>
      <c r="KJV19" s="470"/>
      <c r="KJW19" s="470"/>
      <c r="KJX19" s="470"/>
      <c r="KJY19" s="470"/>
      <c r="KJZ19" s="471"/>
      <c r="KKA19" s="472" t="s">
        <v>469</v>
      </c>
      <c r="KKB19" s="470"/>
      <c r="KKC19" s="470"/>
      <c r="KKD19" s="470"/>
      <c r="KKE19" s="470"/>
      <c r="KKF19" s="470"/>
      <c r="KKG19" s="470"/>
      <c r="KKH19" s="471"/>
      <c r="KKI19" s="472" t="s">
        <v>469</v>
      </c>
      <c r="KKJ19" s="470"/>
      <c r="KKK19" s="470"/>
      <c r="KKL19" s="470"/>
      <c r="KKM19" s="470"/>
      <c r="KKN19" s="470"/>
      <c r="KKO19" s="470"/>
      <c r="KKP19" s="471"/>
      <c r="KKQ19" s="472" t="s">
        <v>469</v>
      </c>
      <c r="KKR19" s="470"/>
      <c r="KKS19" s="470"/>
      <c r="KKT19" s="470"/>
      <c r="KKU19" s="470"/>
      <c r="KKV19" s="470"/>
      <c r="KKW19" s="470"/>
      <c r="KKX19" s="471"/>
      <c r="KKY19" s="472" t="s">
        <v>469</v>
      </c>
      <c r="KKZ19" s="470"/>
      <c r="KLA19" s="470"/>
      <c r="KLB19" s="470"/>
      <c r="KLC19" s="470"/>
      <c r="KLD19" s="470"/>
      <c r="KLE19" s="470"/>
      <c r="KLF19" s="471"/>
      <c r="KLG19" s="472" t="s">
        <v>469</v>
      </c>
      <c r="KLH19" s="470"/>
      <c r="KLI19" s="470"/>
      <c r="KLJ19" s="470"/>
      <c r="KLK19" s="470"/>
      <c r="KLL19" s="470"/>
      <c r="KLM19" s="470"/>
      <c r="KLN19" s="471"/>
      <c r="KLO19" s="472" t="s">
        <v>469</v>
      </c>
      <c r="KLP19" s="470"/>
      <c r="KLQ19" s="470"/>
      <c r="KLR19" s="470"/>
      <c r="KLS19" s="470"/>
      <c r="KLT19" s="470"/>
      <c r="KLU19" s="470"/>
      <c r="KLV19" s="471"/>
      <c r="KLW19" s="472" t="s">
        <v>469</v>
      </c>
      <c r="KLX19" s="470"/>
      <c r="KLY19" s="470"/>
      <c r="KLZ19" s="470"/>
      <c r="KMA19" s="470"/>
      <c r="KMB19" s="470"/>
      <c r="KMC19" s="470"/>
      <c r="KMD19" s="471"/>
      <c r="KME19" s="472" t="s">
        <v>469</v>
      </c>
      <c r="KMF19" s="470"/>
      <c r="KMG19" s="470"/>
      <c r="KMH19" s="470"/>
      <c r="KMI19" s="470"/>
      <c r="KMJ19" s="470"/>
      <c r="KMK19" s="470"/>
      <c r="KML19" s="471"/>
      <c r="KMM19" s="472" t="s">
        <v>469</v>
      </c>
      <c r="KMN19" s="470"/>
      <c r="KMO19" s="470"/>
      <c r="KMP19" s="470"/>
      <c r="KMQ19" s="470"/>
      <c r="KMR19" s="470"/>
      <c r="KMS19" s="470"/>
      <c r="KMT19" s="471"/>
      <c r="KMU19" s="472" t="s">
        <v>469</v>
      </c>
      <c r="KMV19" s="470"/>
      <c r="KMW19" s="470"/>
      <c r="KMX19" s="470"/>
      <c r="KMY19" s="470"/>
      <c r="KMZ19" s="470"/>
      <c r="KNA19" s="470"/>
      <c r="KNB19" s="471"/>
      <c r="KNC19" s="472" t="s">
        <v>469</v>
      </c>
      <c r="KND19" s="470"/>
      <c r="KNE19" s="470"/>
      <c r="KNF19" s="470"/>
      <c r="KNG19" s="470"/>
      <c r="KNH19" s="470"/>
      <c r="KNI19" s="470"/>
      <c r="KNJ19" s="471"/>
      <c r="KNK19" s="472" t="s">
        <v>469</v>
      </c>
      <c r="KNL19" s="470"/>
      <c r="KNM19" s="470"/>
      <c r="KNN19" s="470"/>
      <c r="KNO19" s="470"/>
      <c r="KNP19" s="470"/>
      <c r="KNQ19" s="470"/>
      <c r="KNR19" s="471"/>
      <c r="KNS19" s="472" t="s">
        <v>469</v>
      </c>
      <c r="KNT19" s="470"/>
      <c r="KNU19" s="470"/>
      <c r="KNV19" s="470"/>
      <c r="KNW19" s="470"/>
      <c r="KNX19" s="470"/>
      <c r="KNY19" s="470"/>
      <c r="KNZ19" s="471"/>
      <c r="KOA19" s="472" t="s">
        <v>469</v>
      </c>
      <c r="KOB19" s="470"/>
      <c r="KOC19" s="470"/>
      <c r="KOD19" s="470"/>
      <c r="KOE19" s="470"/>
      <c r="KOF19" s="470"/>
      <c r="KOG19" s="470"/>
      <c r="KOH19" s="471"/>
      <c r="KOI19" s="472" t="s">
        <v>469</v>
      </c>
      <c r="KOJ19" s="470"/>
      <c r="KOK19" s="470"/>
      <c r="KOL19" s="470"/>
      <c r="KOM19" s="470"/>
      <c r="KON19" s="470"/>
      <c r="KOO19" s="470"/>
      <c r="KOP19" s="471"/>
      <c r="KOQ19" s="472" t="s">
        <v>469</v>
      </c>
      <c r="KOR19" s="470"/>
      <c r="KOS19" s="470"/>
      <c r="KOT19" s="470"/>
      <c r="KOU19" s="470"/>
      <c r="KOV19" s="470"/>
      <c r="KOW19" s="470"/>
      <c r="KOX19" s="471"/>
      <c r="KOY19" s="472" t="s">
        <v>469</v>
      </c>
      <c r="KOZ19" s="470"/>
      <c r="KPA19" s="470"/>
      <c r="KPB19" s="470"/>
      <c r="KPC19" s="470"/>
      <c r="KPD19" s="470"/>
      <c r="KPE19" s="470"/>
      <c r="KPF19" s="471"/>
      <c r="KPG19" s="472" t="s">
        <v>469</v>
      </c>
      <c r="KPH19" s="470"/>
      <c r="KPI19" s="470"/>
      <c r="KPJ19" s="470"/>
      <c r="KPK19" s="470"/>
      <c r="KPL19" s="470"/>
      <c r="KPM19" s="470"/>
      <c r="KPN19" s="471"/>
      <c r="KPO19" s="472" t="s">
        <v>469</v>
      </c>
      <c r="KPP19" s="470"/>
      <c r="KPQ19" s="470"/>
      <c r="KPR19" s="470"/>
      <c r="KPS19" s="470"/>
      <c r="KPT19" s="470"/>
      <c r="KPU19" s="470"/>
      <c r="KPV19" s="471"/>
      <c r="KPW19" s="472" t="s">
        <v>469</v>
      </c>
      <c r="KPX19" s="470"/>
      <c r="KPY19" s="470"/>
      <c r="KPZ19" s="470"/>
      <c r="KQA19" s="470"/>
      <c r="KQB19" s="470"/>
      <c r="KQC19" s="470"/>
      <c r="KQD19" s="471"/>
      <c r="KQE19" s="472" t="s">
        <v>469</v>
      </c>
      <c r="KQF19" s="470"/>
      <c r="KQG19" s="470"/>
      <c r="KQH19" s="470"/>
      <c r="KQI19" s="470"/>
      <c r="KQJ19" s="470"/>
      <c r="KQK19" s="470"/>
      <c r="KQL19" s="471"/>
      <c r="KQM19" s="472" t="s">
        <v>469</v>
      </c>
      <c r="KQN19" s="470"/>
      <c r="KQO19" s="470"/>
      <c r="KQP19" s="470"/>
      <c r="KQQ19" s="470"/>
      <c r="KQR19" s="470"/>
      <c r="KQS19" s="470"/>
      <c r="KQT19" s="471"/>
      <c r="KQU19" s="472" t="s">
        <v>469</v>
      </c>
      <c r="KQV19" s="470"/>
      <c r="KQW19" s="470"/>
      <c r="KQX19" s="470"/>
      <c r="KQY19" s="470"/>
      <c r="KQZ19" s="470"/>
      <c r="KRA19" s="470"/>
      <c r="KRB19" s="471"/>
      <c r="KRC19" s="472" t="s">
        <v>469</v>
      </c>
      <c r="KRD19" s="470"/>
      <c r="KRE19" s="470"/>
      <c r="KRF19" s="470"/>
      <c r="KRG19" s="470"/>
      <c r="KRH19" s="470"/>
      <c r="KRI19" s="470"/>
      <c r="KRJ19" s="471"/>
      <c r="KRK19" s="472" t="s">
        <v>469</v>
      </c>
      <c r="KRL19" s="470"/>
      <c r="KRM19" s="470"/>
      <c r="KRN19" s="470"/>
      <c r="KRO19" s="470"/>
      <c r="KRP19" s="470"/>
      <c r="KRQ19" s="470"/>
      <c r="KRR19" s="471"/>
      <c r="KRS19" s="472" t="s">
        <v>469</v>
      </c>
      <c r="KRT19" s="470"/>
      <c r="KRU19" s="470"/>
      <c r="KRV19" s="470"/>
      <c r="KRW19" s="470"/>
      <c r="KRX19" s="470"/>
      <c r="KRY19" s="470"/>
      <c r="KRZ19" s="471"/>
      <c r="KSA19" s="472" t="s">
        <v>469</v>
      </c>
      <c r="KSB19" s="470"/>
      <c r="KSC19" s="470"/>
      <c r="KSD19" s="470"/>
      <c r="KSE19" s="470"/>
      <c r="KSF19" s="470"/>
      <c r="KSG19" s="470"/>
      <c r="KSH19" s="471"/>
      <c r="KSI19" s="472" t="s">
        <v>469</v>
      </c>
      <c r="KSJ19" s="470"/>
      <c r="KSK19" s="470"/>
      <c r="KSL19" s="470"/>
      <c r="KSM19" s="470"/>
      <c r="KSN19" s="470"/>
      <c r="KSO19" s="470"/>
      <c r="KSP19" s="471"/>
      <c r="KSQ19" s="472" t="s">
        <v>469</v>
      </c>
      <c r="KSR19" s="470"/>
      <c r="KSS19" s="470"/>
      <c r="KST19" s="470"/>
      <c r="KSU19" s="470"/>
      <c r="KSV19" s="470"/>
      <c r="KSW19" s="470"/>
      <c r="KSX19" s="471"/>
      <c r="KSY19" s="472" t="s">
        <v>469</v>
      </c>
      <c r="KSZ19" s="470"/>
      <c r="KTA19" s="470"/>
      <c r="KTB19" s="470"/>
      <c r="KTC19" s="470"/>
      <c r="KTD19" s="470"/>
      <c r="KTE19" s="470"/>
      <c r="KTF19" s="471"/>
      <c r="KTG19" s="472" t="s">
        <v>469</v>
      </c>
      <c r="KTH19" s="470"/>
      <c r="KTI19" s="470"/>
      <c r="KTJ19" s="470"/>
      <c r="KTK19" s="470"/>
      <c r="KTL19" s="470"/>
      <c r="KTM19" s="470"/>
      <c r="KTN19" s="471"/>
      <c r="KTO19" s="472" t="s">
        <v>469</v>
      </c>
      <c r="KTP19" s="470"/>
      <c r="KTQ19" s="470"/>
      <c r="KTR19" s="470"/>
      <c r="KTS19" s="470"/>
      <c r="KTT19" s="470"/>
      <c r="KTU19" s="470"/>
      <c r="KTV19" s="471"/>
      <c r="KTW19" s="472" t="s">
        <v>469</v>
      </c>
      <c r="KTX19" s="470"/>
      <c r="KTY19" s="470"/>
      <c r="KTZ19" s="470"/>
      <c r="KUA19" s="470"/>
      <c r="KUB19" s="470"/>
      <c r="KUC19" s="470"/>
      <c r="KUD19" s="471"/>
      <c r="KUE19" s="472" t="s">
        <v>469</v>
      </c>
      <c r="KUF19" s="470"/>
      <c r="KUG19" s="470"/>
      <c r="KUH19" s="470"/>
      <c r="KUI19" s="470"/>
      <c r="KUJ19" s="470"/>
      <c r="KUK19" s="470"/>
      <c r="KUL19" s="471"/>
      <c r="KUM19" s="472" t="s">
        <v>469</v>
      </c>
      <c r="KUN19" s="470"/>
      <c r="KUO19" s="470"/>
      <c r="KUP19" s="470"/>
      <c r="KUQ19" s="470"/>
      <c r="KUR19" s="470"/>
      <c r="KUS19" s="470"/>
      <c r="KUT19" s="471"/>
      <c r="KUU19" s="472" t="s">
        <v>469</v>
      </c>
      <c r="KUV19" s="470"/>
      <c r="KUW19" s="470"/>
      <c r="KUX19" s="470"/>
      <c r="KUY19" s="470"/>
      <c r="KUZ19" s="470"/>
      <c r="KVA19" s="470"/>
      <c r="KVB19" s="471"/>
      <c r="KVC19" s="472" t="s">
        <v>469</v>
      </c>
      <c r="KVD19" s="470"/>
      <c r="KVE19" s="470"/>
      <c r="KVF19" s="470"/>
      <c r="KVG19" s="470"/>
      <c r="KVH19" s="470"/>
      <c r="KVI19" s="470"/>
      <c r="KVJ19" s="471"/>
      <c r="KVK19" s="472" t="s">
        <v>469</v>
      </c>
      <c r="KVL19" s="470"/>
      <c r="KVM19" s="470"/>
      <c r="KVN19" s="470"/>
      <c r="KVO19" s="470"/>
      <c r="KVP19" s="470"/>
      <c r="KVQ19" s="470"/>
      <c r="KVR19" s="471"/>
      <c r="KVS19" s="472" t="s">
        <v>469</v>
      </c>
      <c r="KVT19" s="470"/>
      <c r="KVU19" s="470"/>
      <c r="KVV19" s="470"/>
      <c r="KVW19" s="470"/>
      <c r="KVX19" s="470"/>
      <c r="KVY19" s="470"/>
      <c r="KVZ19" s="471"/>
      <c r="KWA19" s="472" t="s">
        <v>469</v>
      </c>
      <c r="KWB19" s="470"/>
      <c r="KWC19" s="470"/>
      <c r="KWD19" s="470"/>
      <c r="KWE19" s="470"/>
      <c r="KWF19" s="470"/>
      <c r="KWG19" s="470"/>
      <c r="KWH19" s="471"/>
      <c r="KWI19" s="472" t="s">
        <v>469</v>
      </c>
      <c r="KWJ19" s="470"/>
      <c r="KWK19" s="470"/>
      <c r="KWL19" s="470"/>
      <c r="KWM19" s="470"/>
      <c r="KWN19" s="470"/>
      <c r="KWO19" s="470"/>
      <c r="KWP19" s="471"/>
      <c r="KWQ19" s="472" t="s">
        <v>469</v>
      </c>
      <c r="KWR19" s="470"/>
      <c r="KWS19" s="470"/>
      <c r="KWT19" s="470"/>
      <c r="KWU19" s="470"/>
      <c r="KWV19" s="470"/>
      <c r="KWW19" s="470"/>
      <c r="KWX19" s="471"/>
      <c r="KWY19" s="472" t="s">
        <v>469</v>
      </c>
      <c r="KWZ19" s="470"/>
      <c r="KXA19" s="470"/>
      <c r="KXB19" s="470"/>
      <c r="KXC19" s="470"/>
      <c r="KXD19" s="470"/>
      <c r="KXE19" s="470"/>
      <c r="KXF19" s="471"/>
      <c r="KXG19" s="472" t="s">
        <v>469</v>
      </c>
      <c r="KXH19" s="470"/>
      <c r="KXI19" s="470"/>
      <c r="KXJ19" s="470"/>
      <c r="KXK19" s="470"/>
      <c r="KXL19" s="470"/>
      <c r="KXM19" s="470"/>
      <c r="KXN19" s="471"/>
      <c r="KXO19" s="472" t="s">
        <v>469</v>
      </c>
      <c r="KXP19" s="470"/>
      <c r="KXQ19" s="470"/>
      <c r="KXR19" s="470"/>
      <c r="KXS19" s="470"/>
      <c r="KXT19" s="470"/>
      <c r="KXU19" s="470"/>
      <c r="KXV19" s="471"/>
      <c r="KXW19" s="472" t="s">
        <v>469</v>
      </c>
      <c r="KXX19" s="470"/>
      <c r="KXY19" s="470"/>
      <c r="KXZ19" s="470"/>
      <c r="KYA19" s="470"/>
      <c r="KYB19" s="470"/>
      <c r="KYC19" s="470"/>
      <c r="KYD19" s="471"/>
      <c r="KYE19" s="472" t="s">
        <v>469</v>
      </c>
      <c r="KYF19" s="470"/>
      <c r="KYG19" s="470"/>
      <c r="KYH19" s="470"/>
      <c r="KYI19" s="470"/>
      <c r="KYJ19" s="470"/>
      <c r="KYK19" s="470"/>
      <c r="KYL19" s="471"/>
      <c r="KYM19" s="472" t="s">
        <v>469</v>
      </c>
      <c r="KYN19" s="470"/>
      <c r="KYO19" s="470"/>
      <c r="KYP19" s="470"/>
      <c r="KYQ19" s="470"/>
      <c r="KYR19" s="470"/>
      <c r="KYS19" s="470"/>
      <c r="KYT19" s="471"/>
      <c r="KYU19" s="472" t="s">
        <v>469</v>
      </c>
      <c r="KYV19" s="470"/>
      <c r="KYW19" s="470"/>
      <c r="KYX19" s="470"/>
      <c r="KYY19" s="470"/>
      <c r="KYZ19" s="470"/>
      <c r="KZA19" s="470"/>
      <c r="KZB19" s="471"/>
      <c r="KZC19" s="472" t="s">
        <v>469</v>
      </c>
      <c r="KZD19" s="470"/>
      <c r="KZE19" s="470"/>
      <c r="KZF19" s="470"/>
      <c r="KZG19" s="470"/>
      <c r="KZH19" s="470"/>
      <c r="KZI19" s="470"/>
      <c r="KZJ19" s="471"/>
      <c r="KZK19" s="472" t="s">
        <v>469</v>
      </c>
      <c r="KZL19" s="470"/>
      <c r="KZM19" s="470"/>
      <c r="KZN19" s="470"/>
      <c r="KZO19" s="470"/>
      <c r="KZP19" s="470"/>
      <c r="KZQ19" s="470"/>
      <c r="KZR19" s="471"/>
      <c r="KZS19" s="472" t="s">
        <v>469</v>
      </c>
      <c r="KZT19" s="470"/>
      <c r="KZU19" s="470"/>
      <c r="KZV19" s="470"/>
      <c r="KZW19" s="470"/>
      <c r="KZX19" s="470"/>
      <c r="KZY19" s="470"/>
      <c r="KZZ19" s="471"/>
      <c r="LAA19" s="472" t="s">
        <v>469</v>
      </c>
      <c r="LAB19" s="470"/>
      <c r="LAC19" s="470"/>
      <c r="LAD19" s="470"/>
      <c r="LAE19" s="470"/>
      <c r="LAF19" s="470"/>
      <c r="LAG19" s="470"/>
      <c r="LAH19" s="471"/>
      <c r="LAI19" s="472" t="s">
        <v>469</v>
      </c>
      <c r="LAJ19" s="470"/>
      <c r="LAK19" s="470"/>
      <c r="LAL19" s="470"/>
      <c r="LAM19" s="470"/>
      <c r="LAN19" s="470"/>
      <c r="LAO19" s="470"/>
      <c r="LAP19" s="471"/>
      <c r="LAQ19" s="472" t="s">
        <v>469</v>
      </c>
      <c r="LAR19" s="470"/>
      <c r="LAS19" s="470"/>
      <c r="LAT19" s="470"/>
      <c r="LAU19" s="470"/>
      <c r="LAV19" s="470"/>
      <c r="LAW19" s="470"/>
      <c r="LAX19" s="471"/>
      <c r="LAY19" s="472" t="s">
        <v>469</v>
      </c>
      <c r="LAZ19" s="470"/>
      <c r="LBA19" s="470"/>
      <c r="LBB19" s="470"/>
      <c r="LBC19" s="470"/>
      <c r="LBD19" s="470"/>
      <c r="LBE19" s="470"/>
      <c r="LBF19" s="471"/>
      <c r="LBG19" s="472" t="s">
        <v>469</v>
      </c>
      <c r="LBH19" s="470"/>
      <c r="LBI19" s="470"/>
      <c r="LBJ19" s="470"/>
      <c r="LBK19" s="470"/>
      <c r="LBL19" s="470"/>
      <c r="LBM19" s="470"/>
      <c r="LBN19" s="471"/>
      <c r="LBO19" s="472" t="s">
        <v>469</v>
      </c>
      <c r="LBP19" s="470"/>
      <c r="LBQ19" s="470"/>
      <c r="LBR19" s="470"/>
      <c r="LBS19" s="470"/>
      <c r="LBT19" s="470"/>
      <c r="LBU19" s="470"/>
      <c r="LBV19" s="471"/>
      <c r="LBW19" s="472" t="s">
        <v>469</v>
      </c>
      <c r="LBX19" s="470"/>
      <c r="LBY19" s="470"/>
      <c r="LBZ19" s="470"/>
      <c r="LCA19" s="470"/>
      <c r="LCB19" s="470"/>
      <c r="LCC19" s="470"/>
      <c r="LCD19" s="471"/>
      <c r="LCE19" s="472" t="s">
        <v>469</v>
      </c>
      <c r="LCF19" s="470"/>
      <c r="LCG19" s="470"/>
      <c r="LCH19" s="470"/>
      <c r="LCI19" s="470"/>
      <c r="LCJ19" s="470"/>
      <c r="LCK19" s="470"/>
      <c r="LCL19" s="471"/>
      <c r="LCM19" s="472" t="s">
        <v>469</v>
      </c>
      <c r="LCN19" s="470"/>
      <c r="LCO19" s="470"/>
      <c r="LCP19" s="470"/>
      <c r="LCQ19" s="470"/>
      <c r="LCR19" s="470"/>
      <c r="LCS19" s="470"/>
      <c r="LCT19" s="471"/>
      <c r="LCU19" s="472" t="s">
        <v>469</v>
      </c>
      <c r="LCV19" s="470"/>
      <c r="LCW19" s="470"/>
      <c r="LCX19" s="470"/>
      <c r="LCY19" s="470"/>
      <c r="LCZ19" s="470"/>
      <c r="LDA19" s="470"/>
      <c r="LDB19" s="471"/>
      <c r="LDC19" s="472" t="s">
        <v>469</v>
      </c>
      <c r="LDD19" s="470"/>
      <c r="LDE19" s="470"/>
      <c r="LDF19" s="470"/>
      <c r="LDG19" s="470"/>
      <c r="LDH19" s="470"/>
      <c r="LDI19" s="470"/>
      <c r="LDJ19" s="471"/>
      <c r="LDK19" s="472" t="s">
        <v>469</v>
      </c>
      <c r="LDL19" s="470"/>
      <c r="LDM19" s="470"/>
      <c r="LDN19" s="470"/>
      <c r="LDO19" s="470"/>
      <c r="LDP19" s="470"/>
      <c r="LDQ19" s="470"/>
      <c r="LDR19" s="471"/>
      <c r="LDS19" s="472" t="s">
        <v>469</v>
      </c>
      <c r="LDT19" s="470"/>
      <c r="LDU19" s="470"/>
      <c r="LDV19" s="470"/>
      <c r="LDW19" s="470"/>
      <c r="LDX19" s="470"/>
      <c r="LDY19" s="470"/>
      <c r="LDZ19" s="471"/>
      <c r="LEA19" s="472" t="s">
        <v>469</v>
      </c>
      <c r="LEB19" s="470"/>
      <c r="LEC19" s="470"/>
      <c r="LED19" s="470"/>
      <c r="LEE19" s="470"/>
      <c r="LEF19" s="470"/>
      <c r="LEG19" s="470"/>
      <c r="LEH19" s="471"/>
      <c r="LEI19" s="472" t="s">
        <v>469</v>
      </c>
      <c r="LEJ19" s="470"/>
      <c r="LEK19" s="470"/>
      <c r="LEL19" s="470"/>
      <c r="LEM19" s="470"/>
      <c r="LEN19" s="470"/>
      <c r="LEO19" s="470"/>
      <c r="LEP19" s="471"/>
      <c r="LEQ19" s="472" t="s">
        <v>469</v>
      </c>
      <c r="LER19" s="470"/>
      <c r="LES19" s="470"/>
      <c r="LET19" s="470"/>
      <c r="LEU19" s="470"/>
      <c r="LEV19" s="470"/>
      <c r="LEW19" s="470"/>
      <c r="LEX19" s="471"/>
      <c r="LEY19" s="472" t="s">
        <v>469</v>
      </c>
      <c r="LEZ19" s="470"/>
      <c r="LFA19" s="470"/>
      <c r="LFB19" s="470"/>
      <c r="LFC19" s="470"/>
      <c r="LFD19" s="470"/>
      <c r="LFE19" s="470"/>
      <c r="LFF19" s="471"/>
      <c r="LFG19" s="472" t="s">
        <v>469</v>
      </c>
      <c r="LFH19" s="470"/>
      <c r="LFI19" s="470"/>
      <c r="LFJ19" s="470"/>
      <c r="LFK19" s="470"/>
      <c r="LFL19" s="470"/>
      <c r="LFM19" s="470"/>
      <c r="LFN19" s="471"/>
      <c r="LFO19" s="472" t="s">
        <v>469</v>
      </c>
      <c r="LFP19" s="470"/>
      <c r="LFQ19" s="470"/>
      <c r="LFR19" s="470"/>
      <c r="LFS19" s="470"/>
      <c r="LFT19" s="470"/>
      <c r="LFU19" s="470"/>
      <c r="LFV19" s="471"/>
      <c r="LFW19" s="472" t="s">
        <v>469</v>
      </c>
      <c r="LFX19" s="470"/>
      <c r="LFY19" s="470"/>
      <c r="LFZ19" s="470"/>
      <c r="LGA19" s="470"/>
      <c r="LGB19" s="470"/>
      <c r="LGC19" s="470"/>
      <c r="LGD19" s="471"/>
      <c r="LGE19" s="472" t="s">
        <v>469</v>
      </c>
      <c r="LGF19" s="470"/>
      <c r="LGG19" s="470"/>
      <c r="LGH19" s="470"/>
      <c r="LGI19" s="470"/>
      <c r="LGJ19" s="470"/>
      <c r="LGK19" s="470"/>
      <c r="LGL19" s="471"/>
      <c r="LGM19" s="472" t="s">
        <v>469</v>
      </c>
      <c r="LGN19" s="470"/>
      <c r="LGO19" s="470"/>
      <c r="LGP19" s="470"/>
      <c r="LGQ19" s="470"/>
      <c r="LGR19" s="470"/>
      <c r="LGS19" s="470"/>
      <c r="LGT19" s="471"/>
      <c r="LGU19" s="472" t="s">
        <v>469</v>
      </c>
      <c r="LGV19" s="470"/>
      <c r="LGW19" s="470"/>
      <c r="LGX19" s="470"/>
      <c r="LGY19" s="470"/>
      <c r="LGZ19" s="470"/>
      <c r="LHA19" s="470"/>
      <c r="LHB19" s="471"/>
      <c r="LHC19" s="472" t="s">
        <v>469</v>
      </c>
      <c r="LHD19" s="470"/>
      <c r="LHE19" s="470"/>
      <c r="LHF19" s="470"/>
      <c r="LHG19" s="470"/>
      <c r="LHH19" s="470"/>
      <c r="LHI19" s="470"/>
      <c r="LHJ19" s="471"/>
      <c r="LHK19" s="472" t="s">
        <v>469</v>
      </c>
      <c r="LHL19" s="470"/>
      <c r="LHM19" s="470"/>
      <c r="LHN19" s="470"/>
      <c r="LHO19" s="470"/>
      <c r="LHP19" s="470"/>
      <c r="LHQ19" s="470"/>
      <c r="LHR19" s="471"/>
      <c r="LHS19" s="472" t="s">
        <v>469</v>
      </c>
      <c r="LHT19" s="470"/>
      <c r="LHU19" s="470"/>
      <c r="LHV19" s="470"/>
      <c r="LHW19" s="470"/>
      <c r="LHX19" s="470"/>
      <c r="LHY19" s="470"/>
      <c r="LHZ19" s="471"/>
      <c r="LIA19" s="472" t="s">
        <v>469</v>
      </c>
      <c r="LIB19" s="470"/>
      <c r="LIC19" s="470"/>
      <c r="LID19" s="470"/>
      <c r="LIE19" s="470"/>
      <c r="LIF19" s="470"/>
      <c r="LIG19" s="470"/>
      <c r="LIH19" s="471"/>
      <c r="LII19" s="472" t="s">
        <v>469</v>
      </c>
      <c r="LIJ19" s="470"/>
      <c r="LIK19" s="470"/>
      <c r="LIL19" s="470"/>
      <c r="LIM19" s="470"/>
      <c r="LIN19" s="470"/>
      <c r="LIO19" s="470"/>
      <c r="LIP19" s="471"/>
      <c r="LIQ19" s="472" t="s">
        <v>469</v>
      </c>
      <c r="LIR19" s="470"/>
      <c r="LIS19" s="470"/>
      <c r="LIT19" s="470"/>
      <c r="LIU19" s="470"/>
      <c r="LIV19" s="470"/>
      <c r="LIW19" s="470"/>
      <c r="LIX19" s="471"/>
      <c r="LIY19" s="472" t="s">
        <v>469</v>
      </c>
      <c r="LIZ19" s="470"/>
      <c r="LJA19" s="470"/>
      <c r="LJB19" s="470"/>
      <c r="LJC19" s="470"/>
      <c r="LJD19" s="470"/>
      <c r="LJE19" s="470"/>
      <c r="LJF19" s="471"/>
      <c r="LJG19" s="472" t="s">
        <v>469</v>
      </c>
      <c r="LJH19" s="470"/>
      <c r="LJI19" s="470"/>
      <c r="LJJ19" s="470"/>
      <c r="LJK19" s="470"/>
      <c r="LJL19" s="470"/>
      <c r="LJM19" s="470"/>
      <c r="LJN19" s="471"/>
      <c r="LJO19" s="472" t="s">
        <v>469</v>
      </c>
      <c r="LJP19" s="470"/>
      <c r="LJQ19" s="470"/>
      <c r="LJR19" s="470"/>
      <c r="LJS19" s="470"/>
      <c r="LJT19" s="470"/>
      <c r="LJU19" s="470"/>
      <c r="LJV19" s="471"/>
      <c r="LJW19" s="472" t="s">
        <v>469</v>
      </c>
      <c r="LJX19" s="470"/>
      <c r="LJY19" s="470"/>
      <c r="LJZ19" s="470"/>
      <c r="LKA19" s="470"/>
      <c r="LKB19" s="470"/>
      <c r="LKC19" s="470"/>
      <c r="LKD19" s="471"/>
      <c r="LKE19" s="472" t="s">
        <v>469</v>
      </c>
      <c r="LKF19" s="470"/>
      <c r="LKG19" s="470"/>
      <c r="LKH19" s="470"/>
      <c r="LKI19" s="470"/>
      <c r="LKJ19" s="470"/>
      <c r="LKK19" s="470"/>
      <c r="LKL19" s="471"/>
      <c r="LKM19" s="472" t="s">
        <v>469</v>
      </c>
      <c r="LKN19" s="470"/>
      <c r="LKO19" s="470"/>
      <c r="LKP19" s="470"/>
      <c r="LKQ19" s="470"/>
      <c r="LKR19" s="470"/>
      <c r="LKS19" s="470"/>
      <c r="LKT19" s="471"/>
      <c r="LKU19" s="472" t="s">
        <v>469</v>
      </c>
      <c r="LKV19" s="470"/>
      <c r="LKW19" s="470"/>
      <c r="LKX19" s="470"/>
      <c r="LKY19" s="470"/>
      <c r="LKZ19" s="470"/>
      <c r="LLA19" s="470"/>
      <c r="LLB19" s="471"/>
      <c r="LLC19" s="472" t="s">
        <v>469</v>
      </c>
      <c r="LLD19" s="470"/>
      <c r="LLE19" s="470"/>
      <c r="LLF19" s="470"/>
      <c r="LLG19" s="470"/>
      <c r="LLH19" s="470"/>
      <c r="LLI19" s="470"/>
      <c r="LLJ19" s="471"/>
      <c r="LLK19" s="472" t="s">
        <v>469</v>
      </c>
      <c r="LLL19" s="470"/>
      <c r="LLM19" s="470"/>
      <c r="LLN19" s="470"/>
      <c r="LLO19" s="470"/>
      <c r="LLP19" s="470"/>
      <c r="LLQ19" s="470"/>
      <c r="LLR19" s="471"/>
      <c r="LLS19" s="472" t="s">
        <v>469</v>
      </c>
      <c r="LLT19" s="470"/>
      <c r="LLU19" s="470"/>
      <c r="LLV19" s="470"/>
      <c r="LLW19" s="470"/>
      <c r="LLX19" s="470"/>
      <c r="LLY19" s="470"/>
      <c r="LLZ19" s="471"/>
      <c r="LMA19" s="472" t="s">
        <v>469</v>
      </c>
      <c r="LMB19" s="470"/>
      <c r="LMC19" s="470"/>
      <c r="LMD19" s="470"/>
      <c r="LME19" s="470"/>
      <c r="LMF19" s="470"/>
      <c r="LMG19" s="470"/>
      <c r="LMH19" s="471"/>
      <c r="LMI19" s="472" t="s">
        <v>469</v>
      </c>
      <c r="LMJ19" s="470"/>
      <c r="LMK19" s="470"/>
      <c r="LML19" s="470"/>
      <c r="LMM19" s="470"/>
      <c r="LMN19" s="470"/>
      <c r="LMO19" s="470"/>
      <c r="LMP19" s="471"/>
      <c r="LMQ19" s="472" t="s">
        <v>469</v>
      </c>
      <c r="LMR19" s="470"/>
      <c r="LMS19" s="470"/>
      <c r="LMT19" s="470"/>
      <c r="LMU19" s="470"/>
      <c r="LMV19" s="470"/>
      <c r="LMW19" s="470"/>
      <c r="LMX19" s="471"/>
      <c r="LMY19" s="472" t="s">
        <v>469</v>
      </c>
      <c r="LMZ19" s="470"/>
      <c r="LNA19" s="470"/>
      <c r="LNB19" s="470"/>
      <c r="LNC19" s="470"/>
      <c r="LND19" s="470"/>
      <c r="LNE19" s="470"/>
      <c r="LNF19" s="471"/>
      <c r="LNG19" s="472" t="s">
        <v>469</v>
      </c>
      <c r="LNH19" s="470"/>
      <c r="LNI19" s="470"/>
      <c r="LNJ19" s="470"/>
      <c r="LNK19" s="470"/>
      <c r="LNL19" s="470"/>
      <c r="LNM19" s="470"/>
      <c r="LNN19" s="471"/>
      <c r="LNO19" s="472" t="s">
        <v>469</v>
      </c>
      <c r="LNP19" s="470"/>
      <c r="LNQ19" s="470"/>
      <c r="LNR19" s="470"/>
      <c r="LNS19" s="470"/>
      <c r="LNT19" s="470"/>
      <c r="LNU19" s="470"/>
      <c r="LNV19" s="471"/>
      <c r="LNW19" s="472" t="s">
        <v>469</v>
      </c>
      <c r="LNX19" s="470"/>
      <c r="LNY19" s="470"/>
      <c r="LNZ19" s="470"/>
      <c r="LOA19" s="470"/>
      <c r="LOB19" s="470"/>
      <c r="LOC19" s="470"/>
      <c r="LOD19" s="471"/>
      <c r="LOE19" s="472" t="s">
        <v>469</v>
      </c>
      <c r="LOF19" s="470"/>
      <c r="LOG19" s="470"/>
      <c r="LOH19" s="470"/>
      <c r="LOI19" s="470"/>
      <c r="LOJ19" s="470"/>
      <c r="LOK19" s="470"/>
      <c r="LOL19" s="471"/>
      <c r="LOM19" s="472" t="s">
        <v>469</v>
      </c>
      <c r="LON19" s="470"/>
      <c r="LOO19" s="470"/>
      <c r="LOP19" s="470"/>
      <c r="LOQ19" s="470"/>
      <c r="LOR19" s="470"/>
      <c r="LOS19" s="470"/>
      <c r="LOT19" s="471"/>
      <c r="LOU19" s="472" t="s">
        <v>469</v>
      </c>
      <c r="LOV19" s="470"/>
      <c r="LOW19" s="470"/>
      <c r="LOX19" s="470"/>
      <c r="LOY19" s="470"/>
      <c r="LOZ19" s="470"/>
      <c r="LPA19" s="470"/>
      <c r="LPB19" s="471"/>
      <c r="LPC19" s="472" t="s">
        <v>469</v>
      </c>
      <c r="LPD19" s="470"/>
      <c r="LPE19" s="470"/>
      <c r="LPF19" s="470"/>
      <c r="LPG19" s="470"/>
      <c r="LPH19" s="470"/>
      <c r="LPI19" s="470"/>
      <c r="LPJ19" s="471"/>
      <c r="LPK19" s="472" t="s">
        <v>469</v>
      </c>
      <c r="LPL19" s="470"/>
      <c r="LPM19" s="470"/>
      <c r="LPN19" s="470"/>
      <c r="LPO19" s="470"/>
      <c r="LPP19" s="470"/>
      <c r="LPQ19" s="470"/>
      <c r="LPR19" s="471"/>
      <c r="LPS19" s="472" t="s">
        <v>469</v>
      </c>
      <c r="LPT19" s="470"/>
      <c r="LPU19" s="470"/>
      <c r="LPV19" s="470"/>
      <c r="LPW19" s="470"/>
      <c r="LPX19" s="470"/>
      <c r="LPY19" s="470"/>
      <c r="LPZ19" s="471"/>
      <c r="LQA19" s="472" t="s">
        <v>469</v>
      </c>
      <c r="LQB19" s="470"/>
      <c r="LQC19" s="470"/>
      <c r="LQD19" s="470"/>
      <c r="LQE19" s="470"/>
      <c r="LQF19" s="470"/>
      <c r="LQG19" s="470"/>
      <c r="LQH19" s="471"/>
      <c r="LQI19" s="472" t="s">
        <v>469</v>
      </c>
      <c r="LQJ19" s="470"/>
      <c r="LQK19" s="470"/>
      <c r="LQL19" s="470"/>
      <c r="LQM19" s="470"/>
      <c r="LQN19" s="470"/>
      <c r="LQO19" s="470"/>
      <c r="LQP19" s="471"/>
      <c r="LQQ19" s="472" t="s">
        <v>469</v>
      </c>
      <c r="LQR19" s="470"/>
      <c r="LQS19" s="470"/>
      <c r="LQT19" s="470"/>
      <c r="LQU19" s="470"/>
      <c r="LQV19" s="470"/>
      <c r="LQW19" s="470"/>
      <c r="LQX19" s="471"/>
      <c r="LQY19" s="472" t="s">
        <v>469</v>
      </c>
      <c r="LQZ19" s="470"/>
      <c r="LRA19" s="470"/>
      <c r="LRB19" s="470"/>
      <c r="LRC19" s="470"/>
      <c r="LRD19" s="470"/>
      <c r="LRE19" s="470"/>
      <c r="LRF19" s="471"/>
      <c r="LRG19" s="472" t="s">
        <v>469</v>
      </c>
      <c r="LRH19" s="470"/>
      <c r="LRI19" s="470"/>
      <c r="LRJ19" s="470"/>
      <c r="LRK19" s="470"/>
      <c r="LRL19" s="470"/>
      <c r="LRM19" s="470"/>
      <c r="LRN19" s="471"/>
      <c r="LRO19" s="472" t="s">
        <v>469</v>
      </c>
      <c r="LRP19" s="470"/>
      <c r="LRQ19" s="470"/>
      <c r="LRR19" s="470"/>
      <c r="LRS19" s="470"/>
      <c r="LRT19" s="470"/>
      <c r="LRU19" s="470"/>
      <c r="LRV19" s="471"/>
      <c r="LRW19" s="472" t="s">
        <v>469</v>
      </c>
      <c r="LRX19" s="470"/>
      <c r="LRY19" s="470"/>
      <c r="LRZ19" s="470"/>
      <c r="LSA19" s="470"/>
      <c r="LSB19" s="470"/>
      <c r="LSC19" s="470"/>
      <c r="LSD19" s="471"/>
      <c r="LSE19" s="472" t="s">
        <v>469</v>
      </c>
      <c r="LSF19" s="470"/>
      <c r="LSG19" s="470"/>
      <c r="LSH19" s="470"/>
      <c r="LSI19" s="470"/>
      <c r="LSJ19" s="470"/>
      <c r="LSK19" s="470"/>
      <c r="LSL19" s="471"/>
      <c r="LSM19" s="472" t="s">
        <v>469</v>
      </c>
      <c r="LSN19" s="470"/>
      <c r="LSO19" s="470"/>
      <c r="LSP19" s="470"/>
      <c r="LSQ19" s="470"/>
      <c r="LSR19" s="470"/>
      <c r="LSS19" s="470"/>
      <c r="LST19" s="471"/>
      <c r="LSU19" s="472" t="s">
        <v>469</v>
      </c>
      <c r="LSV19" s="470"/>
      <c r="LSW19" s="470"/>
      <c r="LSX19" s="470"/>
      <c r="LSY19" s="470"/>
      <c r="LSZ19" s="470"/>
      <c r="LTA19" s="470"/>
      <c r="LTB19" s="471"/>
      <c r="LTC19" s="472" t="s">
        <v>469</v>
      </c>
      <c r="LTD19" s="470"/>
      <c r="LTE19" s="470"/>
      <c r="LTF19" s="470"/>
      <c r="LTG19" s="470"/>
      <c r="LTH19" s="470"/>
      <c r="LTI19" s="470"/>
      <c r="LTJ19" s="471"/>
      <c r="LTK19" s="472" t="s">
        <v>469</v>
      </c>
      <c r="LTL19" s="470"/>
      <c r="LTM19" s="470"/>
      <c r="LTN19" s="470"/>
      <c r="LTO19" s="470"/>
      <c r="LTP19" s="470"/>
      <c r="LTQ19" s="470"/>
      <c r="LTR19" s="471"/>
      <c r="LTS19" s="472" t="s">
        <v>469</v>
      </c>
      <c r="LTT19" s="470"/>
      <c r="LTU19" s="470"/>
      <c r="LTV19" s="470"/>
      <c r="LTW19" s="470"/>
      <c r="LTX19" s="470"/>
      <c r="LTY19" s="470"/>
      <c r="LTZ19" s="471"/>
      <c r="LUA19" s="472" t="s">
        <v>469</v>
      </c>
      <c r="LUB19" s="470"/>
      <c r="LUC19" s="470"/>
      <c r="LUD19" s="470"/>
      <c r="LUE19" s="470"/>
      <c r="LUF19" s="470"/>
      <c r="LUG19" s="470"/>
      <c r="LUH19" s="471"/>
      <c r="LUI19" s="472" t="s">
        <v>469</v>
      </c>
      <c r="LUJ19" s="470"/>
      <c r="LUK19" s="470"/>
      <c r="LUL19" s="470"/>
      <c r="LUM19" s="470"/>
      <c r="LUN19" s="470"/>
      <c r="LUO19" s="470"/>
      <c r="LUP19" s="471"/>
      <c r="LUQ19" s="472" t="s">
        <v>469</v>
      </c>
      <c r="LUR19" s="470"/>
      <c r="LUS19" s="470"/>
      <c r="LUT19" s="470"/>
      <c r="LUU19" s="470"/>
      <c r="LUV19" s="470"/>
      <c r="LUW19" s="470"/>
      <c r="LUX19" s="471"/>
      <c r="LUY19" s="472" t="s">
        <v>469</v>
      </c>
      <c r="LUZ19" s="470"/>
      <c r="LVA19" s="470"/>
      <c r="LVB19" s="470"/>
      <c r="LVC19" s="470"/>
      <c r="LVD19" s="470"/>
      <c r="LVE19" s="470"/>
      <c r="LVF19" s="471"/>
      <c r="LVG19" s="472" t="s">
        <v>469</v>
      </c>
      <c r="LVH19" s="470"/>
      <c r="LVI19" s="470"/>
      <c r="LVJ19" s="470"/>
      <c r="LVK19" s="470"/>
      <c r="LVL19" s="470"/>
      <c r="LVM19" s="470"/>
      <c r="LVN19" s="471"/>
      <c r="LVO19" s="472" t="s">
        <v>469</v>
      </c>
      <c r="LVP19" s="470"/>
      <c r="LVQ19" s="470"/>
      <c r="LVR19" s="470"/>
      <c r="LVS19" s="470"/>
      <c r="LVT19" s="470"/>
      <c r="LVU19" s="470"/>
      <c r="LVV19" s="471"/>
      <c r="LVW19" s="472" t="s">
        <v>469</v>
      </c>
      <c r="LVX19" s="470"/>
      <c r="LVY19" s="470"/>
      <c r="LVZ19" s="470"/>
      <c r="LWA19" s="470"/>
      <c r="LWB19" s="470"/>
      <c r="LWC19" s="470"/>
      <c r="LWD19" s="471"/>
      <c r="LWE19" s="472" t="s">
        <v>469</v>
      </c>
      <c r="LWF19" s="470"/>
      <c r="LWG19" s="470"/>
      <c r="LWH19" s="470"/>
      <c r="LWI19" s="470"/>
      <c r="LWJ19" s="470"/>
      <c r="LWK19" s="470"/>
      <c r="LWL19" s="471"/>
      <c r="LWM19" s="472" t="s">
        <v>469</v>
      </c>
      <c r="LWN19" s="470"/>
      <c r="LWO19" s="470"/>
      <c r="LWP19" s="470"/>
      <c r="LWQ19" s="470"/>
      <c r="LWR19" s="470"/>
      <c r="LWS19" s="470"/>
      <c r="LWT19" s="471"/>
      <c r="LWU19" s="472" t="s">
        <v>469</v>
      </c>
      <c r="LWV19" s="470"/>
      <c r="LWW19" s="470"/>
      <c r="LWX19" s="470"/>
      <c r="LWY19" s="470"/>
      <c r="LWZ19" s="470"/>
      <c r="LXA19" s="470"/>
      <c r="LXB19" s="471"/>
      <c r="LXC19" s="472" t="s">
        <v>469</v>
      </c>
      <c r="LXD19" s="470"/>
      <c r="LXE19" s="470"/>
      <c r="LXF19" s="470"/>
      <c r="LXG19" s="470"/>
      <c r="LXH19" s="470"/>
      <c r="LXI19" s="470"/>
      <c r="LXJ19" s="471"/>
      <c r="LXK19" s="472" t="s">
        <v>469</v>
      </c>
      <c r="LXL19" s="470"/>
      <c r="LXM19" s="470"/>
      <c r="LXN19" s="470"/>
      <c r="LXO19" s="470"/>
      <c r="LXP19" s="470"/>
      <c r="LXQ19" s="470"/>
      <c r="LXR19" s="471"/>
      <c r="LXS19" s="472" t="s">
        <v>469</v>
      </c>
      <c r="LXT19" s="470"/>
      <c r="LXU19" s="470"/>
      <c r="LXV19" s="470"/>
      <c r="LXW19" s="470"/>
      <c r="LXX19" s="470"/>
      <c r="LXY19" s="470"/>
      <c r="LXZ19" s="471"/>
      <c r="LYA19" s="472" t="s">
        <v>469</v>
      </c>
      <c r="LYB19" s="470"/>
      <c r="LYC19" s="470"/>
      <c r="LYD19" s="470"/>
      <c r="LYE19" s="470"/>
      <c r="LYF19" s="470"/>
      <c r="LYG19" s="470"/>
      <c r="LYH19" s="471"/>
      <c r="LYI19" s="472" t="s">
        <v>469</v>
      </c>
      <c r="LYJ19" s="470"/>
      <c r="LYK19" s="470"/>
      <c r="LYL19" s="470"/>
      <c r="LYM19" s="470"/>
      <c r="LYN19" s="470"/>
      <c r="LYO19" s="470"/>
      <c r="LYP19" s="471"/>
      <c r="LYQ19" s="472" t="s">
        <v>469</v>
      </c>
      <c r="LYR19" s="470"/>
      <c r="LYS19" s="470"/>
      <c r="LYT19" s="470"/>
      <c r="LYU19" s="470"/>
      <c r="LYV19" s="470"/>
      <c r="LYW19" s="470"/>
      <c r="LYX19" s="471"/>
      <c r="LYY19" s="472" t="s">
        <v>469</v>
      </c>
      <c r="LYZ19" s="470"/>
      <c r="LZA19" s="470"/>
      <c r="LZB19" s="470"/>
      <c r="LZC19" s="470"/>
      <c r="LZD19" s="470"/>
      <c r="LZE19" s="470"/>
      <c r="LZF19" s="471"/>
      <c r="LZG19" s="472" t="s">
        <v>469</v>
      </c>
      <c r="LZH19" s="470"/>
      <c r="LZI19" s="470"/>
      <c r="LZJ19" s="470"/>
      <c r="LZK19" s="470"/>
      <c r="LZL19" s="470"/>
      <c r="LZM19" s="470"/>
      <c r="LZN19" s="471"/>
      <c r="LZO19" s="472" t="s">
        <v>469</v>
      </c>
      <c r="LZP19" s="470"/>
      <c r="LZQ19" s="470"/>
      <c r="LZR19" s="470"/>
      <c r="LZS19" s="470"/>
      <c r="LZT19" s="470"/>
      <c r="LZU19" s="470"/>
      <c r="LZV19" s="471"/>
      <c r="LZW19" s="472" t="s">
        <v>469</v>
      </c>
      <c r="LZX19" s="470"/>
      <c r="LZY19" s="470"/>
      <c r="LZZ19" s="470"/>
      <c r="MAA19" s="470"/>
      <c r="MAB19" s="470"/>
      <c r="MAC19" s="470"/>
      <c r="MAD19" s="471"/>
      <c r="MAE19" s="472" t="s">
        <v>469</v>
      </c>
      <c r="MAF19" s="470"/>
      <c r="MAG19" s="470"/>
      <c r="MAH19" s="470"/>
      <c r="MAI19" s="470"/>
      <c r="MAJ19" s="470"/>
      <c r="MAK19" s="470"/>
      <c r="MAL19" s="471"/>
      <c r="MAM19" s="472" t="s">
        <v>469</v>
      </c>
      <c r="MAN19" s="470"/>
      <c r="MAO19" s="470"/>
      <c r="MAP19" s="470"/>
      <c r="MAQ19" s="470"/>
      <c r="MAR19" s="470"/>
      <c r="MAS19" s="470"/>
      <c r="MAT19" s="471"/>
      <c r="MAU19" s="472" t="s">
        <v>469</v>
      </c>
      <c r="MAV19" s="470"/>
      <c r="MAW19" s="470"/>
      <c r="MAX19" s="470"/>
      <c r="MAY19" s="470"/>
      <c r="MAZ19" s="470"/>
      <c r="MBA19" s="470"/>
      <c r="MBB19" s="471"/>
      <c r="MBC19" s="472" t="s">
        <v>469</v>
      </c>
      <c r="MBD19" s="470"/>
      <c r="MBE19" s="470"/>
      <c r="MBF19" s="470"/>
      <c r="MBG19" s="470"/>
      <c r="MBH19" s="470"/>
      <c r="MBI19" s="470"/>
      <c r="MBJ19" s="471"/>
      <c r="MBK19" s="472" t="s">
        <v>469</v>
      </c>
      <c r="MBL19" s="470"/>
      <c r="MBM19" s="470"/>
      <c r="MBN19" s="470"/>
      <c r="MBO19" s="470"/>
      <c r="MBP19" s="470"/>
      <c r="MBQ19" s="470"/>
      <c r="MBR19" s="471"/>
      <c r="MBS19" s="472" t="s">
        <v>469</v>
      </c>
      <c r="MBT19" s="470"/>
      <c r="MBU19" s="470"/>
      <c r="MBV19" s="470"/>
      <c r="MBW19" s="470"/>
      <c r="MBX19" s="470"/>
      <c r="MBY19" s="470"/>
      <c r="MBZ19" s="471"/>
      <c r="MCA19" s="472" t="s">
        <v>469</v>
      </c>
      <c r="MCB19" s="470"/>
      <c r="MCC19" s="470"/>
      <c r="MCD19" s="470"/>
      <c r="MCE19" s="470"/>
      <c r="MCF19" s="470"/>
      <c r="MCG19" s="470"/>
      <c r="MCH19" s="471"/>
      <c r="MCI19" s="472" t="s">
        <v>469</v>
      </c>
      <c r="MCJ19" s="470"/>
      <c r="MCK19" s="470"/>
      <c r="MCL19" s="470"/>
      <c r="MCM19" s="470"/>
      <c r="MCN19" s="470"/>
      <c r="MCO19" s="470"/>
      <c r="MCP19" s="471"/>
      <c r="MCQ19" s="472" t="s">
        <v>469</v>
      </c>
      <c r="MCR19" s="470"/>
      <c r="MCS19" s="470"/>
      <c r="MCT19" s="470"/>
      <c r="MCU19" s="470"/>
      <c r="MCV19" s="470"/>
      <c r="MCW19" s="470"/>
      <c r="MCX19" s="471"/>
      <c r="MCY19" s="472" t="s">
        <v>469</v>
      </c>
      <c r="MCZ19" s="470"/>
      <c r="MDA19" s="470"/>
      <c r="MDB19" s="470"/>
      <c r="MDC19" s="470"/>
      <c r="MDD19" s="470"/>
      <c r="MDE19" s="470"/>
      <c r="MDF19" s="471"/>
      <c r="MDG19" s="472" t="s">
        <v>469</v>
      </c>
      <c r="MDH19" s="470"/>
      <c r="MDI19" s="470"/>
      <c r="MDJ19" s="470"/>
      <c r="MDK19" s="470"/>
      <c r="MDL19" s="470"/>
      <c r="MDM19" s="470"/>
      <c r="MDN19" s="471"/>
      <c r="MDO19" s="472" t="s">
        <v>469</v>
      </c>
      <c r="MDP19" s="470"/>
      <c r="MDQ19" s="470"/>
      <c r="MDR19" s="470"/>
      <c r="MDS19" s="470"/>
      <c r="MDT19" s="470"/>
      <c r="MDU19" s="470"/>
      <c r="MDV19" s="471"/>
      <c r="MDW19" s="472" t="s">
        <v>469</v>
      </c>
      <c r="MDX19" s="470"/>
      <c r="MDY19" s="470"/>
      <c r="MDZ19" s="470"/>
      <c r="MEA19" s="470"/>
      <c r="MEB19" s="470"/>
      <c r="MEC19" s="470"/>
      <c r="MED19" s="471"/>
      <c r="MEE19" s="472" t="s">
        <v>469</v>
      </c>
      <c r="MEF19" s="470"/>
      <c r="MEG19" s="470"/>
      <c r="MEH19" s="470"/>
      <c r="MEI19" s="470"/>
      <c r="MEJ19" s="470"/>
      <c r="MEK19" s="470"/>
      <c r="MEL19" s="471"/>
      <c r="MEM19" s="472" t="s">
        <v>469</v>
      </c>
      <c r="MEN19" s="470"/>
      <c r="MEO19" s="470"/>
      <c r="MEP19" s="470"/>
      <c r="MEQ19" s="470"/>
      <c r="MER19" s="470"/>
      <c r="MES19" s="470"/>
      <c r="MET19" s="471"/>
      <c r="MEU19" s="472" t="s">
        <v>469</v>
      </c>
      <c r="MEV19" s="470"/>
      <c r="MEW19" s="470"/>
      <c r="MEX19" s="470"/>
      <c r="MEY19" s="470"/>
      <c r="MEZ19" s="470"/>
      <c r="MFA19" s="470"/>
      <c r="MFB19" s="471"/>
      <c r="MFC19" s="472" t="s">
        <v>469</v>
      </c>
      <c r="MFD19" s="470"/>
      <c r="MFE19" s="470"/>
      <c r="MFF19" s="470"/>
      <c r="MFG19" s="470"/>
      <c r="MFH19" s="470"/>
      <c r="MFI19" s="470"/>
      <c r="MFJ19" s="471"/>
      <c r="MFK19" s="472" t="s">
        <v>469</v>
      </c>
      <c r="MFL19" s="470"/>
      <c r="MFM19" s="470"/>
      <c r="MFN19" s="470"/>
      <c r="MFO19" s="470"/>
      <c r="MFP19" s="470"/>
      <c r="MFQ19" s="470"/>
      <c r="MFR19" s="471"/>
      <c r="MFS19" s="472" t="s">
        <v>469</v>
      </c>
      <c r="MFT19" s="470"/>
      <c r="MFU19" s="470"/>
      <c r="MFV19" s="470"/>
      <c r="MFW19" s="470"/>
      <c r="MFX19" s="470"/>
      <c r="MFY19" s="470"/>
      <c r="MFZ19" s="471"/>
      <c r="MGA19" s="472" t="s">
        <v>469</v>
      </c>
      <c r="MGB19" s="470"/>
      <c r="MGC19" s="470"/>
      <c r="MGD19" s="470"/>
      <c r="MGE19" s="470"/>
      <c r="MGF19" s="470"/>
      <c r="MGG19" s="470"/>
      <c r="MGH19" s="471"/>
      <c r="MGI19" s="472" t="s">
        <v>469</v>
      </c>
      <c r="MGJ19" s="470"/>
      <c r="MGK19" s="470"/>
      <c r="MGL19" s="470"/>
      <c r="MGM19" s="470"/>
      <c r="MGN19" s="470"/>
      <c r="MGO19" s="470"/>
      <c r="MGP19" s="471"/>
      <c r="MGQ19" s="472" t="s">
        <v>469</v>
      </c>
      <c r="MGR19" s="470"/>
      <c r="MGS19" s="470"/>
      <c r="MGT19" s="470"/>
      <c r="MGU19" s="470"/>
      <c r="MGV19" s="470"/>
      <c r="MGW19" s="470"/>
      <c r="MGX19" s="471"/>
      <c r="MGY19" s="472" t="s">
        <v>469</v>
      </c>
      <c r="MGZ19" s="470"/>
      <c r="MHA19" s="470"/>
      <c r="MHB19" s="470"/>
      <c r="MHC19" s="470"/>
      <c r="MHD19" s="470"/>
      <c r="MHE19" s="470"/>
      <c r="MHF19" s="471"/>
      <c r="MHG19" s="472" t="s">
        <v>469</v>
      </c>
      <c r="MHH19" s="470"/>
      <c r="MHI19" s="470"/>
      <c r="MHJ19" s="470"/>
      <c r="MHK19" s="470"/>
      <c r="MHL19" s="470"/>
      <c r="MHM19" s="470"/>
      <c r="MHN19" s="471"/>
      <c r="MHO19" s="472" t="s">
        <v>469</v>
      </c>
      <c r="MHP19" s="470"/>
      <c r="MHQ19" s="470"/>
      <c r="MHR19" s="470"/>
      <c r="MHS19" s="470"/>
      <c r="MHT19" s="470"/>
      <c r="MHU19" s="470"/>
      <c r="MHV19" s="471"/>
      <c r="MHW19" s="472" t="s">
        <v>469</v>
      </c>
      <c r="MHX19" s="470"/>
      <c r="MHY19" s="470"/>
      <c r="MHZ19" s="470"/>
      <c r="MIA19" s="470"/>
      <c r="MIB19" s="470"/>
      <c r="MIC19" s="470"/>
      <c r="MID19" s="471"/>
      <c r="MIE19" s="472" t="s">
        <v>469</v>
      </c>
      <c r="MIF19" s="470"/>
      <c r="MIG19" s="470"/>
      <c r="MIH19" s="470"/>
      <c r="MII19" s="470"/>
      <c r="MIJ19" s="470"/>
      <c r="MIK19" s="470"/>
      <c r="MIL19" s="471"/>
      <c r="MIM19" s="472" t="s">
        <v>469</v>
      </c>
      <c r="MIN19" s="470"/>
      <c r="MIO19" s="470"/>
      <c r="MIP19" s="470"/>
      <c r="MIQ19" s="470"/>
      <c r="MIR19" s="470"/>
      <c r="MIS19" s="470"/>
      <c r="MIT19" s="471"/>
      <c r="MIU19" s="472" t="s">
        <v>469</v>
      </c>
      <c r="MIV19" s="470"/>
      <c r="MIW19" s="470"/>
      <c r="MIX19" s="470"/>
      <c r="MIY19" s="470"/>
      <c r="MIZ19" s="470"/>
      <c r="MJA19" s="470"/>
      <c r="MJB19" s="471"/>
      <c r="MJC19" s="472" t="s">
        <v>469</v>
      </c>
      <c r="MJD19" s="470"/>
      <c r="MJE19" s="470"/>
      <c r="MJF19" s="470"/>
      <c r="MJG19" s="470"/>
      <c r="MJH19" s="470"/>
      <c r="MJI19" s="470"/>
      <c r="MJJ19" s="471"/>
      <c r="MJK19" s="472" t="s">
        <v>469</v>
      </c>
      <c r="MJL19" s="470"/>
      <c r="MJM19" s="470"/>
      <c r="MJN19" s="470"/>
      <c r="MJO19" s="470"/>
      <c r="MJP19" s="470"/>
      <c r="MJQ19" s="470"/>
      <c r="MJR19" s="471"/>
      <c r="MJS19" s="472" t="s">
        <v>469</v>
      </c>
      <c r="MJT19" s="470"/>
      <c r="MJU19" s="470"/>
      <c r="MJV19" s="470"/>
      <c r="MJW19" s="470"/>
      <c r="MJX19" s="470"/>
      <c r="MJY19" s="470"/>
      <c r="MJZ19" s="471"/>
      <c r="MKA19" s="472" t="s">
        <v>469</v>
      </c>
      <c r="MKB19" s="470"/>
      <c r="MKC19" s="470"/>
      <c r="MKD19" s="470"/>
      <c r="MKE19" s="470"/>
      <c r="MKF19" s="470"/>
      <c r="MKG19" s="470"/>
      <c r="MKH19" s="471"/>
      <c r="MKI19" s="472" t="s">
        <v>469</v>
      </c>
      <c r="MKJ19" s="470"/>
      <c r="MKK19" s="470"/>
      <c r="MKL19" s="470"/>
      <c r="MKM19" s="470"/>
      <c r="MKN19" s="470"/>
      <c r="MKO19" s="470"/>
      <c r="MKP19" s="471"/>
      <c r="MKQ19" s="472" t="s">
        <v>469</v>
      </c>
      <c r="MKR19" s="470"/>
      <c r="MKS19" s="470"/>
      <c r="MKT19" s="470"/>
      <c r="MKU19" s="470"/>
      <c r="MKV19" s="470"/>
      <c r="MKW19" s="470"/>
      <c r="MKX19" s="471"/>
      <c r="MKY19" s="472" t="s">
        <v>469</v>
      </c>
      <c r="MKZ19" s="470"/>
      <c r="MLA19" s="470"/>
      <c r="MLB19" s="470"/>
      <c r="MLC19" s="470"/>
      <c r="MLD19" s="470"/>
      <c r="MLE19" s="470"/>
      <c r="MLF19" s="471"/>
      <c r="MLG19" s="472" t="s">
        <v>469</v>
      </c>
      <c r="MLH19" s="470"/>
      <c r="MLI19" s="470"/>
      <c r="MLJ19" s="470"/>
      <c r="MLK19" s="470"/>
      <c r="MLL19" s="470"/>
      <c r="MLM19" s="470"/>
      <c r="MLN19" s="471"/>
      <c r="MLO19" s="472" t="s">
        <v>469</v>
      </c>
      <c r="MLP19" s="470"/>
      <c r="MLQ19" s="470"/>
      <c r="MLR19" s="470"/>
      <c r="MLS19" s="470"/>
      <c r="MLT19" s="470"/>
      <c r="MLU19" s="470"/>
      <c r="MLV19" s="471"/>
      <c r="MLW19" s="472" t="s">
        <v>469</v>
      </c>
      <c r="MLX19" s="470"/>
      <c r="MLY19" s="470"/>
      <c r="MLZ19" s="470"/>
      <c r="MMA19" s="470"/>
      <c r="MMB19" s="470"/>
      <c r="MMC19" s="470"/>
      <c r="MMD19" s="471"/>
      <c r="MME19" s="472" t="s">
        <v>469</v>
      </c>
      <c r="MMF19" s="470"/>
      <c r="MMG19" s="470"/>
      <c r="MMH19" s="470"/>
      <c r="MMI19" s="470"/>
      <c r="MMJ19" s="470"/>
      <c r="MMK19" s="470"/>
      <c r="MML19" s="471"/>
      <c r="MMM19" s="472" t="s">
        <v>469</v>
      </c>
      <c r="MMN19" s="470"/>
      <c r="MMO19" s="470"/>
      <c r="MMP19" s="470"/>
      <c r="MMQ19" s="470"/>
      <c r="MMR19" s="470"/>
      <c r="MMS19" s="470"/>
      <c r="MMT19" s="471"/>
      <c r="MMU19" s="472" t="s">
        <v>469</v>
      </c>
      <c r="MMV19" s="470"/>
      <c r="MMW19" s="470"/>
      <c r="MMX19" s="470"/>
      <c r="MMY19" s="470"/>
      <c r="MMZ19" s="470"/>
      <c r="MNA19" s="470"/>
      <c r="MNB19" s="471"/>
      <c r="MNC19" s="472" t="s">
        <v>469</v>
      </c>
      <c r="MND19" s="470"/>
      <c r="MNE19" s="470"/>
      <c r="MNF19" s="470"/>
      <c r="MNG19" s="470"/>
      <c r="MNH19" s="470"/>
      <c r="MNI19" s="470"/>
      <c r="MNJ19" s="471"/>
      <c r="MNK19" s="472" t="s">
        <v>469</v>
      </c>
      <c r="MNL19" s="470"/>
      <c r="MNM19" s="470"/>
      <c r="MNN19" s="470"/>
      <c r="MNO19" s="470"/>
      <c r="MNP19" s="470"/>
      <c r="MNQ19" s="470"/>
      <c r="MNR19" s="471"/>
      <c r="MNS19" s="472" t="s">
        <v>469</v>
      </c>
      <c r="MNT19" s="470"/>
      <c r="MNU19" s="470"/>
      <c r="MNV19" s="470"/>
      <c r="MNW19" s="470"/>
      <c r="MNX19" s="470"/>
      <c r="MNY19" s="470"/>
      <c r="MNZ19" s="471"/>
      <c r="MOA19" s="472" t="s">
        <v>469</v>
      </c>
      <c r="MOB19" s="470"/>
      <c r="MOC19" s="470"/>
      <c r="MOD19" s="470"/>
      <c r="MOE19" s="470"/>
      <c r="MOF19" s="470"/>
      <c r="MOG19" s="470"/>
      <c r="MOH19" s="471"/>
      <c r="MOI19" s="472" t="s">
        <v>469</v>
      </c>
      <c r="MOJ19" s="470"/>
      <c r="MOK19" s="470"/>
      <c r="MOL19" s="470"/>
      <c r="MOM19" s="470"/>
      <c r="MON19" s="470"/>
      <c r="MOO19" s="470"/>
      <c r="MOP19" s="471"/>
      <c r="MOQ19" s="472" t="s">
        <v>469</v>
      </c>
      <c r="MOR19" s="470"/>
      <c r="MOS19" s="470"/>
      <c r="MOT19" s="470"/>
      <c r="MOU19" s="470"/>
      <c r="MOV19" s="470"/>
      <c r="MOW19" s="470"/>
      <c r="MOX19" s="471"/>
      <c r="MOY19" s="472" t="s">
        <v>469</v>
      </c>
      <c r="MOZ19" s="470"/>
      <c r="MPA19" s="470"/>
      <c r="MPB19" s="470"/>
      <c r="MPC19" s="470"/>
      <c r="MPD19" s="470"/>
      <c r="MPE19" s="470"/>
      <c r="MPF19" s="471"/>
      <c r="MPG19" s="472" t="s">
        <v>469</v>
      </c>
      <c r="MPH19" s="470"/>
      <c r="MPI19" s="470"/>
      <c r="MPJ19" s="470"/>
      <c r="MPK19" s="470"/>
      <c r="MPL19" s="470"/>
      <c r="MPM19" s="470"/>
      <c r="MPN19" s="471"/>
      <c r="MPO19" s="472" t="s">
        <v>469</v>
      </c>
      <c r="MPP19" s="470"/>
      <c r="MPQ19" s="470"/>
      <c r="MPR19" s="470"/>
      <c r="MPS19" s="470"/>
      <c r="MPT19" s="470"/>
      <c r="MPU19" s="470"/>
      <c r="MPV19" s="471"/>
      <c r="MPW19" s="472" t="s">
        <v>469</v>
      </c>
      <c r="MPX19" s="470"/>
      <c r="MPY19" s="470"/>
      <c r="MPZ19" s="470"/>
      <c r="MQA19" s="470"/>
      <c r="MQB19" s="470"/>
      <c r="MQC19" s="470"/>
      <c r="MQD19" s="471"/>
      <c r="MQE19" s="472" t="s">
        <v>469</v>
      </c>
      <c r="MQF19" s="470"/>
      <c r="MQG19" s="470"/>
      <c r="MQH19" s="470"/>
      <c r="MQI19" s="470"/>
      <c r="MQJ19" s="470"/>
      <c r="MQK19" s="470"/>
      <c r="MQL19" s="471"/>
      <c r="MQM19" s="472" t="s">
        <v>469</v>
      </c>
      <c r="MQN19" s="470"/>
      <c r="MQO19" s="470"/>
      <c r="MQP19" s="470"/>
      <c r="MQQ19" s="470"/>
      <c r="MQR19" s="470"/>
      <c r="MQS19" s="470"/>
      <c r="MQT19" s="471"/>
      <c r="MQU19" s="472" t="s">
        <v>469</v>
      </c>
      <c r="MQV19" s="470"/>
      <c r="MQW19" s="470"/>
      <c r="MQX19" s="470"/>
      <c r="MQY19" s="470"/>
      <c r="MQZ19" s="470"/>
      <c r="MRA19" s="470"/>
      <c r="MRB19" s="471"/>
      <c r="MRC19" s="472" t="s">
        <v>469</v>
      </c>
      <c r="MRD19" s="470"/>
      <c r="MRE19" s="470"/>
      <c r="MRF19" s="470"/>
      <c r="MRG19" s="470"/>
      <c r="MRH19" s="470"/>
      <c r="MRI19" s="470"/>
      <c r="MRJ19" s="471"/>
      <c r="MRK19" s="472" t="s">
        <v>469</v>
      </c>
      <c r="MRL19" s="470"/>
      <c r="MRM19" s="470"/>
      <c r="MRN19" s="470"/>
      <c r="MRO19" s="470"/>
      <c r="MRP19" s="470"/>
      <c r="MRQ19" s="470"/>
      <c r="MRR19" s="471"/>
      <c r="MRS19" s="472" t="s">
        <v>469</v>
      </c>
      <c r="MRT19" s="470"/>
      <c r="MRU19" s="470"/>
      <c r="MRV19" s="470"/>
      <c r="MRW19" s="470"/>
      <c r="MRX19" s="470"/>
      <c r="MRY19" s="470"/>
      <c r="MRZ19" s="471"/>
      <c r="MSA19" s="472" t="s">
        <v>469</v>
      </c>
      <c r="MSB19" s="470"/>
      <c r="MSC19" s="470"/>
      <c r="MSD19" s="470"/>
      <c r="MSE19" s="470"/>
      <c r="MSF19" s="470"/>
      <c r="MSG19" s="470"/>
      <c r="MSH19" s="471"/>
      <c r="MSI19" s="472" t="s">
        <v>469</v>
      </c>
      <c r="MSJ19" s="470"/>
      <c r="MSK19" s="470"/>
      <c r="MSL19" s="470"/>
      <c r="MSM19" s="470"/>
      <c r="MSN19" s="470"/>
      <c r="MSO19" s="470"/>
      <c r="MSP19" s="471"/>
      <c r="MSQ19" s="472" t="s">
        <v>469</v>
      </c>
      <c r="MSR19" s="470"/>
      <c r="MSS19" s="470"/>
      <c r="MST19" s="470"/>
      <c r="MSU19" s="470"/>
      <c r="MSV19" s="470"/>
      <c r="MSW19" s="470"/>
      <c r="MSX19" s="471"/>
      <c r="MSY19" s="472" t="s">
        <v>469</v>
      </c>
      <c r="MSZ19" s="470"/>
      <c r="MTA19" s="470"/>
      <c r="MTB19" s="470"/>
      <c r="MTC19" s="470"/>
      <c r="MTD19" s="470"/>
      <c r="MTE19" s="470"/>
      <c r="MTF19" s="471"/>
      <c r="MTG19" s="472" t="s">
        <v>469</v>
      </c>
      <c r="MTH19" s="470"/>
      <c r="MTI19" s="470"/>
      <c r="MTJ19" s="470"/>
      <c r="MTK19" s="470"/>
      <c r="MTL19" s="470"/>
      <c r="MTM19" s="470"/>
      <c r="MTN19" s="471"/>
      <c r="MTO19" s="472" t="s">
        <v>469</v>
      </c>
      <c r="MTP19" s="470"/>
      <c r="MTQ19" s="470"/>
      <c r="MTR19" s="470"/>
      <c r="MTS19" s="470"/>
      <c r="MTT19" s="470"/>
      <c r="MTU19" s="470"/>
      <c r="MTV19" s="471"/>
      <c r="MTW19" s="472" t="s">
        <v>469</v>
      </c>
      <c r="MTX19" s="470"/>
      <c r="MTY19" s="470"/>
      <c r="MTZ19" s="470"/>
      <c r="MUA19" s="470"/>
      <c r="MUB19" s="470"/>
      <c r="MUC19" s="470"/>
      <c r="MUD19" s="471"/>
      <c r="MUE19" s="472" t="s">
        <v>469</v>
      </c>
      <c r="MUF19" s="470"/>
      <c r="MUG19" s="470"/>
      <c r="MUH19" s="470"/>
      <c r="MUI19" s="470"/>
      <c r="MUJ19" s="470"/>
      <c r="MUK19" s="470"/>
      <c r="MUL19" s="471"/>
      <c r="MUM19" s="472" t="s">
        <v>469</v>
      </c>
      <c r="MUN19" s="470"/>
      <c r="MUO19" s="470"/>
      <c r="MUP19" s="470"/>
      <c r="MUQ19" s="470"/>
      <c r="MUR19" s="470"/>
      <c r="MUS19" s="470"/>
      <c r="MUT19" s="471"/>
      <c r="MUU19" s="472" t="s">
        <v>469</v>
      </c>
      <c r="MUV19" s="470"/>
      <c r="MUW19" s="470"/>
      <c r="MUX19" s="470"/>
      <c r="MUY19" s="470"/>
      <c r="MUZ19" s="470"/>
      <c r="MVA19" s="470"/>
      <c r="MVB19" s="471"/>
      <c r="MVC19" s="472" t="s">
        <v>469</v>
      </c>
      <c r="MVD19" s="470"/>
      <c r="MVE19" s="470"/>
      <c r="MVF19" s="470"/>
      <c r="MVG19" s="470"/>
      <c r="MVH19" s="470"/>
      <c r="MVI19" s="470"/>
      <c r="MVJ19" s="471"/>
      <c r="MVK19" s="472" t="s">
        <v>469</v>
      </c>
      <c r="MVL19" s="470"/>
      <c r="MVM19" s="470"/>
      <c r="MVN19" s="470"/>
      <c r="MVO19" s="470"/>
      <c r="MVP19" s="470"/>
      <c r="MVQ19" s="470"/>
      <c r="MVR19" s="471"/>
      <c r="MVS19" s="472" t="s">
        <v>469</v>
      </c>
      <c r="MVT19" s="470"/>
      <c r="MVU19" s="470"/>
      <c r="MVV19" s="470"/>
      <c r="MVW19" s="470"/>
      <c r="MVX19" s="470"/>
      <c r="MVY19" s="470"/>
      <c r="MVZ19" s="471"/>
      <c r="MWA19" s="472" t="s">
        <v>469</v>
      </c>
      <c r="MWB19" s="470"/>
      <c r="MWC19" s="470"/>
      <c r="MWD19" s="470"/>
      <c r="MWE19" s="470"/>
      <c r="MWF19" s="470"/>
      <c r="MWG19" s="470"/>
      <c r="MWH19" s="471"/>
      <c r="MWI19" s="472" t="s">
        <v>469</v>
      </c>
      <c r="MWJ19" s="470"/>
      <c r="MWK19" s="470"/>
      <c r="MWL19" s="470"/>
      <c r="MWM19" s="470"/>
      <c r="MWN19" s="470"/>
      <c r="MWO19" s="470"/>
      <c r="MWP19" s="471"/>
      <c r="MWQ19" s="472" t="s">
        <v>469</v>
      </c>
      <c r="MWR19" s="470"/>
      <c r="MWS19" s="470"/>
      <c r="MWT19" s="470"/>
      <c r="MWU19" s="470"/>
      <c r="MWV19" s="470"/>
      <c r="MWW19" s="470"/>
      <c r="MWX19" s="471"/>
      <c r="MWY19" s="472" t="s">
        <v>469</v>
      </c>
      <c r="MWZ19" s="470"/>
      <c r="MXA19" s="470"/>
      <c r="MXB19" s="470"/>
      <c r="MXC19" s="470"/>
      <c r="MXD19" s="470"/>
      <c r="MXE19" s="470"/>
      <c r="MXF19" s="471"/>
      <c r="MXG19" s="472" t="s">
        <v>469</v>
      </c>
      <c r="MXH19" s="470"/>
      <c r="MXI19" s="470"/>
      <c r="MXJ19" s="470"/>
      <c r="MXK19" s="470"/>
      <c r="MXL19" s="470"/>
      <c r="MXM19" s="470"/>
      <c r="MXN19" s="471"/>
      <c r="MXO19" s="472" t="s">
        <v>469</v>
      </c>
      <c r="MXP19" s="470"/>
      <c r="MXQ19" s="470"/>
      <c r="MXR19" s="470"/>
      <c r="MXS19" s="470"/>
      <c r="MXT19" s="470"/>
      <c r="MXU19" s="470"/>
      <c r="MXV19" s="471"/>
      <c r="MXW19" s="472" t="s">
        <v>469</v>
      </c>
      <c r="MXX19" s="470"/>
      <c r="MXY19" s="470"/>
      <c r="MXZ19" s="470"/>
      <c r="MYA19" s="470"/>
      <c r="MYB19" s="470"/>
      <c r="MYC19" s="470"/>
      <c r="MYD19" s="471"/>
      <c r="MYE19" s="472" t="s">
        <v>469</v>
      </c>
      <c r="MYF19" s="470"/>
      <c r="MYG19" s="470"/>
      <c r="MYH19" s="470"/>
      <c r="MYI19" s="470"/>
      <c r="MYJ19" s="470"/>
      <c r="MYK19" s="470"/>
      <c r="MYL19" s="471"/>
      <c r="MYM19" s="472" t="s">
        <v>469</v>
      </c>
      <c r="MYN19" s="470"/>
      <c r="MYO19" s="470"/>
      <c r="MYP19" s="470"/>
      <c r="MYQ19" s="470"/>
      <c r="MYR19" s="470"/>
      <c r="MYS19" s="470"/>
      <c r="MYT19" s="471"/>
      <c r="MYU19" s="472" t="s">
        <v>469</v>
      </c>
      <c r="MYV19" s="470"/>
      <c r="MYW19" s="470"/>
      <c r="MYX19" s="470"/>
      <c r="MYY19" s="470"/>
      <c r="MYZ19" s="470"/>
      <c r="MZA19" s="470"/>
      <c r="MZB19" s="471"/>
      <c r="MZC19" s="472" t="s">
        <v>469</v>
      </c>
      <c r="MZD19" s="470"/>
      <c r="MZE19" s="470"/>
      <c r="MZF19" s="470"/>
      <c r="MZG19" s="470"/>
      <c r="MZH19" s="470"/>
      <c r="MZI19" s="470"/>
      <c r="MZJ19" s="471"/>
      <c r="MZK19" s="472" t="s">
        <v>469</v>
      </c>
      <c r="MZL19" s="470"/>
      <c r="MZM19" s="470"/>
      <c r="MZN19" s="470"/>
      <c r="MZO19" s="470"/>
      <c r="MZP19" s="470"/>
      <c r="MZQ19" s="470"/>
      <c r="MZR19" s="471"/>
      <c r="MZS19" s="472" t="s">
        <v>469</v>
      </c>
      <c r="MZT19" s="470"/>
      <c r="MZU19" s="470"/>
      <c r="MZV19" s="470"/>
      <c r="MZW19" s="470"/>
      <c r="MZX19" s="470"/>
      <c r="MZY19" s="470"/>
      <c r="MZZ19" s="471"/>
      <c r="NAA19" s="472" t="s">
        <v>469</v>
      </c>
      <c r="NAB19" s="470"/>
      <c r="NAC19" s="470"/>
      <c r="NAD19" s="470"/>
      <c r="NAE19" s="470"/>
      <c r="NAF19" s="470"/>
      <c r="NAG19" s="470"/>
      <c r="NAH19" s="471"/>
      <c r="NAI19" s="472" t="s">
        <v>469</v>
      </c>
      <c r="NAJ19" s="470"/>
      <c r="NAK19" s="470"/>
      <c r="NAL19" s="470"/>
      <c r="NAM19" s="470"/>
      <c r="NAN19" s="470"/>
      <c r="NAO19" s="470"/>
      <c r="NAP19" s="471"/>
      <c r="NAQ19" s="472" t="s">
        <v>469</v>
      </c>
      <c r="NAR19" s="470"/>
      <c r="NAS19" s="470"/>
      <c r="NAT19" s="470"/>
      <c r="NAU19" s="470"/>
      <c r="NAV19" s="470"/>
      <c r="NAW19" s="470"/>
      <c r="NAX19" s="471"/>
      <c r="NAY19" s="472" t="s">
        <v>469</v>
      </c>
      <c r="NAZ19" s="470"/>
      <c r="NBA19" s="470"/>
      <c r="NBB19" s="470"/>
      <c r="NBC19" s="470"/>
      <c r="NBD19" s="470"/>
      <c r="NBE19" s="470"/>
      <c r="NBF19" s="471"/>
      <c r="NBG19" s="472" t="s">
        <v>469</v>
      </c>
      <c r="NBH19" s="470"/>
      <c r="NBI19" s="470"/>
      <c r="NBJ19" s="470"/>
      <c r="NBK19" s="470"/>
      <c r="NBL19" s="470"/>
      <c r="NBM19" s="470"/>
      <c r="NBN19" s="471"/>
      <c r="NBO19" s="472" t="s">
        <v>469</v>
      </c>
      <c r="NBP19" s="470"/>
      <c r="NBQ19" s="470"/>
      <c r="NBR19" s="470"/>
      <c r="NBS19" s="470"/>
      <c r="NBT19" s="470"/>
      <c r="NBU19" s="470"/>
      <c r="NBV19" s="471"/>
      <c r="NBW19" s="472" t="s">
        <v>469</v>
      </c>
      <c r="NBX19" s="470"/>
      <c r="NBY19" s="470"/>
      <c r="NBZ19" s="470"/>
      <c r="NCA19" s="470"/>
      <c r="NCB19" s="470"/>
      <c r="NCC19" s="470"/>
      <c r="NCD19" s="471"/>
      <c r="NCE19" s="472" t="s">
        <v>469</v>
      </c>
      <c r="NCF19" s="470"/>
      <c r="NCG19" s="470"/>
      <c r="NCH19" s="470"/>
      <c r="NCI19" s="470"/>
      <c r="NCJ19" s="470"/>
      <c r="NCK19" s="470"/>
      <c r="NCL19" s="471"/>
      <c r="NCM19" s="472" t="s">
        <v>469</v>
      </c>
      <c r="NCN19" s="470"/>
      <c r="NCO19" s="470"/>
      <c r="NCP19" s="470"/>
      <c r="NCQ19" s="470"/>
      <c r="NCR19" s="470"/>
      <c r="NCS19" s="470"/>
      <c r="NCT19" s="471"/>
      <c r="NCU19" s="472" t="s">
        <v>469</v>
      </c>
      <c r="NCV19" s="470"/>
      <c r="NCW19" s="470"/>
      <c r="NCX19" s="470"/>
      <c r="NCY19" s="470"/>
      <c r="NCZ19" s="470"/>
      <c r="NDA19" s="470"/>
      <c r="NDB19" s="471"/>
      <c r="NDC19" s="472" t="s">
        <v>469</v>
      </c>
      <c r="NDD19" s="470"/>
      <c r="NDE19" s="470"/>
      <c r="NDF19" s="470"/>
      <c r="NDG19" s="470"/>
      <c r="NDH19" s="470"/>
      <c r="NDI19" s="470"/>
      <c r="NDJ19" s="471"/>
      <c r="NDK19" s="472" t="s">
        <v>469</v>
      </c>
      <c r="NDL19" s="470"/>
      <c r="NDM19" s="470"/>
      <c r="NDN19" s="470"/>
      <c r="NDO19" s="470"/>
      <c r="NDP19" s="470"/>
      <c r="NDQ19" s="470"/>
      <c r="NDR19" s="471"/>
      <c r="NDS19" s="472" t="s">
        <v>469</v>
      </c>
      <c r="NDT19" s="470"/>
      <c r="NDU19" s="470"/>
      <c r="NDV19" s="470"/>
      <c r="NDW19" s="470"/>
      <c r="NDX19" s="470"/>
      <c r="NDY19" s="470"/>
      <c r="NDZ19" s="471"/>
      <c r="NEA19" s="472" t="s">
        <v>469</v>
      </c>
      <c r="NEB19" s="470"/>
      <c r="NEC19" s="470"/>
      <c r="NED19" s="470"/>
      <c r="NEE19" s="470"/>
      <c r="NEF19" s="470"/>
      <c r="NEG19" s="470"/>
      <c r="NEH19" s="471"/>
      <c r="NEI19" s="472" t="s">
        <v>469</v>
      </c>
      <c r="NEJ19" s="470"/>
      <c r="NEK19" s="470"/>
      <c r="NEL19" s="470"/>
      <c r="NEM19" s="470"/>
      <c r="NEN19" s="470"/>
      <c r="NEO19" s="470"/>
      <c r="NEP19" s="471"/>
      <c r="NEQ19" s="472" t="s">
        <v>469</v>
      </c>
      <c r="NER19" s="470"/>
      <c r="NES19" s="470"/>
      <c r="NET19" s="470"/>
      <c r="NEU19" s="470"/>
      <c r="NEV19" s="470"/>
      <c r="NEW19" s="470"/>
      <c r="NEX19" s="471"/>
      <c r="NEY19" s="472" t="s">
        <v>469</v>
      </c>
      <c r="NEZ19" s="470"/>
      <c r="NFA19" s="470"/>
      <c r="NFB19" s="470"/>
      <c r="NFC19" s="470"/>
      <c r="NFD19" s="470"/>
      <c r="NFE19" s="470"/>
      <c r="NFF19" s="471"/>
      <c r="NFG19" s="472" t="s">
        <v>469</v>
      </c>
      <c r="NFH19" s="470"/>
      <c r="NFI19" s="470"/>
      <c r="NFJ19" s="470"/>
      <c r="NFK19" s="470"/>
      <c r="NFL19" s="470"/>
      <c r="NFM19" s="470"/>
      <c r="NFN19" s="471"/>
      <c r="NFO19" s="472" t="s">
        <v>469</v>
      </c>
      <c r="NFP19" s="470"/>
      <c r="NFQ19" s="470"/>
      <c r="NFR19" s="470"/>
      <c r="NFS19" s="470"/>
      <c r="NFT19" s="470"/>
      <c r="NFU19" s="470"/>
      <c r="NFV19" s="471"/>
      <c r="NFW19" s="472" t="s">
        <v>469</v>
      </c>
      <c r="NFX19" s="470"/>
      <c r="NFY19" s="470"/>
      <c r="NFZ19" s="470"/>
      <c r="NGA19" s="470"/>
      <c r="NGB19" s="470"/>
      <c r="NGC19" s="470"/>
      <c r="NGD19" s="471"/>
      <c r="NGE19" s="472" t="s">
        <v>469</v>
      </c>
      <c r="NGF19" s="470"/>
      <c r="NGG19" s="470"/>
      <c r="NGH19" s="470"/>
      <c r="NGI19" s="470"/>
      <c r="NGJ19" s="470"/>
      <c r="NGK19" s="470"/>
      <c r="NGL19" s="471"/>
      <c r="NGM19" s="472" t="s">
        <v>469</v>
      </c>
      <c r="NGN19" s="470"/>
      <c r="NGO19" s="470"/>
      <c r="NGP19" s="470"/>
      <c r="NGQ19" s="470"/>
      <c r="NGR19" s="470"/>
      <c r="NGS19" s="470"/>
      <c r="NGT19" s="471"/>
      <c r="NGU19" s="472" t="s">
        <v>469</v>
      </c>
      <c r="NGV19" s="470"/>
      <c r="NGW19" s="470"/>
      <c r="NGX19" s="470"/>
      <c r="NGY19" s="470"/>
      <c r="NGZ19" s="470"/>
      <c r="NHA19" s="470"/>
      <c r="NHB19" s="471"/>
      <c r="NHC19" s="472" t="s">
        <v>469</v>
      </c>
      <c r="NHD19" s="470"/>
      <c r="NHE19" s="470"/>
      <c r="NHF19" s="470"/>
      <c r="NHG19" s="470"/>
      <c r="NHH19" s="470"/>
      <c r="NHI19" s="470"/>
      <c r="NHJ19" s="471"/>
      <c r="NHK19" s="472" t="s">
        <v>469</v>
      </c>
      <c r="NHL19" s="470"/>
      <c r="NHM19" s="470"/>
      <c r="NHN19" s="470"/>
      <c r="NHO19" s="470"/>
      <c r="NHP19" s="470"/>
      <c r="NHQ19" s="470"/>
      <c r="NHR19" s="471"/>
      <c r="NHS19" s="472" t="s">
        <v>469</v>
      </c>
      <c r="NHT19" s="470"/>
      <c r="NHU19" s="470"/>
      <c r="NHV19" s="470"/>
      <c r="NHW19" s="470"/>
      <c r="NHX19" s="470"/>
      <c r="NHY19" s="470"/>
      <c r="NHZ19" s="471"/>
      <c r="NIA19" s="472" t="s">
        <v>469</v>
      </c>
      <c r="NIB19" s="470"/>
      <c r="NIC19" s="470"/>
      <c r="NID19" s="470"/>
      <c r="NIE19" s="470"/>
      <c r="NIF19" s="470"/>
      <c r="NIG19" s="470"/>
      <c r="NIH19" s="471"/>
      <c r="NII19" s="472" t="s">
        <v>469</v>
      </c>
      <c r="NIJ19" s="470"/>
      <c r="NIK19" s="470"/>
      <c r="NIL19" s="470"/>
      <c r="NIM19" s="470"/>
      <c r="NIN19" s="470"/>
      <c r="NIO19" s="470"/>
      <c r="NIP19" s="471"/>
      <c r="NIQ19" s="472" t="s">
        <v>469</v>
      </c>
      <c r="NIR19" s="470"/>
      <c r="NIS19" s="470"/>
      <c r="NIT19" s="470"/>
      <c r="NIU19" s="470"/>
      <c r="NIV19" s="470"/>
      <c r="NIW19" s="470"/>
      <c r="NIX19" s="471"/>
      <c r="NIY19" s="472" t="s">
        <v>469</v>
      </c>
      <c r="NIZ19" s="470"/>
      <c r="NJA19" s="470"/>
      <c r="NJB19" s="470"/>
      <c r="NJC19" s="470"/>
      <c r="NJD19" s="470"/>
      <c r="NJE19" s="470"/>
      <c r="NJF19" s="471"/>
      <c r="NJG19" s="472" t="s">
        <v>469</v>
      </c>
      <c r="NJH19" s="470"/>
      <c r="NJI19" s="470"/>
      <c r="NJJ19" s="470"/>
      <c r="NJK19" s="470"/>
      <c r="NJL19" s="470"/>
      <c r="NJM19" s="470"/>
      <c r="NJN19" s="471"/>
      <c r="NJO19" s="472" t="s">
        <v>469</v>
      </c>
      <c r="NJP19" s="470"/>
      <c r="NJQ19" s="470"/>
      <c r="NJR19" s="470"/>
      <c r="NJS19" s="470"/>
      <c r="NJT19" s="470"/>
      <c r="NJU19" s="470"/>
      <c r="NJV19" s="471"/>
      <c r="NJW19" s="472" t="s">
        <v>469</v>
      </c>
      <c r="NJX19" s="470"/>
      <c r="NJY19" s="470"/>
      <c r="NJZ19" s="470"/>
      <c r="NKA19" s="470"/>
      <c r="NKB19" s="470"/>
      <c r="NKC19" s="470"/>
      <c r="NKD19" s="471"/>
      <c r="NKE19" s="472" t="s">
        <v>469</v>
      </c>
      <c r="NKF19" s="470"/>
      <c r="NKG19" s="470"/>
      <c r="NKH19" s="470"/>
      <c r="NKI19" s="470"/>
      <c r="NKJ19" s="470"/>
      <c r="NKK19" s="470"/>
      <c r="NKL19" s="471"/>
      <c r="NKM19" s="472" t="s">
        <v>469</v>
      </c>
      <c r="NKN19" s="470"/>
      <c r="NKO19" s="470"/>
      <c r="NKP19" s="470"/>
      <c r="NKQ19" s="470"/>
      <c r="NKR19" s="470"/>
      <c r="NKS19" s="470"/>
      <c r="NKT19" s="471"/>
      <c r="NKU19" s="472" t="s">
        <v>469</v>
      </c>
      <c r="NKV19" s="470"/>
      <c r="NKW19" s="470"/>
      <c r="NKX19" s="470"/>
      <c r="NKY19" s="470"/>
      <c r="NKZ19" s="470"/>
      <c r="NLA19" s="470"/>
      <c r="NLB19" s="471"/>
      <c r="NLC19" s="472" t="s">
        <v>469</v>
      </c>
      <c r="NLD19" s="470"/>
      <c r="NLE19" s="470"/>
      <c r="NLF19" s="470"/>
      <c r="NLG19" s="470"/>
      <c r="NLH19" s="470"/>
      <c r="NLI19" s="470"/>
      <c r="NLJ19" s="471"/>
      <c r="NLK19" s="472" t="s">
        <v>469</v>
      </c>
      <c r="NLL19" s="470"/>
      <c r="NLM19" s="470"/>
      <c r="NLN19" s="470"/>
      <c r="NLO19" s="470"/>
      <c r="NLP19" s="470"/>
      <c r="NLQ19" s="470"/>
      <c r="NLR19" s="471"/>
      <c r="NLS19" s="472" t="s">
        <v>469</v>
      </c>
      <c r="NLT19" s="470"/>
      <c r="NLU19" s="470"/>
      <c r="NLV19" s="470"/>
      <c r="NLW19" s="470"/>
      <c r="NLX19" s="470"/>
      <c r="NLY19" s="470"/>
      <c r="NLZ19" s="471"/>
      <c r="NMA19" s="472" t="s">
        <v>469</v>
      </c>
      <c r="NMB19" s="470"/>
      <c r="NMC19" s="470"/>
      <c r="NMD19" s="470"/>
      <c r="NME19" s="470"/>
      <c r="NMF19" s="470"/>
      <c r="NMG19" s="470"/>
      <c r="NMH19" s="471"/>
      <c r="NMI19" s="472" t="s">
        <v>469</v>
      </c>
      <c r="NMJ19" s="470"/>
      <c r="NMK19" s="470"/>
      <c r="NML19" s="470"/>
      <c r="NMM19" s="470"/>
      <c r="NMN19" s="470"/>
      <c r="NMO19" s="470"/>
      <c r="NMP19" s="471"/>
      <c r="NMQ19" s="472" t="s">
        <v>469</v>
      </c>
      <c r="NMR19" s="470"/>
      <c r="NMS19" s="470"/>
      <c r="NMT19" s="470"/>
      <c r="NMU19" s="470"/>
      <c r="NMV19" s="470"/>
      <c r="NMW19" s="470"/>
      <c r="NMX19" s="471"/>
      <c r="NMY19" s="472" t="s">
        <v>469</v>
      </c>
      <c r="NMZ19" s="470"/>
      <c r="NNA19" s="470"/>
      <c r="NNB19" s="470"/>
      <c r="NNC19" s="470"/>
      <c r="NND19" s="470"/>
      <c r="NNE19" s="470"/>
      <c r="NNF19" s="471"/>
      <c r="NNG19" s="472" t="s">
        <v>469</v>
      </c>
      <c r="NNH19" s="470"/>
      <c r="NNI19" s="470"/>
      <c r="NNJ19" s="470"/>
      <c r="NNK19" s="470"/>
      <c r="NNL19" s="470"/>
      <c r="NNM19" s="470"/>
      <c r="NNN19" s="471"/>
      <c r="NNO19" s="472" t="s">
        <v>469</v>
      </c>
      <c r="NNP19" s="470"/>
      <c r="NNQ19" s="470"/>
      <c r="NNR19" s="470"/>
      <c r="NNS19" s="470"/>
      <c r="NNT19" s="470"/>
      <c r="NNU19" s="470"/>
      <c r="NNV19" s="471"/>
      <c r="NNW19" s="472" t="s">
        <v>469</v>
      </c>
      <c r="NNX19" s="470"/>
      <c r="NNY19" s="470"/>
      <c r="NNZ19" s="470"/>
      <c r="NOA19" s="470"/>
      <c r="NOB19" s="470"/>
      <c r="NOC19" s="470"/>
      <c r="NOD19" s="471"/>
      <c r="NOE19" s="472" t="s">
        <v>469</v>
      </c>
      <c r="NOF19" s="470"/>
      <c r="NOG19" s="470"/>
      <c r="NOH19" s="470"/>
      <c r="NOI19" s="470"/>
      <c r="NOJ19" s="470"/>
      <c r="NOK19" s="470"/>
      <c r="NOL19" s="471"/>
      <c r="NOM19" s="472" t="s">
        <v>469</v>
      </c>
      <c r="NON19" s="470"/>
      <c r="NOO19" s="470"/>
      <c r="NOP19" s="470"/>
      <c r="NOQ19" s="470"/>
      <c r="NOR19" s="470"/>
      <c r="NOS19" s="470"/>
      <c r="NOT19" s="471"/>
      <c r="NOU19" s="472" t="s">
        <v>469</v>
      </c>
      <c r="NOV19" s="470"/>
      <c r="NOW19" s="470"/>
      <c r="NOX19" s="470"/>
      <c r="NOY19" s="470"/>
      <c r="NOZ19" s="470"/>
      <c r="NPA19" s="470"/>
      <c r="NPB19" s="471"/>
      <c r="NPC19" s="472" t="s">
        <v>469</v>
      </c>
      <c r="NPD19" s="470"/>
      <c r="NPE19" s="470"/>
      <c r="NPF19" s="470"/>
      <c r="NPG19" s="470"/>
      <c r="NPH19" s="470"/>
      <c r="NPI19" s="470"/>
      <c r="NPJ19" s="471"/>
      <c r="NPK19" s="472" t="s">
        <v>469</v>
      </c>
      <c r="NPL19" s="470"/>
      <c r="NPM19" s="470"/>
      <c r="NPN19" s="470"/>
      <c r="NPO19" s="470"/>
      <c r="NPP19" s="470"/>
      <c r="NPQ19" s="470"/>
      <c r="NPR19" s="471"/>
      <c r="NPS19" s="472" t="s">
        <v>469</v>
      </c>
      <c r="NPT19" s="470"/>
      <c r="NPU19" s="470"/>
      <c r="NPV19" s="470"/>
      <c r="NPW19" s="470"/>
      <c r="NPX19" s="470"/>
      <c r="NPY19" s="470"/>
      <c r="NPZ19" s="471"/>
      <c r="NQA19" s="472" t="s">
        <v>469</v>
      </c>
      <c r="NQB19" s="470"/>
      <c r="NQC19" s="470"/>
      <c r="NQD19" s="470"/>
      <c r="NQE19" s="470"/>
      <c r="NQF19" s="470"/>
      <c r="NQG19" s="470"/>
      <c r="NQH19" s="471"/>
      <c r="NQI19" s="472" t="s">
        <v>469</v>
      </c>
      <c r="NQJ19" s="470"/>
      <c r="NQK19" s="470"/>
      <c r="NQL19" s="470"/>
      <c r="NQM19" s="470"/>
      <c r="NQN19" s="470"/>
      <c r="NQO19" s="470"/>
      <c r="NQP19" s="471"/>
      <c r="NQQ19" s="472" t="s">
        <v>469</v>
      </c>
      <c r="NQR19" s="470"/>
      <c r="NQS19" s="470"/>
      <c r="NQT19" s="470"/>
      <c r="NQU19" s="470"/>
      <c r="NQV19" s="470"/>
      <c r="NQW19" s="470"/>
      <c r="NQX19" s="471"/>
      <c r="NQY19" s="472" t="s">
        <v>469</v>
      </c>
      <c r="NQZ19" s="470"/>
      <c r="NRA19" s="470"/>
      <c r="NRB19" s="470"/>
      <c r="NRC19" s="470"/>
      <c r="NRD19" s="470"/>
      <c r="NRE19" s="470"/>
      <c r="NRF19" s="471"/>
      <c r="NRG19" s="472" t="s">
        <v>469</v>
      </c>
      <c r="NRH19" s="470"/>
      <c r="NRI19" s="470"/>
      <c r="NRJ19" s="470"/>
      <c r="NRK19" s="470"/>
      <c r="NRL19" s="470"/>
      <c r="NRM19" s="470"/>
      <c r="NRN19" s="471"/>
      <c r="NRO19" s="472" t="s">
        <v>469</v>
      </c>
      <c r="NRP19" s="470"/>
      <c r="NRQ19" s="470"/>
      <c r="NRR19" s="470"/>
      <c r="NRS19" s="470"/>
      <c r="NRT19" s="470"/>
      <c r="NRU19" s="470"/>
      <c r="NRV19" s="471"/>
      <c r="NRW19" s="472" t="s">
        <v>469</v>
      </c>
      <c r="NRX19" s="470"/>
      <c r="NRY19" s="470"/>
      <c r="NRZ19" s="470"/>
      <c r="NSA19" s="470"/>
      <c r="NSB19" s="470"/>
      <c r="NSC19" s="470"/>
      <c r="NSD19" s="471"/>
      <c r="NSE19" s="472" t="s">
        <v>469</v>
      </c>
      <c r="NSF19" s="470"/>
      <c r="NSG19" s="470"/>
      <c r="NSH19" s="470"/>
      <c r="NSI19" s="470"/>
      <c r="NSJ19" s="470"/>
      <c r="NSK19" s="470"/>
      <c r="NSL19" s="471"/>
      <c r="NSM19" s="472" t="s">
        <v>469</v>
      </c>
      <c r="NSN19" s="470"/>
      <c r="NSO19" s="470"/>
      <c r="NSP19" s="470"/>
      <c r="NSQ19" s="470"/>
      <c r="NSR19" s="470"/>
      <c r="NSS19" s="470"/>
      <c r="NST19" s="471"/>
      <c r="NSU19" s="472" t="s">
        <v>469</v>
      </c>
      <c r="NSV19" s="470"/>
      <c r="NSW19" s="470"/>
      <c r="NSX19" s="470"/>
      <c r="NSY19" s="470"/>
      <c r="NSZ19" s="470"/>
      <c r="NTA19" s="470"/>
      <c r="NTB19" s="471"/>
      <c r="NTC19" s="472" t="s">
        <v>469</v>
      </c>
      <c r="NTD19" s="470"/>
      <c r="NTE19" s="470"/>
      <c r="NTF19" s="470"/>
      <c r="NTG19" s="470"/>
      <c r="NTH19" s="470"/>
      <c r="NTI19" s="470"/>
      <c r="NTJ19" s="471"/>
      <c r="NTK19" s="472" t="s">
        <v>469</v>
      </c>
      <c r="NTL19" s="470"/>
      <c r="NTM19" s="470"/>
      <c r="NTN19" s="470"/>
      <c r="NTO19" s="470"/>
      <c r="NTP19" s="470"/>
      <c r="NTQ19" s="470"/>
      <c r="NTR19" s="471"/>
      <c r="NTS19" s="472" t="s">
        <v>469</v>
      </c>
      <c r="NTT19" s="470"/>
      <c r="NTU19" s="470"/>
      <c r="NTV19" s="470"/>
      <c r="NTW19" s="470"/>
      <c r="NTX19" s="470"/>
      <c r="NTY19" s="470"/>
      <c r="NTZ19" s="471"/>
      <c r="NUA19" s="472" t="s">
        <v>469</v>
      </c>
      <c r="NUB19" s="470"/>
      <c r="NUC19" s="470"/>
      <c r="NUD19" s="470"/>
      <c r="NUE19" s="470"/>
      <c r="NUF19" s="470"/>
      <c r="NUG19" s="470"/>
      <c r="NUH19" s="471"/>
      <c r="NUI19" s="472" t="s">
        <v>469</v>
      </c>
      <c r="NUJ19" s="470"/>
      <c r="NUK19" s="470"/>
      <c r="NUL19" s="470"/>
      <c r="NUM19" s="470"/>
      <c r="NUN19" s="470"/>
      <c r="NUO19" s="470"/>
      <c r="NUP19" s="471"/>
      <c r="NUQ19" s="472" t="s">
        <v>469</v>
      </c>
      <c r="NUR19" s="470"/>
      <c r="NUS19" s="470"/>
      <c r="NUT19" s="470"/>
      <c r="NUU19" s="470"/>
      <c r="NUV19" s="470"/>
      <c r="NUW19" s="470"/>
      <c r="NUX19" s="471"/>
      <c r="NUY19" s="472" t="s">
        <v>469</v>
      </c>
      <c r="NUZ19" s="470"/>
      <c r="NVA19" s="470"/>
      <c r="NVB19" s="470"/>
      <c r="NVC19" s="470"/>
      <c r="NVD19" s="470"/>
      <c r="NVE19" s="470"/>
      <c r="NVF19" s="471"/>
      <c r="NVG19" s="472" t="s">
        <v>469</v>
      </c>
      <c r="NVH19" s="470"/>
      <c r="NVI19" s="470"/>
      <c r="NVJ19" s="470"/>
      <c r="NVK19" s="470"/>
      <c r="NVL19" s="470"/>
      <c r="NVM19" s="470"/>
      <c r="NVN19" s="471"/>
      <c r="NVO19" s="472" t="s">
        <v>469</v>
      </c>
      <c r="NVP19" s="470"/>
      <c r="NVQ19" s="470"/>
      <c r="NVR19" s="470"/>
      <c r="NVS19" s="470"/>
      <c r="NVT19" s="470"/>
      <c r="NVU19" s="470"/>
      <c r="NVV19" s="471"/>
      <c r="NVW19" s="472" t="s">
        <v>469</v>
      </c>
      <c r="NVX19" s="470"/>
      <c r="NVY19" s="470"/>
      <c r="NVZ19" s="470"/>
      <c r="NWA19" s="470"/>
      <c r="NWB19" s="470"/>
      <c r="NWC19" s="470"/>
      <c r="NWD19" s="471"/>
      <c r="NWE19" s="472" t="s">
        <v>469</v>
      </c>
      <c r="NWF19" s="470"/>
      <c r="NWG19" s="470"/>
      <c r="NWH19" s="470"/>
      <c r="NWI19" s="470"/>
      <c r="NWJ19" s="470"/>
      <c r="NWK19" s="470"/>
      <c r="NWL19" s="471"/>
      <c r="NWM19" s="472" t="s">
        <v>469</v>
      </c>
      <c r="NWN19" s="470"/>
      <c r="NWO19" s="470"/>
      <c r="NWP19" s="470"/>
      <c r="NWQ19" s="470"/>
      <c r="NWR19" s="470"/>
      <c r="NWS19" s="470"/>
      <c r="NWT19" s="471"/>
      <c r="NWU19" s="472" t="s">
        <v>469</v>
      </c>
      <c r="NWV19" s="470"/>
      <c r="NWW19" s="470"/>
      <c r="NWX19" s="470"/>
      <c r="NWY19" s="470"/>
      <c r="NWZ19" s="470"/>
      <c r="NXA19" s="470"/>
      <c r="NXB19" s="471"/>
      <c r="NXC19" s="472" t="s">
        <v>469</v>
      </c>
      <c r="NXD19" s="470"/>
      <c r="NXE19" s="470"/>
      <c r="NXF19" s="470"/>
      <c r="NXG19" s="470"/>
      <c r="NXH19" s="470"/>
      <c r="NXI19" s="470"/>
      <c r="NXJ19" s="471"/>
      <c r="NXK19" s="472" t="s">
        <v>469</v>
      </c>
      <c r="NXL19" s="470"/>
      <c r="NXM19" s="470"/>
      <c r="NXN19" s="470"/>
      <c r="NXO19" s="470"/>
      <c r="NXP19" s="470"/>
      <c r="NXQ19" s="470"/>
      <c r="NXR19" s="471"/>
      <c r="NXS19" s="472" t="s">
        <v>469</v>
      </c>
      <c r="NXT19" s="470"/>
      <c r="NXU19" s="470"/>
      <c r="NXV19" s="470"/>
      <c r="NXW19" s="470"/>
      <c r="NXX19" s="470"/>
      <c r="NXY19" s="470"/>
      <c r="NXZ19" s="471"/>
      <c r="NYA19" s="472" t="s">
        <v>469</v>
      </c>
      <c r="NYB19" s="470"/>
      <c r="NYC19" s="470"/>
      <c r="NYD19" s="470"/>
      <c r="NYE19" s="470"/>
      <c r="NYF19" s="470"/>
      <c r="NYG19" s="470"/>
      <c r="NYH19" s="471"/>
      <c r="NYI19" s="472" t="s">
        <v>469</v>
      </c>
      <c r="NYJ19" s="470"/>
      <c r="NYK19" s="470"/>
      <c r="NYL19" s="470"/>
      <c r="NYM19" s="470"/>
      <c r="NYN19" s="470"/>
      <c r="NYO19" s="470"/>
      <c r="NYP19" s="471"/>
      <c r="NYQ19" s="472" t="s">
        <v>469</v>
      </c>
      <c r="NYR19" s="470"/>
      <c r="NYS19" s="470"/>
      <c r="NYT19" s="470"/>
      <c r="NYU19" s="470"/>
      <c r="NYV19" s="470"/>
      <c r="NYW19" s="470"/>
      <c r="NYX19" s="471"/>
      <c r="NYY19" s="472" t="s">
        <v>469</v>
      </c>
      <c r="NYZ19" s="470"/>
      <c r="NZA19" s="470"/>
      <c r="NZB19" s="470"/>
      <c r="NZC19" s="470"/>
      <c r="NZD19" s="470"/>
      <c r="NZE19" s="470"/>
      <c r="NZF19" s="471"/>
      <c r="NZG19" s="472" t="s">
        <v>469</v>
      </c>
      <c r="NZH19" s="470"/>
      <c r="NZI19" s="470"/>
      <c r="NZJ19" s="470"/>
      <c r="NZK19" s="470"/>
      <c r="NZL19" s="470"/>
      <c r="NZM19" s="470"/>
      <c r="NZN19" s="471"/>
      <c r="NZO19" s="472" t="s">
        <v>469</v>
      </c>
      <c r="NZP19" s="470"/>
      <c r="NZQ19" s="470"/>
      <c r="NZR19" s="470"/>
      <c r="NZS19" s="470"/>
      <c r="NZT19" s="470"/>
      <c r="NZU19" s="470"/>
      <c r="NZV19" s="471"/>
      <c r="NZW19" s="472" t="s">
        <v>469</v>
      </c>
      <c r="NZX19" s="470"/>
      <c r="NZY19" s="470"/>
      <c r="NZZ19" s="470"/>
      <c r="OAA19" s="470"/>
      <c r="OAB19" s="470"/>
      <c r="OAC19" s="470"/>
      <c r="OAD19" s="471"/>
      <c r="OAE19" s="472" t="s">
        <v>469</v>
      </c>
      <c r="OAF19" s="470"/>
      <c r="OAG19" s="470"/>
      <c r="OAH19" s="470"/>
      <c r="OAI19" s="470"/>
      <c r="OAJ19" s="470"/>
      <c r="OAK19" s="470"/>
      <c r="OAL19" s="471"/>
      <c r="OAM19" s="472" t="s">
        <v>469</v>
      </c>
      <c r="OAN19" s="470"/>
      <c r="OAO19" s="470"/>
      <c r="OAP19" s="470"/>
      <c r="OAQ19" s="470"/>
      <c r="OAR19" s="470"/>
      <c r="OAS19" s="470"/>
      <c r="OAT19" s="471"/>
      <c r="OAU19" s="472" t="s">
        <v>469</v>
      </c>
      <c r="OAV19" s="470"/>
      <c r="OAW19" s="470"/>
      <c r="OAX19" s="470"/>
      <c r="OAY19" s="470"/>
      <c r="OAZ19" s="470"/>
      <c r="OBA19" s="470"/>
      <c r="OBB19" s="471"/>
      <c r="OBC19" s="472" t="s">
        <v>469</v>
      </c>
      <c r="OBD19" s="470"/>
      <c r="OBE19" s="470"/>
      <c r="OBF19" s="470"/>
      <c r="OBG19" s="470"/>
      <c r="OBH19" s="470"/>
      <c r="OBI19" s="470"/>
      <c r="OBJ19" s="471"/>
      <c r="OBK19" s="472" t="s">
        <v>469</v>
      </c>
      <c r="OBL19" s="470"/>
      <c r="OBM19" s="470"/>
      <c r="OBN19" s="470"/>
      <c r="OBO19" s="470"/>
      <c r="OBP19" s="470"/>
      <c r="OBQ19" s="470"/>
      <c r="OBR19" s="471"/>
      <c r="OBS19" s="472" t="s">
        <v>469</v>
      </c>
      <c r="OBT19" s="470"/>
      <c r="OBU19" s="470"/>
      <c r="OBV19" s="470"/>
      <c r="OBW19" s="470"/>
      <c r="OBX19" s="470"/>
      <c r="OBY19" s="470"/>
      <c r="OBZ19" s="471"/>
      <c r="OCA19" s="472" t="s">
        <v>469</v>
      </c>
      <c r="OCB19" s="470"/>
      <c r="OCC19" s="470"/>
      <c r="OCD19" s="470"/>
      <c r="OCE19" s="470"/>
      <c r="OCF19" s="470"/>
      <c r="OCG19" s="470"/>
      <c r="OCH19" s="471"/>
      <c r="OCI19" s="472" t="s">
        <v>469</v>
      </c>
      <c r="OCJ19" s="470"/>
      <c r="OCK19" s="470"/>
      <c r="OCL19" s="470"/>
      <c r="OCM19" s="470"/>
      <c r="OCN19" s="470"/>
      <c r="OCO19" s="470"/>
      <c r="OCP19" s="471"/>
      <c r="OCQ19" s="472" t="s">
        <v>469</v>
      </c>
      <c r="OCR19" s="470"/>
      <c r="OCS19" s="470"/>
      <c r="OCT19" s="470"/>
      <c r="OCU19" s="470"/>
      <c r="OCV19" s="470"/>
      <c r="OCW19" s="470"/>
      <c r="OCX19" s="471"/>
      <c r="OCY19" s="472" t="s">
        <v>469</v>
      </c>
      <c r="OCZ19" s="470"/>
      <c r="ODA19" s="470"/>
      <c r="ODB19" s="470"/>
      <c r="ODC19" s="470"/>
      <c r="ODD19" s="470"/>
      <c r="ODE19" s="470"/>
      <c r="ODF19" s="471"/>
      <c r="ODG19" s="472" t="s">
        <v>469</v>
      </c>
      <c r="ODH19" s="470"/>
      <c r="ODI19" s="470"/>
      <c r="ODJ19" s="470"/>
      <c r="ODK19" s="470"/>
      <c r="ODL19" s="470"/>
      <c r="ODM19" s="470"/>
      <c r="ODN19" s="471"/>
      <c r="ODO19" s="472" t="s">
        <v>469</v>
      </c>
      <c r="ODP19" s="470"/>
      <c r="ODQ19" s="470"/>
      <c r="ODR19" s="470"/>
      <c r="ODS19" s="470"/>
      <c r="ODT19" s="470"/>
      <c r="ODU19" s="470"/>
      <c r="ODV19" s="471"/>
      <c r="ODW19" s="472" t="s">
        <v>469</v>
      </c>
      <c r="ODX19" s="470"/>
      <c r="ODY19" s="470"/>
      <c r="ODZ19" s="470"/>
      <c r="OEA19" s="470"/>
      <c r="OEB19" s="470"/>
      <c r="OEC19" s="470"/>
      <c r="OED19" s="471"/>
      <c r="OEE19" s="472" t="s">
        <v>469</v>
      </c>
      <c r="OEF19" s="470"/>
      <c r="OEG19" s="470"/>
      <c r="OEH19" s="470"/>
      <c r="OEI19" s="470"/>
      <c r="OEJ19" s="470"/>
      <c r="OEK19" s="470"/>
      <c r="OEL19" s="471"/>
      <c r="OEM19" s="472" t="s">
        <v>469</v>
      </c>
      <c r="OEN19" s="470"/>
      <c r="OEO19" s="470"/>
      <c r="OEP19" s="470"/>
      <c r="OEQ19" s="470"/>
      <c r="OER19" s="470"/>
      <c r="OES19" s="470"/>
      <c r="OET19" s="471"/>
      <c r="OEU19" s="472" t="s">
        <v>469</v>
      </c>
      <c r="OEV19" s="470"/>
      <c r="OEW19" s="470"/>
      <c r="OEX19" s="470"/>
      <c r="OEY19" s="470"/>
      <c r="OEZ19" s="470"/>
      <c r="OFA19" s="470"/>
      <c r="OFB19" s="471"/>
      <c r="OFC19" s="472" t="s">
        <v>469</v>
      </c>
      <c r="OFD19" s="470"/>
      <c r="OFE19" s="470"/>
      <c r="OFF19" s="470"/>
      <c r="OFG19" s="470"/>
      <c r="OFH19" s="470"/>
      <c r="OFI19" s="470"/>
      <c r="OFJ19" s="471"/>
      <c r="OFK19" s="472" t="s">
        <v>469</v>
      </c>
      <c r="OFL19" s="470"/>
      <c r="OFM19" s="470"/>
      <c r="OFN19" s="470"/>
      <c r="OFO19" s="470"/>
      <c r="OFP19" s="470"/>
      <c r="OFQ19" s="470"/>
      <c r="OFR19" s="471"/>
      <c r="OFS19" s="472" t="s">
        <v>469</v>
      </c>
      <c r="OFT19" s="470"/>
      <c r="OFU19" s="470"/>
      <c r="OFV19" s="470"/>
      <c r="OFW19" s="470"/>
      <c r="OFX19" s="470"/>
      <c r="OFY19" s="470"/>
      <c r="OFZ19" s="471"/>
      <c r="OGA19" s="472" t="s">
        <v>469</v>
      </c>
      <c r="OGB19" s="470"/>
      <c r="OGC19" s="470"/>
      <c r="OGD19" s="470"/>
      <c r="OGE19" s="470"/>
      <c r="OGF19" s="470"/>
      <c r="OGG19" s="470"/>
      <c r="OGH19" s="471"/>
      <c r="OGI19" s="472" t="s">
        <v>469</v>
      </c>
      <c r="OGJ19" s="470"/>
      <c r="OGK19" s="470"/>
      <c r="OGL19" s="470"/>
      <c r="OGM19" s="470"/>
      <c r="OGN19" s="470"/>
      <c r="OGO19" s="470"/>
      <c r="OGP19" s="471"/>
      <c r="OGQ19" s="472" t="s">
        <v>469</v>
      </c>
      <c r="OGR19" s="470"/>
      <c r="OGS19" s="470"/>
      <c r="OGT19" s="470"/>
      <c r="OGU19" s="470"/>
      <c r="OGV19" s="470"/>
      <c r="OGW19" s="470"/>
      <c r="OGX19" s="471"/>
      <c r="OGY19" s="472" t="s">
        <v>469</v>
      </c>
      <c r="OGZ19" s="470"/>
      <c r="OHA19" s="470"/>
      <c r="OHB19" s="470"/>
      <c r="OHC19" s="470"/>
      <c r="OHD19" s="470"/>
      <c r="OHE19" s="470"/>
      <c r="OHF19" s="471"/>
      <c r="OHG19" s="472" t="s">
        <v>469</v>
      </c>
      <c r="OHH19" s="470"/>
      <c r="OHI19" s="470"/>
      <c r="OHJ19" s="470"/>
      <c r="OHK19" s="470"/>
      <c r="OHL19" s="470"/>
      <c r="OHM19" s="470"/>
      <c r="OHN19" s="471"/>
      <c r="OHO19" s="472" t="s">
        <v>469</v>
      </c>
      <c r="OHP19" s="470"/>
      <c r="OHQ19" s="470"/>
      <c r="OHR19" s="470"/>
      <c r="OHS19" s="470"/>
      <c r="OHT19" s="470"/>
      <c r="OHU19" s="470"/>
      <c r="OHV19" s="471"/>
      <c r="OHW19" s="472" t="s">
        <v>469</v>
      </c>
      <c r="OHX19" s="470"/>
      <c r="OHY19" s="470"/>
      <c r="OHZ19" s="470"/>
      <c r="OIA19" s="470"/>
      <c r="OIB19" s="470"/>
      <c r="OIC19" s="470"/>
      <c r="OID19" s="471"/>
      <c r="OIE19" s="472" t="s">
        <v>469</v>
      </c>
      <c r="OIF19" s="470"/>
      <c r="OIG19" s="470"/>
      <c r="OIH19" s="470"/>
      <c r="OII19" s="470"/>
      <c r="OIJ19" s="470"/>
      <c r="OIK19" s="470"/>
      <c r="OIL19" s="471"/>
      <c r="OIM19" s="472" t="s">
        <v>469</v>
      </c>
      <c r="OIN19" s="470"/>
      <c r="OIO19" s="470"/>
      <c r="OIP19" s="470"/>
      <c r="OIQ19" s="470"/>
      <c r="OIR19" s="470"/>
      <c r="OIS19" s="470"/>
      <c r="OIT19" s="471"/>
      <c r="OIU19" s="472" t="s">
        <v>469</v>
      </c>
      <c r="OIV19" s="470"/>
      <c r="OIW19" s="470"/>
      <c r="OIX19" s="470"/>
      <c r="OIY19" s="470"/>
      <c r="OIZ19" s="470"/>
      <c r="OJA19" s="470"/>
      <c r="OJB19" s="471"/>
      <c r="OJC19" s="472" t="s">
        <v>469</v>
      </c>
      <c r="OJD19" s="470"/>
      <c r="OJE19" s="470"/>
      <c r="OJF19" s="470"/>
      <c r="OJG19" s="470"/>
      <c r="OJH19" s="470"/>
      <c r="OJI19" s="470"/>
      <c r="OJJ19" s="471"/>
      <c r="OJK19" s="472" t="s">
        <v>469</v>
      </c>
      <c r="OJL19" s="470"/>
      <c r="OJM19" s="470"/>
      <c r="OJN19" s="470"/>
      <c r="OJO19" s="470"/>
      <c r="OJP19" s="470"/>
      <c r="OJQ19" s="470"/>
      <c r="OJR19" s="471"/>
      <c r="OJS19" s="472" t="s">
        <v>469</v>
      </c>
      <c r="OJT19" s="470"/>
      <c r="OJU19" s="470"/>
      <c r="OJV19" s="470"/>
      <c r="OJW19" s="470"/>
      <c r="OJX19" s="470"/>
      <c r="OJY19" s="470"/>
      <c r="OJZ19" s="471"/>
      <c r="OKA19" s="472" t="s">
        <v>469</v>
      </c>
      <c r="OKB19" s="470"/>
      <c r="OKC19" s="470"/>
      <c r="OKD19" s="470"/>
      <c r="OKE19" s="470"/>
      <c r="OKF19" s="470"/>
      <c r="OKG19" s="470"/>
      <c r="OKH19" s="471"/>
      <c r="OKI19" s="472" t="s">
        <v>469</v>
      </c>
      <c r="OKJ19" s="470"/>
      <c r="OKK19" s="470"/>
      <c r="OKL19" s="470"/>
      <c r="OKM19" s="470"/>
      <c r="OKN19" s="470"/>
      <c r="OKO19" s="470"/>
      <c r="OKP19" s="471"/>
      <c r="OKQ19" s="472" t="s">
        <v>469</v>
      </c>
      <c r="OKR19" s="470"/>
      <c r="OKS19" s="470"/>
      <c r="OKT19" s="470"/>
      <c r="OKU19" s="470"/>
      <c r="OKV19" s="470"/>
      <c r="OKW19" s="470"/>
      <c r="OKX19" s="471"/>
      <c r="OKY19" s="472" t="s">
        <v>469</v>
      </c>
      <c r="OKZ19" s="470"/>
      <c r="OLA19" s="470"/>
      <c r="OLB19" s="470"/>
      <c r="OLC19" s="470"/>
      <c r="OLD19" s="470"/>
      <c r="OLE19" s="470"/>
      <c r="OLF19" s="471"/>
      <c r="OLG19" s="472" t="s">
        <v>469</v>
      </c>
      <c r="OLH19" s="470"/>
      <c r="OLI19" s="470"/>
      <c r="OLJ19" s="470"/>
      <c r="OLK19" s="470"/>
      <c r="OLL19" s="470"/>
      <c r="OLM19" s="470"/>
      <c r="OLN19" s="471"/>
      <c r="OLO19" s="472" t="s">
        <v>469</v>
      </c>
      <c r="OLP19" s="470"/>
      <c r="OLQ19" s="470"/>
      <c r="OLR19" s="470"/>
      <c r="OLS19" s="470"/>
      <c r="OLT19" s="470"/>
      <c r="OLU19" s="470"/>
      <c r="OLV19" s="471"/>
      <c r="OLW19" s="472" t="s">
        <v>469</v>
      </c>
      <c r="OLX19" s="470"/>
      <c r="OLY19" s="470"/>
      <c r="OLZ19" s="470"/>
      <c r="OMA19" s="470"/>
      <c r="OMB19" s="470"/>
      <c r="OMC19" s="470"/>
      <c r="OMD19" s="471"/>
      <c r="OME19" s="472" t="s">
        <v>469</v>
      </c>
      <c r="OMF19" s="470"/>
      <c r="OMG19" s="470"/>
      <c r="OMH19" s="470"/>
      <c r="OMI19" s="470"/>
      <c r="OMJ19" s="470"/>
      <c r="OMK19" s="470"/>
      <c r="OML19" s="471"/>
      <c r="OMM19" s="472" t="s">
        <v>469</v>
      </c>
      <c r="OMN19" s="470"/>
      <c r="OMO19" s="470"/>
      <c r="OMP19" s="470"/>
      <c r="OMQ19" s="470"/>
      <c r="OMR19" s="470"/>
      <c r="OMS19" s="470"/>
      <c r="OMT19" s="471"/>
      <c r="OMU19" s="472" t="s">
        <v>469</v>
      </c>
      <c r="OMV19" s="470"/>
      <c r="OMW19" s="470"/>
      <c r="OMX19" s="470"/>
      <c r="OMY19" s="470"/>
      <c r="OMZ19" s="470"/>
      <c r="ONA19" s="470"/>
      <c r="ONB19" s="471"/>
      <c r="ONC19" s="472" t="s">
        <v>469</v>
      </c>
      <c r="OND19" s="470"/>
      <c r="ONE19" s="470"/>
      <c r="ONF19" s="470"/>
      <c r="ONG19" s="470"/>
      <c r="ONH19" s="470"/>
      <c r="ONI19" s="470"/>
      <c r="ONJ19" s="471"/>
      <c r="ONK19" s="472" t="s">
        <v>469</v>
      </c>
      <c r="ONL19" s="470"/>
      <c r="ONM19" s="470"/>
      <c r="ONN19" s="470"/>
      <c r="ONO19" s="470"/>
      <c r="ONP19" s="470"/>
      <c r="ONQ19" s="470"/>
      <c r="ONR19" s="471"/>
      <c r="ONS19" s="472" t="s">
        <v>469</v>
      </c>
      <c r="ONT19" s="470"/>
      <c r="ONU19" s="470"/>
      <c r="ONV19" s="470"/>
      <c r="ONW19" s="470"/>
      <c r="ONX19" s="470"/>
      <c r="ONY19" s="470"/>
      <c r="ONZ19" s="471"/>
      <c r="OOA19" s="472" t="s">
        <v>469</v>
      </c>
      <c r="OOB19" s="470"/>
      <c r="OOC19" s="470"/>
      <c r="OOD19" s="470"/>
      <c r="OOE19" s="470"/>
      <c r="OOF19" s="470"/>
      <c r="OOG19" s="470"/>
      <c r="OOH19" s="471"/>
      <c r="OOI19" s="472" t="s">
        <v>469</v>
      </c>
      <c r="OOJ19" s="470"/>
      <c r="OOK19" s="470"/>
      <c r="OOL19" s="470"/>
      <c r="OOM19" s="470"/>
      <c r="OON19" s="470"/>
      <c r="OOO19" s="470"/>
      <c r="OOP19" s="471"/>
      <c r="OOQ19" s="472" t="s">
        <v>469</v>
      </c>
      <c r="OOR19" s="470"/>
      <c r="OOS19" s="470"/>
      <c r="OOT19" s="470"/>
      <c r="OOU19" s="470"/>
      <c r="OOV19" s="470"/>
      <c r="OOW19" s="470"/>
      <c r="OOX19" s="471"/>
      <c r="OOY19" s="472" t="s">
        <v>469</v>
      </c>
      <c r="OOZ19" s="470"/>
      <c r="OPA19" s="470"/>
      <c r="OPB19" s="470"/>
      <c r="OPC19" s="470"/>
      <c r="OPD19" s="470"/>
      <c r="OPE19" s="470"/>
      <c r="OPF19" s="471"/>
      <c r="OPG19" s="472" t="s">
        <v>469</v>
      </c>
      <c r="OPH19" s="470"/>
      <c r="OPI19" s="470"/>
      <c r="OPJ19" s="470"/>
      <c r="OPK19" s="470"/>
      <c r="OPL19" s="470"/>
      <c r="OPM19" s="470"/>
      <c r="OPN19" s="471"/>
      <c r="OPO19" s="472" t="s">
        <v>469</v>
      </c>
      <c r="OPP19" s="470"/>
      <c r="OPQ19" s="470"/>
      <c r="OPR19" s="470"/>
      <c r="OPS19" s="470"/>
      <c r="OPT19" s="470"/>
      <c r="OPU19" s="470"/>
      <c r="OPV19" s="471"/>
      <c r="OPW19" s="472" t="s">
        <v>469</v>
      </c>
      <c r="OPX19" s="470"/>
      <c r="OPY19" s="470"/>
      <c r="OPZ19" s="470"/>
      <c r="OQA19" s="470"/>
      <c r="OQB19" s="470"/>
      <c r="OQC19" s="470"/>
      <c r="OQD19" s="471"/>
      <c r="OQE19" s="472" t="s">
        <v>469</v>
      </c>
      <c r="OQF19" s="470"/>
      <c r="OQG19" s="470"/>
      <c r="OQH19" s="470"/>
      <c r="OQI19" s="470"/>
      <c r="OQJ19" s="470"/>
      <c r="OQK19" s="470"/>
      <c r="OQL19" s="471"/>
      <c r="OQM19" s="472" t="s">
        <v>469</v>
      </c>
      <c r="OQN19" s="470"/>
      <c r="OQO19" s="470"/>
      <c r="OQP19" s="470"/>
      <c r="OQQ19" s="470"/>
      <c r="OQR19" s="470"/>
      <c r="OQS19" s="470"/>
      <c r="OQT19" s="471"/>
      <c r="OQU19" s="472" t="s">
        <v>469</v>
      </c>
      <c r="OQV19" s="470"/>
      <c r="OQW19" s="470"/>
      <c r="OQX19" s="470"/>
      <c r="OQY19" s="470"/>
      <c r="OQZ19" s="470"/>
      <c r="ORA19" s="470"/>
      <c r="ORB19" s="471"/>
      <c r="ORC19" s="472" t="s">
        <v>469</v>
      </c>
      <c r="ORD19" s="470"/>
      <c r="ORE19" s="470"/>
      <c r="ORF19" s="470"/>
      <c r="ORG19" s="470"/>
      <c r="ORH19" s="470"/>
      <c r="ORI19" s="470"/>
      <c r="ORJ19" s="471"/>
      <c r="ORK19" s="472" t="s">
        <v>469</v>
      </c>
      <c r="ORL19" s="470"/>
      <c r="ORM19" s="470"/>
      <c r="ORN19" s="470"/>
      <c r="ORO19" s="470"/>
      <c r="ORP19" s="470"/>
      <c r="ORQ19" s="470"/>
      <c r="ORR19" s="471"/>
      <c r="ORS19" s="472" t="s">
        <v>469</v>
      </c>
      <c r="ORT19" s="470"/>
      <c r="ORU19" s="470"/>
      <c r="ORV19" s="470"/>
      <c r="ORW19" s="470"/>
      <c r="ORX19" s="470"/>
      <c r="ORY19" s="470"/>
      <c r="ORZ19" s="471"/>
      <c r="OSA19" s="472" t="s">
        <v>469</v>
      </c>
      <c r="OSB19" s="470"/>
      <c r="OSC19" s="470"/>
      <c r="OSD19" s="470"/>
      <c r="OSE19" s="470"/>
      <c r="OSF19" s="470"/>
      <c r="OSG19" s="470"/>
      <c r="OSH19" s="471"/>
      <c r="OSI19" s="472" t="s">
        <v>469</v>
      </c>
      <c r="OSJ19" s="470"/>
      <c r="OSK19" s="470"/>
      <c r="OSL19" s="470"/>
      <c r="OSM19" s="470"/>
      <c r="OSN19" s="470"/>
      <c r="OSO19" s="470"/>
      <c r="OSP19" s="471"/>
      <c r="OSQ19" s="472" t="s">
        <v>469</v>
      </c>
      <c r="OSR19" s="470"/>
      <c r="OSS19" s="470"/>
      <c r="OST19" s="470"/>
      <c r="OSU19" s="470"/>
      <c r="OSV19" s="470"/>
      <c r="OSW19" s="470"/>
      <c r="OSX19" s="471"/>
      <c r="OSY19" s="472" t="s">
        <v>469</v>
      </c>
      <c r="OSZ19" s="470"/>
      <c r="OTA19" s="470"/>
      <c r="OTB19" s="470"/>
      <c r="OTC19" s="470"/>
      <c r="OTD19" s="470"/>
      <c r="OTE19" s="470"/>
      <c r="OTF19" s="471"/>
      <c r="OTG19" s="472" t="s">
        <v>469</v>
      </c>
      <c r="OTH19" s="470"/>
      <c r="OTI19" s="470"/>
      <c r="OTJ19" s="470"/>
      <c r="OTK19" s="470"/>
      <c r="OTL19" s="470"/>
      <c r="OTM19" s="470"/>
      <c r="OTN19" s="471"/>
      <c r="OTO19" s="472" t="s">
        <v>469</v>
      </c>
      <c r="OTP19" s="470"/>
      <c r="OTQ19" s="470"/>
      <c r="OTR19" s="470"/>
      <c r="OTS19" s="470"/>
      <c r="OTT19" s="470"/>
      <c r="OTU19" s="470"/>
      <c r="OTV19" s="471"/>
      <c r="OTW19" s="472" t="s">
        <v>469</v>
      </c>
      <c r="OTX19" s="470"/>
      <c r="OTY19" s="470"/>
      <c r="OTZ19" s="470"/>
      <c r="OUA19" s="470"/>
      <c r="OUB19" s="470"/>
      <c r="OUC19" s="470"/>
      <c r="OUD19" s="471"/>
      <c r="OUE19" s="472" t="s">
        <v>469</v>
      </c>
      <c r="OUF19" s="470"/>
      <c r="OUG19" s="470"/>
      <c r="OUH19" s="470"/>
      <c r="OUI19" s="470"/>
      <c r="OUJ19" s="470"/>
      <c r="OUK19" s="470"/>
      <c r="OUL19" s="471"/>
      <c r="OUM19" s="472" t="s">
        <v>469</v>
      </c>
      <c r="OUN19" s="470"/>
      <c r="OUO19" s="470"/>
      <c r="OUP19" s="470"/>
      <c r="OUQ19" s="470"/>
      <c r="OUR19" s="470"/>
      <c r="OUS19" s="470"/>
      <c r="OUT19" s="471"/>
      <c r="OUU19" s="472" t="s">
        <v>469</v>
      </c>
      <c r="OUV19" s="470"/>
      <c r="OUW19" s="470"/>
      <c r="OUX19" s="470"/>
      <c r="OUY19" s="470"/>
      <c r="OUZ19" s="470"/>
      <c r="OVA19" s="470"/>
      <c r="OVB19" s="471"/>
      <c r="OVC19" s="472" t="s">
        <v>469</v>
      </c>
      <c r="OVD19" s="470"/>
      <c r="OVE19" s="470"/>
      <c r="OVF19" s="470"/>
      <c r="OVG19" s="470"/>
      <c r="OVH19" s="470"/>
      <c r="OVI19" s="470"/>
      <c r="OVJ19" s="471"/>
      <c r="OVK19" s="472" t="s">
        <v>469</v>
      </c>
      <c r="OVL19" s="470"/>
      <c r="OVM19" s="470"/>
      <c r="OVN19" s="470"/>
      <c r="OVO19" s="470"/>
      <c r="OVP19" s="470"/>
      <c r="OVQ19" s="470"/>
      <c r="OVR19" s="471"/>
      <c r="OVS19" s="472" t="s">
        <v>469</v>
      </c>
      <c r="OVT19" s="470"/>
      <c r="OVU19" s="470"/>
      <c r="OVV19" s="470"/>
      <c r="OVW19" s="470"/>
      <c r="OVX19" s="470"/>
      <c r="OVY19" s="470"/>
      <c r="OVZ19" s="471"/>
      <c r="OWA19" s="472" t="s">
        <v>469</v>
      </c>
      <c r="OWB19" s="470"/>
      <c r="OWC19" s="470"/>
      <c r="OWD19" s="470"/>
      <c r="OWE19" s="470"/>
      <c r="OWF19" s="470"/>
      <c r="OWG19" s="470"/>
      <c r="OWH19" s="471"/>
      <c r="OWI19" s="472" t="s">
        <v>469</v>
      </c>
      <c r="OWJ19" s="470"/>
      <c r="OWK19" s="470"/>
      <c r="OWL19" s="470"/>
      <c r="OWM19" s="470"/>
      <c r="OWN19" s="470"/>
      <c r="OWO19" s="470"/>
      <c r="OWP19" s="471"/>
      <c r="OWQ19" s="472" t="s">
        <v>469</v>
      </c>
      <c r="OWR19" s="470"/>
      <c r="OWS19" s="470"/>
      <c r="OWT19" s="470"/>
      <c r="OWU19" s="470"/>
      <c r="OWV19" s="470"/>
      <c r="OWW19" s="470"/>
      <c r="OWX19" s="471"/>
      <c r="OWY19" s="472" t="s">
        <v>469</v>
      </c>
      <c r="OWZ19" s="470"/>
      <c r="OXA19" s="470"/>
      <c r="OXB19" s="470"/>
      <c r="OXC19" s="470"/>
      <c r="OXD19" s="470"/>
      <c r="OXE19" s="470"/>
      <c r="OXF19" s="471"/>
      <c r="OXG19" s="472" t="s">
        <v>469</v>
      </c>
      <c r="OXH19" s="470"/>
      <c r="OXI19" s="470"/>
      <c r="OXJ19" s="470"/>
      <c r="OXK19" s="470"/>
      <c r="OXL19" s="470"/>
      <c r="OXM19" s="470"/>
      <c r="OXN19" s="471"/>
      <c r="OXO19" s="472" t="s">
        <v>469</v>
      </c>
      <c r="OXP19" s="470"/>
      <c r="OXQ19" s="470"/>
      <c r="OXR19" s="470"/>
      <c r="OXS19" s="470"/>
      <c r="OXT19" s="470"/>
      <c r="OXU19" s="470"/>
      <c r="OXV19" s="471"/>
      <c r="OXW19" s="472" t="s">
        <v>469</v>
      </c>
      <c r="OXX19" s="470"/>
      <c r="OXY19" s="470"/>
      <c r="OXZ19" s="470"/>
      <c r="OYA19" s="470"/>
      <c r="OYB19" s="470"/>
      <c r="OYC19" s="470"/>
      <c r="OYD19" s="471"/>
      <c r="OYE19" s="472" t="s">
        <v>469</v>
      </c>
      <c r="OYF19" s="470"/>
      <c r="OYG19" s="470"/>
      <c r="OYH19" s="470"/>
      <c r="OYI19" s="470"/>
      <c r="OYJ19" s="470"/>
      <c r="OYK19" s="470"/>
      <c r="OYL19" s="471"/>
      <c r="OYM19" s="472" t="s">
        <v>469</v>
      </c>
      <c r="OYN19" s="470"/>
      <c r="OYO19" s="470"/>
      <c r="OYP19" s="470"/>
      <c r="OYQ19" s="470"/>
      <c r="OYR19" s="470"/>
      <c r="OYS19" s="470"/>
      <c r="OYT19" s="471"/>
      <c r="OYU19" s="472" t="s">
        <v>469</v>
      </c>
      <c r="OYV19" s="470"/>
      <c r="OYW19" s="470"/>
      <c r="OYX19" s="470"/>
      <c r="OYY19" s="470"/>
      <c r="OYZ19" s="470"/>
      <c r="OZA19" s="470"/>
      <c r="OZB19" s="471"/>
      <c r="OZC19" s="472" t="s">
        <v>469</v>
      </c>
      <c r="OZD19" s="470"/>
      <c r="OZE19" s="470"/>
      <c r="OZF19" s="470"/>
      <c r="OZG19" s="470"/>
      <c r="OZH19" s="470"/>
      <c r="OZI19" s="470"/>
      <c r="OZJ19" s="471"/>
      <c r="OZK19" s="472" t="s">
        <v>469</v>
      </c>
      <c r="OZL19" s="470"/>
      <c r="OZM19" s="470"/>
      <c r="OZN19" s="470"/>
      <c r="OZO19" s="470"/>
      <c r="OZP19" s="470"/>
      <c r="OZQ19" s="470"/>
      <c r="OZR19" s="471"/>
      <c r="OZS19" s="472" t="s">
        <v>469</v>
      </c>
      <c r="OZT19" s="470"/>
      <c r="OZU19" s="470"/>
      <c r="OZV19" s="470"/>
      <c r="OZW19" s="470"/>
      <c r="OZX19" s="470"/>
      <c r="OZY19" s="470"/>
      <c r="OZZ19" s="471"/>
      <c r="PAA19" s="472" t="s">
        <v>469</v>
      </c>
      <c r="PAB19" s="470"/>
      <c r="PAC19" s="470"/>
      <c r="PAD19" s="470"/>
      <c r="PAE19" s="470"/>
      <c r="PAF19" s="470"/>
      <c r="PAG19" s="470"/>
      <c r="PAH19" s="471"/>
      <c r="PAI19" s="472" t="s">
        <v>469</v>
      </c>
      <c r="PAJ19" s="470"/>
      <c r="PAK19" s="470"/>
      <c r="PAL19" s="470"/>
      <c r="PAM19" s="470"/>
      <c r="PAN19" s="470"/>
      <c r="PAO19" s="470"/>
      <c r="PAP19" s="471"/>
      <c r="PAQ19" s="472" t="s">
        <v>469</v>
      </c>
      <c r="PAR19" s="470"/>
      <c r="PAS19" s="470"/>
      <c r="PAT19" s="470"/>
      <c r="PAU19" s="470"/>
      <c r="PAV19" s="470"/>
      <c r="PAW19" s="470"/>
      <c r="PAX19" s="471"/>
      <c r="PAY19" s="472" t="s">
        <v>469</v>
      </c>
      <c r="PAZ19" s="470"/>
      <c r="PBA19" s="470"/>
      <c r="PBB19" s="470"/>
      <c r="PBC19" s="470"/>
      <c r="PBD19" s="470"/>
      <c r="PBE19" s="470"/>
      <c r="PBF19" s="471"/>
      <c r="PBG19" s="472" t="s">
        <v>469</v>
      </c>
      <c r="PBH19" s="470"/>
      <c r="PBI19" s="470"/>
      <c r="PBJ19" s="470"/>
      <c r="PBK19" s="470"/>
      <c r="PBL19" s="470"/>
      <c r="PBM19" s="470"/>
      <c r="PBN19" s="471"/>
      <c r="PBO19" s="472" t="s">
        <v>469</v>
      </c>
      <c r="PBP19" s="470"/>
      <c r="PBQ19" s="470"/>
      <c r="PBR19" s="470"/>
      <c r="PBS19" s="470"/>
      <c r="PBT19" s="470"/>
      <c r="PBU19" s="470"/>
      <c r="PBV19" s="471"/>
      <c r="PBW19" s="472" t="s">
        <v>469</v>
      </c>
      <c r="PBX19" s="470"/>
      <c r="PBY19" s="470"/>
      <c r="PBZ19" s="470"/>
      <c r="PCA19" s="470"/>
      <c r="PCB19" s="470"/>
      <c r="PCC19" s="470"/>
      <c r="PCD19" s="471"/>
      <c r="PCE19" s="472" t="s">
        <v>469</v>
      </c>
      <c r="PCF19" s="470"/>
      <c r="PCG19" s="470"/>
      <c r="PCH19" s="470"/>
      <c r="PCI19" s="470"/>
      <c r="PCJ19" s="470"/>
      <c r="PCK19" s="470"/>
      <c r="PCL19" s="471"/>
      <c r="PCM19" s="472" t="s">
        <v>469</v>
      </c>
      <c r="PCN19" s="470"/>
      <c r="PCO19" s="470"/>
      <c r="PCP19" s="470"/>
      <c r="PCQ19" s="470"/>
      <c r="PCR19" s="470"/>
      <c r="PCS19" s="470"/>
      <c r="PCT19" s="471"/>
      <c r="PCU19" s="472" t="s">
        <v>469</v>
      </c>
      <c r="PCV19" s="470"/>
      <c r="PCW19" s="470"/>
      <c r="PCX19" s="470"/>
      <c r="PCY19" s="470"/>
      <c r="PCZ19" s="470"/>
      <c r="PDA19" s="470"/>
      <c r="PDB19" s="471"/>
      <c r="PDC19" s="472" t="s">
        <v>469</v>
      </c>
      <c r="PDD19" s="470"/>
      <c r="PDE19" s="470"/>
      <c r="PDF19" s="470"/>
      <c r="PDG19" s="470"/>
      <c r="PDH19" s="470"/>
      <c r="PDI19" s="470"/>
      <c r="PDJ19" s="471"/>
      <c r="PDK19" s="472" t="s">
        <v>469</v>
      </c>
      <c r="PDL19" s="470"/>
      <c r="PDM19" s="470"/>
      <c r="PDN19" s="470"/>
      <c r="PDO19" s="470"/>
      <c r="PDP19" s="470"/>
      <c r="PDQ19" s="470"/>
      <c r="PDR19" s="471"/>
      <c r="PDS19" s="472" t="s">
        <v>469</v>
      </c>
      <c r="PDT19" s="470"/>
      <c r="PDU19" s="470"/>
      <c r="PDV19" s="470"/>
      <c r="PDW19" s="470"/>
      <c r="PDX19" s="470"/>
      <c r="PDY19" s="470"/>
      <c r="PDZ19" s="471"/>
      <c r="PEA19" s="472" t="s">
        <v>469</v>
      </c>
      <c r="PEB19" s="470"/>
      <c r="PEC19" s="470"/>
      <c r="PED19" s="470"/>
      <c r="PEE19" s="470"/>
      <c r="PEF19" s="470"/>
      <c r="PEG19" s="470"/>
      <c r="PEH19" s="471"/>
      <c r="PEI19" s="472" t="s">
        <v>469</v>
      </c>
      <c r="PEJ19" s="470"/>
      <c r="PEK19" s="470"/>
      <c r="PEL19" s="470"/>
      <c r="PEM19" s="470"/>
      <c r="PEN19" s="470"/>
      <c r="PEO19" s="470"/>
      <c r="PEP19" s="471"/>
      <c r="PEQ19" s="472" t="s">
        <v>469</v>
      </c>
      <c r="PER19" s="470"/>
      <c r="PES19" s="470"/>
      <c r="PET19" s="470"/>
      <c r="PEU19" s="470"/>
      <c r="PEV19" s="470"/>
      <c r="PEW19" s="470"/>
      <c r="PEX19" s="471"/>
      <c r="PEY19" s="472" t="s">
        <v>469</v>
      </c>
      <c r="PEZ19" s="470"/>
      <c r="PFA19" s="470"/>
      <c r="PFB19" s="470"/>
      <c r="PFC19" s="470"/>
      <c r="PFD19" s="470"/>
      <c r="PFE19" s="470"/>
      <c r="PFF19" s="471"/>
      <c r="PFG19" s="472" t="s">
        <v>469</v>
      </c>
      <c r="PFH19" s="470"/>
      <c r="PFI19" s="470"/>
      <c r="PFJ19" s="470"/>
      <c r="PFK19" s="470"/>
      <c r="PFL19" s="470"/>
      <c r="PFM19" s="470"/>
      <c r="PFN19" s="471"/>
      <c r="PFO19" s="472" t="s">
        <v>469</v>
      </c>
      <c r="PFP19" s="470"/>
      <c r="PFQ19" s="470"/>
      <c r="PFR19" s="470"/>
      <c r="PFS19" s="470"/>
      <c r="PFT19" s="470"/>
      <c r="PFU19" s="470"/>
      <c r="PFV19" s="471"/>
      <c r="PFW19" s="472" t="s">
        <v>469</v>
      </c>
      <c r="PFX19" s="470"/>
      <c r="PFY19" s="470"/>
      <c r="PFZ19" s="470"/>
      <c r="PGA19" s="470"/>
      <c r="PGB19" s="470"/>
      <c r="PGC19" s="470"/>
      <c r="PGD19" s="471"/>
      <c r="PGE19" s="472" t="s">
        <v>469</v>
      </c>
      <c r="PGF19" s="470"/>
      <c r="PGG19" s="470"/>
      <c r="PGH19" s="470"/>
      <c r="PGI19" s="470"/>
      <c r="PGJ19" s="470"/>
      <c r="PGK19" s="470"/>
      <c r="PGL19" s="471"/>
      <c r="PGM19" s="472" t="s">
        <v>469</v>
      </c>
      <c r="PGN19" s="470"/>
      <c r="PGO19" s="470"/>
      <c r="PGP19" s="470"/>
      <c r="PGQ19" s="470"/>
      <c r="PGR19" s="470"/>
      <c r="PGS19" s="470"/>
      <c r="PGT19" s="471"/>
      <c r="PGU19" s="472" t="s">
        <v>469</v>
      </c>
      <c r="PGV19" s="470"/>
      <c r="PGW19" s="470"/>
      <c r="PGX19" s="470"/>
      <c r="PGY19" s="470"/>
      <c r="PGZ19" s="470"/>
      <c r="PHA19" s="470"/>
      <c r="PHB19" s="471"/>
      <c r="PHC19" s="472" t="s">
        <v>469</v>
      </c>
      <c r="PHD19" s="470"/>
      <c r="PHE19" s="470"/>
      <c r="PHF19" s="470"/>
      <c r="PHG19" s="470"/>
      <c r="PHH19" s="470"/>
      <c r="PHI19" s="470"/>
      <c r="PHJ19" s="471"/>
      <c r="PHK19" s="472" t="s">
        <v>469</v>
      </c>
      <c r="PHL19" s="470"/>
      <c r="PHM19" s="470"/>
      <c r="PHN19" s="470"/>
      <c r="PHO19" s="470"/>
      <c r="PHP19" s="470"/>
      <c r="PHQ19" s="470"/>
      <c r="PHR19" s="471"/>
      <c r="PHS19" s="472" t="s">
        <v>469</v>
      </c>
      <c r="PHT19" s="470"/>
      <c r="PHU19" s="470"/>
      <c r="PHV19" s="470"/>
      <c r="PHW19" s="470"/>
      <c r="PHX19" s="470"/>
      <c r="PHY19" s="470"/>
      <c r="PHZ19" s="471"/>
      <c r="PIA19" s="472" t="s">
        <v>469</v>
      </c>
      <c r="PIB19" s="470"/>
      <c r="PIC19" s="470"/>
      <c r="PID19" s="470"/>
      <c r="PIE19" s="470"/>
      <c r="PIF19" s="470"/>
      <c r="PIG19" s="470"/>
      <c r="PIH19" s="471"/>
      <c r="PII19" s="472" t="s">
        <v>469</v>
      </c>
      <c r="PIJ19" s="470"/>
      <c r="PIK19" s="470"/>
      <c r="PIL19" s="470"/>
      <c r="PIM19" s="470"/>
      <c r="PIN19" s="470"/>
      <c r="PIO19" s="470"/>
      <c r="PIP19" s="471"/>
      <c r="PIQ19" s="472" t="s">
        <v>469</v>
      </c>
      <c r="PIR19" s="470"/>
      <c r="PIS19" s="470"/>
      <c r="PIT19" s="470"/>
      <c r="PIU19" s="470"/>
      <c r="PIV19" s="470"/>
      <c r="PIW19" s="470"/>
      <c r="PIX19" s="471"/>
      <c r="PIY19" s="472" t="s">
        <v>469</v>
      </c>
      <c r="PIZ19" s="470"/>
      <c r="PJA19" s="470"/>
      <c r="PJB19" s="470"/>
      <c r="PJC19" s="470"/>
      <c r="PJD19" s="470"/>
      <c r="PJE19" s="470"/>
      <c r="PJF19" s="471"/>
      <c r="PJG19" s="472" t="s">
        <v>469</v>
      </c>
      <c r="PJH19" s="470"/>
      <c r="PJI19" s="470"/>
      <c r="PJJ19" s="470"/>
      <c r="PJK19" s="470"/>
      <c r="PJL19" s="470"/>
      <c r="PJM19" s="470"/>
      <c r="PJN19" s="471"/>
      <c r="PJO19" s="472" t="s">
        <v>469</v>
      </c>
      <c r="PJP19" s="470"/>
      <c r="PJQ19" s="470"/>
      <c r="PJR19" s="470"/>
      <c r="PJS19" s="470"/>
      <c r="PJT19" s="470"/>
      <c r="PJU19" s="470"/>
      <c r="PJV19" s="471"/>
      <c r="PJW19" s="472" t="s">
        <v>469</v>
      </c>
      <c r="PJX19" s="470"/>
      <c r="PJY19" s="470"/>
      <c r="PJZ19" s="470"/>
      <c r="PKA19" s="470"/>
      <c r="PKB19" s="470"/>
      <c r="PKC19" s="470"/>
      <c r="PKD19" s="471"/>
      <c r="PKE19" s="472" t="s">
        <v>469</v>
      </c>
      <c r="PKF19" s="470"/>
      <c r="PKG19" s="470"/>
      <c r="PKH19" s="470"/>
      <c r="PKI19" s="470"/>
      <c r="PKJ19" s="470"/>
      <c r="PKK19" s="470"/>
      <c r="PKL19" s="471"/>
      <c r="PKM19" s="472" t="s">
        <v>469</v>
      </c>
      <c r="PKN19" s="470"/>
      <c r="PKO19" s="470"/>
      <c r="PKP19" s="470"/>
      <c r="PKQ19" s="470"/>
      <c r="PKR19" s="470"/>
      <c r="PKS19" s="470"/>
      <c r="PKT19" s="471"/>
      <c r="PKU19" s="472" t="s">
        <v>469</v>
      </c>
      <c r="PKV19" s="470"/>
      <c r="PKW19" s="470"/>
      <c r="PKX19" s="470"/>
      <c r="PKY19" s="470"/>
      <c r="PKZ19" s="470"/>
      <c r="PLA19" s="470"/>
      <c r="PLB19" s="471"/>
      <c r="PLC19" s="472" t="s">
        <v>469</v>
      </c>
      <c r="PLD19" s="470"/>
      <c r="PLE19" s="470"/>
      <c r="PLF19" s="470"/>
      <c r="PLG19" s="470"/>
      <c r="PLH19" s="470"/>
      <c r="PLI19" s="470"/>
      <c r="PLJ19" s="471"/>
      <c r="PLK19" s="472" t="s">
        <v>469</v>
      </c>
      <c r="PLL19" s="470"/>
      <c r="PLM19" s="470"/>
      <c r="PLN19" s="470"/>
      <c r="PLO19" s="470"/>
      <c r="PLP19" s="470"/>
      <c r="PLQ19" s="470"/>
      <c r="PLR19" s="471"/>
      <c r="PLS19" s="472" t="s">
        <v>469</v>
      </c>
      <c r="PLT19" s="470"/>
      <c r="PLU19" s="470"/>
      <c r="PLV19" s="470"/>
      <c r="PLW19" s="470"/>
      <c r="PLX19" s="470"/>
      <c r="PLY19" s="470"/>
      <c r="PLZ19" s="471"/>
      <c r="PMA19" s="472" t="s">
        <v>469</v>
      </c>
      <c r="PMB19" s="470"/>
      <c r="PMC19" s="470"/>
      <c r="PMD19" s="470"/>
      <c r="PME19" s="470"/>
      <c r="PMF19" s="470"/>
      <c r="PMG19" s="470"/>
      <c r="PMH19" s="471"/>
      <c r="PMI19" s="472" t="s">
        <v>469</v>
      </c>
      <c r="PMJ19" s="470"/>
      <c r="PMK19" s="470"/>
      <c r="PML19" s="470"/>
      <c r="PMM19" s="470"/>
      <c r="PMN19" s="470"/>
      <c r="PMO19" s="470"/>
      <c r="PMP19" s="471"/>
      <c r="PMQ19" s="472" t="s">
        <v>469</v>
      </c>
      <c r="PMR19" s="470"/>
      <c r="PMS19" s="470"/>
      <c r="PMT19" s="470"/>
      <c r="PMU19" s="470"/>
      <c r="PMV19" s="470"/>
      <c r="PMW19" s="470"/>
      <c r="PMX19" s="471"/>
      <c r="PMY19" s="472" t="s">
        <v>469</v>
      </c>
      <c r="PMZ19" s="470"/>
      <c r="PNA19" s="470"/>
      <c r="PNB19" s="470"/>
      <c r="PNC19" s="470"/>
      <c r="PND19" s="470"/>
      <c r="PNE19" s="470"/>
      <c r="PNF19" s="471"/>
      <c r="PNG19" s="472" t="s">
        <v>469</v>
      </c>
      <c r="PNH19" s="470"/>
      <c r="PNI19" s="470"/>
      <c r="PNJ19" s="470"/>
      <c r="PNK19" s="470"/>
      <c r="PNL19" s="470"/>
      <c r="PNM19" s="470"/>
      <c r="PNN19" s="471"/>
      <c r="PNO19" s="472" t="s">
        <v>469</v>
      </c>
      <c r="PNP19" s="470"/>
      <c r="PNQ19" s="470"/>
      <c r="PNR19" s="470"/>
      <c r="PNS19" s="470"/>
      <c r="PNT19" s="470"/>
      <c r="PNU19" s="470"/>
      <c r="PNV19" s="471"/>
      <c r="PNW19" s="472" t="s">
        <v>469</v>
      </c>
      <c r="PNX19" s="470"/>
      <c r="PNY19" s="470"/>
      <c r="PNZ19" s="470"/>
      <c r="POA19" s="470"/>
      <c r="POB19" s="470"/>
      <c r="POC19" s="470"/>
      <c r="POD19" s="471"/>
      <c r="POE19" s="472" t="s">
        <v>469</v>
      </c>
      <c r="POF19" s="470"/>
      <c r="POG19" s="470"/>
      <c r="POH19" s="470"/>
      <c r="POI19" s="470"/>
      <c r="POJ19" s="470"/>
      <c r="POK19" s="470"/>
      <c r="POL19" s="471"/>
      <c r="POM19" s="472" t="s">
        <v>469</v>
      </c>
      <c r="PON19" s="470"/>
      <c r="POO19" s="470"/>
      <c r="POP19" s="470"/>
      <c r="POQ19" s="470"/>
      <c r="POR19" s="470"/>
      <c r="POS19" s="470"/>
      <c r="POT19" s="471"/>
      <c r="POU19" s="472" t="s">
        <v>469</v>
      </c>
      <c r="POV19" s="470"/>
      <c r="POW19" s="470"/>
      <c r="POX19" s="470"/>
      <c r="POY19" s="470"/>
      <c r="POZ19" s="470"/>
      <c r="PPA19" s="470"/>
      <c r="PPB19" s="471"/>
      <c r="PPC19" s="472" t="s">
        <v>469</v>
      </c>
      <c r="PPD19" s="470"/>
      <c r="PPE19" s="470"/>
      <c r="PPF19" s="470"/>
      <c r="PPG19" s="470"/>
      <c r="PPH19" s="470"/>
      <c r="PPI19" s="470"/>
      <c r="PPJ19" s="471"/>
      <c r="PPK19" s="472" t="s">
        <v>469</v>
      </c>
      <c r="PPL19" s="470"/>
      <c r="PPM19" s="470"/>
      <c r="PPN19" s="470"/>
      <c r="PPO19" s="470"/>
      <c r="PPP19" s="470"/>
      <c r="PPQ19" s="470"/>
      <c r="PPR19" s="471"/>
      <c r="PPS19" s="472" t="s">
        <v>469</v>
      </c>
      <c r="PPT19" s="470"/>
      <c r="PPU19" s="470"/>
      <c r="PPV19" s="470"/>
      <c r="PPW19" s="470"/>
      <c r="PPX19" s="470"/>
      <c r="PPY19" s="470"/>
      <c r="PPZ19" s="471"/>
      <c r="PQA19" s="472" t="s">
        <v>469</v>
      </c>
      <c r="PQB19" s="470"/>
      <c r="PQC19" s="470"/>
      <c r="PQD19" s="470"/>
      <c r="PQE19" s="470"/>
      <c r="PQF19" s="470"/>
      <c r="PQG19" s="470"/>
      <c r="PQH19" s="471"/>
      <c r="PQI19" s="472" t="s">
        <v>469</v>
      </c>
      <c r="PQJ19" s="470"/>
      <c r="PQK19" s="470"/>
      <c r="PQL19" s="470"/>
      <c r="PQM19" s="470"/>
      <c r="PQN19" s="470"/>
      <c r="PQO19" s="470"/>
      <c r="PQP19" s="471"/>
      <c r="PQQ19" s="472" t="s">
        <v>469</v>
      </c>
      <c r="PQR19" s="470"/>
      <c r="PQS19" s="470"/>
      <c r="PQT19" s="470"/>
      <c r="PQU19" s="470"/>
      <c r="PQV19" s="470"/>
      <c r="PQW19" s="470"/>
      <c r="PQX19" s="471"/>
      <c r="PQY19" s="472" t="s">
        <v>469</v>
      </c>
      <c r="PQZ19" s="470"/>
      <c r="PRA19" s="470"/>
      <c r="PRB19" s="470"/>
      <c r="PRC19" s="470"/>
      <c r="PRD19" s="470"/>
      <c r="PRE19" s="470"/>
      <c r="PRF19" s="471"/>
      <c r="PRG19" s="472" t="s">
        <v>469</v>
      </c>
      <c r="PRH19" s="470"/>
      <c r="PRI19" s="470"/>
      <c r="PRJ19" s="470"/>
      <c r="PRK19" s="470"/>
      <c r="PRL19" s="470"/>
      <c r="PRM19" s="470"/>
      <c r="PRN19" s="471"/>
      <c r="PRO19" s="472" t="s">
        <v>469</v>
      </c>
      <c r="PRP19" s="470"/>
      <c r="PRQ19" s="470"/>
      <c r="PRR19" s="470"/>
      <c r="PRS19" s="470"/>
      <c r="PRT19" s="470"/>
      <c r="PRU19" s="470"/>
      <c r="PRV19" s="471"/>
      <c r="PRW19" s="472" t="s">
        <v>469</v>
      </c>
      <c r="PRX19" s="470"/>
      <c r="PRY19" s="470"/>
      <c r="PRZ19" s="470"/>
      <c r="PSA19" s="470"/>
      <c r="PSB19" s="470"/>
      <c r="PSC19" s="470"/>
      <c r="PSD19" s="471"/>
      <c r="PSE19" s="472" t="s">
        <v>469</v>
      </c>
      <c r="PSF19" s="470"/>
      <c r="PSG19" s="470"/>
      <c r="PSH19" s="470"/>
      <c r="PSI19" s="470"/>
      <c r="PSJ19" s="470"/>
      <c r="PSK19" s="470"/>
      <c r="PSL19" s="471"/>
      <c r="PSM19" s="472" t="s">
        <v>469</v>
      </c>
      <c r="PSN19" s="470"/>
      <c r="PSO19" s="470"/>
      <c r="PSP19" s="470"/>
      <c r="PSQ19" s="470"/>
      <c r="PSR19" s="470"/>
      <c r="PSS19" s="470"/>
      <c r="PST19" s="471"/>
      <c r="PSU19" s="472" t="s">
        <v>469</v>
      </c>
      <c r="PSV19" s="470"/>
      <c r="PSW19" s="470"/>
      <c r="PSX19" s="470"/>
      <c r="PSY19" s="470"/>
      <c r="PSZ19" s="470"/>
      <c r="PTA19" s="470"/>
      <c r="PTB19" s="471"/>
      <c r="PTC19" s="472" t="s">
        <v>469</v>
      </c>
      <c r="PTD19" s="470"/>
      <c r="PTE19" s="470"/>
      <c r="PTF19" s="470"/>
      <c r="PTG19" s="470"/>
      <c r="PTH19" s="470"/>
      <c r="PTI19" s="470"/>
      <c r="PTJ19" s="471"/>
      <c r="PTK19" s="472" t="s">
        <v>469</v>
      </c>
      <c r="PTL19" s="470"/>
      <c r="PTM19" s="470"/>
      <c r="PTN19" s="470"/>
      <c r="PTO19" s="470"/>
      <c r="PTP19" s="470"/>
      <c r="PTQ19" s="470"/>
      <c r="PTR19" s="471"/>
      <c r="PTS19" s="472" t="s">
        <v>469</v>
      </c>
      <c r="PTT19" s="470"/>
      <c r="PTU19" s="470"/>
      <c r="PTV19" s="470"/>
      <c r="PTW19" s="470"/>
      <c r="PTX19" s="470"/>
      <c r="PTY19" s="470"/>
      <c r="PTZ19" s="471"/>
      <c r="PUA19" s="472" t="s">
        <v>469</v>
      </c>
      <c r="PUB19" s="470"/>
      <c r="PUC19" s="470"/>
      <c r="PUD19" s="470"/>
      <c r="PUE19" s="470"/>
      <c r="PUF19" s="470"/>
      <c r="PUG19" s="470"/>
      <c r="PUH19" s="471"/>
      <c r="PUI19" s="472" t="s">
        <v>469</v>
      </c>
      <c r="PUJ19" s="470"/>
      <c r="PUK19" s="470"/>
      <c r="PUL19" s="470"/>
      <c r="PUM19" s="470"/>
      <c r="PUN19" s="470"/>
      <c r="PUO19" s="470"/>
      <c r="PUP19" s="471"/>
      <c r="PUQ19" s="472" t="s">
        <v>469</v>
      </c>
      <c r="PUR19" s="470"/>
      <c r="PUS19" s="470"/>
      <c r="PUT19" s="470"/>
      <c r="PUU19" s="470"/>
      <c r="PUV19" s="470"/>
      <c r="PUW19" s="470"/>
      <c r="PUX19" s="471"/>
      <c r="PUY19" s="472" t="s">
        <v>469</v>
      </c>
      <c r="PUZ19" s="470"/>
      <c r="PVA19" s="470"/>
      <c r="PVB19" s="470"/>
      <c r="PVC19" s="470"/>
      <c r="PVD19" s="470"/>
      <c r="PVE19" s="470"/>
      <c r="PVF19" s="471"/>
      <c r="PVG19" s="472" t="s">
        <v>469</v>
      </c>
      <c r="PVH19" s="470"/>
      <c r="PVI19" s="470"/>
      <c r="PVJ19" s="470"/>
      <c r="PVK19" s="470"/>
      <c r="PVL19" s="470"/>
      <c r="PVM19" s="470"/>
      <c r="PVN19" s="471"/>
      <c r="PVO19" s="472" t="s">
        <v>469</v>
      </c>
      <c r="PVP19" s="470"/>
      <c r="PVQ19" s="470"/>
      <c r="PVR19" s="470"/>
      <c r="PVS19" s="470"/>
      <c r="PVT19" s="470"/>
      <c r="PVU19" s="470"/>
      <c r="PVV19" s="471"/>
      <c r="PVW19" s="472" t="s">
        <v>469</v>
      </c>
      <c r="PVX19" s="470"/>
      <c r="PVY19" s="470"/>
      <c r="PVZ19" s="470"/>
      <c r="PWA19" s="470"/>
      <c r="PWB19" s="470"/>
      <c r="PWC19" s="470"/>
      <c r="PWD19" s="471"/>
      <c r="PWE19" s="472" t="s">
        <v>469</v>
      </c>
      <c r="PWF19" s="470"/>
      <c r="PWG19" s="470"/>
      <c r="PWH19" s="470"/>
      <c r="PWI19" s="470"/>
      <c r="PWJ19" s="470"/>
      <c r="PWK19" s="470"/>
      <c r="PWL19" s="471"/>
      <c r="PWM19" s="472" t="s">
        <v>469</v>
      </c>
      <c r="PWN19" s="470"/>
      <c r="PWO19" s="470"/>
      <c r="PWP19" s="470"/>
      <c r="PWQ19" s="470"/>
      <c r="PWR19" s="470"/>
      <c r="PWS19" s="470"/>
      <c r="PWT19" s="471"/>
      <c r="PWU19" s="472" t="s">
        <v>469</v>
      </c>
      <c r="PWV19" s="470"/>
      <c r="PWW19" s="470"/>
      <c r="PWX19" s="470"/>
      <c r="PWY19" s="470"/>
      <c r="PWZ19" s="470"/>
      <c r="PXA19" s="470"/>
      <c r="PXB19" s="471"/>
      <c r="PXC19" s="472" t="s">
        <v>469</v>
      </c>
      <c r="PXD19" s="470"/>
      <c r="PXE19" s="470"/>
      <c r="PXF19" s="470"/>
      <c r="PXG19" s="470"/>
      <c r="PXH19" s="470"/>
      <c r="PXI19" s="470"/>
      <c r="PXJ19" s="471"/>
      <c r="PXK19" s="472" t="s">
        <v>469</v>
      </c>
      <c r="PXL19" s="470"/>
      <c r="PXM19" s="470"/>
      <c r="PXN19" s="470"/>
      <c r="PXO19" s="470"/>
      <c r="PXP19" s="470"/>
      <c r="PXQ19" s="470"/>
      <c r="PXR19" s="471"/>
      <c r="PXS19" s="472" t="s">
        <v>469</v>
      </c>
      <c r="PXT19" s="470"/>
      <c r="PXU19" s="470"/>
      <c r="PXV19" s="470"/>
      <c r="PXW19" s="470"/>
      <c r="PXX19" s="470"/>
      <c r="PXY19" s="470"/>
      <c r="PXZ19" s="471"/>
      <c r="PYA19" s="472" t="s">
        <v>469</v>
      </c>
      <c r="PYB19" s="470"/>
      <c r="PYC19" s="470"/>
      <c r="PYD19" s="470"/>
      <c r="PYE19" s="470"/>
      <c r="PYF19" s="470"/>
      <c r="PYG19" s="470"/>
      <c r="PYH19" s="471"/>
      <c r="PYI19" s="472" t="s">
        <v>469</v>
      </c>
      <c r="PYJ19" s="470"/>
      <c r="PYK19" s="470"/>
      <c r="PYL19" s="470"/>
      <c r="PYM19" s="470"/>
      <c r="PYN19" s="470"/>
      <c r="PYO19" s="470"/>
      <c r="PYP19" s="471"/>
      <c r="PYQ19" s="472" t="s">
        <v>469</v>
      </c>
      <c r="PYR19" s="470"/>
      <c r="PYS19" s="470"/>
      <c r="PYT19" s="470"/>
      <c r="PYU19" s="470"/>
      <c r="PYV19" s="470"/>
      <c r="PYW19" s="470"/>
      <c r="PYX19" s="471"/>
      <c r="PYY19" s="472" t="s">
        <v>469</v>
      </c>
      <c r="PYZ19" s="470"/>
      <c r="PZA19" s="470"/>
      <c r="PZB19" s="470"/>
      <c r="PZC19" s="470"/>
      <c r="PZD19" s="470"/>
      <c r="PZE19" s="470"/>
      <c r="PZF19" s="471"/>
      <c r="PZG19" s="472" t="s">
        <v>469</v>
      </c>
      <c r="PZH19" s="470"/>
      <c r="PZI19" s="470"/>
      <c r="PZJ19" s="470"/>
      <c r="PZK19" s="470"/>
      <c r="PZL19" s="470"/>
      <c r="PZM19" s="470"/>
      <c r="PZN19" s="471"/>
      <c r="PZO19" s="472" t="s">
        <v>469</v>
      </c>
      <c r="PZP19" s="470"/>
      <c r="PZQ19" s="470"/>
      <c r="PZR19" s="470"/>
      <c r="PZS19" s="470"/>
      <c r="PZT19" s="470"/>
      <c r="PZU19" s="470"/>
      <c r="PZV19" s="471"/>
      <c r="PZW19" s="472" t="s">
        <v>469</v>
      </c>
      <c r="PZX19" s="470"/>
      <c r="PZY19" s="470"/>
      <c r="PZZ19" s="470"/>
      <c r="QAA19" s="470"/>
      <c r="QAB19" s="470"/>
      <c r="QAC19" s="470"/>
      <c r="QAD19" s="471"/>
      <c r="QAE19" s="472" t="s">
        <v>469</v>
      </c>
      <c r="QAF19" s="470"/>
      <c r="QAG19" s="470"/>
      <c r="QAH19" s="470"/>
      <c r="QAI19" s="470"/>
      <c r="QAJ19" s="470"/>
      <c r="QAK19" s="470"/>
      <c r="QAL19" s="471"/>
      <c r="QAM19" s="472" t="s">
        <v>469</v>
      </c>
      <c r="QAN19" s="470"/>
      <c r="QAO19" s="470"/>
      <c r="QAP19" s="470"/>
      <c r="QAQ19" s="470"/>
      <c r="QAR19" s="470"/>
      <c r="QAS19" s="470"/>
      <c r="QAT19" s="471"/>
      <c r="QAU19" s="472" t="s">
        <v>469</v>
      </c>
      <c r="QAV19" s="470"/>
      <c r="QAW19" s="470"/>
      <c r="QAX19" s="470"/>
      <c r="QAY19" s="470"/>
      <c r="QAZ19" s="470"/>
      <c r="QBA19" s="470"/>
      <c r="QBB19" s="471"/>
      <c r="QBC19" s="472" t="s">
        <v>469</v>
      </c>
      <c r="QBD19" s="470"/>
      <c r="QBE19" s="470"/>
      <c r="QBF19" s="470"/>
      <c r="QBG19" s="470"/>
      <c r="QBH19" s="470"/>
      <c r="QBI19" s="470"/>
      <c r="QBJ19" s="471"/>
      <c r="QBK19" s="472" t="s">
        <v>469</v>
      </c>
      <c r="QBL19" s="470"/>
      <c r="QBM19" s="470"/>
      <c r="QBN19" s="470"/>
      <c r="QBO19" s="470"/>
      <c r="QBP19" s="470"/>
      <c r="QBQ19" s="470"/>
      <c r="QBR19" s="471"/>
      <c r="QBS19" s="472" t="s">
        <v>469</v>
      </c>
      <c r="QBT19" s="470"/>
      <c r="QBU19" s="470"/>
      <c r="QBV19" s="470"/>
      <c r="QBW19" s="470"/>
      <c r="QBX19" s="470"/>
      <c r="QBY19" s="470"/>
      <c r="QBZ19" s="471"/>
      <c r="QCA19" s="472" t="s">
        <v>469</v>
      </c>
      <c r="QCB19" s="470"/>
      <c r="QCC19" s="470"/>
      <c r="QCD19" s="470"/>
      <c r="QCE19" s="470"/>
      <c r="QCF19" s="470"/>
      <c r="QCG19" s="470"/>
      <c r="QCH19" s="471"/>
      <c r="QCI19" s="472" t="s">
        <v>469</v>
      </c>
      <c r="QCJ19" s="470"/>
      <c r="QCK19" s="470"/>
      <c r="QCL19" s="470"/>
      <c r="QCM19" s="470"/>
      <c r="QCN19" s="470"/>
      <c r="QCO19" s="470"/>
      <c r="QCP19" s="471"/>
      <c r="QCQ19" s="472" t="s">
        <v>469</v>
      </c>
      <c r="QCR19" s="470"/>
      <c r="QCS19" s="470"/>
      <c r="QCT19" s="470"/>
      <c r="QCU19" s="470"/>
      <c r="QCV19" s="470"/>
      <c r="QCW19" s="470"/>
      <c r="QCX19" s="471"/>
      <c r="QCY19" s="472" t="s">
        <v>469</v>
      </c>
      <c r="QCZ19" s="470"/>
      <c r="QDA19" s="470"/>
      <c r="QDB19" s="470"/>
      <c r="QDC19" s="470"/>
      <c r="QDD19" s="470"/>
      <c r="QDE19" s="470"/>
      <c r="QDF19" s="471"/>
      <c r="QDG19" s="472" t="s">
        <v>469</v>
      </c>
      <c r="QDH19" s="470"/>
      <c r="QDI19" s="470"/>
      <c r="QDJ19" s="470"/>
      <c r="QDK19" s="470"/>
      <c r="QDL19" s="470"/>
      <c r="QDM19" s="470"/>
      <c r="QDN19" s="471"/>
      <c r="QDO19" s="472" t="s">
        <v>469</v>
      </c>
      <c r="QDP19" s="470"/>
      <c r="QDQ19" s="470"/>
      <c r="QDR19" s="470"/>
      <c r="QDS19" s="470"/>
      <c r="QDT19" s="470"/>
      <c r="QDU19" s="470"/>
      <c r="QDV19" s="471"/>
      <c r="QDW19" s="472" t="s">
        <v>469</v>
      </c>
      <c r="QDX19" s="470"/>
      <c r="QDY19" s="470"/>
      <c r="QDZ19" s="470"/>
      <c r="QEA19" s="470"/>
      <c r="QEB19" s="470"/>
      <c r="QEC19" s="470"/>
      <c r="QED19" s="471"/>
      <c r="QEE19" s="472" t="s">
        <v>469</v>
      </c>
      <c r="QEF19" s="470"/>
      <c r="QEG19" s="470"/>
      <c r="QEH19" s="470"/>
      <c r="QEI19" s="470"/>
      <c r="QEJ19" s="470"/>
      <c r="QEK19" s="470"/>
      <c r="QEL19" s="471"/>
      <c r="QEM19" s="472" t="s">
        <v>469</v>
      </c>
      <c r="QEN19" s="470"/>
      <c r="QEO19" s="470"/>
      <c r="QEP19" s="470"/>
      <c r="QEQ19" s="470"/>
      <c r="QER19" s="470"/>
      <c r="QES19" s="470"/>
      <c r="QET19" s="471"/>
      <c r="QEU19" s="472" t="s">
        <v>469</v>
      </c>
      <c r="QEV19" s="470"/>
      <c r="QEW19" s="470"/>
      <c r="QEX19" s="470"/>
      <c r="QEY19" s="470"/>
      <c r="QEZ19" s="470"/>
      <c r="QFA19" s="470"/>
      <c r="QFB19" s="471"/>
      <c r="QFC19" s="472" t="s">
        <v>469</v>
      </c>
      <c r="QFD19" s="470"/>
      <c r="QFE19" s="470"/>
      <c r="QFF19" s="470"/>
      <c r="QFG19" s="470"/>
      <c r="QFH19" s="470"/>
      <c r="QFI19" s="470"/>
      <c r="QFJ19" s="471"/>
      <c r="QFK19" s="472" t="s">
        <v>469</v>
      </c>
      <c r="QFL19" s="470"/>
      <c r="QFM19" s="470"/>
      <c r="QFN19" s="470"/>
      <c r="QFO19" s="470"/>
      <c r="QFP19" s="470"/>
      <c r="QFQ19" s="470"/>
      <c r="QFR19" s="471"/>
      <c r="QFS19" s="472" t="s">
        <v>469</v>
      </c>
      <c r="QFT19" s="470"/>
      <c r="QFU19" s="470"/>
      <c r="QFV19" s="470"/>
      <c r="QFW19" s="470"/>
      <c r="QFX19" s="470"/>
      <c r="QFY19" s="470"/>
      <c r="QFZ19" s="471"/>
      <c r="QGA19" s="472" t="s">
        <v>469</v>
      </c>
      <c r="QGB19" s="470"/>
      <c r="QGC19" s="470"/>
      <c r="QGD19" s="470"/>
      <c r="QGE19" s="470"/>
      <c r="QGF19" s="470"/>
      <c r="QGG19" s="470"/>
      <c r="QGH19" s="471"/>
      <c r="QGI19" s="472" t="s">
        <v>469</v>
      </c>
      <c r="QGJ19" s="470"/>
      <c r="QGK19" s="470"/>
      <c r="QGL19" s="470"/>
      <c r="QGM19" s="470"/>
      <c r="QGN19" s="470"/>
      <c r="QGO19" s="470"/>
      <c r="QGP19" s="471"/>
      <c r="QGQ19" s="472" t="s">
        <v>469</v>
      </c>
      <c r="QGR19" s="470"/>
      <c r="QGS19" s="470"/>
      <c r="QGT19" s="470"/>
      <c r="QGU19" s="470"/>
      <c r="QGV19" s="470"/>
      <c r="QGW19" s="470"/>
      <c r="QGX19" s="471"/>
      <c r="QGY19" s="472" t="s">
        <v>469</v>
      </c>
      <c r="QGZ19" s="470"/>
      <c r="QHA19" s="470"/>
      <c r="QHB19" s="470"/>
      <c r="QHC19" s="470"/>
      <c r="QHD19" s="470"/>
      <c r="QHE19" s="470"/>
      <c r="QHF19" s="471"/>
      <c r="QHG19" s="472" t="s">
        <v>469</v>
      </c>
      <c r="QHH19" s="470"/>
      <c r="QHI19" s="470"/>
      <c r="QHJ19" s="470"/>
      <c r="QHK19" s="470"/>
      <c r="QHL19" s="470"/>
      <c r="QHM19" s="470"/>
      <c r="QHN19" s="471"/>
      <c r="QHO19" s="472" t="s">
        <v>469</v>
      </c>
      <c r="QHP19" s="470"/>
      <c r="QHQ19" s="470"/>
      <c r="QHR19" s="470"/>
      <c r="QHS19" s="470"/>
      <c r="QHT19" s="470"/>
      <c r="QHU19" s="470"/>
      <c r="QHV19" s="471"/>
      <c r="QHW19" s="472" t="s">
        <v>469</v>
      </c>
      <c r="QHX19" s="470"/>
      <c r="QHY19" s="470"/>
      <c r="QHZ19" s="470"/>
      <c r="QIA19" s="470"/>
      <c r="QIB19" s="470"/>
      <c r="QIC19" s="470"/>
      <c r="QID19" s="471"/>
      <c r="QIE19" s="472" t="s">
        <v>469</v>
      </c>
      <c r="QIF19" s="470"/>
      <c r="QIG19" s="470"/>
      <c r="QIH19" s="470"/>
      <c r="QII19" s="470"/>
      <c r="QIJ19" s="470"/>
      <c r="QIK19" s="470"/>
      <c r="QIL19" s="471"/>
      <c r="QIM19" s="472" t="s">
        <v>469</v>
      </c>
      <c r="QIN19" s="470"/>
      <c r="QIO19" s="470"/>
      <c r="QIP19" s="470"/>
      <c r="QIQ19" s="470"/>
      <c r="QIR19" s="470"/>
      <c r="QIS19" s="470"/>
      <c r="QIT19" s="471"/>
      <c r="QIU19" s="472" t="s">
        <v>469</v>
      </c>
      <c r="QIV19" s="470"/>
      <c r="QIW19" s="470"/>
      <c r="QIX19" s="470"/>
      <c r="QIY19" s="470"/>
      <c r="QIZ19" s="470"/>
      <c r="QJA19" s="470"/>
      <c r="QJB19" s="471"/>
      <c r="QJC19" s="472" t="s">
        <v>469</v>
      </c>
      <c r="QJD19" s="470"/>
      <c r="QJE19" s="470"/>
      <c r="QJF19" s="470"/>
      <c r="QJG19" s="470"/>
      <c r="QJH19" s="470"/>
      <c r="QJI19" s="470"/>
      <c r="QJJ19" s="471"/>
      <c r="QJK19" s="472" t="s">
        <v>469</v>
      </c>
      <c r="QJL19" s="470"/>
      <c r="QJM19" s="470"/>
      <c r="QJN19" s="470"/>
      <c r="QJO19" s="470"/>
      <c r="QJP19" s="470"/>
      <c r="QJQ19" s="470"/>
      <c r="QJR19" s="471"/>
      <c r="QJS19" s="472" t="s">
        <v>469</v>
      </c>
      <c r="QJT19" s="470"/>
      <c r="QJU19" s="470"/>
      <c r="QJV19" s="470"/>
      <c r="QJW19" s="470"/>
      <c r="QJX19" s="470"/>
      <c r="QJY19" s="470"/>
      <c r="QJZ19" s="471"/>
      <c r="QKA19" s="472" t="s">
        <v>469</v>
      </c>
      <c r="QKB19" s="470"/>
      <c r="QKC19" s="470"/>
      <c r="QKD19" s="470"/>
      <c r="QKE19" s="470"/>
      <c r="QKF19" s="470"/>
      <c r="QKG19" s="470"/>
      <c r="QKH19" s="471"/>
      <c r="QKI19" s="472" t="s">
        <v>469</v>
      </c>
      <c r="QKJ19" s="470"/>
      <c r="QKK19" s="470"/>
      <c r="QKL19" s="470"/>
      <c r="QKM19" s="470"/>
      <c r="QKN19" s="470"/>
      <c r="QKO19" s="470"/>
      <c r="QKP19" s="471"/>
      <c r="QKQ19" s="472" t="s">
        <v>469</v>
      </c>
      <c r="QKR19" s="470"/>
      <c r="QKS19" s="470"/>
      <c r="QKT19" s="470"/>
      <c r="QKU19" s="470"/>
      <c r="QKV19" s="470"/>
      <c r="QKW19" s="470"/>
      <c r="QKX19" s="471"/>
      <c r="QKY19" s="472" t="s">
        <v>469</v>
      </c>
      <c r="QKZ19" s="470"/>
      <c r="QLA19" s="470"/>
      <c r="QLB19" s="470"/>
      <c r="QLC19" s="470"/>
      <c r="QLD19" s="470"/>
      <c r="QLE19" s="470"/>
      <c r="QLF19" s="471"/>
      <c r="QLG19" s="472" t="s">
        <v>469</v>
      </c>
      <c r="QLH19" s="470"/>
      <c r="QLI19" s="470"/>
      <c r="QLJ19" s="470"/>
      <c r="QLK19" s="470"/>
      <c r="QLL19" s="470"/>
      <c r="QLM19" s="470"/>
      <c r="QLN19" s="471"/>
      <c r="QLO19" s="472" t="s">
        <v>469</v>
      </c>
      <c r="QLP19" s="470"/>
      <c r="QLQ19" s="470"/>
      <c r="QLR19" s="470"/>
      <c r="QLS19" s="470"/>
      <c r="QLT19" s="470"/>
      <c r="QLU19" s="470"/>
      <c r="QLV19" s="471"/>
      <c r="QLW19" s="472" t="s">
        <v>469</v>
      </c>
      <c r="QLX19" s="470"/>
      <c r="QLY19" s="470"/>
      <c r="QLZ19" s="470"/>
      <c r="QMA19" s="470"/>
      <c r="QMB19" s="470"/>
      <c r="QMC19" s="470"/>
      <c r="QMD19" s="471"/>
      <c r="QME19" s="472" t="s">
        <v>469</v>
      </c>
      <c r="QMF19" s="470"/>
      <c r="QMG19" s="470"/>
      <c r="QMH19" s="470"/>
      <c r="QMI19" s="470"/>
      <c r="QMJ19" s="470"/>
      <c r="QMK19" s="470"/>
      <c r="QML19" s="471"/>
      <c r="QMM19" s="472" t="s">
        <v>469</v>
      </c>
      <c r="QMN19" s="470"/>
      <c r="QMO19" s="470"/>
      <c r="QMP19" s="470"/>
      <c r="QMQ19" s="470"/>
      <c r="QMR19" s="470"/>
      <c r="QMS19" s="470"/>
      <c r="QMT19" s="471"/>
      <c r="QMU19" s="472" t="s">
        <v>469</v>
      </c>
      <c r="QMV19" s="470"/>
      <c r="QMW19" s="470"/>
      <c r="QMX19" s="470"/>
      <c r="QMY19" s="470"/>
      <c r="QMZ19" s="470"/>
      <c r="QNA19" s="470"/>
      <c r="QNB19" s="471"/>
      <c r="QNC19" s="472" t="s">
        <v>469</v>
      </c>
      <c r="QND19" s="470"/>
      <c r="QNE19" s="470"/>
      <c r="QNF19" s="470"/>
      <c r="QNG19" s="470"/>
      <c r="QNH19" s="470"/>
      <c r="QNI19" s="470"/>
      <c r="QNJ19" s="471"/>
      <c r="QNK19" s="472" t="s">
        <v>469</v>
      </c>
      <c r="QNL19" s="470"/>
      <c r="QNM19" s="470"/>
      <c r="QNN19" s="470"/>
      <c r="QNO19" s="470"/>
      <c r="QNP19" s="470"/>
      <c r="QNQ19" s="470"/>
      <c r="QNR19" s="471"/>
      <c r="QNS19" s="472" t="s">
        <v>469</v>
      </c>
      <c r="QNT19" s="470"/>
      <c r="QNU19" s="470"/>
      <c r="QNV19" s="470"/>
      <c r="QNW19" s="470"/>
      <c r="QNX19" s="470"/>
      <c r="QNY19" s="470"/>
      <c r="QNZ19" s="471"/>
      <c r="QOA19" s="472" t="s">
        <v>469</v>
      </c>
      <c r="QOB19" s="470"/>
      <c r="QOC19" s="470"/>
      <c r="QOD19" s="470"/>
      <c r="QOE19" s="470"/>
      <c r="QOF19" s="470"/>
      <c r="QOG19" s="470"/>
      <c r="QOH19" s="471"/>
      <c r="QOI19" s="472" t="s">
        <v>469</v>
      </c>
      <c r="QOJ19" s="470"/>
      <c r="QOK19" s="470"/>
      <c r="QOL19" s="470"/>
      <c r="QOM19" s="470"/>
      <c r="QON19" s="470"/>
      <c r="QOO19" s="470"/>
      <c r="QOP19" s="471"/>
      <c r="QOQ19" s="472" t="s">
        <v>469</v>
      </c>
      <c r="QOR19" s="470"/>
      <c r="QOS19" s="470"/>
      <c r="QOT19" s="470"/>
      <c r="QOU19" s="470"/>
      <c r="QOV19" s="470"/>
      <c r="QOW19" s="470"/>
      <c r="QOX19" s="471"/>
      <c r="QOY19" s="472" t="s">
        <v>469</v>
      </c>
      <c r="QOZ19" s="470"/>
      <c r="QPA19" s="470"/>
      <c r="QPB19" s="470"/>
      <c r="QPC19" s="470"/>
      <c r="QPD19" s="470"/>
      <c r="QPE19" s="470"/>
      <c r="QPF19" s="471"/>
      <c r="QPG19" s="472" t="s">
        <v>469</v>
      </c>
      <c r="QPH19" s="470"/>
      <c r="QPI19" s="470"/>
      <c r="QPJ19" s="470"/>
      <c r="QPK19" s="470"/>
      <c r="QPL19" s="470"/>
      <c r="QPM19" s="470"/>
      <c r="QPN19" s="471"/>
      <c r="QPO19" s="472" t="s">
        <v>469</v>
      </c>
      <c r="QPP19" s="470"/>
      <c r="QPQ19" s="470"/>
      <c r="QPR19" s="470"/>
      <c r="QPS19" s="470"/>
      <c r="QPT19" s="470"/>
      <c r="QPU19" s="470"/>
      <c r="QPV19" s="471"/>
      <c r="QPW19" s="472" t="s">
        <v>469</v>
      </c>
      <c r="QPX19" s="470"/>
      <c r="QPY19" s="470"/>
      <c r="QPZ19" s="470"/>
      <c r="QQA19" s="470"/>
      <c r="QQB19" s="470"/>
      <c r="QQC19" s="470"/>
      <c r="QQD19" s="471"/>
      <c r="QQE19" s="472" t="s">
        <v>469</v>
      </c>
      <c r="QQF19" s="470"/>
      <c r="QQG19" s="470"/>
      <c r="QQH19" s="470"/>
      <c r="QQI19" s="470"/>
      <c r="QQJ19" s="470"/>
      <c r="QQK19" s="470"/>
      <c r="QQL19" s="471"/>
      <c r="QQM19" s="472" t="s">
        <v>469</v>
      </c>
      <c r="QQN19" s="470"/>
      <c r="QQO19" s="470"/>
      <c r="QQP19" s="470"/>
      <c r="QQQ19" s="470"/>
      <c r="QQR19" s="470"/>
      <c r="QQS19" s="470"/>
      <c r="QQT19" s="471"/>
      <c r="QQU19" s="472" t="s">
        <v>469</v>
      </c>
      <c r="QQV19" s="470"/>
      <c r="QQW19" s="470"/>
      <c r="QQX19" s="470"/>
      <c r="QQY19" s="470"/>
      <c r="QQZ19" s="470"/>
      <c r="QRA19" s="470"/>
      <c r="QRB19" s="471"/>
      <c r="QRC19" s="472" t="s">
        <v>469</v>
      </c>
      <c r="QRD19" s="470"/>
      <c r="QRE19" s="470"/>
      <c r="QRF19" s="470"/>
      <c r="QRG19" s="470"/>
      <c r="QRH19" s="470"/>
      <c r="QRI19" s="470"/>
      <c r="QRJ19" s="471"/>
      <c r="QRK19" s="472" t="s">
        <v>469</v>
      </c>
      <c r="QRL19" s="470"/>
      <c r="QRM19" s="470"/>
      <c r="QRN19" s="470"/>
      <c r="QRO19" s="470"/>
      <c r="QRP19" s="470"/>
      <c r="QRQ19" s="470"/>
      <c r="QRR19" s="471"/>
      <c r="QRS19" s="472" t="s">
        <v>469</v>
      </c>
      <c r="QRT19" s="470"/>
      <c r="QRU19" s="470"/>
      <c r="QRV19" s="470"/>
      <c r="QRW19" s="470"/>
      <c r="QRX19" s="470"/>
      <c r="QRY19" s="470"/>
      <c r="QRZ19" s="471"/>
      <c r="QSA19" s="472" t="s">
        <v>469</v>
      </c>
      <c r="QSB19" s="470"/>
      <c r="QSC19" s="470"/>
      <c r="QSD19" s="470"/>
      <c r="QSE19" s="470"/>
      <c r="QSF19" s="470"/>
      <c r="QSG19" s="470"/>
      <c r="QSH19" s="471"/>
      <c r="QSI19" s="472" t="s">
        <v>469</v>
      </c>
      <c r="QSJ19" s="470"/>
      <c r="QSK19" s="470"/>
      <c r="QSL19" s="470"/>
      <c r="QSM19" s="470"/>
      <c r="QSN19" s="470"/>
      <c r="QSO19" s="470"/>
      <c r="QSP19" s="471"/>
      <c r="QSQ19" s="472" t="s">
        <v>469</v>
      </c>
      <c r="QSR19" s="470"/>
      <c r="QSS19" s="470"/>
      <c r="QST19" s="470"/>
      <c r="QSU19" s="470"/>
      <c r="QSV19" s="470"/>
      <c r="QSW19" s="470"/>
      <c r="QSX19" s="471"/>
      <c r="QSY19" s="472" t="s">
        <v>469</v>
      </c>
      <c r="QSZ19" s="470"/>
      <c r="QTA19" s="470"/>
      <c r="QTB19" s="470"/>
      <c r="QTC19" s="470"/>
      <c r="QTD19" s="470"/>
      <c r="QTE19" s="470"/>
      <c r="QTF19" s="471"/>
      <c r="QTG19" s="472" t="s">
        <v>469</v>
      </c>
      <c r="QTH19" s="470"/>
      <c r="QTI19" s="470"/>
      <c r="QTJ19" s="470"/>
      <c r="QTK19" s="470"/>
      <c r="QTL19" s="470"/>
      <c r="QTM19" s="470"/>
      <c r="QTN19" s="471"/>
      <c r="QTO19" s="472" t="s">
        <v>469</v>
      </c>
      <c r="QTP19" s="470"/>
      <c r="QTQ19" s="470"/>
      <c r="QTR19" s="470"/>
      <c r="QTS19" s="470"/>
      <c r="QTT19" s="470"/>
      <c r="QTU19" s="470"/>
      <c r="QTV19" s="471"/>
      <c r="QTW19" s="472" t="s">
        <v>469</v>
      </c>
      <c r="QTX19" s="470"/>
      <c r="QTY19" s="470"/>
      <c r="QTZ19" s="470"/>
      <c r="QUA19" s="470"/>
      <c r="QUB19" s="470"/>
      <c r="QUC19" s="470"/>
      <c r="QUD19" s="471"/>
      <c r="QUE19" s="472" t="s">
        <v>469</v>
      </c>
      <c r="QUF19" s="470"/>
      <c r="QUG19" s="470"/>
      <c r="QUH19" s="470"/>
      <c r="QUI19" s="470"/>
      <c r="QUJ19" s="470"/>
      <c r="QUK19" s="470"/>
      <c r="QUL19" s="471"/>
      <c r="QUM19" s="472" t="s">
        <v>469</v>
      </c>
      <c r="QUN19" s="470"/>
      <c r="QUO19" s="470"/>
      <c r="QUP19" s="470"/>
      <c r="QUQ19" s="470"/>
      <c r="QUR19" s="470"/>
      <c r="QUS19" s="470"/>
      <c r="QUT19" s="471"/>
      <c r="QUU19" s="472" t="s">
        <v>469</v>
      </c>
      <c r="QUV19" s="470"/>
      <c r="QUW19" s="470"/>
      <c r="QUX19" s="470"/>
      <c r="QUY19" s="470"/>
      <c r="QUZ19" s="470"/>
      <c r="QVA19" s="470"/>
      <c r="QVB19" s="471"/>
      <c r="QVC19" s="472" t="s">
        <v>469</v>
      </c>
      <c r="QVD19" s="470"/>
      <c r="QVE19" s="470"/>
      <c r="QVF19" s="470"/>
      <c r="QVG19" s="470"/>
      <c r="QVH19" s="470"/>
      <c r="QVI19" s="470"/>
      <c r="QVJ19" s="471"/>
      <c r="QVK19" s="472" t="s">
        <v>469</v>
      </c>
      <c r="QVL19" s="470"/>
      <c r="QVM19" s="470"/>
      <c r="QVN19" s="470"/>
      <c r="QVO19" s="470"/>
      <c r="QVP19" s="470"/>
      <c r="QVQ19" s="470"/>
      <c r="QVR19" s="471"/>
      <c r="QVS19" s="472" t="s">
        <v>469</v>
      </c>
      <c r="QVT19" s="470"/>
      <c r="QVU19" s="470"/>
      <c r="QVV19" s="470"/>
      <c r="QVW19" s="470"/>
      <c r="QVX19" s="470"/>
      <c r="QVY19" s="470"/>
      <c r="QVZ19" s="471"/>
      <c r="QWA19" s="472" t="s">
        <v>469</v>
      </c>
      <c r="QWB19" s="470"/>
      <c r="QWC19" s="470"/>
      <c r="QWD19" s="470"/>
      <c r="QWE19" s="470"/>
      <c r="QWF19" s="470"/>
      <c r="QWG19" s="470"/>
      <c r="QWH19" s="471"/>
      <c r="QWI19" s="472" t="s">
        <v>469</v>
      </c>
      <c r="QWJ19" s="470"/>
      <c r="QWK19" s="470"/>
      <c r="QWL19" s="470"/>
      <c r="QWM19" s="470"/>
      <c r="QWN19" s="470"/>
      <c r="QWO19" s="470"/>
      <c r="QWP19" s="471"/>
      <c r="QWQ19" s="472" t="s">
        <v>469</v>
      </c>
      <c r="QWR19" s="470"/>
      <c r="QWS19" s="470"/>
      <c r="QWT19" s="470"/>
      <c r="QWU19" s="470"/>
      <c r="QWV19" s="470"/>
      <c r="QWW19" s="470"/>
      <c r="QWX19" s="471"/>
      <c r="QWY19" s="472" t="s">
        <v>469</v>
      </c>
      <c r="QWZ19" s="470"/>
      <c r="QXA19" s="470"/>
      <c r="QXB19" s="470"/>
      <c r="QXC19" s="470"/>
      <c r="QXD19" s="470"/>
      <c r="QXE19" s="470"/>
      <c r="QXF19" s="471"/>
      <c r="QXG19" s="472" t="s">
        <v>469</v>
      </c>
      <c r="QXH19" s="470"/>
      <c r="QXI19" s="470"/>
      <c r="QXJ19" s="470"/>
      <c r="QXK19" s="470"/>
      <c r="QXL19" s="470"/>
      <c r="QXM19" s="470"/>
      <c r="QXN19" s="471"/>
      <c r="QXO19" s="472" t="s">
        <v>469</v>
      </c>
      <c r="QXP19" s="470"/>
      <c r="QXQ19" s="470"/>
      <c r="QXR19" s="470"/>
      <c r="QXS19" s="470"/>
      <c r="QXT19" s="470"/>
      <c r="QXU19" s="470"/>
      <c r="QXV19" s="471"/>
      <c r="QXW19" s="472" t="s">
        <v>469</v>
      </c>
      <c r="QXX19" s="470"/>
      <c r="QXY19" s="470"/>
      <c r="QXZ19" s="470"/>
      <c r="QYA19" s="470"/>
      <c r="QYB19" s="470"/>
      <c r="QYC19" s="470"/>
      <c r="QYD19" s="471"/>
      <c r="QYE19" s="472" t="s">
        <v>469</v>
      </c>
      <c r="QYF19" s="470"/>
      <c r="QYG19" s="470"/>
      <c r="QYH19" s="470"/>
      <c r="QYI19" s="470"/>
      <c r="QYJ19" s="470"/>
      <c r="QYK19" s="470"/>
      <c r="QYL19" s="471"/>
      <c r="QYM19" s="472" t="s">
        <v>469</v>
      </c>
      <c r="QYN19" s="470"/>
      <c r="QYO19" s="470"/>
      <c r="QYP19" s="470"/>
      <c r="QYQ19" s="470"/>
      <c r="QYR19" s="470"/>
      <c r="QYS19" s="470"/>
      <c r="QYT19" s="471"/>
      <c r="QYU19" s="472" t="s">
        <v>469</v>
      </c>
      <c r="QYV19" s="470"/>
      <c r="QYW19" s="470"/>
      <c r="QYX19" s="470"/>
      <c r="QYY19" s="470"/>
      <c r="QYZ19" s="470"/>
      <c r="QZA19" s="470"/>
      <c r="QZB19" s="471"/>
      <c r="QZC19" s="472" t="s">
        <v>469</v>
      </c>
      <c r="QZD19" s="470"/>
      <c r="QZE19" s="470"/>
      <c r="QZF19" s="470"/>
      <c r="QZG19" s="470"/>
      <c r="QZH19" s="470"/>
      <c r="QZI19" s="470"/>
      <c r="QZJ19" s="471"/>
      <c r="QZK19" s="472" t="s">
        <v>469</v>
      </c>
      <c r="QZL19" s="470"/>
      <c r="QZM19" s="470"/>
      <c r="QZN19" s="470"/>
      <c r="QZO19" s="470"/>
      <c r="QZP19" s="470"/>
      <c r="QZQ19" s="470"/>
      <c r="QZR19" s="471"/>
      <c r="QZS19" s="472" t="s">
        <v>469</v>
      </c>
      <c r="QZT19" s="470"/>
      <c r="QZU19" s="470"/>
      <c r="QZV19" s="470"/>
      <c r="QZW19" s="470"/>
      <c r="QZX19" s="470"/>
      <c r="QZY19" s="470"/>
      <c r="QZZ19" s="471"/>
      <c r="RAA19" s="472" t="s">
        <v>469</v>
      </c>
      <c r="RAB19" s="470"/>
      <c r="RAC19" s="470"/>
      <c r="RAD19" s="470"/>
      <c r="RAE19" s="470"/>
      <c r="RAF19" s="470"/>
      <c r="RAG19" s="470"/>
      <c r="RAH19" s="471"/>
      <c r="RAI19" s="472" t="s">
        <v>469</v>
      </c>
      <c r="RAJ19" s="470"/>
      <c r="RAK19" s="470"/>
      <c r="RAL19" s="470"/>
      <c r="RAM19" s="470"/>
      <c r="RAN19" s="470"/>
      <c r="RAO19" s="470"/>
      <c r="RAP19" s="471"/>
      <c r="RAQ19" s="472" t="s">
        <v>469</v>
      </c>
      <c r="RAR19" s="470"/>
      <c r="RAS19" s="470"/>
      <c r="RAT19" s="470"/>
      <c r="RAU19" s="470"/>
      <c r="RAV19" s="470"/>
      <c r="RAW19" s="470"/>
      <c r="RAX19" s="471"/>
      <c r="RAY19" s="472" t="s">
        <v>469</v>
      </c>
      <c r="RAZ19" s="470"/>
      <c r="RBA19" s="470"/>
      <c r="RBB19" s="470"/>
      <c r="RBC19" s="470"/>
      <c r="RBD19" s="470"/>
      <c r="RBE19" s="470"/>
      <c r="RBF19" s="471"/>
      <c r="RBG19" s="472" t="s">
        <v>469</v>
      </c>
      <c r="RBH19" s="470"/>
      <c r="RBI19" s="470"/>
      <c r="RBJ19" s="470"/>
      <c r="RBK19" s="470"/>
      <c r="RBL19" s="470"/>
      <c r="RBM19" s="470"/>
      <c r="RBN19" s="471"/>
      <c r="RBO19" s="472" t="s">
        <v>469</v>
      </c>
      <c r="RBP19" s="470"/>
      <c r="RBQ19" s="470"/>
      <c r="RBR19" s="470"/>
      <c r="RBS19" s="470"/>
      <c r="RBT19" s="470"/>
      <c r="RBU19" s="470"/>
      <c r="RBV19" s="471"/>
      <c r="RBW19" s="472" t="s">
        <v>469</v>
      </c>
      <c r="RBX19" s="470"/>
      <c r="RBY19" s="470"/>
      <c r="RBZ19" s="470"/>
      <c r="RCA19" s="470"/>
      <c r="RCB19" s="470"/>
      <c r="RCC19" s="470"/>
      <c r="RCD19" s="471"/>
      <c r="RCE19" s="472" t="s">
        <v>469</v>
      </c>
      <c r="RCF19" s="470"/>
      <c r="RCG19" s="470"/>
      <c r="RCH19" s="470"/>
      <c r="RCI19" s="470"/>
      <c r="RCJ19" s="470"/>
      <c r="RCK19" s="470"/>
      <c r="RCL19" s="471"/>
      <c r="RCM19" s="472" t="s">
        <v>469</v>
      </c>
      <c r="RCN19" s="470"/>
      <c r="RCO19" s="470"/>
      <c r="RCP19" s="470"/>
      <c r="RCQ19" s="470"/>
      <c r="RCR19" s="470"/>
      <c r="RCS19" s="470"/>
      <c r="RCT19" s="471"/>
      <c r="RCU19" s="472" t="s">
        <v>469</v>
      </c>
      <c r="RCV19" s="470"/>
      <c r="RCW19" s="470"/>
      <c r="RCX19" s="470"/>
      <c r="RCY19" s="470"/>
      <c r="RCZ19" s="470"/>
      <c r="RDA19" s="470"/>
      <c r="RDB19" s="471"/>
      <c r="RDC19" s="472" t="s">
        <v>469</v>
      </c>
      <c r="RDD19" s="470"/>
      <c r="RDE19" s="470"/>
      <c r="RDF19" s="470"/>
      <c r="RDG19" s="470"/>
      <c r="RDH19" s="470"/>
      <c r="RDI19" s="470"/>
      <c r="RDJ19" s="471"/>
      <c r="RDK19" s="472" t="s">
        <v>469</v>
      </c>
      <c r="RDL19" s="470"/>
      <c r="RDM19" s="470"/>
      <c r="RDN19" s="470"/>
      <c r="RDO19" s="470"/>
      <c r="RDP19" s="470"/>
      <c r="RDQ19" s="470"/>
      <c r="RDR19" s="471"/>
      <c r="RDS19" s="472" t="s">
        <v>469</v>
      </c>
      <c r="RDT19" s="470"/>
      <c r="RDU19" s="470"/>
      <c r="RDV19" s="470"/>
      <c r="RDW19" s="470"/>
      <c r="RDX19" s="470"/>
      <c r="RDY19" s="470"/>
      <c r="RDZ19" s="471"/>
      <c r="REA19" s="472" t="s">
        <v>469</v>
      </c>
      <c r="REB19" s="470"/>
      <c r="REC19" s="470"/>
      <c r="RED19" s="470"/>
      <c r="REE19" s="470"/>
      <c r="REF19" s="470"/>
      <c r="REG19" s="470"/>
      <c r="REH19" s="471"/>
      <c r="REI19" s="472" t="s">
        <v>469</v>
      </c>
      <c r="REJ19" s="470"/>
      <c r="REK19" s="470"/>
      <c r="REL19" s="470"/>
      <c r="REM19" s="470"/>
      <c r="REN19" s="470"/>
      <c r="REO19" s="470"/>
      <c r="REP19" s="471"/>
      <c r="REQ19" s="472" t="s">
        <v>469</v>
      </c>
      <c r="RER19" s="470"/>
      <c r="RES19" s="470"/>
      <c r="RET19" s="470"/>
      <c r="REU19" s="470"/>
      <c r="REV19" s="470"/>
      <c r="REW19" s="470"/>
      <c r="REX19" s="471"/>
      <c r="REY19" s="472" t="s">
        <v>469</v>
      </c>
      <c r="REZ19" s="470"/>
      <c r="RFA19" s="470"/>
      <c r="RFB19" s="470"/>
      <c r="RFC19" s="470"/>
      <c r="RFD19" s="470"/>
      <c r="RFE19" s="470"/>
      <c r="RFF19" s="471"/>
      <c r="RFG19" s="472" t="s">
        <v>469</v>
      </c>
      <c r="RFH19" s="470"/>
      <c r="RFI19" s="470"/>
      <c r="RFJ19" s="470"/>
      <c r="RFK19" s="470"/>
      <c r="RFL19" s="470"/>
      <c r="RFM19" s="470"/>
      <c r="RFN19" s="471"/>
      <c r="RFO19" s="472" t="s">
        <v>469</v>
      </c>
      <c r="RFP19" s="470"/>
      <c r="RFQ19" s="470"/>
      <c r="RFR19" s="470"/>
      <c r="RFS19" s="470"/>
      <c r="RFT19" s="470"/>
      <c r="RFU19" s="470"/>
      <c r="RFV19" s="471"/>
      <c r="RFW19" s="472" t="s">
        <v>469</v>
      </c>
      <c r="RFX19" s="470"/>
      <c r="RFY19" s="470"/>
      <c r="RFZ19" s="470"/>
      <c r="RGA19" s="470"/>
      <c r="RGB19" s="470"/>
      <c r="RGC19" s="470"/>
      <c r="RGD19" s="471"/>
      <c r="RGE19" s="472" t="s">
        <v>469</v>
      </c>
      <c r="RGF19" s="470"/>
      <c r="RGG19" s="470"/>
      <c r="RGH19" s="470"/>
      <c r="RGI19" s="470"/>
      <c r="RGJ19" s="470"/>
      <c r="RGK19" s="470"/>
      <c r="RGL19" s="471"/>
      <c r="RGM19" s="472" t="s">
        <v>469</v>
      </c>
      <c r="RGN19" s="470"/>
      <c r="RGO19" s="470"/>
      <c r="RGP19" s="470"/>
      <c r="RGQ19" s="470"/>
      <c r="RGR19" s="470"/>
      <c r="RGS19" s="470"/>
      <c r="RGT19" s="471"/>
      <c r="RGU19" s="472" t="s">
        <v>469</v>
      </c>
      <c r="RGV19" s="470"/>
      <c r="RGW19" s="470"/>
      <c r="RGX19" s="470"/>
      <c r="RGY19" s="470"/>
      <c r="RGZ19" s="470"/>
      <c r="RHA19" s="470"/>
      <c r="RHB19" s="471"/>
      <c r="RHC19" s="472" t="s">
        <v>469</v>
      </c>
      <c r="RHD19" s="470"/>
      <c r="RHE19" s="470"/>
      <c r="RHF19" s="470"/>
      <c r="RHG19" s="470"/>
      <c r="RHH19" s="470"/>
      <c r="RHI19" s="470"/>
      <c r="RHJ19" s="471"/>
      <c r="RHK19" s="472" t="s">
        <v>469</v>
      </c>
      <c r="RHL19" s="470"/>
      <c r="RHM19" s="470"/>
      <c r="RHN19" s="470"/>
      <c r="RHO19" s="470"/>
      <c r="RHP19" s="470"/>
      <c r="RHQ19" s="470"/>
      <c r="RHR19" s="471"/>
      <c r="RHS19" s="472" t="s">
        <v>469</v>
      </c>
      <c r="RHT19" s="470"/>
      <c r="RHU19" s="470"/>
      <c r="RHV19" s="470"/>
      <c r="RHW19" s="470"/>
      <c r="RHX19" s="470"/>
      <c r="RHY19" s="470"/>
      <c r="RHZ19" s="471"/>
      <c r="RIA19" s="472" t="s">
        <v>469</v>
      </c>
      <c r="RIB19" s="470"/>
      <c r="RIC19" s="470"/>
      <c r="RID19" s="470"/>
      <c r="RIE19" s="470"/>
      <c r="RIF19" s="470"/>
      <c r="RIG19" s="470"/>
      <c r="RIH19" s="471"/>
      <c r="RII19" s="472" t="s">
        <v>469</v>
      </c>
      <c r="RIJ19" s="470"/>
      <c r="RIK19" s="470"/>
      <c r="RIL19" s="470"/>
      <c r="RIM19" s="470"/>
      <c r="RIN19" s="470"/>
      <c r="RIO19" s="470"/>
      <c r="RIP19" s="471"/>
      <c r="RIQ19" s="472" t="s">
        <v>469</v>
      </c>
      <c r="RIR19" s="470"/>
      <c r="RIS19" s="470"/>
      <c r="RIT19" s="470"/>
      <c r="RIU19" s="470"/>
      <c r="RIV19" s="470"/>
      <c r="RIW19" s="470"/>
      <c r="RIX19" s="471"/>
      <c r="RIY19" s="472" t="s">
        <v>469</v>
      </c>
      <c r="RIZ19" s="470"/>
      <c r="RJA19" s="470"/>
      <c r="RJB19" s="470"/>
      <c r="RJC19" s="470"/>
      <c r="RJD19" s="470"/>
      <c r="RJE19" s="470"/>
      <c r="RJF19" s="471"/>
      <c r="RJG19" s="472" t="s">
        <v>469</v>
      </c>
      <c r="RJH19" s="470"/>
      <c r="RJI19" s="470"/>
      <c r="RJJ19" s="470"/>
      <c r="RJK19" s="470"/>
      <c r="RJL19" s="470"/>
      <c r="RJM19" s="470"/>
      <c r="RJN19" s="471"/>
      <c r="RJO19" s="472" t="s">
        <v>469</v>
      </c>
      <c r="RJP19" s="470"/>
      <c r="RJQ19" s="470"/>
      <c r="RJR19" s="470"/>
      <c r="RJS19" s="470"/>
      <c r="RJT19" s="470"/>
      <c r="RJU19" s="470"/>
      <c r="RJV19" s="471"/>
      <c r="RJW19" s="472" t="s">
        <v>469</v>
      </c>
      <c r="RJX19" s="470"/>
      <c r="RJY19" s="470"/>
      <c r="RJZ19" s="470"/>
      <c r="RKA19" s="470"/>
      <c r="RKB19" s="470"/>
      <c r="RKC19" s="470"/>
      <c r="RKD19" s="471"/>
      <c r="RKE19" s="472" t="s">
        <v>469</v>
      </c>
      <c r="RKF19" s="470"/>
      <c r="RKG19" s="470"/>
      <c r="RKH19" s="470"/>
      <c r="RKI19" s="470"/>
      <c r="RKJ19" s="470"/>
      <c r="RKK19" s="470"/>
      <c r="RKL19" s="471"/>
      <c r="RKM19" s="472" t="s">
        <v>469</v>
      </c>
      <c r="RKN19" s="470"/>
      <c r="RKO19" s="470"/>
      <c r="RKP19" s="470"/>
      <c r="RKQ19" s="470"/>
      <c r="RKR19" s="470"/>
      <c r="RKS19" s="470"/>
      <c r="RKT19" s="471"/>
      <c r="RKU19" s="472" t="s">
        <v>469</v>
      </c>
      <c r="RKV19" s="470"/>
      <c r="RKW19" s="470"/>
      <c r="RKX19" s="470"/>
      <c r="RKY19" s="470"/>
      <c r="RKZ19" s="470"/>
      <c r="RLA19" s="470"/>
      <c r="RLB19" s="471"/>
      <c r="RLC19" s="472" t="s">
        <v>469</v>
      </c>
      <c r="RLD19" s="470"/>
      <c r="RLE19" s="470"/>
      <c r="RLF19" s="470"/>
      <c r="RLG19" s="470"/>
      <c r="RLH19" s="470"/>
      <c r="RLI19" s="470"/>
      <c r="RLJ19" s="471"/>
      <c r="RLK19" s="472" t="s">
        <v>469</v>
      </c>
      <c r="RLL19" s="470"/>
      <c r="RLM19" s="470"/>
      <c r="RLN19" s="470"/>
      <c r="RLO19" s="470"/>
      <c r="RLP19" s="470"/>
      <c r="RLQ19" s="470"/>
      <c r="RLR19" s="471"/>
      <c r="RLS19" s="472" t="s">
        <v>469</v>
      </c>
      <c r="RLT19" s="470"/>
      <c r="RLU19" s="470"/>
      <c r="RLV19" s="470"/>
      <c r="RLW19" s="470"/>
      <c r="RLX19" s="470"/>
      <c r="RLY19" s="470"/>
      <c r="RLZ19" s="471"/>
      <c r="RMA19" s="472" t="s">
        <v>469</v>
      </c>
      <c r="RMB19" s="470"/>
      <c r="RMC19" s="470"/>
      <c r="RMD19" s="470"/>
      <c r="RME19" s="470"/>
      <c r="RMF19" s="470"/>
      <c r="RMG19" s="470"/>
      <c r="RMH19" s="471"/>
      <c r="RMI19" s="472" t="s">
        <v>469</v>
      </c>
      <c r="RMJ19" s="470"/>
      <c r="RMK19" s="470"/>
      <c r="RML19" s="470"/>
      <c r="RMM19" s="470"/>
      <c r="RMN19" s="470"/>
      <c r="RMO19" s="470"/>
      <c r="RMP19" s="471"/>
      <c r="RMQ19" s="472" t="s">
        <v>469</v>
      </c>
      <c r="RMR19" s="470"/>
      <c r="RMS19" s="470"/>
      <c r="RMT19" s="470"/>
      <c r="RMU19" s="470"/>
      <c r="RMV19" s="470"/>
      <c r="RMW19" s="470"/>
      <c r="RMX19" s="471"/>
      <c r="RMY19" s="472" t="s">
        <v>469</v>
      </c>
      <c r="RMZ19" s="470"/>
      <c r="RNA19" s="470"/>
      <c r="RNB19" s="470"/>
      <c r="RNC19" s="470"/>
      <c r="RND19" s="470"/>
      <c r="RNE19" s="470"/>
      <c r="RNF19" s="471"/>
      <c r="RNG19" s="472" t="s">
        <v>469</v>
      </c>
      <c r="RNH19" s="470"/>
      <c r="RNI19" s="470"/>
      <c r="RNJ19" s="470"/>
      <c r="RNK19" s="470"/>
      <c r="RNL19" s="470"/>
      <c r="RNM19" s="470"/>
      <c r="RNN19" s="471"/>
      <c r="RNO19" s="472" t="s">
        <v>469</v>
      </c>
      <c r="RNP19" s="470"/>
      <c r="RNQ19" s="470"/>
      <c r="RNR19" s="470"/>
      <c r="RNS19" s="470"/>
      <c r="RNT19" s="470"/>
      <c r="RNU19" s="470"/>
      <c r="RNV19" s="471"/>
      <c r="RNW19" s="472" t="s">
        <v>469</v>
      </c>
      <c r="RNX19" s="470"/>
      <c r="RNY19" s="470"/>
      <c r="RNZ19" s="470"/>
      <c r="ROA19" s="470"/>
      <c r="ROB19" s="470"/>
      <c r="ROC19" s="470"/>
      <c r="ROD19" s="471"/>
      <c r="ROE19" s="472" t="s">
        <v>469</v>
      </c>
      <c r="ROF19" s="470"/>
      <c r="ROG19" s="470"/>
      <c r="ROH19" s="470"/>
      <c r="ROI19" s="470"/>
      <c r="ROJ19" s="470"/>
      <c r="ROK19" s="470"/>
      <c r="ROL19" s="471"/>
      <c r="ROM19" s="472" t="s">
        <v>469</v>
      </c>
      <c r="RON19" s="470"/>
      <c r="ROO19" s="470"/>
      <c r="ROP19" s="470"/>
      <c r="ROQ19" s="470"/>
      <c r="ROR19" s="470"/>
      <c r="ROS19" s="470"/>
      <c r="ROT19" s="471"/>
      <c r="ROU19" s="472" t="s">
        <v>469</v>
      </c>
      <c r="ROV19" s="470"/>
      <c r="ROW19" s="470"/>
      <c r="ROX19" s="470"/>
      <c r="ROY19" s="470"/>
      <c r="ROZ19" s="470"/>
      <c r="RPA19" s="470"/>
      <c r="RPB19" s="471"/>
      <c r="RPC19" s="472" t="s">
        <v>469</v>
      </c>
      <c r="RPD19" s="470"/>
      <c r="RPE19" s="470"/>
      <c r="RPF19" s="470"/>
      <c r="RPG19" s="470"/>
      <c r="RPH19" s="470"/>
      <c r="RPI19" s="470"/>
      <c r="RPJ19" s="471"/>
      <c r="RPK19" s="472" t="s">
        <v>469</v>
      </c>
      <c r="RPL19" s="470"/>
      <c r="RPM19" s="470"/>
      <c r="RPN19" s="470"/>
      <c r="RPO19" s="470"/>
      <c r="RPP19" s="470"/>
      <c r="RPQ19" s="470"/>
      <c r="RPR19" s="471"/>
      <c r="RPS19" s="472" t="s">
        <v>469</v>
      </c>
      <c r="RPT19" s="470"/>
      <c r="RPU19" s="470"/>
      <c r="RPV19" s="470"/>
      <c r="RPW19" s="470"/>
      <c r="RPX19" s="470"/>
      <c r="RPY19" s="470"/>
      <c r="RPZ19" s="471"/>
      <c r="RQA19" s="472" t="s">
        <v>469</v>
      </c>
      <c r="RQB19" s="470"/>
      <c r="RQC19" s="470"/>
      <c r="RQD19" s="470"/>
      <c r="RQE19" s="470"/>
      <c r="RQF19" s="470"/>
      <c r="RQG19" s="470"/>
      <c r="RQH19" s="471"/>
      <c r="RQI19" s="472" t="s">
        <v>469</v>
      </c>
      <c r="RQJ19" s="470"/>
      <c r="RQK19" s="470"/>
      <c r="RQL19" s="470"/>
      <c r="RQM19" s="470"/>
      <c r="RQN19" s="470"/>
      <c r="RQO19" s="470"/>
      <c r="RQP19" s="471"/>
      <c r="RQQ19" s="472" t="s">
        <v>469</v>
      </c>
      <c r="RQR19" s="470"/>
      <c r="RQS19" s="470"/>
      <c r="RQT19" s="470"/>
      <c r="RQU19" s="470"/>
      <c r="RQV19" s="470"/>
      <c r="RQW19" s="470"/>
      <c r="RQX19" s="471"/>
      <c r="RQY19" s="472" t="s">
        <v>469</v>
      </c>
      <c r="RQZ19" s="470"/>
      <c r="RRA19" s="470"/>
      <c r="RRB19" s="470"/>
      <c r="RRC19" s="470"/>
      <c r="RRD19" s="470"/>
      <c r="RRE19" s="470"/>
      <c r="RRF19" s="471"/>
      <c r="RRG19" s="472" t="s">
        <v>469</v>
      </c>
      <c r="RRH19" s="470"/>
      <c r="RRI19" s="470"/>
      <c r="RRJ19" s="470"/>
      <c r="RRK19" s="470"/>
      <c r="RRL19" s="470"/>
      <c r="RRM19" s="470"/>
      <c r="RRN19" s="471"/>
      <c r="RRO19" s="472" t="s">
        <v>469</v>
      </c>
      <c r="RRP19" s="470"/>
      <c r="RRQ19" s="470"/>
      <c r="RRR19" s="470"/>
      <c r="RRS19" s="470"/>
      <c r="RRT19" s="470"/>
      <c r="RRU19" s="470"/>
      <c r="RRV19" s="471"/>
      <c r="RRW19" s="472" t="s">
        <v>469</v>
      </c>
      <c r="RRX19" s="470"/>
      <c r="RRY19" s="470"/>
      <c r="RRZ19" s="470"/>
      <c r="RSA19" s="470"/>
      <c r="RSB19" s="470"/>
      <c r="RSC19" s="470"/>
      <c r="RSD19" s="471"/>
      <c r="RSE19" s="472" t="s">
        <v>469</v>
      </c>
      <c r="RSF19" s="470"/>
      <c r="RSG19" s="470"/>
      <c r="RSH19" s="470"/>
      <c r="RSI19" s="470"/>
      <c r="RSJ19" s="470"/>
      <c r="RSK19" s="470"/>
      <c r="RSL19" s="471"/>
      <c r="RSM19" s="472" t="s">
        <v>469</v>
      </c>
      <c r="RSN19" s="470"/>
      <c r="RSO19" s="470"/>
      <c r="RSP19" s="470"/>
      <c r="RSQ19" s="470"/>
      <c r="RSR19" s="470"/>
      <c r="RSS19" s="470"/>
      <c r="RST19" s="471"/>
      <c r="RSU19" s="472" t="s">
        <v>469</v>
      </c>
      <c r="RSV19" s="470"/>
      <c r="RSW19" s="470"/>
      <c r="RSX19" s="470"/>
      <c r="RSY19" s="470"/>
      <c r="RSZ19" s="470"/>
      <c r="RTA19" s="470"/>
      <c r="RTB19" s="471"/>
      <c r="RTC19" s="472" t="s">
        <v>469</v>
      </c>
      <c r="RTD19" s="470"/>
      <c r="RTE19" s="470"/>
      <c r="RTF19" s="470"/>
      <c r="RTG19" s="470"/>
      <c r="RTH19" s="470"/>
      <c r="RTI19" s="470"/>
      <c r="RTJ19" s="471"/>
      <c r="RTK19" s="472" t="s">
        <v>469</v>
      </c>
      <c r="RTL19" s="470"/>
      <c r="RTM19" s="470"/>
      <c r="RTN19" s="470"/>
      <c r="RTO19" s="470"/>
      <c r="RTP19" s="470"/>
      <c r="RTQ19" s="470"/>
      <c r="RTR19" s="471"/>
      <c r="RTS19" s="472" t="s">
        <v>469</v>
      </c>
      <c r="RTT19" s="470"/>
      <c r="RTU19" s="470"/>
      <c r="RTV19" s="470"/>
      <c r="RTW19" s="470"/>
      <c r="RTX19" s="470"/>
      <c r="RTY19" s="470"/>
      <c r="RTZ19" s="471"/>
      <c r="RUA19" s="472" t="s">
        <v>469</v>
      </c>
      <c r="RUB19" s="470"/>
      <c r="RUC19" s="470"/>
      <c r="RUD19" s="470"/>
      <c r="RUE19" s="470"/>
      <c r="RUF19" s="470"/>
      <c r="RUG19" s="470"/>
      <c r="RUH19" s="471"/>
      <c r="RUI19" s="472" t="s">
        <v>469</v>
      </c>
      <c r="RUJ19" s="470"/>
      <c r="RUK19" s="470"/>
      <c r="RUL19" s="470"/>
      <c r="RUM19" s="470"/>
      <c r="RUN19" s="470"/>
      <c r="RUO19" s="470"/>
      <c r="RUP19" s="471"/>
      <c r="RUQ19" s="472" t="s">
        <v>469</v>
      </c>
      <c r="RUR19" s="470"/>
      <c r="RUS19" s="470"/>
      <c r="RUT19" s="470"/>
      <c r="RUU19" s="470"/>
      <c r="RUV19" s="470"/>
      <c r="RUW19" s="470"/>
      <c r="RUX19" s="471"/>
      <c r="RUY19" s="472" t="s">
        <v>469</v>
      </c>
      <c r="RUZ19" s="470"/>
      <c r="RVA19" s="470"/>
      <c r="RVB19" s="470"/>
      <c r="RVC19" s="470"/>
      <c r="RVD19" s="470"/>
      <c r="RVE19" s="470"/>
      <c r="RVF19" s="471"/>
      <c r="RVG19" s="472" t="s">
        <v>469</v>
      </c>
      <c r="RVH19" s="470"/>
      <c r="RVI19" s="470"/>
      <c r="RVJ19" s="470"/>
      <c r="RVK19" s="470"/>
      <c r="RVL19" s="470"/>
      <c r="RVM19" s="470"/>
      <c r="RVN19" s="471"/>
      <c r="RVO19" s="472" t="s">
        <v>469</v>
      </c>
      <c r="RVP19" s="470"/>
      <c r="RVQ19" s="470"/>
      <c r="RVR19" s="470"/>
      <c r="RVS19" s="470"/>
      <c r="RVT19" s="470"/>
      <c r="RVU19" s="470"/>
      <c r="RVV19" s="471"/>
      <c r="RVW19" s="472" t="s">
        <v>469</v>
      </c>
      <c r="RVX19" s="470"/>
      <c r="RVY19" s="470"/>
      <c r="RVZ19" s="470"/>
      <c r="RWA19" s="470"/>
      <c r="RWB19" s="470"/>
      <c r="RWC19" s="470"/>
      <c r="RWD19" s="471"/>
      <c r="RWE19" s="472" t="s">
        <v>469</v>
      </c>
      <c r="RWF19" s="470"/>
      <c r="RWG19" s="470"/>
      <c r="RWH19" s="470"/>
      <c r="RWI19" s="470"/>
      <c r="RWJ19" s="470"/>
      <c r="RWK19" s="470"/>
      <c r="RWL19" s="471"/>
      <c r="RWM19" s="472" t="s">
        <v>469</v>
      </c>
      <c r="RWN19" s="470"/>
      <c r="RWO19" s="470"/>
      <c r="RWP19" s="470"/>
      <c r="RWQ19" s="470"/>
      <c r="RWR19" s="470"/>
      <c r="RWS19" s="470"/>
      <c r="RWT19" s="471"/>
      <c r="RWU19" s="472" t="s">
        <v>469</v>
      </c>
      <c r="RWV19" s="470"/>
      <c r="RWW19" s="470"/>
      <c r="RWX19" s="470"/>
      <c r="RWY19" s="470"/>
      <c r="RWZ19" s="470"/>
      <c r="RXA19" s="470"/>
      <c r="RXB19" s="471"/>
      <c r="RXC19" s="472" t="s">
        <v>469</v>
      </c>
      <c r="RXD19" s="470"/>
      <c r="RXE19" s="470"/>
      <c r="RXF19" s="470"/>
      <c r="RXG19" s="470"/>
      <c r="RXH19" s="470"/>
      <c r="RXI19" s="470"/>
      <c r="RXJ19" s="471"/>
      <c r="RXK19" s="472" t="s">
        <v>469</v>
      </c>
      <c r="RXL19" s="470"/>
      <c r="RXM19" s="470"/>
      <c r="RXN19" s="470"/>
      <c r="RXO19" s="470"/>
      <c r="RXP19" s="470"/>
      <c r="RXQ19" s="470"/>
      <c r="RXR19" s="471"/>
      <c r="RXS19" s="472" t="s">
        <v>469</v>
      </c>
      <c r="RXT19" s="470"/>
      <c r="RXU19" s="470"/>
      <c r="RXV19" s="470"/>
      <c r="RXW19" s="470"/>
      <c r="RXX19" s="470"/>
      <c r="RXY19" s="470"/>
      <c r="RXZ19" s="471"/>
      <c r="RYA19" s="472" t="s">
        <v>469</v>
      </c>
      <c r="RYB19" s="470"/>
      <c r="RYC19" s="470"/>
      <c r="RYD19" s="470"/>
      <c r="RYE19" s="470"/>
      <c r="RYF19" s="470"/>
      <c r="RYG19" s="470"/>
      <c r="RYH19" s="471"/>
      <c r="RYI19" s="472" t="s">
        <v>469</v>
      </c>
      <c r="RYJ19" s="470"/>
      <c r="RYK19" s="470"/>
      <c r="RYL19" s="470"/>
      <c r="RYM19" s="470"/>
      <c r="RYN19" s="470"/>
      <c r="RYO19" s="470"/>
      <c r="RYP19" s="471"/>
      <c r="RYQ19" s="472" t="s">
        <v>469</v>
      </c>
      <c r="RYR19" s="470"/>
      <c r="RYS19" s="470"/>
      <c r="RYT19" s="470"/>
      <c r="RYU19" s="470"/>
      <c r="RYV19" s="470"/>
      <c r="RYW19" s="470"/>
      <c r="RYX19" s="471"/>
      <c r="RYY19" s="472" t="s">
        <v>469</v>
      </c>
      <c r="RYZ19" s="470"/>
      <c r="RZA19" s="470"/>
      <c r="RZB19" s="470"/>
      <c r="RZC19" s="470"/>
      <c r="RZD19" s="470"/>
      <c r="RZE19" s="470"/>
      <c r="RZF19" s="471"/>
      <c r="RZG19" s="472" t="s">
        <v>469</v>
      </c>
      <c r="RZH19" s="470"/>
      <c r="RZI19" s="470"/>
      <c r="RZJ19" s="470"/>
      <c r="RZK19" s="470"/>
      <c r="RZL19" s="470"/>
      <c r="RZM19" s="470"/>
      <c r="RZN19" s="471"/>
      <c r="RZO19" s="472" t="s">
        <v>469</v>
      </c>
      <c r="RZP19" s="470"/>
      <c r="RZQ19" s="470"/>
      <c r="RZR19" s="470"/>
      <c r="RZS19" s="470"/>
      <c r="RZT19" s="470"/>
      <c r="RZU19" s="470"/>
      <c r="RZV19" s="471"/>
      <c r="RZW19" s="472" t="s">
        <v>469</v>
      </c>
      <c r="RZX19" s="470"/>
      <c r="RZY19" s="470"/>
      <c r="RZZ19" s="470"/>
      <c r="SAA19" s="470"/>
      <c r="SAB19" s="470"/>
      <c r="SAC19" s="470"/>
      <c r="SAD19" s="471"/>
      <c r="SAE19" s="472" t="s">
        <v>469</v>
      </c>
      <c r="SAF19" s="470"/>
      <c r="SAG19" s="470"/>
      <c r="SAH19" s="470"/>
      <c r="SAI19" s="470"/>
      <c r="SAJ19" s="470"/>
      <c r="SAK19" s="470"/>
      <c r="SAL19" s="471"/>
      <c r="SAM19" s="472" t="s">
        <v>469</v>
      </c>
      <c r="SAN19" s="470"/>
      <c r="SAO19" s="470"/>
      <c r="SAP19" s="470"/>
      <c r="SAQ19" s="470"/>
      <c r="SAR19" s="470"/>
      <c r="SAS19" s="470"/>
      <c r="SAT19" s="471"/>
      <c r="SAU19" s="472" t="s">
        <v>469</v>
      </c>
      <c r="SAV19" s="470"/>
      <c r="SAW19" s="470"/>
      <c r="SAX19" s="470"/>
      <c r="SAY19" s="470"/>
      <c r="SAZ19" s="470"/>
      <c r="SBA19" s="470"/>
      <c r="SBB19" s="471"/>
      <c r="SBC19" s="472" t="s">
        <v>469</v>
      </c>
      <c r="SBD19" s="470"/>
      <c r="SBE19" s="470"/>
      <c r="SBF19" s="470"/>
      <c r="SBG19" s="470"/>
      <c r="SBH19" s="470"/>
      <c r="SBI19" s="470"/>
      <c r="SBJ19" s="471"/>
      <c r="SBK19" s="472" t="s">
        <v>469</v>
      </c>
      <c r="SBL19" s="470"/>
      <c r="SBM19" s="470"/>
      <c r="SBN19" s="470"/>
      <c r="SBO19" s="470"/>
      <c r="SBP19" s="470"/>
      <c r="SBQ19" s="470"/>
      <c r="SBR19" s="471"/>
      <c r="SBS19" s="472" t="s">
        <v>469</v>
      </c>
      <c r="SBT19" s="470"/>
      <c r="SBU19" s="470"/>
      <c r="SBV19" s="470"/>
      <c r="SBW19" s="470"/>
      <c r="SBX19" s="470"/>
      <c r="SBY19" s="470"/>
      <c r="SBZ19" s="471"/>
      <c r="SCA19" s="472" t="s">
        <v>469</v>
      </c>
      <c r="SCB19" s="470"/>
      <c r="SCC19" s="470"/>
      <c r="SCD19" s="470"/>
      <c r="SCE19" s="470"/>
      <c r="SCF19" s="470"/>
      <c r="SCG19" s="470"/>
      <c r="SCH19" s="471"/>
      <c r="SCI19" s="472" t="s">
        <v>469</v>
      </c>
      <c r="SCJ19" s="470"/>
      <c r="SCK19" s="470"/>
      <c r="SCL19" s="470"/>
      <c r="SCM19" s="470"/>
      <c r="SCN19" s="470"/>
      <c r="SCO19" s="470"/>
      <c r="SCP19" s="471"/>
      <c r="SCQ19" s="472" t="s">
        <v>469</v>
      </c>
      <c r="SCR19" s="470"/>
      <c r="SCS19" s="470"/>
      <c r="SCT19" s="470"/>
      <c r="SCU19" s="470"/>
      <c r="SCV19" s="470"/>
      <c r="SCW19" s="470"/>
      <c r="SCX19" s="471"/>
      <c r="SCY19" s="472" t="s">
        <v>469</v>
      </c>
      <c r="SCZ19" s="470"/>
      <c r="SDA19" s="470"/>
      <c r="SDB19" s="470"/>
      <c r="SDC19" s="470"/>
      <c r="SDD19" s="470"/>
      <c r="SDE19" s="470"/>
      <c r="SDF19" s="471"/>
      <c r="SDG19" s="472" t="s">
        <v>469</v>
      </c>
      <c r="SDH19" s="470"/>
      <c r="SDI19" s="470"/>
      <c r="SDJ19" s="470"/>
      <c r="SDK19" s="470"/>
      <c r="SDL19" s="470"/>
      <c r="SDM19" s="470"/>
      <c r="SDN19" s="471"/>
      <c r="SDO19" s="472" t="s">
        <v>469</v>
      </c>
      <c r="SDP19" s="470"/>
      <c r="SDQ19" s="470"/>
      <c r="SDR19" s="470"/>
      <c r="SDS19" s="470"/>
      <c r="SDT19" s="470"/>
      <c r="SDU19" s="470"/>
      <c r="SDV19" s="471"/>
      <c r="SDW19" s="472" t="s">
        <v>469</v>
      </c>
      <c r="SDX19" s="470"/>
      <c r="SDY19" s="470"/>
      <c r="SDZ19" s="470"/>
      <c r="SEA19" s="470"/>
      <c r="SEB19" s="470"/>
      <c r="SEC19" s="470"/>
      <c r="SED19" s="471"/>
      <c r="SEE19" s="472" t="s">
        <v>469</v>
      </c>
      <c r="SEF19" s="470"/>
      <c r="SEG19" s="470"/>
      <c r="SEH19" s="470"/>
      <c r="SEI19" s="470"/>
      <c r="SEJ19" s="470"/>
      <c r="SEK19" s="470"/>
      <c r="SEL19" s="471"/>
      <c r="SEM19" s="472" t="s">
        <v>469</v>
      </c>
      <c r="SEN19" s="470"/>
      <c r="SEO19" s="470"/>
      <c r="SEP19" s="470"/>
      <c r="SEQ19" s="470"/>
      <c r="SER19" s="470"/>
      <c r="SES19" s="470"/>
      <c r="SET19" s="471"/>
      <c r="SEU19" s="472" t="s">
        <v>469</v>
      </c>
      <c r="SEV19" s="470"/>
      <c r="SEW19" s="470"/>
      <c r="SEX19" s="470"/>
      <c r="SEY19" s="470"/>
      <c r="SEZ19" s="470"/>
      <c r="SFA19" s="470"/>
      <c r="SFB19" s="471"/>
      <c r="SFC19" s="472" t="s">
        <v>469</v>
      </c>
      <c r="SFD19" s="470"/>
      <c r="SFE19" s="470"/>
      <c r="SFF19" s="470"/>
      <c r="SFG19" s="470"/>
      <c r="SFH19" s="470"/>
      <c r="SFI19" s="470"/>
      <c r="SFJ19" s="471"/>
      <c r="SFK19" s="472" t="s">
        <v>469</v>
      </c>
      <c r="SFL19" s="470"/>
      <c r="SFM19" s="470"/>
      <c r="SFN19" s="470"/>
      <c r="SFO19" s="470"/>
      <c r="SFP19" s="470"/>
      <c r="SFQ19" s="470"/>
      <c r="SFR19" s="471"/>
      <c r="SFS19" s="472" t="s">
        <v>469</v>
      </c>
      <c r="SFT19" s="470"/>
      <c r="SFU19" s="470"/>
      <c r="SFV19" s="470"/>
      <c r="SFW19" s="470"/>
      <c r="SFX19" s="470"/>
      <c r="SFY19" s="470"/>
      <c r="SFZ19" s="471"/>
      <c r="SGA19" s="472" t="s">
        <v>469</v>
      </c>
      <c r="SGB19" s="470"/>
      <c r="SGC19" s="470"/>
      <c r="SGD19" s="470"/>
      <c r="SGE19" s="470"/>
      <c r="SGF19" s="470"/>
      <c r="SGG19" s="470"/>
      <c r="SGH19" s="471"/>
      <c r="SGI19" s="472" t="s">
        <v>469</v>
      </c>
      <c r="SGJ19" s="470"/>
      <c r="SGK19" s="470"/>
      <c r="SGL19" s="470"/>
      <c r="SGM19" s="470"/>
      <c r="SGN19" s="470"/>
      <c r="SGO19" s="470"/>
      <c r="SGP19" s="471"/>
      <c r="SGQ19" s="472" t="s">
        <v>469</v>
      </c>
      <c r="SGR19" s="470"/>
      <c r="SGS19" s="470"/>
      <c r="SGT19" s="470"/>
      <c r="SGU19" s="470"/>
      <c r="SGV19" s="470"/>
      <c r="SGW19" s="470"/>
      <c r="SGX19" s="471"/>
      <c r="SGY19" s="472" t="s">
        <v>469</v>
      </c>
      <c r="SGZ19" s="470"/>
      <c r="SHA19" s="470"/>
      <c r="SHB19" s="470"/>
      <c r="SHC19" s="470"/>
      <c r="SHD19" s="470"/>
      <c r="SHE19" s="470"/>
      <c r="SHF19" s="471"/>
      <c r="SHG19" s="472" t="s">
        <v>469</v>
      </c>
      <c r="SHH19" s="470"/>
      <c r="SHI19" s="470"/>
      <c r="SHJ19" s="470"/>
      <c r="SHK19" s="470"/>
      <c r="SHL19" s="470"/>
      <c r="SHM19" s="470"/>
      <c r="SHN19" s="471"/>
      <c r="SHO19" s="472" t="s">
        <v>469</v>
      </c>
      <c r="SHP19" s="470"/>
      <c r="SHQ19" s="470"/>
      <c r="SHR19" s="470"/>
      <c r="SHS19" s="470"/>
      <c r="SHT19" s="470"/>
      <c r="SHU19" s="470"/>
      <c r="SHV19" s="471"/>
      <c r="SHW19" s="472" t="s">
        <v>469</v>
      </c>
      <c r="SHX19" s="470"/>
      <c r="SHY19" s="470"/>
      <c r="SHZ19" s="470"/>
      <c r="SIA19" s="470"/>
      <c r="SIB19" s="470"/>
      <c r="SIC19" s="470"/>
      <c r="SID19" s="471"/>
      <c r="SIE19" s="472" t="s">
        <v>469</v>
      </c>
      <c r="SIF19" s="470"/>
      <c r="SIG19" s="470"/>
      <c r="SIH19" s="470"/>
      <c r="SII19" s="470"/>
      <c r="SIJ19" s="470"/>
      <c r="SIK19" s="470"/>
      <c r="SIL19" s="471"/>
      <c r="SIM19" s="472" t="s">
        <v>469</v>
      </c>
      <c r="SIN19" s="470"/>
      <c r="SIO19" s="470"/>
      <c r="SIP19" s="470"/>
      <c r="SIQ19" s="470"/>
      <c r="SIR19" s="470"/>
      <c r="SIS19" s="470"/>
      <c r="SIT19" s="471"/>
      <c r="SIU19" s="472" t="s">
        <v>469</v>
      </c>
      <c r="SIV19" s="470"/>
      <c r="SIW19" s="470"/>
      <c r="SIX19" s="470"/>
      <c r="SIY19" s="470"/>
      <c r="SIZ19" s="470"/>
      <c r="SJA19" s="470"/>
      <c r="SJB19" s="471"/>
      <c r="SJC19" s="472" t="s">
        <v>469</v>
      </c>
      <c r="SJD19" s="470"/>
      <c r="SJE19" s="470"/>
      <c r="SJF19" s="470"/>
      <c r="SJG19" s="470"/>
      <c r="SJH19" s="470"/>
      <c r="SJI19" s="470"/>
      <c r="SJJ19" s="471"/>
      <c r="SJK19" s="472" t="s">
        <v>469</v>
      </c>
      <c r="SJL19" s="470"/>
      <c r="SJM19" s="470"/>
      <c r="SJN19" s="470"/>
      <c r="SJO19" s="470"/>
      <c r="SJP19" s="470"/>
      <c r="SJQ19" s="470"/>
      <c r="SJR19" s="471"/>
      <c r="SJS19" s="472" t="s">
        <v>469</v>
      </c>
      <c r="SJT19" s="470"/>
      <c r="SJU19" s="470"/>
      <c r="SJV19" s="470"/>
      <c r="SJW19" s="470"/>
      <c r="SJX19" s="470"/>
      <c r="SJY19" s="470"/>
      <c r="SJZ19" s="471"/>
      <c r="SKA19" s="472" t="s">
        <v>469</v>
      </c>
      <c r="SKB19" s="470"/>
      <c r="SKC19" s="470"/>
      <c r="SKD19" s="470"/>
      <c r="SKE19" s="470"/>
      <c r="SKF19" s="470"/>
      <c r="SKG19" s="470"/>
      <c r="SKH19" s="471"/>
      <c r="SKI19" s="472" t="s">
        <v>469</v>
      </c>
      <c r="SKJ19" s="470"/>
      <c r="SKK19" s="470"/>
      <c r="SKL19" s="470"/>
      <c r="SKM19" s="470"/>
      <c r="SKN19" s="470"/>
      <c r="SKO19" s="470"/>
      <c r="SKP19" s="471"/>
      <c r="SKQ19" s="472" t="s">
        <v>469</v>
      </c>
      <c r="SKR19" s="470"/>
      <c r="SKS19" s="470"/>
      <c r="SKT19" s="470"/>
      <c r="SKU19" s="470"/>
      <c r="SKV19" s="470"/>
      <c r="SKW19" s="470"/>
      <c r="SKX19" s="471"/>
      <c r="SKY19" s="472" t="s">
        <v>469</v>
      </c>
      <c r="SKZ19" s="470"/>
      <c r="SLA19" s="470"/>
      <c r="SLB19" s="470"/>
      <c r="SLC19" s="470"/>
      <c r="SLD19" s="470"/>
      <c r="SLE19" s="470"/>
      <c r="SLF19" s="471"/>
      <c r="SLG19" s="472" t="s">
        <v>469</v>
      </c>
      <c r="SLH19" s="470"/>
      <c r="SLI19" s="470"/>
      <c r="SLJ19" s="470"/>
      <c r="SLK19" s="470"/>
      <c r="SLL19" s="470"/>
      <c r="SLM19" s="470"/>
      <c r="SLN19" s="471"/>
      <c r="SLO19" s="472" t="s">
        <v>469</v>
      </c>
      <c r="SLP19" s="470"/>
      <c r="SLQ19" s="470"/>
      <c r="SLR19" s="470"/>
      <c r="SLS19" s="470"/>
      <c r="SLT19" s="470"/>
      <c r="SLU19" s="470"/>
      <c r="SLV19" s="471"/>
      <c r="SLW19" s="472" t="s">
        <v>469</v>
      </c>
      <c r="SLX19" s="470"/>
      <c r="SLY19" s="470"/>
      <c r="SLZ19" s="470"/>
      <c r="SMA19" s="470"/>
      <c r="SMB19" s="470"/>
      <c r="SMC19" s="470"/>
      <c r="SMD19" s="471"/>
      <c r="SME19" s="472" t="s">
        <v>469</v>
      </c>
      <c r="SMF19" s="470"/>
      <c r="SMG19" s="470"/>
      <c r="SMH19" s="470"/>
      <c r="SMI19" s="470"/>
      <c r="SMJ19" s="470"/>
      <c r="SMK19" s="470"/>
      <c r="SML19" s="471"/>
      <c r="SMM19" s="472" t="s">
        <v>469</v>
      </c>
      <c r="SMN19" s="470"/>
      <c r="SMO19" s="470"/>
      <c r="SMP19" s="470"/>
      <c r="SMQ19" s="470"/>
      <c r="SMR19" s="470"/>
      <c r="SMS19" s="470"/>
      <c r="SMT19" s="471"/>
      <c r="SMU19" s="472" t="s">
        <v>469</v>
      </c>
      <c r="SMV19" s="470"/>
      <c r="SMW19" s="470"/>
      <c r="SMX19" s="470"/>
      <c r="SMY19" s="470"/>
      <c r="SMZ19" s="470"/>
      <c r="SNA19" s="470"/>
      <c r="SNB19" s="471"/>
      <c r="SNC19" s="472" t="s">
        <v>469</v>
      </c>
      <c r="SND19" s="470"/>
      <c r="SNE19" s="470"/>
      <c r="SNF19" s="470"/>
      <c r="SNG19" s="470"/>
      <c r="SNH19" s="470"/>
      <c r="SNI19" s="470"/>
      <c r="SNJ19" s="471"/>
      <c r="SNK19" s="472" t="s">
        <v>469</v>
      </c>
      <c r="SNL19" s="470"/>
      <c r="SNM19" s="470"/>
      <c r="SNN19" s="470"/>
      <c r="SNO19" s="470"/>
      <c r="SNP19" s="470"/>
      <c r="SNQ19" s="470"/>
      <c r="SNR19" s="471"/>
      <c r="SNS19" s="472" t="s">
        <v>469</v>
      </c>
      <c r="SNT19" s="470"/>
      <c r="SNU19" s="470"/>
      <c r="SNV19" s="470"/>
      <c r="SNW19" s="470"/>
      <c r="SNX19" s="470"/>
      <c r="SNY19" s="470"/>
      <c r="SNZ19" s="471"/>
      <c r="SOA19" s="472" t="s">
        <v>469</v>
      </c>
      <c r="SOB19" s="470"/>
      <c r="SOC19" s="470"/>
      <c r="SOD19" s="470"/>
      <c r="SOE19" s="470"/>
      <c r="SOF19" s="470"/>
      <c r="SOG19" s="470"/>
      <c r="SOH19" s="471"/>
      <c r="SOI19" s="472" t="s">
        <v>469</v>
      </c>
      <c r="SOJ19" s="470"/>
      <c r="SOK19" s="470"/>
      <c r="SOL19" s="470"/>
      <c r="SOM19" s="470"/>
      <c r="SON19" s="470"/>
      <c r="SOO19" s="470"/>
      <c r="SOP19" s="471"/>
      <c r="SOQ19" s="472" t="s">
        <v>469</v>
      </c>
      <c r="SOR19" s="470"/>
      <c r="SOS19" s="470"/>
      <c r="SOT19" s="470"/>
      <c r="SOU19" s="470"/>
      <c r="SOV19" s="470"/>
      <c r="SOW19" s="470"/>
      <c r="SOX19" s="471"/>
      <c r="SOY19" s="472" t="s">
        <v>469</v>
      </c>
      <c r="SOZ19" s="470"/>
      <c r="SPA19" s="470"/>
      <c r="SPB19" s="470"/>
      <c r="SPC19" s="470"/>
      <c r="SPD19" s="470"/>
      <c r="SPE19" s="470"/>
      <c r="SPF19" s="471"/>
      <c r="SPG19" s="472" t="s">
        <v>469</v>
      </c>
      <c r="SPH19" s="470"/>
      <c r="SPI19" s="470"/>
      <c r="SPJ19" s="470"/>
      <c r="SPK19" s="470"/>
      <c r="SPL19" s="470"/>
      <c r="SPM19" s="470"/>
      <c r="SPN19" s="471"/>
      <c r="SPO19" s="472" t="s">
        <v>469</v>
      </c>
      <c r="SPP19" s="470"/>
      <c r="SPQ19" s="470"/>
      <c r="SPR19" s="470"/>
      <c r="SPS19" s="470"/>
      <c r="SPT19" s="470"/>
      <c r="SPU19" s="470"/>
      <c r="SPV19" s="471"/>
      <c r="SPW19" s="472" t="s">
        <v>469</v>
      </c>
      <c r="SPX19" s="470"/>
      <c r="SPY19" s="470"/>
      <c r="SPZ19" s="470"/>
      <c r="SQA19" s="470"/>
      <c r="SQB19" s="470"/>
      <c r="SQC19" s="470"/>
      <c r="SQD19" s="471"/>
      <c r="SQE19" s="472" t="s">
        <v>469</v>
      </c>
      <c r="SQF19" s="470"/>
      <c r="SQG19" s="470"/>
      <c r="SQH19" s="470"/>
      <c r="SQI19" s="470"/>
      <c r="SQJ19" s="470"/>
      <c r="SQK19" s="470"/>
      <c r="SQL19" s="471"/>
      <c r="SQM19" s="472" t="s">
        <v>469</v>
      </c>
      <c r="SQN19" s="470"/>
      <c r="SQO19" s="470"/>
      <c r="SQP19" s="470"/>
      <c r="SQQ19" s="470"/>
      <c r="SQR19" s="470"/>
      <c r="SQS19" s="470"/>
      <c r="SQT19" s="471"/>
      <c r="SQU19" s="472" t="s">
        <v>469</v>
      </c>
      <c r="SQV19" s="470"/>
      <c r="SQW19" s="470"/>
      <c r="SQX19" s="470"/>
      <c r="SQY19" s="470"/>
      <c r="SQZ19" s="470"/>
      <c r="SRA19" s="470"/>
      <c r="SRB19" s="471"/>
      <c r="SRC19" s="472" t="s">
        <v>469</v>
      </c>
      <c r="SRD19" s="470"/>
      <c r="SRE19" s="470"/>
      <c r="SRF19" s="470"/>
      <c r="SRG19" s="470"/>
      <c r="SRH19" s="470"/>
      <c r="SRI19" s="470"/>
      <c r="SRJ19" s="471"/>
      <c r="SRK19" s="472" t="s">
        <v>469</v>
      </c>
      <c r="SRL19" s="470"/>
      <c r="SRM19" s="470"/>
      <c r="SRN19" s="470"/>
      <c r="SRO19" s="470"/>
      <c r="SRP19" s="470"/>
      <c r="SRQ19" s="470"/>
      <c r="SRR19" s="471"/>
      <c r="SRS19" s="472" t="s">
        <v>469</v>
      </c>
      <c r="SRT19" s="470"/>
      <c r="SRU19" s="470"/>
      <c r="SRV19" s="470"/>
      <c r="SRW19" s="470"/>
      <c r="SRX19" s="470"/>
      <c r="SRY19" s="470"/>
      <c r="SRZ19" s="471"/>
      <c r="SSA19" s="472" t="s">
        <v>469</v>
      </c>
      <c r="SSB19" s="470"/>
      <c r="SSC19" s="470"/>
      <c r="SSD19" s="470"/>
      <c r="SSE19" s="470"/>
      <c r="SSF19" s="470"/>
      <c r="SSG19" s="470"/>
      <c r="SSH19" s="471"/>
      <c r="SSI19" s="472" t="s">
        <v>469</v>
      </c>
      <c r="SSJ19" s="470"/>
      <c r="SSK19" s="470"/>
      <c r="SSL19" s="470"/>
      <c r="SSM19" s="470"/>
      <c r="SSN19" s="470"/>
      <c r="SSO19" s="470"/>
      <c r="SSP19" s="471"/>
      <c r="SSQ19" s="472" t="s">
        <v>469</v>
      </c>
      <c r="SSR19" s="470"/>
      <c r="SSS19" s="470"/>
      <c r="SST19" s="470"/>
      <c r="SSU19" s="470"/>
      <c r="SSV19" s="470"/>
      <c r="SSW19" s="470"/>
      <c r="SSX19" s="471"/>
      <c r="SSY19" s="472" t="s">
        <v>469</v>
      </c>
      <c r="SSZ19" s="470"/>
      <c r="STA19" s="470"/>
      <c r="STB19" s="470"/>
      <c r="STC19" s="470"/>
      <c r="STD19" s="470"/>
      <c r="STE19" s="470"/>
      <c r="STF19" s="471"/>
      <c r="STG19" s="472" t="s">
        <v>469</v>
      </c>
      <c r="STH19" s="470"/>
      <c r="STI19" s="470"/>
      <c r="STJ19" s="470"/>
      <c r="STK19" s="470"/>
      <c r="STL19" s="470"/>
      <c r="STM19" s="470"/>
      <c r="STN19" s="471"/>
      <c r="STO19" s="472" t="s">
        <v>469</v>
      </c>
      <c r="STP19" s="470"/>
      <c r="STQ19" s="470"/>
      <c r="STR19" s="470"/>
      <c r="STS19" s="470"/>
      <c r="STT19" s="470"/>
      <c r="STU19" s="470"/>
      <c r="STV19" s="471"/>
      <c r="STW19" s="472" t="s">
        <v>469</v>
      </c>
      <c r="STX19" s="470"/>
      <c r="STY19" s="470"/>
      <c r="STZ19" s="470"/>
      <c r="SUA19" s="470"/>
      <c r="SUB19" s="470"/>
      <c r="SUC19" s="470"/>
      <c r="SUD19" s="471"/>
      <c r="SUE19" s="472" t="s">
        <v>469</v>
      </c>
      <c r="SUF19" s="470"/>
      <c r="SUG19" s="470"/>
      <c r="SUH19" s="470"/>
      <c r="SUI19" s="470"/>
      <c r="SUJ19" s="470"/>
      <c r="SUK19" s="470"/>
      <c r="SUL19" s="471"/>
      <c r="SUM19" s="472" t="s">
        <v>469</v>
      </c>
      <c r="SUN19" s="470"/>
      <c r="SUO19" s="470"/>
      <c r="SUP19" s="470"/>
      <c r="SUQ19" s="470"/>
      <c r="SUR19" s="470"/>
      <c r="SUS19" s="470"/>
      <c r="SUT19" s="471"/>
      <c r="SUU19" s="472" t="s">
        <v>469</v>
      </c>
      <c r="SUV19" s="470"/>
      <c r="SUW19" s="470"/>
      <c r="SUX19" s="470"/>
      <c r="SUY19" s="470"/>
      <c r="SUZ19" s="470"/>
      <c r="SVA19" s="470"/>
      <c r="SVB19" s="471"/>
      <c r="SVC19" s="472" t="s">
        <v>469</v>
      </c>
      <c r="SVD19" s="470"/>
      <c r="SVE19" s="470"/>
      <c r="SVF19" s="470"/>
      <c r="SVG19" s="470"/>
      <c r="SVH19" s="470"/>
      <c r="SVI19" s="470"/>
      <c r="SVJ19" s="471"/>
      <c r="SVK19" s="472" t="s">
        <v>469</v>
      </c>
      <c r="SVL19" s="470"/>
      <c r="SVM19" s="470"/>
      <c r="SVN19" s="470"/>
      <c r="SVO19" s="470"/>
      <c r="SVP19" s="470"/>
      <c r="SVQ19" s="470"/>
      <c r="SVR19" s="471"/>
      <c r="SVS19" s="472" t="s">
        <v>469</v>
      </c>
      <c r="SVT19" s="470"/>
      <c r="SVU19" s="470"/>
      <c r="SVV19" s="470"/>
      <c r="SVW19" s="470"/>
      <c r="SVX19" s="470"/>
      <c r="SVY19" s="470"/>
      <c r="SVZ19" s="471"/>
      <c r="SWA19" s="472" t="s">
        <v>469</v>
      </c>
      <c r="SWB19" s="470"/>
      <c r="SWC19" s="470"/>
      <c r="SWD19" s="470"/>
      <c r="SWE19" s="470"/>
      <c r="SWF19" s="470"/>
      <c r="SWG19" s="470"/>
      <c r="SWH19" s="471"/>
      <c r="SWI19" s="472" t="s">
        <v>469</v>
      </c>
      <c r="SWJ19" s="470"/>
      <c r="SWK19" s="470"/>
      <c r="SWL19" s="470"/>
      <c r="SWM19" s="470"/>
      <c r="SWN19" s="470"/>
      <c r="SWO19" s="470"/>
      <c r="SWP19" s="471"/>
      <c r="SWQ19" s="472" t="s">
        <v>469</v>
      </c>
      <c r="SWR19" s="470"/>
      <c r="SWS19" s="470"/>
      <c r="SWT19" s="470"/>
      <c r="SWU19" s="470"/>
      <c r="SWV19" s="470"/>
      <c r="SWW19" s="470"/>
      <c r="SWX19" s="471"/>
      <c r="SWY19" s="472" t="s">
        <v>469</v>
      </c>
      <c r="SWZ19" s="470"/>
      <c r="SXA19" s="470"/>
      <c r="SXB19" s="470"/>
      <c r="SXC19" s="470"/>
      <c r="SXD19" s="470"/>
      <c r="SXE19" s="470"/>
      <c r="SXF19" s="471"/>
      <c r="SXG19" s="472" t="s">
        <v>469</v>
      </c>
      <c r="SXH19" s="470"/>
      <c r="SXI19" s="470"/>
      <c r="SXJ19" s="470"/>
      <c r="SXK19" s="470"/>
      <c r="SXL19" s="470"/>
      <c r="SXM19" s="470"/>
      <c r="SXN19" s="471"/>
      <c r="SXO19" s="472" t="s">
        <v>469</v>
      </c>
      <c r="SXP19" s="470"/>
      <c r="SXQ19" s="470"/>
      <c r="SXR19" s="470"/>
      <c r="SXS19" s="470"/>
      <c r="SXT19" s="470"/>
      <c r="SXU19" s="470"/>
      <c r="SXV19" s="471"/>
      <c r="SXW19" s="472" t="s">
        <v>469</v>
      </c>
      <c r="SXX19" s="470"/>
      <c r="SXY19" s="470"/>
      <c r="SXZ19" s="470"/>
      <c r="SYA19" s="470"/>
      <c r="SYB19" s="470"/>
      <c r="SYC19" s="470"/>
      <c r="SYD19" s="471"/>
      <c r="SYE19" s="472" t="s">
        <v>469</v>
      </c>
      <c r="SYF19" s="470"/>
      <c r="SYG19" s="470"/>
      <c r="SYH19" s="470"/>
      <c r="SYI19" s="470"/>
      <c r="SYJ19" s="470"/>
      <c r="SYK19" s="470"/>
      <c r="SYL19" s="471"/>
      <c r="SYM19" s="472" t="s">
        <v>469</v>
      </c>
      <c r="SYN19" s="470"/>
      <c r="SYO19" s="470"/>
      <c r="SYP19" s="470"/>
      <c r="SYQ19" s="470"/>
      <c r="SYR19" s="470"/>
      <c r="SYS19" s="470"/>
      <c r="SYT19" s="471"/>
      <c r="SYU19" s="472" t="s">
        <v>469</v>
      </c>
      <c r="SYV19" s="470"/>
      <c r="SYW19" s="470"/>
      <c r="SYX19" s="470"/>
      <c r="SYY19" s="470"/>
      <c r="SYZ19" s="470"/>
      <c r="SZA19" s="470"/>
      <c r="SZB19" s="471"/>
      <c r="SZC19" s="472" t="s">
        <v>469</v>
      </c>
      <c r="SZD19" s="470"/>
      <c r="SZE19" s="470"/>
      <c r="SZF19" s="470"/>
      <c r="SZG19" s="470"/>
      <c r="SZH19" s="470"/>
      <c r="SZI19" s="470"/>
      <c r="SZJ19" s="471"/>
      <c r="SZK19" s="472" t="s">
        <v>469</v>
      </c>
      <c r="SZL19" s="470"/>
      <c r="SZM19" s="470"/>
      <c r="SZN19" s="470"/>
      <c r="SZO19" s="470"/>
      <c r="SZP19" s="470"/>
      <c r="SZQ19" s="470"/>
      <c r="SZR19" s="471"/>
      <c r="SZS19" s="472" t="s">
        <v>469</v>
      </c>
      <c r="SZT19" s="470"/>
      <c r="SZU19" s="470"/>
      <c r="SZV19" s="470"/>
      <c r="SZW19" s="470"/>
      <c r="SZX19" s="470"/>
      <c r="SZY19" s="470"/>
      <c r="SZZ19" s="471"/>
      <c r="TAA19" s="472" t="s">
        <v>469</v>
      </c>
      <c r="TAB19" s="470"/>
      <c r="TAC19" s="470"/>
      <c r="TAD19" s="470"/>
      <c r="TAE19" s="470"/>
      <c r="TAF19" s="470"/>
      <c r="TAG19" s="470"/>
      <c r="TAH19" s="471"/>
      <c r="TAI19" s="472" t="s">
        <v>469</v>
      </c>
      <c r="TAJ19" s="470"/>
      <c r="TAK19" s="470"/>
      <c r="TAL19" s="470"/>
      <c r="TAM19" s="470"/>
      <c r="TAN19" s="470"/>
      <c r="TAO19" s="470"/>
      <c r="TAP19" s="471"/>
      <c r="TAQ19" s="472" t="s">
        <v>469</v>
      </c>
      <c r="TAR19" s="470"/>
      <c r="TAS19" s="470"/>
      <c r="TAT19" s="470"/>
      <c r="TAU19" s="470"/>
      <c r="TAV19" s="470"/>
      <c r="TAW19" s="470"/>
      <c r="TAX19" s="471"/>
      <c r="TAY19" s="472" t="s">
        <v>469</v>
      </c>
      <c r="TAZ19" s="470"/>
      <c r="TBA19" s="470"/>
      <c r="TBB19" s="470"/>
      <c r="TBC19" s="470"/>
      <c r="TBD19" s="470"/>
      <c r="TBE19" s="470"/>
      <c r="TBF19" s="471"/>
      <c r="TBG19" s="472" t="s">
        <v>469</v>
      </c>
      <c r="TBH19" s="470"/>
      <c r="TBI19" s="470"/>
      <c r="TBJ19" s="470"/>
      <c r="TBK19" s="470"/>
      <c r="TBL19" s="470"/>
      <c r="TBM19" s="470"/>
      <c r="TBN19" s="471"/>
      <c r="TBO19" s="472" t="s">
        <v>469</v>
      </c>
      <c r="TBP19" s="470"/>
      <c r="TBQ19" s="470"/>
      <c r="TBR19" s="470"/>
      <c r="TBS19" s="470"/>
      <c r="TBT19" s="470"/>
      <c r="TBU19" s="470"/>
      <c r="TBV19" s="471"/>
      <c r="TBW19" s="472" t="s">
        <v>469</v>
      </c>
      <c r="TBX19" s="470"/>
      <c r="TBY19" s="470"/>
      <c r="TBZ19" s="470"/>
      <c r="TCA19" s="470"/>
      <c r="TCB19" s="470"/>
      <c r="TCC19" s="470"/>
      <c r="TCD19" s="471"/>
      <c r="TCE19" s="472" t="s">
        <v>469</v>
      </c>
      <c r="TCF19" s="470"/>
      <c r="TCG19" s="470"/>
      <c r="TCH19" s="470"/>
      <c r="TCI19" s="470"/>
      <c r="TCJ19" s="470"/>
      <c r="TCK19" s="470"/>
      <c r="TCL19" s="471"/>
      <c r="TCM19" s="472" t="s">
        <v>469</v>
      </c>
      <c r="TCN19" s="470"/>
      <c r="TCO19" s="470"/>
      <c r="TCP19" s="470"/>
      <c r="TCQ19" s="470"/>
      <c r="TCR19" s="470"/>
      <c r="TCS19" s="470"/>
      <c r="TCT19" s="471"/>
      <c r="TCU19" s="472" t="s">
        <v>469</v>
      </c>
      <c r="TCV19" s="470"/>
      <c r="TCW19" s="470"/>
      <c r="TCX19" s="470"/>
      <c r="TCY19" s="470"/>
      <c r="TCZ19" s="470"/>
      <c r="TDA19" s="470"/>
      <c r="TDB19" s="471"/>
      <c r="TDC19" s="472" t="s">
        <v>469</v>
      </c>
      <c r="TDD19" s="470"/>
      <c r="TDE19" s="470"/>
      <c r="TDF19" s="470"/>
      <c r="TDG19" s="470"/>
      <c r="TDH19" s="470"/>
      <c r="TDI19" s="470"/>
      <c r="TDJ19" s="471"/>
      <c r="TDK19" s="472" t="s">
        <v>469</v>
      </c>
      <c r="TDL19" s="470"/>
      <c r="TDM19" s="470"/>
      <c r="TDN19" s="470"/>
      <c r="TDO19" s="470"/>
      <c r="TDP19" s="470"/>
      <c r="TDQ19" s="470"/>
      <c r="TDR19" s="471"/>
      <c r="TDS19" s="472" t="s">
        <v>469</v>
      </c>
      <c r="TDT19" s="470"/>
      <c r="TDU19" s="470"/>
      <c r="TDV19" s="470"/>
      <c r="TDW19" s="470"/>
      <c r="TDX19" s="470"/>
      <c r="TDY19" s="470"/>
      <c r="TDZ19" s="471"/>
      <c r="TEA19" s="472" t="s">
        <v>469</v>
      </c>
      <c r="TEB19" s="470"/>
      <c r="TEC19" s="470"/>
      <c r="TED19" s="470"/>
      <c r="TEE19" s="470"/>
      <c r="TEF19" s="470"/>
      <c r="TEG19" s="470"/>
      <c r="TEH19" s="471"/>
      <c r="TEI19" s="472" t="s">
        <v>469</v>
      </c>
      <c r="TEJ19" s="470"/>
      <c r="TEK19" s="470"/>
      <c r="TEL19" s="470"/>
      <c r="TEM19" s="470"/>
      <c r="TEN19" s="470"/>
      <c r="TEO19" s="470"/>
      <c r="TEP19" s="471"/>
      <c r="TEQ19" s="472" t="s">
        <v>469</v>
      </c>
      <c r="TER19" s="470"/>
      <c r="TES19" s="470"/>
      <c r="TET19" s="470"/>
      <c r="TEU19" s="470"/>
      <c r="TEV19" s="470"/>
      <c r="TEW19" s="470"/>
      <c r="TEX19" s="471"/>
      <c r="TEY19" s="472" t="s">
        <v>469</v>
      </c>
      <c r="TEZ19" s="470"/>
      <c r="TFA19" s="470"/>
      <c r="TFB19" s="470"/>
      <c r="TFC19" s="470"/>
      <c r="TFD19" s="470"/>
      <c r="TFE19" s="470"/>
      <c r="TFF19" s="471"/>
      <c r="TFG19" s="472" t="s">
        <v>469</v>
      </c>
      <c r="TFH19" s="470"/>
      <c r="TFI19" s="470"/>
      <c r="TFJ19" s="470"/>
      <c r="TFK19" s="470"/>
      <c r="TFL19" s="470"/>
      <c r="TFM19" s="470"/>
      <c r="TFN19" s="471"/>
      <c r="TFO19" s="472" t="s">
        <v>469</v>
      </c>
      <c r="TFP19" s="470"/>
      <c r="TFQ19" s="470"/>
      <c r="TFR19" s="470"/>
      <c r="TFS19" s="470"/>
      <c r="TFT19" s="470"/>
      <c r="TFU19" s="470"/>
      <c r="TFV19" s="471"/>
      <c r="TFW19" s="472" t="s">
        <v>469</v>
      </c>
      <c r="TFX19" s="470"/>
      <c r="TFY19" s="470"/>
      <c r="TFZ19" s="470"/>
      <c r="TGA19" s="470"/>
      <c r="TGB19" s="470"/>
      <c r="TGC19" s="470"/>
      <c r="TGD19" s="471"/>
      <c r="TGE19" s="472" t="s">
        <v>469</v>
      </c>
      <c r="TGF19" s="470"/>
      <c r="TGG19" s="470"/>
      <c r="TGH19" s="470"/>
      <c r="TGI19" s="470"/>
      <c r="TGJ19" s="470"/>
      <c r="TGK19" s="470"/>
      <c r="TGL19" s="471"/>
      <c r="TGM19" s="472" t="s">
        <v>469</v>
      </c>
      <c r="TGN19" s="470"/>
      <c r="TGO19" s="470"/>
      <c r="TGP19" s="470"/>
      <c r="TGQ19" s="470"/>
      <c r="TGR19" s="470"/>
      <c r="TGS19" s="470"/>
      <c r="TGT19" s="471"/>
      <c r="TGU19" s="472" t="s">
        <v>469</v>
      </c>
      <c r="TGV19" s="470"/>
      <c r="TGW19" s="470"/>
      <c r="TGX19" s="470"/>
      <c r="TGY19" s="470"/>
      <c r="TGZ19" s="470"/>
      <c r="THA19" s="470"/>
      <c r="THB19" s="471"/>
      <c r="THC19" s="472" t="s">
        <v>469</v>
      </c>
      <c r="THD19" s="470"/>
      <c r="THE19" s="470"/>
      <c r="THF19" s="470"/>
      <c r="THG19" s="470"/>
      <c r="THH19" s="470"/>
      <c r="THI19" s="470"/>
      <c r="THJ19" s="471"/>
      <c r="THK19" s="472" t="s">
        <v>469</v>
      </c>
      <c r="THL19" s="470"/>
      <c r="THM19" s="470"/>
      <c r="THN19" s="470"/>
      <c r="THO19" s="470"/>
      <c r="THP19" s="470"/>
      <c r="THQ19" s="470"/>
      <c r="THR19" s="471"/>
      <c r="THS19" s="472" t="s">
        <v>469</v>
      </c>
      <c r="THT19" s="470"/>
      <c r="THU19" s="470"/>
      <c r="THV19" s="470"/>
      <c r="THW19" s="470"/>
      <c r="THX19" s="470"/>
      <c r="THY19" s="470"/>
      <c r="THZ19" s="471"/>
      <c r="TIA19" s="472" t="s">
        <v>469</v>
      </c>
      <c r="TIB19" s="470"/>
      <c r="TIC19" s="470"/>
      <c r="TID19" s="470"/>
      <c r="TIE19" s="470"/>
      <c r="TIF19" s="470"/>
      <c r="TIG19" s="470"/>
      <c r="TIH19" s="471"/>
      <c r="TII19" s="472" t="s">
        <v>469</v>
      </c>
      <c r="TIJ19" s="470"/>
      <c r="TIK19" s="470"/>
      <c r="TIL19" s="470"/>
      <c r="TIM19" s="470"/>
      <c r="TIN19" s="470"/>
      <c r="TIO19" s="470"/>
      <c r="TIP19" s="471"/>
      <c r="TIQ19" s="472" t="s">
        <v>469</v>
      </c>
      <c r="TIR19" s="470"/>
      <c r="TIS19" s="470"/>
      <c r="TIT19" s="470"/>
      <c r="TIU19" s="470"/>
      <c r="TIV19" s="470"/>
      <c r="TIW19" s="470"/>
      <c r="TIX19" s="471"/>
      <c r="TIY19" s="472" t="s">
        <v>469</v>
      </c>
      <c r="TIZ19" s="470"/>
      <c r="TJA19" s="470"/>
      <c r="TJB19" s="470"/>
      <c r="TJC19" s="470"/>
      <c r="TJD19" s="470"/>
      <c r="TJE19" s="470"/>
      <c r="TJF19" s="471"/>
      <c r="TJG19" s="472" t="s">
        <v>469</v>
      </c>
      <c r="TJH19" s="470"/>
      <c r="TJI19" s="470"/>
      <c r="TJJ19" s="470"/>
      <c r="TJK19" s="470"/>
      <c r="TJL19" s="470"/>
      <c r="TJM19" s="470"/>
      <c r="TJN19" s="471"/>
      <c r="TJO19" s="472" t="s">
        <v>469</v>
      </c>
      <c r="TJP19" s="470"/>
      <c r="TJQ19" s="470"/>
      <c r="TJR19" s="470"/>
      <c r="TJS19" s="470"/>
      <c r="TJT19" s="470"/>
      <c r="TJU19" s="470"/>
      <c r="TJV19" s="471"/>
      <c r="TJW19" s="472" t="s">
        <v>469</v>
      </c>
      <c r="TJX19" s="470"/>
      <c r="TJY19" s="470"/>
      <c r="TJZ19" s="470"/>
      <c r="TKA19" s="470"/>
      <c r="TKB19" s="470"/>
      <c r="TKC19" s="470"/>
      <c r="TKD19" s="471"/>
      <c r="TKE19" s="472" t="s">
        <v>469</v>
      </c>
      <c r="TKF19" s="470"/>
      <c r="TKG19" s="470"/>
      <c r="TKH19" s="470"/>
      <c r="TKI19" s="470"/>
      <c r="TKJ19" s="470"/>
      <c r="TKK19" s="470"/>
      <c r="TKL19" s="471"/>
      <c r="TKM19" s="472" t="s">
        <v>469</v>
      </c>
      <c r="TKN19" s="470"/>
      <c r="TKO19" s="470"/>
      <c r="TKP19" s="470"/>
      <c r="TKQ19" s="470"/>
      <c r="TKR19" s="470"/>
      <c r="TKS19" s="470"/>
      <c r="TKT19" s="471"/>
      <c r="TKU19" s="472" t="s">
        <v>469</v>
      </c>
      <c r="TKV19" s="470"/>
      <c r="TKW19" s="470"/>
      <c r="TKX19" s="470"/>
      <c r="TKY19" s="470"/>
      <c r="TKZ19" s="470"/>
      <c r="TLA19" s="470"/>
      <c r="TLB19" s="471"/>
      <c r="TLC19" s="472" t="s">
        <v>469</v>
      </c>
      <c r="TLD19" s="470"/>
      <c r="TLE19" s="470"/>
      <c r="TLF19" s="470"/>
      <c r="TLG19" s="470"/>
      <c r="TLH19" s="470"/>
      <c r="TLI19" s="470"/>
      <c r="TLJ19" s="471"/>
      <c r="TLK19" s="472" t="s">
        <v>469</v>
      </c>
      <c r="TLL19" s="470"/>
      <c r="TLM19" s="470"/>
      <c r="TLN19" s="470"/>
      <c r="TLO19" s="470"/>
      <c r="TLP19" s="470"/>
      <c r="TLQ19" s="470"/>
      <c r="TLR19" s="471"/>
      <c r="TLS19" s="472" t="s">
        <v>469</v>
      </c>
      <c r="TLT19" s="470"/>
      <c r="TLU19" s="470"/>
      <c r="TLV19" s="470"/>
      <c r="TLW19" s="470"/>
      <c r="TLX19" s="470"/>
      <c r="TLY19" s="470"/>
      <c r="TLZ19" s="471"/>
      <c r="TMA19" s="472" t="s">
        <v>469</v>
      </c>
      <c r="TMB19" s="470"/>
      <c r="TMC19" s="470"/>
      <c r="TMD19" s="470"/>
      <c r="TME19" s="470"/>
      <c r="TMF19" s="470"/>
      <c r="TMG19" s="470"/>
      <c r="TMH19" s="471"/>
      <c r="TMI19" s="472" t="s">
        <v>469</v>
      </c>
      <c r="TMJ19" s="470"/>
      <c r="TMK19" s="470"/>
      <c r="TML19" s="470"/>
      <c r="TMM19" s="470"/>
      <c r="TMN19" s="470"/>
      <c r="TMO19" s="470"/>
      <c r="TMP19" s="471"/>
      <c r="TMQ19" s="472" t="s">
        <v>469</v>
      </c>
      <c r="TMR19" s="470"/>
      <c r="TMS19" s="470"/>
      <c r="TMT19" s="470"/>
      <c r="TMU19" s="470"/>
      <c r="TMV19" s="470"/>
      <c r="TMW19" s="470"/>
      <c r="TMX19" s="471"/>
      <c r="TMY19" s="472" t="s">
        <v>469</v>
      </c>
      <c r="TMZ19" s="470"/>
      <c r="TNA19" s="470"/>
      <c r="TNB19" s="470"/>
      <c r="TNC19" s="470"/>
      <c r="TND19" s="470"/>
      <c r="TNE19" s="470"/>
      <c r="TNF19" s="471"/>
      <c r="TNG19" s="472" t="s">
        <v>469</v>
      </c>
      <c r="TNH19" s="470"/>
      <c r="TNI19" s="470"/>
      <c r="TNJ19" s="470"/>
      <c r="TNK19" s="470"/>
      <c r="TNL19" s="470"/>
      <c r="TNM19" s="470"/>
      <c r="TNN19" s="471"/>
      <c r="TNO19" s="472" t="s">
        <v>469</v>
      </c>
      <c r="TNP19" s="470"/>
      <c r="TNQ19" s="470"/>
      <c r="TNR19" s="470"/>
      <c r="TNS19" s="470"/>
      <c r="TNT19" s="470"/>
      <c r="TNU19" s="470"/>
      <c r="TNV19" s="471"/>
      <c r="TNW19" s="472" t="s">
        <v>469</v>
      </c>
      <c r="TNX19" s="470"/>
      <c r="TNY19" s="470"/>
      <c r="TNZ19" s="470"/>
      <c r="TOA19" s="470"/>
      <c r="TOB19" s="470"/>
      <c r="TOC19" s="470"/>
      <c r="TOD19" s="471"/>
      <c r="TOE19" s="472" t="s">
        <v>469</v>
      </c>
      <c r="TOF19" s="470"/>
      <c r="TOG19" s="470"/>
      <c r="TOH19" s="470"/>
      <c r="TOI19" s="470"/>
      <c r="TOJ19" s="470"/>
      <c r="TOK19" s="470"/>
      <c r="TOL19" s="471"/>
      <c r="TOM19" s="472" t="s">
        <v>469</v>
      </c>
      <c r="TON19" s="470"/>
      <c r="TOO19" s="470"/>
      <c r="TOP19" s="470"/>
      <c r="TOQ19" s="470"/>
      <c r="TOR19" s="470"/>
      <c r="TOS19" s="470"/>
      <c r="TOT19" s="471"/>
      <c r="TOU19" s="472" t="s">
        <v>469</v>
      </c>
      <c r="TOV19" s="470"/>
      <c r="TOW19" s="470"/>
      <c r="TOX19" s="470"/>
      <c r="TOY19" s="470"/>
      <c r="TOZ19" s="470"/>
      <c r="TPA19" s="470"/>
      <c r="TPB19" s="471"/>
      <c r="TPC19" s="472" t="s">
        <v>469</v>
      </c>
      <c r="TPD19" s="470"/>
      <c r="TPE19" s="470"/>
      <c r="TPF19" s="470"/>
      <c r="TPG19" s="470"/>
      <c r="TPH19" s="470"/>
      <c r="TPI19" s="470"/>
      <c r="TPJ19" s="471"/>
      <c r="TPK19" s="472" t="s">
        <v>469</v>
      </c>
      <c r="TPL19" s="470"/>
      <c r="TPM19" s="470"/>
      <c r="TPN19" s="470"/>
      <c r="TPO19" s="470"/>
      <c r="TPP19" s="470"/>
      <c r="TPQ19" s="470"/>
      <c r="TPR19" s="471"/>
      <c r="TPS19" s="472" t="s">
        <v>469</v>
      </c>
      <c r="TPT19" s="470"/>
      <c r="TPU19" s="470"/>
      <c r="TPV19" s="470"/>
      <c r="TPW19" s="470"/>
      <c r="TPX19" s="470"/>
      <c r="TPY19" s="470"/>
      <c r="TPZ19" s="471"/>
      <c r="TQA19" s="472" t="s">
        <v>469</v>
      </c>
      <c r="TQB19" s="470"/>
      <c r="TQC19" s="470"/>
      <c r="TQD19" s="470"/>
      <c r="TQE19" s="470"/>
      <c r="TQF19" s="470"/>
      <c r="TQG19" s="470"/>
      <c r="TQH19" s="471"/>
      <c r="TQI19" s="472" t="s">
        <v>469</v>
      </c>
      <c r="TQJ19" s="470"/>
      <c r="TQK19" s="470"/>
      <c r="TQL19" s="470"/>
      <c r="TQM19" s="470"/>
      <c r="TQN19" s="470"/>
      <c r="TQO19" s="470"/>
      <c r="TQP19" s="471"/>
      <c r="TQQ19" s="472" t="s">
        <v>469</v>
      </c>
      <c r="TQR19" s="470"/>
      <c r="TQS19" s="470"/>
      <c r="TQT19" s="470"/>
      <c r="TQU19" s="470"/>
      <c r="TQV19" s="470"/>
      <c r="TQW19" s="470"/>
      <c r="TQX19" s="471"/>
      <c r="TQY19" s="472" t="s">
        <v>469</v>
      </c>
      <c r="TQZ19" s="470"/>
      <c r="TRA19" s="470"/>
      <c r="TRB19" s="470"/>
      <c r="TRC19" s="470"/>
      <c r="TRD19" s="470"/>
      <c r="TRE19" s="470"/>
      <c r="TRF19" s="471"/>
      <c r="TRG19" s="472" t="s">
        <v>469</v>
      </c>
      <c r="TRH19" s="470"/>
      <c r="TRI19" s="470"/>
      <c r="TRJ19" s="470"/>
      <c r="TRK19" s="470"/>
      <c r="TRL19" s="470"/>
      <c r="TRM19" s="470"/>
      <c r="TRN19" s="471"/>
      <c r="TRO19" s="472" t="s">
        <v>469</v>
      </c>
      <c r="TRP19" s="470"/>
      <c r="TRQ19" s="470"/>
      <c r="TRR19" s="470"/>
      <c r="TRS19" s="470"/>
      <c r="TRT19" s="470"/>
      <c r="TRU19" s="470"/>
      <c r="TRV19" s="471"/>
      <c r="TRW19" s="472" t="s">
        <v>469</v>
      </c>
      <c r="TRX19" s="470"/>
      <c r="TRY19" s="470"/>
      <c r="TRZ19" s="470"/>
      <c r="TSA19" s="470"/>
      <c r="TSB19" s="470"/>
      <c r="TSC19" s="470"/>
      <c r="TSD19" s="471"/>
      <c r="TSE19" s="472" t="s">
        <v>469</v>
      </c>
      <c r="TSF19" s="470"/>
      <c r="TSG19" s="470"/>
      <c r="TSH19" s="470"/>
      <c r="TSI19" s="470"/>
      <c r="TSJ19" s="470"/>
      <c r="TSK19" s="470"/>
      <c r="TSL19" s="471"/>
      <c r="TSM19" s="472" t="s">
        <v>469</v>
      </c>
      <c r="TSN19" s="470"/>
      <c r="TSO19" s="470"/>
      <c r="TSP19" s="470"/>
      <c r="TSQ19" s="470"/>
      <c r="TSR19" s="470"/>
      <c r="TSS19" s="470"/>
      <c r="TST19" s="471"/>
      <c r="TSU19" s="472" t="s">
        <v>469</v>
      </c>
      <c r="TSV19" s="470"/>
      <c r="TSW19" s="470"/>
      <c r="TSX19" s="470"/>
      <c r="TSY19" s="470"/>
      <c r="TSZ19" s="470"/>
      <c r="TTA19" s="470"/>
      <c r="TTB19" s="471"/>
      <c r="TTC19" s="472" t="s">
        <v>469</v>
      </c>
      <c r="TTD19" s="470"/>
      <c r="TTE19" s="470"/>
      <c r="TTF19" s="470"/>
      <c r="TTG19" s="470"/>
      <c r="TTH19" s="470"/>
      <c r="TTI19" s="470"/>
      <c r="TTJ19" s="471"/>
      <c r="TTK19" s="472" t="s">
        <v>469</v>
      </c>
      <c r="TTL19" s="470"/>
      <c r="TTM19" s="470"/>
      <c r="TTN19" s="470"/>
      <c r="TTO19" s="470"/>
      <c r="TTP19" s="470"/>
      <c r="TTQ19" s="470"/>
      <c r="TTR19" s="471"/>
      <c r="TTS19" s="472" t="s">
        <v>469</v>
      </c>
      <c r="TTT19" s="470"/>
      <c r="TTU19" s="470"/>
      <c r="TTV19" s="470"/>
      <c r="TTW19" s="470"/>
      <c r="TTX19" s="470"/>
      <c r="TTY19" s="470"/>
      <c r="TTZ19" s="471"/>
      <c r="TUA19" s="472" t="s">
        <v>469</v>
      </c>
      <c r="TUB19" s="470"/>
      <c r="TUC19" s="470"/>
      <c r="TUD19" s="470"/>
      <c r="TUE19" s="470"/>
      <c r="TUF19" s="470"/>
      <c r="TUG19" s="470"/>
      <c r="TUH19" s="471"/>
      <c r="TUI19" s="472" t="s">
        <v>469</v>
      </c>
      <c r="TUJ19" s="470"/>
      <c r="TUK19" s="470"/>
      <c r="TUL19" s="470"/>
      <c r="TUM19" s="470"/>
      <c r="TUN19" s="470"/>
      <c r="TUO19" s="470"/>
      <c r="TUP19" s="471"/>
      <c r="TUQ19" s="472" t="s">
        <v>469</v>
      </c>
      <c r="TUR19" s="470"/>
      <c r="TUS19" s="470"/>
      <c r="TUT19" s="470"/>
      <c r="TUU19" s="470"/>
      <c r="TUV19" s="470"/>
      <c r="TUW19" s="470"/>
      <c r="TUX19" s="471"/>
      <c r="TUY19" s="472" t="s">
        <v>469</v>
      </c>
      <c r="TUZ19" s="470"/>
      <c r="TVA19" s="470"/>
      <c r="TVB19" s="470"/>
      <c r="TVC19" s="470"/>
      <c r="TVD19" s="470"/>
      <c r="TVE19" s="470"/>
      <c r="TVF19" s="471"/>
      <c r="TVG19" s="472" t="s">
        <v>469</v>
      </c>
      <c r="TVH19" s="470"/>
      <c r="TVI19" s="470"/>
      <c r="TVJ19" s="470"/>
      <c r="TVK19" s="470"/>
      <c r="TVL19" s="470"/>
      <c r="TVM19" s="470"/>
      <c r="TVN19" s="471"/>
      <c r="TVO19" s="472" t="s">
        <v>469</v>
      </c>
      <c r="TVP19" s="470"/>
      <c r="TVQ19" s="470"/>
      <c r="TVR19" s="470"/>
      <c r="TVS19" s="470"/>
      <c r="TVT19" s="470"/>
      <c r="TVU19" s="470"/>
      <c r="TVV19" s="471"/>
      <c r="TVW19" s="472" t="s">
        <v>469</v>
      </c>
      <c r="TVX19" s="470"/>
      <c r="TVY19" s="470"/>
      <c r="TVZ19" s="470"/>
      <c r="TWA19" s="470"/>
      <c r="TWB19" s="470"/>
      <c r="TWC19" s="470"/>
      <c r="TWD19" s="471"/>
      <c r="TWE19" s="472" t="s">
        <v>469</v>
      </c>
      <c r="TWF19" s="470"/>
      <c r="TWG19" s="470"/>
      <c r="TWH19" s="470"/>
      <c r="TWI19" s="470"/>
      <c r="TWJ19" s="470"/>
      <c r="TWK19" s="470"/>
      <c r="TWL19" s="471"/>
      <c r="TWM19" s="472" t="s">
        <v>469</v>
      </c>
      <c r="TWN19" s="470"/>
      <c r="TWO19" s="470"/>
      <c r="TWP19" s="470"/>
      <c r="TWQ19" s="470"/>
      <c r="TWR19" s="470"/>
      <c r="TWS19" s="470"/>
      <c r="TWT19" s="471"/>
      <c r="TWU19" s="472" t="s">
        <v>469</v>
      </c>
      <c r="TWV19" s="470"/>
      <c r="TWW19" s="470"/>
      <c r="TWX19" s="470"/>
      <c r="TWY19" s="470"/>
      <c r="TWZ19" s="470"/>
      <c r="TXA19" s="470"/>
      <c r="TXB19" s="471"/>
      <c r="TXC19" s="472" t="s">
        <v>469</v>
      </c>
      <c r="TXD19" s="470"/>
      <c r="TXE19" s="470"/>
      <c r="TXF19" s="470"/>
      <c r="TXG19" s="470"/>
      <c r="TXH19" s="470"/>
      <c r="TXI19" s="470"/>
      <c r="TXJ19" s="471"/>
      <c r="TXK19" s="472" t="s">
        <v>469</v>
      </c>
      <c r="TXL19" s="470"/>
      <c r="TXM19" s="470"/>
      <c r="TXN19" s="470"/>
      <c r="TXO19" s="470"/>
      <c r="TXP19" s="470"/>
      <c r="TXQ19" s="470"/>
      <c r="TXR19" s="471"/>
      <c r="TXS19" s="472" t="s">
        <v>469</v>
      </c>
      <c r="TXT19" s="470"/>
      <c r="TXU19" s="470"/>
      <c r="TXV19" s="470"/>
      <c r="TXW19" s="470"/>
      <c r="TXX19" s="470"/>
      <c r="TXY19" s="470"/>
      <c r="TXZ19" s="471"/>
      <c r="TYA19" s="472" t="s">
        <v>469</v>
      </c>
      <c r="TYB19" s="470"/>
      <c r="TYC19" s="470"/>
      <c r="TYD19" s="470"/>
      <c r="TYE19" s="470"/>
      <c r="TYF19" s="470"/>
      <c r="TYG19" s="470"/>
      <c r="TYH19" s="471"/>
      <c r="TYI19" s="472" t="s">
        <v>469</v>
      </c>
      <c r="TYJ19" s="470"/>
      <c r="TYK19" s="470"/>
      <c r="TYL19" s="470"/>
      <c r="TYM19" s="470"/>
      <c r="TYN19" s="470"/>
      <c r="TYO19" s="470"/>
      <c r="TYP19" s="471"/>
      <c r="TYQ19" s="472" t="s">
        <v>469</v>
      </c>
      <c r="TYR19" s="470"/>
      <c r="TYS19" s="470"/>
      <c r="TYT19" s="470"/>
      <c r="TYU19" s="470"/>
      <c r="TYV19" s="470"/>
      <c r="TYW19" s="470"/>
      <c r="TYX19" s="471"/>
      <c r="TYY19" s="472" t="s">
        <v>469</v>
      </c>
      <c r="TYZ19" s="470"/>
      <c r="TZA19" s="470"/>
      <c r="TZB19" s="470"/>
      <c r="TZC19" s="470"/>
      <c r="TZD19" s="470"/>
      <c r="TZE19" s="470"/>
      <c r="TZF19" s="471"/>
      <c r="TZG19" s="472" t="s">
        <v>469</v>
      </c>
      <c r="TZH19" s="470"/>
      <c r="TZI19" s="470"/>
      <c r="TZJ19" s="470"/>
      <c r="TZK19" s="470"/>
      <c r="TZL19" s="470"/>
      <c r="TZM19" s="470"/>
      <c r="TZN19" s="471"/>
      <c r="TZO19" s="472" t="s">
        <v>469</v>
      </c>
      <c r="TZP19" s="470"/>
      <c r="TZQ19" s="470"/>
      <c r="TZR19" s="470"/>
      <c r="TZS19" s="470"/>
      <c r="TZT19" s="470"/>
      <c r="TZU19" s="470"/>
      <c r="TZV19" s="471"/>
      <c r="TZW19" s="472" t="s">
        <v>469</v>
      </c>
      <c r="TZX19" s="470"/>
      <c r="TZY19" s="470"/>
      <c r="TZZ19" s="470"/>
      <c r="UAA19" s="470"/>
      <c r="UAB19" s="470"/>
      <c r="UAC19" s="470"/>
      <c r="UAD19" s="471"/>
      <c r="UAE19" s="472" t="s">
        <v>469</v>
      </c>
      <c r="UAF19" s="470"/>
      <c r="UAG19" s="470"/>
      <c r="UAH19" s="470"/>
      <c r="UAI19" s="470"/>
      <c r="UAJ19" s="470"/>
      <c r="UAK19" s="470"/>
      <c r="UAL19" s="471"/>
      <c r="UAM19" s="472" t="s">
        <v>469</v>
      </c>
      <c r="UAN19" s="470"/>
      <c r="UAO19" s="470"/>
      <c r="UAP19" s="470"/>
      <c r="UAQ19" s="470"/>
      <c r="UAR19" s="470"/>
      <c r="UAS19" s="470"/>
      <c r="UAT19" s="471"/>
      <c r="UAU19" s="472" t="s">
        <v>469</v>
      </c>
      <c r="UAV19" s="470"/>
      <c r="UAW19" s="470"/>
      <c r="UAX19" s="470"/>
      <c r="UAY19" s="470"/>
      <c r="UAZ19" s="470"/>
      <c r="UBA19" s="470"/>
      <c r="UBB19" s="471"/>
      <c r="UBC19" s="472" t="s">
        <v>469</v>
      </c>
      <c r="UBD19" s="470"/>
      <c r="UBE19" s="470"/>
      <c r="UBF19" s="470"/>
      <c r="UBG19" s="470"/>
      <c r="UBH19" s="470"/>
      <c r="UBI19" s="470"/>
      <c r="UBJ19" s="471"/>
      <c r="UBK19" s="472" t="s">
        <v>469</v>
      </c>
      <c r="UBL19" s="470"/>
      <c r="UBM19" s="470"/>
      <c r="UBN19" s="470"/>
      <c r="UBO19" s="470"/>
      <c r="UBP19" s="470"/>
      <c r="UBQ19" s="470"/>
      <c r="UBR19" s="471"/>
      <c r="UBS19" s="472" t="s">
        <v>469</v>
      </c>
      <c r="UBT19" s="470"/>
      <c r="UBU19" s="470"/>
      <c r="UBV19" s="470"/>
      <c r="UBW19" s="470"/>
      <c r="UBX19" s="470"/>
      <c r="UBY19" s="470"/>
      <c r="UBZ19" s="471"/>
      <c r="UCA19" s="472" t="s">
        <v>469</v>
      </c>
      <c r="UCB19" s="470"/>
      <c r="UCC19" s="470"/>
      <c r="UCD19" s="470"/>
      <c r="UCE19" s="470"/>
      <c r="UCF19" s="470"/>
      <c r="UCG19" s="470"/>
      <c r="UCH19" s="471"/>
      <c r="UCI19" s="472" t="s">
        <v>469</v>
      </c>
      <c r="UCJ19" s="470"/>
      <c r="UCK19" s="470"/>
      <c r="UCL19" s="470"/>
      <c r="UCM19" s="470"/>
      <c r="UCN19" s="470"/>
      <c r="UCO19" s="470"/>
      <c r="UCP19" s="471"/>
      <c r="UCQ19" s="472" t="s">
        <v>469</v>
      </c>
      <c r="UCR19" s="470"/>
      <c r="UCS19" s="470"/>
      <c r="UCT19" s="470"/>
      <c r="UCU19" s="470"/>
      <c r="UCV19" s="470"/>
      <c r="UCW19" s="470"/>
      <c r="UCX19" s="471"/>
      <c r="UCY19" s="472" t="s">
        <v>469</v>
      </c>
      <c r="UCZ19" s="470"/>
      <c r="UDA19" s="470"/>
      <c r="UDB19" s="470"/>
      <c r="UDC19" s="470"/>
      <c r="UDD19" s="470"/>
      <c r="UDE19" s="470"/>
      <c r="UDF19" s="471"/>
      <c r="UDG19" s="472" t="s">
        <v>469</v>
      </c>
      <c r="UDH19" s="470"/>
      <c r="UDI19" s="470"/>
      <c r="UDJ19" s="470"/>
      <c r="UDK19" s="470"/>
      <c r="UDL19" s="470"/>
      <c r="UDM19" s="470"/>
      <c r="UDN19" s="471"/>
      <c r="UDO19" s="472" t="s">
        <v>469</v>
      </c>
      <c r="UDP19" s="470"/>
      <c r="UDQ19" s="470"/>
      <c r="UDR19" s="470"/>
      <c r="UDS19" s="470"/>
      <c r="UDT19" s="470"/>
      <c r="UDU19" s="470"/>
      <c r="UDV19" s="471"/>
      <c r="UDW19" s="472" t="s">
        <v>469</v>
      </c>
      <c r="UDX19" s="470"/>
      <c r="UDY19" s="470"/>
      <c r="UDZ19" s="470"/>
      <c r="UEA19" s="470"/>
      <c r="UEB19" s="470"/>
      <c r="UEC19" s="470"/>
      <c r="UED19" s="471"/>
      <c r="UEE19" s="472" t="s">
        <v>469</v>
      </c>
      <c r="UEF19" s="470"/>
      <c r="UEG19" s="470"/>
      <c r="UEH19" s="470"/>
      <c r="UEI19" s="470"/>
      <c r="UEJ19" s="470"/>
      <c r="UEK19" s="470"/>
      <c r="UEL19" s="471"/>
      <c r="UEM19" s="472" t="s">
        <v>469</v>
      </c>
      <c r="UEN19" s="470"/>
      <c r="UEO19" s="470"/>
      <c r="UEP19" s="470"/>
      <c r="UEQ19" s="470"/>
      <c r="UER19" s="470"/>
      <c r="UES19" s="470"/>
      <c r="UET19" s="471"/>
      <c r="UEU19" s="472" t="s">
        <v>469</v>
      </c>
      <c r="UEV19" s="470"/>
      <c r="UEW19" s="470"/>
      <c r="UEX19" s="470"/>
      <c r="UEY19" s="470"/>
      <c r="UEZ19" s="470"/>
      <c r="UFA19" s="470"/>
      <c r="UFB19" s="471"/>
      <c r="UFC19" s="472" t="s">
        <v>469</v>
      </c>
      <c r="UFD19" s="470"/>
      <c r="UFE19" s="470"/>
      <c r="UFF19" s="470"/>
      <c r="UFG19" s="470"/>
      <c r="UFH19" s="470"/>
      <c r="UFI19" s="470"/>
      <c r="UFJ19" s="471"/>
      <c r="UFK19" s="472" t="s">
        <v>469</v>
      </c>
      <c r="UFL19" s="470"/>
      <c r="UFM19" s="470"/>
      <c r="UFN19" s="470"/>
      <c r="UFO19" s="470"/>
      <c r="UFP19" s="470"/>
      <c r="UFQ19" s="470"/>
      <c r="UFR19" s="471"/>
      <c r="UFS19" s="472" t="s">
        <v>469</v>
      </c>
      <c r="UFT19" s="470"/>
      <c r="UFU19" s="470"/>
      <c r="UFV19" s="470"/>
      <c r="UFW19" s="470"/>
      <c r="UFX19" s="470"/>
      <c r="UFY19" s="470"/>
      <c r="UFZ19" s="471"/>
      <c r="UGA19" s="472" t="s">
        <v>469</v>
      </c>
      <c r="UGB19" s="470"/>
      <c r="UGC19" s="470"/>
      <c r="UGD19" s="470"/>
      <c r="UGE19" s="470"/>
      <c r="UGF19" s="470"/>
      <c r="UGG19" s="470"/>
      <c r="UGH19" s="471"/>
      <c r="UGI19" s="472" t="s">
        <v>469</v>
      </c>
      <c r="UGJ19" s="470"/>
      <c r="UGK19" s="470"/>
      <c r="UGL19" s="470"/>
      <c r="UGM19" s="470"/>
      <c r="UGN19" s="470"/>
      <c r="UGO19" s="470"/>
      <c r="UGP19" s="471"/>
      <c r="UGQ19" s="472" t="s">
        <v>469</v>
      </c>
      <c r="UGR19" s="470"/>
      <c r="UGS19" s="470"/>
      <c r="UGT19" s="470"/>
      <c r="UGU19" s="470"/>
      <c r="UGV19" s="470"/>
      <c r="UGW19" s="470"/>
      <c r="UGX19" s="471"/>
      <c r="UGY19" s="472" t="s">
        <v>469</v>
      </c>
      <c r="UGZ19" s="470"/>
      <c r="UHA19" s="470"/>
      <c r="UHB19" s="470"/>
      <c r="UHC19" s="470"/>
      <c r="UHD19" s="470"/>
      <c r="UHE19" s="470"/>
      <c r="UHF19" s="471"/>
      <c r="UHG19" s="472" t="s">
        <v>469</v>
      </c>
      <c r="UHH19" s="470"/>
      <c r="UHI19" s="470"/>
      <c r="UHJ19" s="470"/>
      <c r="UHK19" s="470"/>
      <c r="UHL19" s="470"/>
      <c r="UHM19" s="470"/>
      <c r="UHN19" s="471"/>
      <c r="UHO19" s="472" t="s">
        <v>469</v>
      </c>
      <c r="UHP19" s="470"/>
      <c r="UHQ19" s="470"/>
      <c r="UHR19" s="470"/>
      <c r="UHS19" s="470"/>
      <c r="UHT19" s="470"/>
      <c r="UHU19" s="470"/>
      <c r="UHV19" s="471"/>
      <c r="UHW19" s="472" t="s">
        <v>469</v>
      </c>
      <c r="UHX19" s="470"/>
      <c r="UHY19" s="470"/>
      <c r="UHZ19" s="470"/>
      <c r="UIA19" s="470"/>
      <c r="UIB19" s="470"/>
      <c r="UIC19" s="470"/>
      <c r="UID19" s="471"/>
      <c r="UIE19" s="472" t="s">
        <v>469</v>
      </c>
      <c r="UIF19" s="470"/>
      <c r="UIG19" s="470"/>
      <c r="UIH19" s="470"/>
      <c r="UII19" s="470"/>
      <c r="UIJ19" s="470"/>
      <c r="UIK19" s="470"/>
      <c r="UIL19" s="471"/>
      <c r="UIM19" s="472" t="s">
        <v>469</v>
      </c>
      <c r="UIN19" s="470"/>
      <c r="UIO19" s="470"/>
      <c r="UIP19" s="470"/>
      <c r="UIQ19" s="470"/>
      <c r="UIR19" s="470"/>
      <c r="UIS19" s="470"/>
      <c r="UIT19" s="471"/>
      <c r="UIU19" s="472" t="s">
        <v>469</v>
      </c>
      <c r="UIV19" s="470"/>
      <c r="UIW19" s="470"/>
      <c r="UIX19" s="470"/>
      <c r="UIY19" s="470"/>
      <c r="UIZ19" s="470"/>
      <c r="UJA19" s="470"/>
      <c r="UJB19" s="471"/>
      <c r="UJC19" s="472" t="s">
        <v>469</v>
      </c>
      <c r="UJD19" s="470"/>
      <c r="UJE19" s="470"/>
      <c r="UJF19" s="470"/>
      <c r="UJG19" s="470"/>
      <c r="UJH19" s="470"/>
      <c r="UJI19" s="470"/>
      <c r="UJJ19" s="471"/>
      <c r="UJK19" s="472" t="s">
        <v>469</v>
      </c>
      <c r="UJL19" s="470"/>
      <c r="UJM19" s="470"/>
      <c r="UJN19" s="470"/>
      <c r="UJO19" s="470"/>
      <c r="UJP19" s="470"/>
      <c r="UJQ19" s="470"/>
      <c r="UJR19" s="471"/>
      <c r="UJS19" s="472" t="s">
        <v>469</v>
      </c>
      <c r="UJT19" s="470"/>
      <c r="UJU19" s="470"/>
      <c r="UJV19" s="470"/>
      <c r="UJW19" s="470"/>
      <c r="UJX19" s="470"/>
      <c r="UJY19" s="470"/>
      <c r="UJZ19" s="471"/>
      <c r="UKA19" s="472" t="s">
        <v>469</v>
      </c>
      <c r="UKB19" s="470"/>
      <c r="UKC19" s="470"/>
      <c r="UKD19" s="470"/>
      <c r="UKE19" s="470"/>
      <c r="UKF19" s="470"/>
      <c r="UKG19" s="470"/>
      <c r="UKH19" s="471"/>
      <c r="UKI19" s="472" t="s">
        <v>469</v>
      </c>
      <c r="UKJ19" s="470"/>
      <c r="UKK19" s="470"/>
      <c r="UKL19" s="470"/>
      <c r="UKM19" s="470"/>
      <c r="UKN19" s="470"/>
      <c r="UKO19" s="470"/>
      <c r="UKP19" s="471"/>
      <c r="UKQ19" s="472" t="s">
        <v>469</v>
      </c>
      <c r="UKR19" s="470"/>
      <c r="UKS19" s="470"/>
      <c r="UKT19" s="470"/>
      <c r="UKU19" s="470"/>
      <c r="UKV19" s="470"/>
      <c r="UKW19" s="470"/>
      <c r="UKX19" s="471"/>
      <c r="UKY19" s="472" t="s">
        <v>469</v>
      </c>
      <c r="UKZ19" s="470"/>
      <c r="ULA19" s="470"/>
      <c r="ULB19" s="470"/>
      <c r="ULC19" s="470"/>
      <c r="ULD19" s="470"/>
      <c r="ULE19" s="470"/>
      <c r="ULF19" s="471"/>
      <c r="ULG19" s="472" t="s">
        <v>469</v>
      </c>
      <c r="ULH19" s="470"/>
      <c r="ULI19" s="470"/>
      <c r="ULJ19" s="470"/>
      <c r="ULK19" s="470"/>
      <c r="ULL19" s="470"/>
      <c r="ULM19" s="470"/>
      <c r="ULN19" s="471"/>
      <c r="ULO19" s="472" t="s">
        <v>469</v>
      </c>
      <c r="ULP19" s="470"/>
      <c r="ULQ19" s="470"/>
      <c r="ULR19" s="470"/>
      <c r="ULS19" s="470"/>
      <c r="ULT19" s="470"/>
      <c r="ULU19" s="470"/>
      <c r="ULV19" s="471"/>
      <c r="ULW19" s="472" t="s">
        <v>469</v>
      </c>
      <c r="ULX19" s="470"/>
      <c r="ULY19" s="470"/>
      <c r="ULZ19" s="470"/>
      <c r="UMA19" s="470"/>
      <c r="UMB19" s="470"/>
      <c r="UMC19" s="470"/>
      <c r="UMD19" s="471"/>
      <c r="UME19" s="472" t="s">
        <v>469</v>
      </c>
      <c r="UMF19" s="470"/>
      <c r="UMG19" s="470"/>
      <c r="UMH19" s="470"/>
      <c r="UMI19" s="470"/>
      <c r="UMJ19" s="470"/>
      <c r="UMK19" s="470"/>
      <c r="UML19" s="471"/>
      <c r="UMM19" s="472" t="s">
        <v>469</v>
      </c>
      <c r="UMN19" s="470"/>
      <c r="UMO19" s="470"/>
      <c r="UMP19" s="470"/>
      <c r="UMQ19" s="470"/>
      <c r="UMR19" s="470"/>
      <c r="UMS19" s="470"/>
      <c r="UMT19" s="471"/>
      <c r="UMU19" s="472" t="s">
        <v>469</v>
      </c>
      <c r="UMV19" s="470"/>
      <c r="UMW19" s="470"/>
      <c r="UMX19" s="470"/>
      <c r="UMY19" s="470"/>
      <c r="UMZ19" s="470"/>
      <c r="UNA19" s="470"/>
      <c r="UNB19" s="471"/>
      <c r="UNC19" s="472" t="s">
        <v>469</v>
      </c>
      <c r="UND19" s="470"/>
      <c r="UNE19" s="470"/>
      <c r="UNF19" s="470"/>
      <c r="UNG19" s="470"/>
      <c r="UNH19" s="470"/>
      <c r="UNI19" s="470"/>
      <c r="UNJ19" s="471"/>
      <c r="UNK19" s="472" t="s">
        <v>469</v>
      </c>
      <c r="UNL19" s="470"/>
      <c r="UNM19" s="470"/>
      <c r="UNN19" s="470"/>
      <c r="UNO19" s="470"/>
      <c r="UNP19" s="470"/>
      <c r="UNQ19" s="470"/>
      <c r="UNR19" s="471"/>
      <c r="UNS19" s="472" t="s">
        <v>469</v>
      </c>
      <c r="UNT19" s="470"/>
      <c r="UNU19" s="470"/>
      <c r="UNV19" s="470"/>
      <c r="UNW19" s="470"/>
      <c r="UNX19" s="470"/>
      <c r="UNY19" s="470"/>
      <c r="UNZ19" s="471"/>
      <c r="UOA19" s="472" t="s">
        <v>469</v>
      </c>
      <c r="UOB19" s="470"/>
      <c r="UOC19" s="470"/>
      <c r="UOD19" s="470"/>
      <c r="UOE19" s="470"/>
      <c r="UOF19" s="470"/>
      <c r="UOG19" s="470"/>
      <c r="UOH19" s="471"/>
      <c r="UOI19" s="472" t="s">
        <v>469</v>
      </c>
      <c r="UOJ19" s="470"/>
      <c r="UOK19" s="470"/>
      <c r="UOL19" s="470"/>
      <c r="UOM19" s="470"/>
      <c r="UON19" s="470"/>
      <c r="UOO19" s="470"/>
      <c r="UOP19" s="471"/>
      <c r="UOQ19" s="472" t="s">
        <v>469</v>
      </c>
      <c r="UOR19" s="470"/>
      <c r="UOS19" s="470"/>
      <c r="UOT19" s="470"/>
      <c r="UOU19" s="470"/>
      <c r="UOV19" s="470"/>
      <c r="UOW19" s="470"/>
      <c r="UOX19" s="471"/>
      <c r="UOY19" s="472" t="s">
        <v>469</v>
      </c>
      <c r="UOZ19" s="470"/>
      <c r="UPA19" s="470"/>
      <c r="UPB19" s="470"/>
      <c r="UPC19" s="470"/>
      <c r="UPD19" s="470"/>
      <c r="UPE19" s="470"/>
      <c r="UPF19" s="471"/>
      <c r="UPG19" s="472" t="s">
        <v>469</v>
      </c>
      <c r="UPH19" s="470"/>
      <c r="UPI19" s="470"/>
      <c r="UPJ19" s="470"/>
      <c r="UPK19" s="470"/>
      <c r="UPL19" s="470"/>
      <c r="UPM19" s="470"/>
      <c r="UPN19" s="471"/>
      <c r="UPO19" s="472" t="s">
        <v>469</v>
      </c>
      <c r="UPP19" s="470"/>
      <c r="UPQ19" s="470"/>
      <c r="UPR19" s="470"/>
      <c r="UPS19" s="470"/>
      <c r="UPT19" s="470"/>
      <c r="UPU19" s="470"/>
      <c r="UPV19" s="471"/>
      <c r="UPW19" s="472" t="s">
        <v>469</v>
      </c>
      <c r="UPX19" s="470"/>
      <c r="UPY19" s="470"/>
      <c r="UPZ19" s="470"/>
      <c r="UQA19" s="470"/>
      <c r="UQB19" s="470"/>
      <c r="UQC19" s="470"/>
      <c r="UQD19" s="471"/>
      <c r="UQE19" s="472" t="s">
        <v>469</v>
      </c>
      <c r="UQF19" s="470"/>
      <c r="UQG19" s="470"/>
      <c r="UQH19" s="470"/>
      <c r="UQI19" s="470"/>
      <c r="UQJ19" s="470"/>
      <c r="UQK19" s="470"/>
      <c r="UQL19" s="471"/>
      <c r="UQM19" s="472" t="s">
        <v>469</v>
      </c>
      <c r="UQN19" s="470"/>
      <c r="UQO19" s="470"/>
      <c r="UQP19" s="470"/>
      <c r="UQQ19" s="470"/>
      <c r="UQR19" s="470"/>
      <c r="UQS19" s="470"/>
      <c r="UQT19" s="471"/>
      <c r="UQU19" s="472" t="s">
        <v>469</v>
      </c>
      <c r="UQV19" s="470"/>
      <c r="UQW19" s="470"/>
      <c r="UQX19" s="470"/>
      <c r="UQY19" s="470"/>
      <c r="UQZ19" s="470"/>
      <c r="URA19" s="470"/>
      <c r="URB19" s="471"/>
      <c r="URC19" s="472" t="s">
        <v>469</v>
      </c>
      <c r="URD19" s="470"/>
      <c r="URE19" s="470"/>
      <c r="URF19" s="470"/>
      <c r="URG19" s="470"/>
      <c r="URH19" s="470"/>
      <c r="URI19" s="470"/>
      <c r="URJ19" s="471"/>
      <c r="URK19" s="472" t="s">
        <v>469</v>
      </c>
      <c r="URL19" s="470"/>
      <c r="URM19" s="470"/>
      <c r="URN19" s="470"/>
      <c r="URO19" s="470"/>
      <c r="URP19" s="470"/>
      <c r="URQ19" s="470"/>
      <c r="URR19" s="471"/>
      <c r="URS19" s="472" t="s">
        <v>469</v>
      </c>
      <c r="URT19" s="470"/>
      <c r="URU19" s="470"/>
      <c r="URV19" s="470"/>
      <c r="URW19" s="470"/>
      <c r="URX19" s="470"/>
      <c r="URY19" s="470"/>
      <c r="URZ19" s="471"/>
      <c r="USA19" s="472" t="s">
        <v>469</v>
      </c>
      <c r="USB19" s="470"/>
      <c r="USC19" s="470"/>
      <c r="USD19" s="470"/>
      <c r="USE19" s="470"/>
      <c r="USF19" s="470"/>
      <c r="USG19" s="470"/>
      <c r="USH19" s="471"/>
      <c r="USI19" s="472" t="s">
        <v>469</v>
      </c>
      <c r="USJ19" s="470"/>
      <c r="USK19" s="470"/>
      <c r="USL19" s="470"/>
      <c r="USM19" s="470"/>
      <c r="USN19" s="470"/>
      <c r="USO19" s="470"/>
      <c r="USP19" s="471"/>
      <c r="USQ19" s="472" t="s">
        <v>469</v>
      </c>
      <c r="USR19" s="470"/>
      <c r="USS19" s="470"/>
      <c r="UST19" s="470"/>
      <c r="USU19" s="470"/>
      <c r="USV19" s="470"/>
      <c r="USW19" s="470"/>
      <c r="USX19" s="471"/>
      <c r="USY19" s="472" t="s">
        <v>469</v>
      </c>
      <c r="USZ19" s="470"/>
      <c r="UTA19" s="470"/>
      <c r="UTB19" s="470"/>
      <c r="UTC19" s="470"/>
      <c r="UTD19" s="470"/>
      <c r="UTE19" s="470"/>
      <c r="UTF19" s="471"/>
      <c r="UTG19" s="472" t="s">
        <v>469</v>
      </c>
      <c r="UTH19" s="470"/>
      <c r="UTI19" s="470"/>
      <c r="UTJ19" s="470"/>
      <c r="UTK19" s="470"/>
      <c r="UTL19" s="470"/>
      <c r="UTM19" s="470"/>
      <c r="UTN19" s="471"/>
      <c r="UTO19" s="472" t="s">
        <v>469</v>
      </c>
      <c r="UTP19" s="470"/>
      <c r="UTQ19" s="470"/>
      <c r="UTR19" s="470"/>
      <c r="UTS19" s="470"/>
      <c r="UTT19" s="470"/>
      <c r="UTU19" s="470"/>
      <c r="UTV19" s="471"/>
      <c r="UTW19" s="472" t="s">
        <v>469</v>
      </c>
      <c r="UTX19" s="470"/>
      <c r="UTY19" s="470"/>
      <c r="UTZ19" s="470"/>
      <c r="UUA19" s="470"/>
      <c r="UUB19" s="470"/>
      <c r="UUC19" s="470"/>
      <c r="UUD19" s="471"/>
      <c r="UUE19" s="472" t="s">
        <v>469</v>
      </c>
      <c r="UUF19" s="470"/>
      <c r="UUG19" s="470"/>
      <c r="UUH19" s="470"/>
      <c r="UUI19" s="470"/>
      <c r="UUJ19" s="470"/>
      <c r="UUK19" s="470"/>
      <c r="UUL19" s="471"/>
      <c r="UUM19" s="472" t="s">
        <v>469</v>
      </c>
      <c r="UUN19" s="470"/>
      <c r="UUO19" s="470"/>
      <c r="UUP19" s="470"/>
      <c r="UUQ19" s="470"/>
      <c r="UUR19" s="470"/>
      <c r="UUS19" s="470"/>
      <c r="UUT19" s="471"/>
      <c r="UUU19" s="472" t="s">
        <v>469</v>
      </c>
      <c r="UUV19" s="470"/>
      <c r="UUW19" s="470"/>
      <c r="UUX19" s="470"/>
      <c r="UUY19" s="470"/>
      <c r="UUZ19" s="470"/>
      <c r="UVA19" s="470"/>
      <c r="UVB19" s="471"/>
      <c r="UVC19" s="472" t="s">
        <v>469</v>
      </c>
      <c r="UVD19" s="470"/>
      <c r="UVE19" s="470"/>
      <c r="UVF19" s="470"/>
      <c r="UVG19" s="470"/>
      <c r="UVH19" s="470"/>
      <c r="UVI19" s="470"/>
      <c r="UVJ19" s="471"/>
      <c r="UVK19" s="472" t="s">
        <v>469</v>
      </c>
      <c r="UVL19" s="470"/>
      <c r="UVM19" s="470"/>
      <c r="UVN19" s="470"/>
      <c r="UVO19" s="470"/>
      <c r="UVP19" s="470"/>
      <c r="UVQ19" s="470"/>
      <c r="UVR19" s="471"/>
      <c r="UVS19" s="472" t="s">
        <v>469</v>
      </c>
      <c r="UVT19" s="470"/>
      <c r="UVU19" s="470"/>
      <c r="UVV19" s="470"/>
      <c r="UVW19" s="470"/>
      <c r="UVX19" s="470"/>
      <c r="UVY19" s="470"/>
      <c r="UVZ19" s="471"/>
      <c r="UWA19" s="472" t="s">
        <v>469</v>
      </c>
      <c r="UWB19" s="470"/>
      <c r="UWC19" s="470"/>
      <c r="UWD19" s="470"/>
      <c r="UWE19" s="470"/>
      <c r="UWF19" s="470"/>
      <c r="UWG19" s="470"/>
      <c r="UWH19" s="471"/>
      <c r="UWI19" s="472" t="s">
        <v>469</v>
      </c>
      <c r="UWJ19" s="470"/>
      <c r="UWK19" s="470"/>
      <c r="UWL19" s="470"/>
      <c r="UWM19" s="470"/>
      <c r="UWN19" s="470"/>
      <c r="UWO19" s="470"/>
      <c r="UWP19" s="471"/>
      <c r="UWQ19" s="472" t="s">
        <v>469</v>
      </c>
      <c r="UWR19" s="470"/>
      <c r="UWS19" s="470"/>
      <c r="UWT19" s="470"/>
      <c r="UWU19" s="470"/>
      <c r="UWV19" s="470"/>
      <c r="UWW19" s="470"/>
      <c r="UWX19" s="471"/>
      <c r="UWY19" s="472" t="s">
        <v>469</v>
      </c>
      <c r="UWZ19" s="470"/>
      <c r="UXA19" s="470"/>
      <c r="UXB19" s="470"/>
      <c r="UXC19" s="470"/>
      <c r="UXD19" s="470"/>
      <c r="UXE19" s="470"/>
      <c r="UXF19" s="471"/>
      <c r="UXG19" s="472" t="s">
        <v>469</v>
      </c>
      <c r="UXH19" s="470"/>
      <c r="UXI19" s="470"/>
      <c r="UXJ19" s="470"/>
      <c r="UXK19" s="470"/>
      <c r="UXL19" s="470"/>
      <c r="UXM19" s="470"/>
      <c r="UXN19" s="471"/>
      <c r="UXO19" s="472" t="s">
        <v>469</v>
      </c>
      <c r="UXP19" s="470"/>
      <c r="UXQ19" s="470"/>
      <c r="UXR19" s="470"/>
      <c r="UXS19" s="470"/>
      <c r="UXT19" s="470"/>
      <c r="UXU19" s="470"/>
      <c r="UXV19" s="471"/>
      <c r="UXW19" s="472" t="s">
        <v>469</v>
      </c>
      <c r="UXX19" s="470"/>
      <c r="UXY19" s="470"/>
      <c r="UXZ19" s="470"/>
      <c r="UYA19" s="470"/>
      <c r="UYB19" s="470"/>
      <c r="UYC19" s="470"/>
      <c r="UYD19" s="471"/>
      <c r="UYE19" s="472" t="s">
        <v>469</v>
      </c>
      <c r="UYF19" s="470"/>
      <c r="UYG19" s="470"/>
      <c r="UYH19" s="470"/>
      <c r="UYI19" s="470"/>
      <c r="UYJ19" s="470"/>
      <c r="UYK19" s="470"/>
      <c r="UYL19" s="471"/>
      <c r="UYM19" s="472" t="s">
        <v>469</v>
      </c>
      <c r="UYN19" s="470"/>
      <c r="UYO19" s="470"/>
      <c r="UYP19" s="470"/>
      <c r="UYQ19" s="470"/>
      <c r="UYR19" s="470"/>
      <c r="UYS19" s="470"/>
      <c r="UYT19" s="471"/>
      <c r="UYU19" s="472" t="s">
        <v>469</v>
      </c>
      <c r="UYV19" s="470"/>
      <c r="UYW19" s="470"/>
      <c r="UYX19" s="470"/>
      <c r="UYY19" s="470"/>
      <c r="UYZ19" s="470"/>
      <c r="UZA19" s="470"/>
      <c r="UZB19" s="471"/>
      <c r="UZC19" s="472" t="s">
        <v>469</v>
      </c>
      <c r="UZD19" s="470"/>
      <c r="UZE19" s="470"/>
      <c r="UZF19" s="470"/>
      <c r="UZG19" s="470"/>
      <c r="UZH19" s="470"/>
      <c r="UZI19" s="470"/>
      <c r="UZJ19" s="471"/>
      <c r="UZK19" s="472" t="s">
        <v>469</v>
      </c>
      <c r="UZL19" s="470"/>
      <c r="UZM19" s="470"/>
      <c r="UZN19" s="470"/>
      <c r="UZO19" s="470"/>
      <c r="UZP19" s="470"/>
      <c r="UZQ19" s="470"/>
      <c r="UZR19" s="471"/>
      <c r="UZS19" s="472" t="s">
        <v>469</v>
      </c>
      <c r="UZT19" s="470"/>
      <c r="UZU19" s="470"/>
      <c r="UZV19" s="470"/>
      <c r="UZW19" s="470"/>
      <c r="UZX19" s="470"/>
      <c r="UZY19" s="470"/>
      <c r="UZZ19" s="471"/>
      <c r="VAA19" s="472" t="s">
        <v>469</v>
      </c>
      <c r="VAB19" s="470"/>
      <c r="VAC19" s="470"/>
      <c r="VAD19" s="470"/>
      <c r="VAE19" s="470"/>
      <c r="VAF19" s="470"/>
      <c r="VAG19" s="470"/>
      <c r="VAH19" s="471"/>
      <c r="VAI19" s="472" t="s">
        <v>469</v>
      </c>
      <c r="VAJ19" s="470"/>
      <c r="VAK19" s="470"/>
      <c r="VAL19" s="470"/>
      <c r="VAM19" s="470"/>
      <c r="VAN19" s="470"/>
      <c r="VAO19" s="470"/>
      <c r="VAP19" s="471"/>
      <c r="VAQ19" s="472" t="s">
        <v>469</v>
      </c>
      <c r="VAR19" s="470"/>
      <c r="VAS19" s="470"/>
      <c r="VAT19" s="470"/>
      <c r="VAU19" s="470"/>
      <c r="VAV19" s="470"/>
      <c r="VAW19" s="470"/>
      <c r="VAX19" s="471"/>
      <c r="VAY19" s="472" t="s">
        <v>469</v>
      </c>
      <c r="VAZ19" s="470"/>
      <c r="VBA19" s="470"/>
      <c r="VBB19" s="470"/>
      <c r="VBC19" s="470"/>
      <c r="VBD19" s="470"/>
      <c r="VBE19" s="470"/>
      <c r="VBF19" s="471"/>
      <c r="VBG19" s="472" t="s">
        <v>469</v>
      </c>
      <c r="VBH19" s="470"/>
      <c r="VBI19" s="470"/>
      <c r="VBJ19" s="470"/>
      <c r="VBK19" s="470"/>
      <c r="VBL19" s="470"/>
      <c r="VBM19" s="470"/>
      <c r="VBN19" s="471"/>
      <c r="VBO19" s="472" t="s">
        <v>469</v>
      </c>
      <c r="VBP19" s="470"/>
      <c r="VBQ19" s="470"/>
      <c r="VBR19" s="470"/>
      <c r="VBS19" s="470"/>
      <c r="VBT19" s="470"/>
      <c r="VBU19" s="470"/>
      <c r="VBV19" s="471"/>
      <c r="VBW19" s="472" t="s">
        <v>469</v>
      </c>
      <c r="VBX19" s="470"/>
      <c r="VBY19" s="470"/>
      <c r="VBZ19" s="470"/>
      <c r="VCA19" s="470"/>
      <c r="VCB19" s="470"/>
      <c r="VCC19" s="470"/>
      <c r="VCD19" s="471"/>
      <c r="VCE19" s="472" t="s">
        <v>469</v>
      </c>
      <c r="VCF19" s="470"/>
      <c r="VCG19" s="470"/>
      <c r="VCH19" s="470"/>
      <c r="VCI19" s="470"/>
      <c r="VCJ19" s="470"/>
      <c r="VCK19" s="470"/>
      <c r="VCL19" s="471"/>
      <c r="VCM19" s="472" t="s">
        <v>469</v>
      </c>
      <c r="VCN19" s="470"/>
      <c r="VCO19" s="470"/>
      <c r="VCP19" s="470"/>
      <c r="VCQ19" s="470"/>
      <c r="VCR19" s="470"/>
      <c r="VCS19" s="470"/>
      <c r="VCT19" s="471"/>
      <c r="VCU19" s="472" t="s">
        <v>469</v>
      </c>
      <c r="VCV19" s="470"/>
      <c r="VCW19" s="470"/>
      <c r="VCX19" s="470"/>
      <c r="VCY19" s="470"/>
      <c r="VCZ19" s="470"/>
      <c r="VDA19" s="470"/>
      <c r="VDB19" s="471"/>
      <c r="VDC19" s="472" t="s">
        <v>469</v>
      </c>
      <c r="VDD19" s="470"/>
      <c r="VDE19" s="470"/>
      <c r="VDF19" s="470"/>
      <c r="VDG19" s="470"/>
      <c r="VDH19" s="470"/>
      <c r="VDI19" s="470"/>
      <c r="VDJ19" s="471"/>
      <c r="VDK19" s="472" t="s">
        <v>469</v>
      </c>
      <c r="VDL19" s="470"/>
      <c r="VDM19" s="470"/>
      <c r="VDN19" s="470"/>
      <c r="VDO19" s="470"/>
      <c r="VDP19" s="470"/>
      <c r="VDQ19" s="470"/>
      <c r="VDR19" s="471"/>
      <c r="VDS19" s="472" t="s">
        <v>469</v>
      </c>
      <c r="VDT19" s="470"/>
      <c r="VDU19" s="470"/>
      <c r="VDV19" s="470"/>
      <c r="VDW19" s="470"/>
      <c r="VDX19" s="470"/>
      <c r="VDY19" s="470"/>
      <c r="VDZ19" s="471"/>
      <c r="VEA19" s="472" t="s">
        <v>469</v>
      </c>
      <c r="VEB19" s="470"/>
      <c r="VEC19" s="470"/>
      <c r="VED19" s="470"/>
      <c r="VEE19" s="470"/>
      <c r="VEF19" s="470"/>
      <c r="VEG19" s="470"/>
      <c r="VEH19" s="471"/>
      <c r="VEI19" s="472" t="s">
        <v>469</v>
      </c>
      <c r="VEJ19" s="470"/>
      <c r="VEK19" s="470"/>
      <c r="VEL19" s="470"/>
      <c r="VEM19" s="470"/>
      <c r="VEN19" s="470"/>
      <c r="VEO19" s="470"/>
      <c r="VEP19" s="471"/>
      <c r="VEQ19" s="472" t="s">
        <v>469</v>
      </c>
      <c r="VER19" s="470"/>
      <c r="VES19" s="470"/>
      <c r="VET19" s="470"/>
      <c r="VEU19" s="470"/>
      <c r="VEV19" s="470"/>
      <c r="VEW19" s="470"/>
      <c r="VEX19" s="471"/>
      <c r="VEY19" s="472" t="s">
        <v>469</v>
      </c>
      <c r="VEZ19" s="470"/>
      <c r="VFA19" s="470"/>
      <c r="VFB19" s="470"/>
      <c r="VFC19" s="470"/>
      <c r="VFD19" s="470"/>
      <c r="VFE19" s="470"/>
      <c r="VFF19" s="471"/>
      <c r="VFG19" s="472" t="s">
        <v>469</v>
      </c>
      <c r="VFH19" s="470"/>
      <c r="VFI19" s="470"/>
      <c r="VFJ19" s="470"/>
      <c r="VFK19" s="470"/>
      <c r="VFL19" s="470"/>
      <c r="VFM19" s="470"/>
      <c r="VFN19" s="471"/>
      <c r="VFO19" s="472" t="s">
        <v>469</v>
      </c>
      <c r="VFP19" s="470"/>
      <c r="VFQ19" s="470"/>
      <c r="VFR19" s="470"/>
      <c r="VFS19" s="470"/>
      <c r="VFT19" s="470"/>
      <c r="VFU19" s="470"/>
      <c r="VFV19" s="471"/>
      <c r="VFW19" s="472" t="s">
        <v>469</v>
      </c>
      <c r="VFX19" s="470"/>
      <c r="VFY19" s="470"/>
      <c r="VFZ19" s="470"/>
      <c r="VGA19" s="470"/>
      <c r="VGB19" s="470"/>
      <c r="VGC19" s="470"/>
      <c r="VGD19" s="471"/>
      <c r="VGE19" s="472" t="s">
        <v>469</v>
      </c>
      <c r="VGF19" s="470"/>
      <c r="VGG19" s="470"/>
      <c r="VGH19" s="470"/>
      <c r="VGI19" s="470"/>
      <c r="VGJ19" s="470"/>
      <c r="VGK19" s="470"/>
      <c r="VGL19" s="471"/>
      <c r="VGM19" s="472" t="s">
        <v>469</v>
      </c>
      <c r="VGN19" s="470"/>
      <c r="VGO19" s="470"/>
      <c r="VGP19" s="470"/>
      <c r="VGQ19" s="470"/>
      <c r="VGR19" s="470"/>
      <c r="VGS19" s="470"/>
      <c r="VGT19" s="471"/>
      <c r="VGU19" s="472" t="s">
        <v>469</v>
      </c>
      <c r="VGV19" s="470"/>
      <c r="VGW19" s="470"/>
      <c r="VGX19" s="470"/>
      <c r="VGY19" s="470"/>
      <c r="VGZ19" s="470"/>
      <c r="VHA19" s="470"/>
      <c r="VHB19" s="471"/>
      <c r="VHC19" s="472" t="s">
        <v>469</v>
      </c>
      <c r="VHD19" s="470"/>
      <c r="VHE19" s="470"/>
      <c r="VHF19" s="470"/>
      <c r="VHG19" s="470"/>
      <c r="VHH19" s="470"/>
      <c r="VHI19" s="470"/>
      <c r="VHJ19" s="471"/>
      <c r="VHK19" s="472" t="s">
        <v>469</v>
      </c>
      <c r="VHL19" s="470"/>
      <c r="VHM19" s="470"/>
      <c r="VHN19" s="470"/>
      <c r="VHO19" s="470"/>
      <c r="VHP19" s="470"/>
      <c r="VHQ19" s="470"/>
      <c r="VHR19" s="471"/>
      <c r="VHS19" s="472" t="s">
        <v>469</v>
      </c>
      <c r="VHT19" s="470"/>
      <c r="VHU19" s="470"/>
      <c r="VHV19" s="470"/>
      <c r="VHW19" s="470"/>
      <c r="VHX19" s="470"/>
      <c r="VHY19" s="470"/>
      <c r="VHZ19" s="471"/>
      <c r="VIA19" s="472" t="s">
        <v>469</v>
      </c>
      <c r="VIB19" s="470"/>
      <c r="VIC19" s="470"/>
      <c r="VID19" s="470"/>
      <c r="VIE19" s="470"/>
      <c r="VIF19" s="470"/>
      <c r="VIG19" s="470"/>
      <c r="VIH19" s="471"/>
      <c r="VII19" s="472" t="s">
        <v>469</v>
      </c>
      <c r="VIJ19" s="470"/>
      <c r="VIK19" s="470"/>
      <c r="VIL19" s="470"/>
      <c r="VIM19" s="470"/>
      <c r="VIN19" s="470"/>
      <c r="VIO19" s="470"/>
      <c r="VIP19" s="471"/>
      <c r="VIQ19" s="472" t="s">
        <v>469</v>
      </c>
      <c r="VIR19" s="470"/>
      <c r="VIS19" s="470"/>
      <c r="VIT19" s="470"/>
      <c r="VIU19" s="470"/>
      <c r="VIV19" s="470"/>
      <c r="VIW19" s="470"/>
      <c r="VIX19" s="471"/>
      <c r="VIY19" s="472" t="s">
        <v>469</v>
      </c>
      <c r="VIZ19" s="470"/>
      <c r="VJA19" s="470"/>
      <c r="VJB19" s="470"/>
      <c r="VJC19" s="470"/>
      <c r="VJD19" s="470"/>
      <c r="VJE19" s="470"/>
      <c r="VJF19" s="471"/>
      <c r="VJG19" s="472" t="s">
        <v>469</v>
      </c>
      <c r="VJH19" s="470"/>
      <c r="VJI19" s="470"/>
      <c r="VJJ19" s="470"/>
      <c r="VJK19" s="470"/>
      <c r="VJL19" s="470"/>
      <c r="VJM19" s="470"/>
      <c r="VJN19" s="471"/>
      <c r="VJO19" s="472" t="s">
        <v>469</v>
      </c>
      <c r="VJP19" s="470"/>
      <c r="VJQ19" s="470"/>
      <c r="VJR19" s="470"/>
      <c r="VJS19" s="470"/>
      <c r="VJT19" s="470"/>
      <c r="VJU19" s="470"/>
      <c r="VJV19" s="471"/>
      <c r="VJW19" s="472" t="s">
        <v>469</v>
      </c>
      <c r="VJX19" s="470"/>
      <c r="VJY19" s="470"/>
      <c r="VJZ19" s="470"/>
      <c r="VKA19" s="470"/>
      <c r="VKB19" s="470"/>
      <c r="VKC19" s="470"/>
      <c r="VKD19" s="471"/>
      <c r="VKE19" s="472" t="s">
        <v>469</v>
      </c>
      <c r="VKF19" s="470"/>
      <c r="VKG19" s="470"/>
      <c r="VKH19" s="470"/>
      <c r="VKI19" s="470"/>
      <c r="VKJ19" s="470"/>
      <c r="VKK19" s="470"/>
      <c r="VKL19" s="471"/>
      <c r="VKM19" s="472" t="s">
        <v>469</v>
      </c>
      <c r="VKN19" s="470"/>
      <c r="VKO19" s="470"/>
      <c r="VKP19" s="470"/>
      <c r="VKQ19" s="470"/>
      <c r="VKR19" s="470"/>
      <c r="VKS19" s="470"/>
      <c r="VKT19" s="471"/>
      <c r="VKU19" s="472" t="s">
        <v>469</v>
      </c>
      <c r="VKV19" s="470"/>
      <c r="VKW19" s="470"/>
      <c r="VKX19" s="470"/>
      <c r="VKY19" s="470"/>
      <c r="VKZ19" s="470"/>
      <c r="VLA19" s="470"/>
      <c r="VLB19" s="471"/>
      <c r="VLC19" s="472" t="s">
        <v>469</v>
      </c>
      <c r="VLD19" s="470"/>
      <c r="VLE19" s="470"/>
      <c r="VLF19" s="470"/>
      <c r="VLG19" s="470"/>
      <c r="VLH19" s="470"/>
      <c r="VLI19" s="470"/>
      <c r="VLJ19" s="471"/>
      <c r="VLK19" s="472" t="s">
        <v>469</v>
      </c>
      <c r="VLL19" s="470"/>
      <c r="VLM19" s="470"/>
      <c r="VLN19" s="470"/>
      <c r="VLO19" s="470"/>
      <c r="VLP19" s="470"/>
      <c r="VLQ19" s="470"/>
      <c r="VLR19" s="471"/>
      <c r="VLS19" s="472" t="s">
        <v>469</v>
      </c>
      <c r="VLT19" s="470"/>
      <c r="VLU19" s="470"/>
      <c r="VLV19" s="470"/>
      <c r="VLW19" s="470"/>
      <c r="VLX19" s="470"/>
      <c r="VLY19" s="470"/>
      <c r="VLZ19" s="471"/>
      <c r="VMA19" s="472" t="s">
        <v>469</v>
      </c>
      <c r="VMB19" s="470"/>
      <c r="VMC19" s="470"/>
      <c r="VMD19" s="470"/>
      <c r="VME19" s="470"/>
      <c r="VMF19" s="470"/>
      <c r="VMG19" s="470"/>
      <c r="VMH19" s="471"/>
      <c r="VMI19" s="472" t="s">
        <v>469</v>
      </c>
      <c r="VMJ19" s="470"/>
      <c r="VMK19" s="470"/>
      <c r="VML19" s="470"/>
      <c r="VMM19" s="470"/>
      <c r="VMN19" s="470"/>
      <c r="VMO19" s="470"/>
      <c r="VMP19" s="471"/>
      <c r="VMQ19" s="472" t="s">
        <v>469</v>
      </c>
      <c r="VMR19" s="470"/>
      <c r="VMS19" s="470"/>
      <c r="VMT19" s="470"/>
      <c r="VMU19" s="470"/>
      <c r="VMV19" s="470"/>
      <c r="VMW19" s="470"/>
      <c r="VMX19" s="471"/>
      <c r="VMY19" s="472" t="s">
        <v>469</v>
      </c>
      <c r="VMZ19" s="470"/>
      <c r="VNA19" s="470"/>
      <c r="VNB19" s="470"/>
      <c r="VNC19" s="470"/>
      <c r="VND19" s="470"/>
      <c r="VNE19" s="470"/>
      <c r="VNF19" s="471"/>
      <c r="VNG19" s="472" t="s">
        <v>469</v>
      </c>
      <c r="VNH19" s="470"/>
      <c r="VNI19" s="470"/>
      <c r="VNJ19" s="470"/>
      <c r="VNK19" s="470"/>
      <c r="VNL19" s="470"/>
      <c r="VNM19" s="470"/>
      <c r="VNN19" s="471"/>
      <c r="VNO19" s="472" t="s">
        <v>469</v>
      </c>
      <c r="VNP19" s="470"/>
      <c r="VNQ19" s="470"/>
      <c r="VNR19" s="470"/>
      <c r="VNS19" s="470"/>
      <c r="VNT19" s="470"/>
      <c r="VNU19" s="470"/>
      <c r="VNV19" s="471"/>
      <c r="VNW19" s="472" t="s">
        <v>469</v>
      </c>
      <c r="VNX19" s="470"/>
      <c r="VNY19" s="470"/>
      <c r="VNZ19" s="470"/>
      <c r="VOA19" s="470"/>
      <c r="VOB19" s="470"/>
      <c r="VOC19" s="470"/>
      <c r="VOD19" s="471"/>
      <c r="VOE19" s="472" t="s">
        <v>469</v>
      </c>
      <c r="VOF19" s="470"/>
      <c r="VOG19" s="470"/>
      <c r="VOH19" s="470"/>
      <c r="VOI19" s="470"/>
      <c r="VOJ19" s="470"/>
      <c r="VOK19" s="470"/>
      <c r="VOL19" s="471"/>
      <c r="VOM19" s="472" t="s">
        <v>469</v>
      </c>
      <c r="VON19" s="470"/>
      <c r="VOO19" s="470"/>
      <c r="VOP19" s="470"/>
      <c r="VOQ19" s="470"/>
      <c r="VOR19" s="470"/>
      <c r="VOS19" s="470"/>
      <c r="VOT19" s="471"/>
      <c r="VOU19" s="472" t="s">
        <v>469</v>
      </c>
      <c r="VOV19" s="470"/>
      <c r="VOW19" s="470"/>
      <c r="VOX19" s="470"/>
      <c r="VOY19" s="470"/>
      <c r="VOZ19" s="470"/>
      <c r="VPA19" s="470"/>
      <c r="VPB19" s="471"/>
      <c r="VPC19" s="472" t="s">
        <v>469</v>
      </c>
      <c r="VPD19" s="470"/>
      <c r="VPE19" s="470"/>
      <c r="VPF19" s="470"/>
      <c r="VPG19" s="470"/>
      <c r="VPH19" s="470"/>
      <c r="VPI19" s="470"/>
      <c r="VPJ19" s="471"/>
      <c r="VPK19" s="472" t="s">
        <v>469</v>
      </c>
      <c r="VPL19" s="470"/>
      <c r="VPM19" s="470"/>
      <c r="VPN19" s="470"/>
      <c r="VPO19" s="470"/>
      <c r="VPP19" s="470"/>
      <c r="VPQ19" s="470"/>
      <c r="VPR19" s="471"/>
      <c r="VPS19" s="472" t="s">
        <v>469</v>
      </c>
      <c r="VPT19" s="470"/>
      <c r="VPU19" s="470"/>
      <c r="VPV19" s="470"/>
      <c r="VPW19" s="470"/>
      <c r="VPX19" s="470"/>
      <c r="VPY19" s="470"/>
      <c r="VPZ19" s="471"/>
      <c r="VQA19" s="472" t="s">
        <v>469</v>
      </c>
      <c r="VQB19" s="470"/>
      <c r="VQC19" s="470"/>
      <c r="VQD19" s="470"/>
      <c r="VQE19" s="470"/>
      <c r="VQF19" s="470"/>
      <c r="VQG19" s="470"/>
      <c r="VQH19" s="471"/>
      <c r="VQI19" s="472" t="s">
        <v>469</v>
      </c>
      <c r="VQJ19" s="470"/>
      <c r="VQK19" s="470"/>
      <c r="VQL19" s="470"/>
      <c r="VQM19" s="470"/>
      <c r="VQN19" s="470"/>
      <c r="VQO19" s="470"/>
      <c r="VQP19" s="471"/>
      <c r="VQQ19" s="472" t="s">
        <v>469</v>
      </c>
      <c r="VQR19" s="470"/>
      <c r="VQS19" s="470"/>
      <c r="VQT19" s="470"/>
      <c r="VQU19" s="470"/>
      <c r="VQV19" s="470"/>
      <c r="VQW19" s="470"/>
      <c r="VQX19" s="471"/>
      <c r="VQY19" s="472" t="s">
        <v>469</v>
      </c>
      <c r="VQZ19" s="470"/>
      <c r="VRA19" s="470"/>
      <c r="VRB19" s="470"/>
      <c r="VRC19" s="470"/>
      <c r="VRD19" s="470"/>
      <c r="VRE19" s="470"/>
      <c r="VRF19" s="471"/>
      <c r="VRG19" s="472" t="s">
        <v>469</v>
      </c>
      <c r="VRH19" s="470"/>
      <c r="VRI19" s="470"/>
      <c r="VRJ19" s="470"/>
      <c r="VRK19" s="470"/>
      <c r="VRL19" s="470"/>
      <c r="VRM19" s="470"/>
      <c r="VRN19" s="471"/>
      <c r="VRO19" s="472" t="s">
        <v>469</v>
      </c>
      <c r="VRP19" s="470"/>
      <c r="VRQ19" s="470"/>
      <c r="VRR19" s="470"/>
      <c r="VRS19" s="470"/>
      <c r="VRT19" s="470"/>
      <c r="VRU19" s="470"/>
      <c r="VRV19" s="471"/>
      <c r="VRW19" s="472" t="s">
        <v>469</v>
      </c>
      <c r="VRX19" s="470"/>
      <c r="VRY19" s="470"/>
      <c r="VRZ19" s="470"/>
      <c r="VSA19" s="470"/>
      <c r="VSB19" s="470"/>
      <c r="VSC19" s="470"/>
      <c r="VSD19" s="471"/>
      <c r="VSE19" s="472" t="s">
        <v>469</v>
      </c>
      <c r="VSF19" s="470"/>
      <c r="VSG19" s="470"/>
      <c r="VSH19" s="470"/>
      <c r="VSI19" s="470"/>
      <c r="VSJ19" s="470"/>
      <c r="VSK19" s="470"/>
      <c r="VSL19" s="471"/>
      <c r="VSM19" s="472" t="s">
        <v>469</v>
      </c>
      <c r="VSN19" s="470"/>
      <c r="VSO19" s="470"/>
      <c r="VSP19" s="470"/>
      <c r="VSQ19" s="470"/>
      <c r="VSR19" s="470"/>
      <c r="VSS19" s="470"/>
      <c r="VST19" s="471"/>
      <c r="VSU19" s="472" t="s">
        <v>469</v>
      </c>
      <c r="VSV19" s="470"/>
      <c r="VSW19" s="470"/>
      <c r="VSX19" s="470"/>
      <c r="VSY19" s="470"/>
      <c r="VSZ19" s="470"/>
      <c r="VTA19" s="470"/>
      <c r="VTB19" s="471"/>
      <c r="VTC19" s="472" t="s">
        <v>469</v>
      </c>
      <c r="VTD19" s="470"/>
      <c r="VTE19" s="470"/>
      <c r="VTF19" s="470"/>
      <c r="VTG19" s="470"/>
      <c r="VTH19" s="470"/>
      <c r="VTI19" s="470"/>
      <c r="VTJ19" s="471"/>
      <c r="VTK19" s="472" t="s">
        <v>469</v>
      </c>
      <c r="VTL19" s="470"/>
      <c r="VTM19" s="470"/>
      <c r="VTN19" s="470"/>
      <c r="VTO19" s="470"/>
      <c r="VTP19" s="470"/>
      <c r="VTQ19" s="470"/>
      <c r="VTR19" s="471"/>
      <c r="VTS19" s="472" t="s">
        <v>469</v>
      </c>
      <c r="VTT19" s="470"/>
      <c r="VTU19" s="470"/>
      <c r="VTV19" s="470"/>
      <c r="VTW19" s="470"/>
      <c r="VTX19" s="470"/>
      <c r="VTY19" s="470"/>
      <c r="VTZ19" s="471"/>
      <c r="VUA19" s="472" t="s">
        <v>469</v>
      </c>
      <c r="VUB19" s="470"/>
      <c r="VUC19" s="470"/>
      <c r="VUD19" s="470"/>
      <c r="VUE19" s="470"/>
      <c r="VUF19" s="470"/>
      <c r="VUG19" s="470"/>
      <c r="VUH19" s="471"/>
      <c r="VUI19" s="472" t="s">
        <v>469</v>
      </c>
      <c r="VUJ19" s="470"/>
      <c r="VUK19" s="470"/>
      <c r="VUL19" s="470"/>
      <c r="VUM19" s="470"/>
      <c r="VUN19" s="470"/>
      <c r="VUO19" s="470"/>
      <c r="VUP19" s="471"/>
      <c r="VUQ19" s="472" t="s">
        <v>469</v>
      </c>
      <c r="VUR19" s="470"/>
      <c r="VUS19" s="470"/>
      <c r="VUT19" s="470"/>
      <c r="VUU19" s="470"/>
      <c r="VUV19" s="470"/>
      <c r="VUW19" s="470"/>
      <c r="VUX19" s="471"/>
      <c r="VUY19" s="472" t="s">
        <v>469</v>
      </c>
      <c r="VUZ19" s="470"/>
      <c r="VVA19" s="470"/>
      <c r="VVB19" s="470"/>
      <c r="VVC19" s="470"/>
      <c r="VVD19" s="470"/>
      <c r="VVE19" s="470"/>
      <c r="VVF19" s="471"/>
      <c r="VVG19" s="472" t="s">
        <v>469</v>
      </c>
      <c r="VVH19" s="470"/>
      <c r="VVI19" s="470"/>
      <c r="VVJ19" s="470"/>
      <c r="VVK19" s="470"/>
      <c r="VVL19" s="470"/>
      <c r="VVM19" s="470"/>
      <c r="VVN19" s="471"/>
      <c r="VVO19" s="472" t="s">
        <v>469</v>
      </c>
      <c r="VVP19" s="470"/>
      <c r="VVQ19" s="470"/>
      <c r="VVR19" s="470"/>
      <c r="VVS19" s="470"/>
      <c r="VVT19" s="470"/>
      <c r="VVU19" s="470"/>
      <c r="VVV19" s="471"/>
      <c r="VVW19" s="472" t="s">
        <v>469</v>
      </c>
      <c r="VVX19" s="470"/>
      <c r="VVY19" s="470"/>
      <c r="VVZ19" s="470"/>
      <c r="VWA19" s="470"/>
      <c r="VWB19" s="470"/>
      <c r="VWC19" s="470"/>
      <c r="VWD19" s="471"/>
      <c r="VWE19" s="472" t="s">
        <v>469</v>
      </c>
      <c r="VWF19" s="470"/>
      <c r="VWG19" s="470"/>
      <c r="VWH19" s="470"/>
      <c r="VWI19" s="470"/>
      <c r="VWJ19" s="470"/>
      <c r="VWK19" s="470"/>
      <c r="VWL19" s="471"/>
      <c r="VWM19" s="472" t="s">
        <v>469</v>
      </c>
      <c r="VWN19" s="470"/>
      <c r="VWO19" s="470"/>
      <c r="VWP19" s="470"/>
      <c r="VWQ19" s="470"/>
      <c r="VWR19" s="470"/>
      <c r="VWS19" s="470"/>
      <c r="VWT19" s="471"/>
      <c r="VWU19" s="472" t="s">
        <v>469</v>
      </c>
      <c r="VWV19" s="470"/>
      <c r="VWW19" s="470"/>
      <c r="VWX19" s="470"/>
      <c r="VWY19" s="470"/>
      <c r="VWZ19" s="470"/>
      <c r="VXA19" s="470"/>
      <c r="VXB19" s="471"/>
      <c r="VXC19" s="472" t="s">
        <v>469</v>
      </c>
      <c r="VXD19" s="470"/>
      <c r="VXE19" s="470"/>
      <c r="VXF19" s="470"/>
      <c r="VXG19" s="470"/>
      <c r="VXH19" s="470"/>
      <c r="VXI19" s="470"/>
      <c r="VXJ19" s="471"/>
      <c r="VXK19" s="472" t="s">
        <v>469</v>
      </c>
      <c r="VXL19" s="470"/>
      <c r="VXM19" s="470"/>
      <c r="VXN19" s="470"/>
      <c r="VXO19" s="470"/>
      <c r="VXP19" s="470"/>
      <c r="VXQ19" s="470"/>
      <c r="VXR19" s="471"/>
      <c r="VXS19" s="472" t="s">
        <v>469</v>
      </c>
      <c r="VXT19" s="470"/>
      <c r="VXU19" s="470"/>
      <c r="VXV19" s="470"/>
      <c r="VXW19" s="470"/>
      <c r="VXX19" s="470"/>
      <c r="VXY19" s="470"/>
      <c r="VXZ19" s="471"/>
      <c r="VYA19" s="472" t="s">
        <v>469</v>
      </c>
      <c r="VYB19" s="470"/>
      <c r="VYC19" s="470"/>
      <c r="VYD19" s="470"/>
      <c r="VYE19" s="470"/>
      <c r="VYF19" s="470"/>
      <c r="VYG19" s="470"/>
      <c r="VYH19" s="471"/>
      <c r="VYI19" s="472" t="s">
        <v>469</v>
      </c>
      <c r="VYJ19" s="470"/>
      <c r="VYK19" s="470"/>
      <c r="VYL19" s="470"/>
      <c r="VYM19" s="470"/>
      <c r="VYN19" s="470"/>
      <c r="VYO19" s="470"/>
      <c r="VYP19" s="471"/>
      <c r="VYQ19" s="472" t="s">
        <v>469</v>
      </c>
      <c r="VYR19" s="470"/>
      <c r="VYS19" s="470"/>
      <c r="VYT19" s="470"/>
      <c r="VYU19" s="470"/>
      <c r="VYV19" s="470"/>
      <c r="VYW19" s="470"/>
      <c r="VYX19" s="471"/>
      <c r="VYY19" s="472" t="s">
        <v>469</v>
      </c>
      <c r="VYZ19" s="470"/>
      <c r="VZA19" s="470"/>
      <c r="VZB19" s="470"/>
      <c r="VZC19" s="470"/>
      <c r="VZD19" s="470"/>
      <c r="VZE19" s="470"/>
      <c r="VZF19" s="471"/>
      <c r="VZG19" s="472" t="s">
        <v>469</v>
      </c>
      <c r="VZH19" s="470"/>
      <c r="VZI19" s="470"/>
      <c r="VZJ19" s="470"/>
      <c r="VZK19" s="470"/>
      <c r="VZL19" s="470"/>
      <c r="VZM19" s="470"/>
      <c r="VZN19" s="471"/>
      <c r="VZO19" s="472" t="s">
        <v>469</v>
      </c>
      <c r="VZP19" s="470"/>
      <c r="VZQ19" s="470"/>
      <c r="VZR19" s="470"/>
      <c r="VZS19" s="470"/>
      <c r="VZT19" s="470"/>
      <c r="VZU19" s="470"/>
      <c r="VZV19" s="471"/>
      <c r="VZW19" s="472" t="s">
        <v>469</v>
      </c>
      <c r="VZX19" s="470"/>
      <c r="VZY19" s="470"/>
      <c r="VZZ19" s="470"/>
      <c r="WAA19" s="470"/>
      <c r="WAB19" s="470"/>
      <c r="WAC19" s="470"/>
      <c r="WAD19" s="471"/>
      <c r="WAE19" s="472" t="s">
        <v>469</v>
      </c>
      <c r="WAF19" s="470"/>
      <c r="WAG19" s="470"/>
      <c r="WAH19" s="470"/>
      <c r="WAI19" s="470"/>
      <c r="WAJ19" s="470"/>
      <c r="WAK19" s="470"/>
      <c r="WAL19" s="471"/>
      <c r="WAM19" s="472" t="s">
        <v>469</v>
      </c>
      <c r="WAN19" s="470"/>
      <c r="WAO19" s="470"/>
      <c r="WAP19" s="470"/>
      <c r="WAQ19" s="470"/>
      <c r="WAR19" s="470"/>
      <c r="WAS19" s="470"/>
      <c r="WAT19" s="471"/>
      <c r="WAU19" s="472" t="s">
        <v>469</v>
      </c>
      <c r="WAV19" s="470"/>
      <c r="WAW19" s="470"/>
      <c r="WAX19" s="470"/>
      <c r="WAY19" s="470"/>
      <c r="WAZ19" s="470"/>
      <c r="WBA19" s="470"/>
      <c r="WBB19" s="471"/>
      <c r="WBC19" s="472" t="s">
        <v>469</v>
      </c>
      <c r="WBD19" s="470"/>
      <c r="WBE19" s="470"/>
      <c r="WBF19" s="470"/>
      <c r="WBG19" s="470"/>
      <c r="WBH19" s="470"/>
      <c r="WBI19" s="470"/>
      <c r="WBJ19" s="471"/>
      <c r="WBK19" s="472" t="s">
        <v>469</v>
      </c>
      <c r="WBL19" s="470"/>
      <c r="WBM19" s="470"/>
      <c r="WBN19" s="470"/>
      <c r="WBO19" s="470"/>
      <c r="WBP19" s="470"/>
      <c r="WBQ19" s="470"/>
      <c r="WBR19" s="471"/>
      <c r="WBS19" s="472" t="s">
        <v>469</v>
      </c>
      <c r="WBT19" s="470"/>
      <c r="WBU19" s="470"/>
      <c r="WBV19" s="470"/>
      <c r="WBW19" s="470"/>
      <c r="WBX19" s="470"/>
      <c r="WBY19" s="470"/>
      <c r="WBZ19" s="471"/>
      <c r="WCA19" s="472" t="s">
        <v>469</v>
      </c>
      <c r="WCB19" s="470"/>
      <c r="WCC19" s="470"/>
      <c r="WCD19" s="470"/>
      <c r="WCE19" s="470"/>
      <c r="WCF19" s="470"/>
      <c r="WCG19" s="470"/>
      <c r="WCH19" s="471"/>
      <c r="WCI19" s="472" t="s">
        <v>469</v>
      </c>
      <c r="WCJ19" s="470"/>
      <c r="WCK19" s="470"/>
      <c r="WCL19" s="470"/>
      <c r="WCM19" s="470"/>
      <c r="WCN19" s="470"/>
      <c r="WCO19" s="470"/>
      <c r="WCP19" s="471"/>
      <c r="WCQ19" s="472" t="s">
        <v>469</v>
      </c>
      <c r="WCR19" s="470"/>
      <c r="WCS19" s="470"/>
      <c r="WCT19" s="470"/>
      <c r="WCU19" s="470"/>
      <c r="WCV19" s="470"/>
      <c r="WCW19" s="470"/>
      <c r="WCX19" s="471"/>
      <c r="WCY19" s="472" t="s">
        <v>469</v>
      </c>
      <c r="WCZ19" s="470"/>
      <c r="WDA19" s="470"/>
      <c r="WDB19" s="470"/>
      <c r="WDC19" s="470"/>
      <c r="WDD19" s="470"/>
      <c r="WDE19" s="470"/>
      <c r="WDF19" s="471"/>
      <c r="WDG19" s="472" t="s">
        <v>469</v>
      </c>
      <c r="WDH19" s="470"/>
      <c r="WDI19" s="470"/>
      <c r="WDJ19" s="470"/>
      <c r="WDK19" s="470"/>
      <c r="WDL19" s="470"/>
      <c r="WDM19" s="470"/>
      <c r="WDN19" s="471"/>
      <c r="WDO19" s="472" t="s">
        <v>469</v>
      </c>
      <c r="WDP19" s="470"/>
      <c r="WDQ19" s="470"/>
      <c r="WDR19" s="470"/>
      <c r="WDS19" s="470"/>
      <c r="WDT19" s="470"/>
      <c r="WDU19" s="470"/>
      <c r="WDV19" s="471"/>
      <c r="WDW19" s="472" t="s">
        <v>469</v>
      </c>
      <c r="WDX19" s="470"/>
      <c r="WDY19" s="470"/>
      <c r="WDZ19" s="470"/>
      <c r="WEA19" s="470"/>
      <c r="WEB19" s="470"/>
      <c r="WEC19" s="470"/>
      <c r="WED19" s="471"/>
      <c r="WEE19" s="472" t="s">
        <v>469</v>
      </c>
      <c r="WEF19" s="470"/>
      <c r="WEG19" s="470"/>
      <c r="WEH19" s="470"/>
      <c r="WEI19" s="470"/>
      <c r="WEJ19" s="470"/>
      <c r="WEK19" s="470"/>
      <c r="WEL19" s="471"/>
      <c r="WEM19" s="472" t="s">
        <v>469</v>
      </c>
      <c r="WEN19" s="470"/>
      <c r="WEO19" s="470"/>
      <c r="WEP19" s="470"/>
      <c r="WEQ19" s="470"/>
      <c r="WER19" s="470"/>
      <c r="WES19" s="470"/>
      <c r="WET19" s="471"/>
      <c r="WEU19" s="472" t="s">
        <v>469</v>
      </c>
      <c r="WEV19" s="470"/>
      <c r="WEW19" s="470"/>
      <c r="WEX19" s="470"/>
      <c r="WEY19" s="470"/>
      <c r="WEZ19" s="470"/>
      <c r="WFA19" s="470"/>
      <c r="WFB19" s="471"/>
      <c r="WFC19" s="472" t="s">
        <v>469</v>
      </c>
      <c r="WFD19" s="470"/>
      <c r="WFE19" s="470"/>
      <c r="WFF19" s="470"/>
      <c r="WFG19" s="470"/>
      <c r="WFH19" s="470"/>
      <c r="WFI19" s="470"/>
      <c r="WFJ19" s="471"/>
      <c r="WFK19" s="472" t="s">
        <v>469</v>
      </c>
      <c r="WFL19" s="470"/>
      <c r="WFM19" s="470"/>
      <c r="WFN19" s="470"/>
      <c r="WFO19" s="470"/>
      <c r="WFP19" s="470"/>
      <c r="WFQ19" s="470"/>
      <c r="WFR19" s="471"/>
      <c r="WFS19" s="472" t="s">
        <v>469</v>
      </c>
      <c r="WFT19" s="470"/>
      <c r="WFU19" s="470"/>
      <c r="WFV19" s="470"/>
      <c r="WFW19" s="470"/>
      <c r="WFX19" s="470"/>
      <c r="WFY19" s="470"/>
      <c r="WFZ19" s="471"/>
      <c r="WGA19" s="472" t="s">
        <v>469</v>
      </c>
      <c r="WGB19" s="470"/>
      <c r="WGC19" s="470"/>
      <c r="WGD19" s="470"/>
      <c r="WGE19" s="470"/>
      <c r="WGF19" s="470"/>
      <c r="WGG19" s="470"/>
      <c r="WGH19" s="471"/>
      <c r="WGI19" s="472" t="s">
        <v>469</v>
      </c>
      <c r="WGJ19" s="470"/>
      <c r="WGK19" s="470"/>
      <c r="WGL19" s="470"/>
      <c r="WGM19" s="470"/>
      <c r="WGN19" s="470"/>
      <c r="WGO19" s="470"/>
      <c r="WGP19" s="471"/>
      <c r="WGQ19" s="472" t="s">
        <v>469</v>
      </c>
      <c r="WGR19" s="470"/>
      <c r="WGS19" s="470"/>
      <c r="WGT19" s="470"/>
      <c r="WGU19" s="470"/>
      <c r="WGV19" s="470"/>
      <c r="WGW19" s="470"/>
      <c r="WGX19" s="471"/>
      <c r="WGY19" s="472" t="s">
        <v>469</v>
      </c>
      <c r="WGZ19" s="470"/>
      <c r="WHA19" s="470"/>
      <c r="WHB19" s="470"/>
      <c r="WHC19" s="470"/>
      <c r="WHD19" s="470"/>
      <c r="WHE19" s="470"/>
      <c r="WHF19" s="471"/>
      <c r="WHG19" s="472" t="s">
        <v>469</v>
      </c>
      <c r="WHH19" s="470"/>
      <c r="WHI19" s="470"/>
      <c r="WHJ19" s="470"/>
      <c r="WHK19" s="470"/>
      <c r="WHL19" s="470"/>
      <c r="WHM19" s="470"/>
      <c r="WHN19" s="471"/>
      <c r="WHO19" s="472" t="s">
        <v>469</v>
      </c>
      <c r="WHP19" s="470"/>
      <c r="WHQ19" s="470"/>
      <c r="WHR19" s="470"/>
      <c r="WHS19" s="470"/>
      <c r="WHT19" s="470"/>
      <c r="WHU19" s="470"/>
      <c r="WHV19" s="471"/>
      <c r="WHW19" s="472" t="s">
        <v>469</v>
      </c>
      <c r="WHX19" s="470"/>
      <c r="WHY19" s="470"/>
      <c r="WHZ19" s="470"/>
      <c r="WIA19" s="470"/>
      <c r="WIB19" s="470"/>
      <c r="WIC19" s="470"/>
      <c r="WID19" s="471"/>
      <c r="WIE19" s="472" t="s">
        <v>469</v>
      </c>
      <c r="WIF19" s="470"/>
      <c r="WIG19" s="470"/>
      <c r="WIH19" s="470"/>
      <c r="WII19" s="470"/>
      <c r="WIJ19" s="470"/>
      <c r="WIK19" s="470"/>
      <c r="WIL19" s="471"/>
      <c r="WIM19" s="472" t="s">
        <v>469</v>
      </c>
      <c r="WIN19" s="470"/>
      <c r="WIO19" s="470"/>
      <c r="WIP19" s="470"/>
      <c r="WIQ19" s="470"/>
      <c r="WIR19" s="470"/>
      <c r="WIS19" s="470"/>
      <c r="WIT19" s="471"/>
      <c r="WIU19" s="472" t="s">
        <v>469</v>
      </c>
      <c r="WIV19" s="470"/>
      <c r="WIW19" s="470"/>
      <c r="WIX19" s="470"/>
      <c r="WIY19" s="470"/>
      <c r="WIZ19" s="470"/>
      <c r="WJA19" s="470"/>
      <c r="WJB19" s="471"/>
      <c r="WJC19" s="472" t="s">
        <v>469</v>
      </c>
      <c r="WJD19" s="470"/>
      <c r="WJE19" s="470"/>
      <c r="WJF19" s="470"/>
      <c r="WJG19" s="470"/>
      <c r="WJH19" s="470"/>
      <c r="WJI19" s="470"/>
      <c r="WJJ19" s="471"/>
      <c r="WJK19" s="472" t="s">
        <v>469</v>
      </c>
      <c r="WJL19" s="470"/>
      <c r="WJM19" s="470"/>
      <c r="WJN19" s="470"/>
      <c r="WJO19" s="470"/>
      <c r="WJP19" s="470"/>
      <c r="WJQ19" s="470"/>
      <c r="WJR19" s="471"/>
      <c r="WJS19" s="472" t="s">
        <v>469</v>
      </c>
      <c r="WJT19" s="470"/>
      <c r="WJU19" s="470"/>
      <c r="WJV19" s="470"/>
      <c r="WJW19" s="470"/>
      <c r="WJX19" s="470"/>
      <c r="WJY19" s="470"/>
      <c r="WJZ19" s="471"/>
      <c r="WKA19" s="472" t="s">
        <v>469</v>
      </c>
      <c r="WKB19" s="470"/>
      <c r="WKC19" s="470"/>
      <c r="WKD19" s="470"/>
      <c r="WKE19" s="470"/>
      <c r="WKF19" s="470"/>
      <c r="WKG19" s="470"/>
      <c r="WKH19" s="471"/>
      <c r="WKI19" s="472" t="s">
        <v>469</v>
      </c>
      <c r="WKJ19" s="470"/>
      <c r="WKK19" s="470"/>
      <c r="WKL19" s="470"/>
      <c r="WKM19" s="470"/>
      <c r="WKN19" s="470"/>
      <c r="WKO19" s="470"/>
      <c r="WKP19" s="471"/>
      <c r="WKQ19" s="472" t="s">
        <v>469</v>
      </c>
      <c r="WKR19" s="470"/>
      <c r="WKS19" s="470"/>
      <c r="WKT19" s="470"/>
      <c r="WKU19" s="470"/>
      <c r="WKV19" s="470"/>
      <c r="WKW19" s="470"/>
      <c r="WKX19" s="471"/>
      <c r="WKY19" s="472" t="s">
        <v>469</v>
      </c>
      <c r="WKZ19" s="470"/>
      <c r="WLA19" s="470"/>
      <c r="WLB19" s="470"/>
      <c r="WLC19" s="470"/>
      <c r="WLD19" s="470"/>
      <c r="WLE19" s="470"/>
      <c r="WLF19" s="471"/>
      <c r="WLG19" s="472" t="s">
        <v>469</v>
      </c>
      <c r="WLH19" s="470"/>
      <c r="WLI19" s="470"/>
      <c r="WLJ19" s="470"/>
      <c r="WLK19" s="470"/>
      <c r="WLL19" s="470"/>
      <c r="WLM19" s="470"/>
      <c r="WLN19" s="471"/>
      <c r="WLO19" s="472" t="s">
        <v>469</v>
      </c>
      <c r="WLP19" s="470"/>
      <c r="WLQ19" s="470"/>
      <c r="WLR19" s="470"/>
      <c r="WLS19" s="470"/>
      <c r="WLT19" s="470"/>
      <c r="WLU19" s="470"/>
      <c r="WLV19" s="471"/>
      <c r="WLW19" s="472" t="s">
        <v>469</v>
      </c>
      <c r="WLX19" s="470"/>
      <c r="WLY19" s="470"/>
      <c r="WLZ19" s="470"/>
      <c r="WMA19" s="470"/>
      <c r="WMB19" s="470"/>
      <c r="WMC19" s="470"/>
      <c r="WMD19" s="471"/>
      <c r="WME19" s="472" t="s">
        <v>469</v>
      </c>
      <c r="WMF19" s="470"/>
      <c r="WMG19" s="470"/>
      <c r="WMH19" s="470"/>
      <c r="WMI19" s="470"/>
      <c r="WMJ19" s="470"/>
      <c r="WMK19" s="470"/>
      <c r="WML19" s="471"/>
      <c r="WMM19" s="472" t="s">
        <v>469</v>
      </c>
      <c r="WMN19" s="470"/>
      <c r="WMO19" s="470"/>
      <c r="WMP19" s="470"/>
      <c r="WMQ19" s="470"/>
      <c r="WMR19" s="470"/>
      <c r="WMS19" s="470"/>
      <c r="WMT19" s="471"/>
      <c r="WMU19" s="472" t="s">
        <v>469</v>
      </c>
      <c r="WMV19" s="470"/>
      <c r="WMW19" s="470"/>
      <c r="WMX19" s="470"/>
      <c r="WMY19" s="470"/>
      <c r="WMZ19" s="470"/>
      <c r="WNA19" s="470"/>
      <c r="WNB19" s="471"/>
      <c r="WNC19" s="472" t="s">
        <v>469</v>
      </c>
      <c r="WND19" s="470"/>
      <c r="WNE19" s="470"/>
      <c r="WNF19" s="470"/>
      <c r="WNG19" s="470"/>
      <c r="WNH19" s="470"/>
      <c r="WNI19" s="470"/>
      <c r="WNJ19" s="471"/>
      <c r="WNK19" s="472" t="s">
        <v>469</v>
      </c>
      <c r="WNL19" s="470"/>
      <c r="WNM19" s="470"/>
      <c r="WNN19" s="470"/>
      <c r="WNO19" s="470"/>
      <c r="WNP19" s="470"/>
      <c r="WNQ19" s="470"/>
      <c r="WNR19" s="471"/>
      <c r="WNS19" s="472" t="s">
        <v>469</v>
      </c>
      <c r="WNT19" s="470"/>
      <c r="WNU19" s="470"/>
      <c r="WNV19" s="470"/>
      <c r="WNW19" s="470"/>
      <c r="WNX19" s="470"/>
      <c r="WNY19" s="470"/>
      <c r="WNZ19" s="471"/>
      <c r="WOA19" s="472" t="s">
        <v>469</v>
      </c>
      <c r="WOB19" s="470"/>
      <c r="WOC19" s="470"/>
      <c r="WOD19" s="470"/>
      <c r="WOE19" s="470"/>
      <c r="WOF19" s="470"/>
      <c r="WOG19" s="470"/>
      <c r="WOH19" s="471"/>
      <c r="WOI19" s="472" t="s">
        <v>469</v>
      </c>
      <c r="WOJ19" s="470"/>
      <c r="WOK19" s="470"/>
      <c r="WOL19" s="470"/>
      <c r="WOM19" s="470"/>
      <c r="WON19" s="470"/>
      <c r="WOO19" s="470"/>
      <c r="WOP19" s="471"/>
      <c r="WOQ19" s="472" t="s">
        <v>469</v>
      </c>
      <c r="WOR19" s="470"/>
      <c r="WOS19" s="470"/>
      <c r="WOT19" s="470"/>
      <c r="WOU19" s="470"/>
      <c r="WOV19" s="470"/>
      <c r="WOW19" s="470"/>
      <c r="WOX19" s="471"/>
      <c r="WOY19" s="472" t="s">
        <v>469</v>
      </c>
      <c r="WOZ19" s="470"/>
      <c r="WPA19" s="470"/>
      <c r="WPB19" s="470"/>
      <c r="WPC19" s="470"/>
      <c r="WPD19" s="470"/>
      <c r="WPE19" s="470"/>
      <c r="WPF19" s="471"/>
      <c r="WPG19" s="472" t="s">
        <v>469</v>
      </c>
      <c r="WPH19" s="470"/>
      <c r="WPI19" s="470"/>
      <c r="WPJ19" s="470"/>
      <c r="WPK19" s="470"/>
      <c r="WPL19" s="470"/>
      <c r="WPM19" s="470"/>
      <c r="WPN19" s="471"/>
      <c r="WPO19" s="472" t="s">
        <v>469</v>
      </c>
      <c r="WPP19" s="470"/>
      <c r="WPQ19" s="470"/>
      <c r="WPR19" s="470"/>
      <c r="WPS19" s="470"/>
      <c r="WPT19" s="470"/>
      <c r="WPU19" s="470"/>
      <c r="WPV19" s="471"/>
      <c r="WPW19" s="472" t="s">
        <v>469</v>
      </c>
      <c r="WPX19" s="470"/>
      <c r="WPY19" s="470"/>
      <c r="WPZ19" s="470"/>
      <c r="WQA19" s="470"/>
      <c r="WQB19" s="470"/>
      <c r="WQC19" s="470"/>
      <c r="WQD19" s="471"/>
      <c r="WQE19" s="472" t="s">
        <v>469</v>
      </c>
      <c r="WQF19" s="470"/>
      <c r="WQG19" s="470"/>
      <c r="WQH19" s="470"/>
      <c r="WQI19" s="470"/>
      <c r="WQJ19" s="470"/>
      <c r="WQK19" s="470"/>
      <c r="WQL19" s="471"/>
      <c r="WQM19" s="472" t="s">
        <v>469</v>
      </c>
      <c r="WQN19" s="470"/>
      <c r="WQO19" s="470"/>
      <c r="WQP19" s="470"/>
      <c r="WQQ19" s="470"/>
      <c r="WQR19" s="470"/>
      <c r="WQS19" s="470"/>
      <c r="WQT19" s="471"/>
      <c r="WQU19" s="472" t="s">
        <v>469</v>
      </c>
      <c r="WQV19" s="470"/>
      <c r="WQW19" s="470"/>
      <c r="WQX19" s="470"/>
      <c r="WQY19" s="470"/>
      <c r="WQZ19" s="470"/>
      <c r="WRA19" s="470"/>
      <c r="WRB19" s="471"/>
      <c r="WRC19" s="472" t="s">
        <v>469</v>
      </c>
      <c r="WRD19" s="470"/>
      <c r="WRE19" s="470"/>
      <c r="WRF19" s="470"/>
      <c r="WRG19" s="470"/>
      <c r="WRH19" s="470"/>
      <c r="WRI19" s="470"/>
      <c r="WRJ19" s="471"/>
      <c r="WRK19" s="472" t="s">
        <v>469</v>
      </c>
      <c r="WRL19" s="470"/>
      <c r="WRM19" s="470"/>
      <c r="WRN19" s="470"/>
      <c r="WRO19" s="470"/>
      <c r="WRP19" s="470"/>
      <c r="WRQ19" s="470"/>
      <c r="WRR19" s="471"/>
      <c r="WRS19" s="472" t="s">
        <v>469</v>
      </c>
      <c r="WRT19" s="470"/>
      <c r="WRU19" s="470"/>
      <c r="WRV19" s="470"/>
      <c r="WRW19" s="470"/>
      <c r="WRX19" s="470"/>
      <c r="WRY19" s="470"/>
      <c r="WRZ19" s="471"/>
      <c r="WSA19" s="472" t="s">
        <v>469</v>
      </c>
      <c r="WSB19" s="470"/>
      <c r="WSC19" s="470"/>
      <c r="WSD19" s="470"/>
      <c r="WSE19" s="470"/>
      <c r="WSF19" s="470"/>
      <c r="WSG19" s="470"/>
      <c r="WSH19" s="471"/>
      <c r="WSI19" s="472" t="s">
        <v>469</v>
      </c>
      <c r="WSJ19" s="470"/>
      <c r="WSK19" s="470"/>
      <c r="WSL19" s="470"/>
      <c r="WSM19" s="470"/>
      <c r="WSN19" s="470"/>
      <c r="WSO19" s="470"/>
      <c r="WSP19" s="471"/>
      <c r="WSQ19" s="472" t="s">
        <v>469</v>
      </c>
      <c r="WSR19" s="470"/>
      <c r="WSS19" s="470"/>
      <c r="WST19" s="470"/>
      <c r="WSU19" s="470"/>
      <c r="WSV19" s="470"/>
      <c r="WSW19" s="470"/>
      <c r="WSX19" s="471"/>
      <c r="WSY19" s="472" t="s">
        <v>469</v>
      </c>
      <c r="WSZ19" s="470"/>
      <c r="WTA19" s="470"/>
      <c r="WTB19" s="470"/>
      <c r="WTC19" s="470"/>
      <c r="WTD19" s="470"/>
      <c r="WTE19" s="470"/>
      <c r="WTF19" s="471"/>
      <c r="WTG19" s="472" t="s">
        <v>469</v>
      </c>
      <c r="WTH19" s="470"/>
      <c r="WTI19" s="470"/>
      <c r="WTJ19" s="470"/>
      <c r="WTK19" s="470"/>
      <c r="WTL19" s="470"/>
      <c r="WTM19" s="470"/>
      <c r="WTN19" s="471"/>
      <c r="WTO19" s="472" t="s">
        <v>469</v>
      </c>
      <c r="WTP19" s="470"/>
      <c r="WTQ19" s="470"/>
      <c r="WTR19" s="470"/>
      <c r="WTS19" s="470"/>
      <c r="WTT19" s="470"/>
      <c r="WTU19" s="470"/>
      <c r="WTV19" s="471"/>
      <c r="WTW19" s="472" t="s">
        <v>469</v>
      </c>
      <c r="WTX19" s="470"/>
      <c r="WTY19" s="470"/>
      <c r="WTZ19" s="470"/>
      <c r="WUA19" s="470"/>
      <c r="WUB19" s="470"/>
      <c r="WUC19" s="470"/>
      <c r="WUD19" s="471"/>
      <c r="WUE19" s="472" t="s">
        <v>469</v>
      </c>
      <c r="WUF19" s="470"/>
      <c r="WUG19" s="470"/>
      <c r="WUH19" s="470"/>
      <c r="WUI19" s="470"/>
      <c r="WUJ19" s="470"/>
      <c r="WUK19" s="470"/>
      <c r="WUL19" s="471"/>
      <c r="WUM19" s="472" t="s">
        <v>469</v>
      </c>
      <c r="WUN19" s="470"/>
      <c r="WUO19" s="470"/>
      <c r="WUP19" s="470"/>
      <c r="WUQ19" s="470"/>
      <c r="WUR19" s="470"/>
      <c r="WUS19" s="470"/>
      <c r="WUT19" s="471"/>
      <c r="WUU19" s="472" t="s">
        <v>469</v>
      </c>
      <c r="WUV19" s="470"/>
      <c r="WUW19" s="470"/>
      <c r="WUX19" s="470"/>
      <c r="WUY19" s="470"/>
      <c r="WUZ19" s="470"/>
      <c r="WVA19" s="470"/>
      <c r="WVB19" s="471"/>
      <c r="WVC19" s="472" t="s">
        <v>469</v>
      </c>
      <c r="WVD19" s="470"/>
      <c r="WVE19" s="470"/>
      <c r="WVF19" s="470"/>
      <c r="WVG19" s="470"/>
      <c r="WVH19" s="470"/>
      <c r="WVI19" s="470"/>
      <c r="WVJ19" s="471"/>
      <c r="WVK19" s="472" t="s">
        <v>469</v>
      </c>
      <c r="WVL19" s="470"/>
      <c r="WVM19" s="470"/>
      <c r="WVN19" s="470"/>
      <c r="WVO19" s="470"/>
      <c r="WVP19" s="470"/>
      <c r="WVQ19" s="470"/>
      <c r="WVR19" s="471"/>
      <c r="WVS19" s="472" t="s">
        <v>469</v>
      </c>
      <c r="WVT19" s="470"/>
      <c r="WVU19" s="470"/>
      <c r="WVV19" s="470"/>
      <c r="WVW19" s="470"/>
      <c r="WVX19" s="470"/>
      <c r="WVY19" s="470"/>
      <c r="WVZ19" s="471"/>
      <c r="WWA19" s="472" t="s">
        <v>469</v>
      </c>
      <c r="WWB19" s="470"/>
      <c r="WWC19" s="470"/>
      <c r="WWD19" s="470"/>
      <c r="WWE19" s="470"/>
      <c r="WWF19" s="470"/>
      <c r="WWG19" s="470"/>
      <c r="WWH19" s="471"/>
      <c r="WWI19" s="472" t="s">
        <v>469</v>
      </c>
      <c r="WWJ19" s="470"/>
      <c r="WWK19" s="470"/>
      <c r="WWL19" s="470"/>
      <c r="WWM19" s="470"/>
      <c r="WWN19" s="470"/>
      <c r="WWO19" s="470"/>
      <c r="WWP19" s="471"/>
      <c r="WWQ19" s="472" t="s">
        <v>469</v>
      </c>
      <c r="WWR19" s="470"/>
      <c r="WWS19" s="470"/>
      <c r="WWT19" s="470"/>
      <c r="WWU19" s="470"/>
      <c r="WWV19" s="470"/>
      <c r="WWW19" s="470"/>
      <c r="WWX19" s="471"/>
      <c r="WWY19" s="472" t="s">
        <v>469</v>
      </c>
      <c r="WWZ19" s="470"/>
      <c r="WXA19" s="470"/>
      <c r="WXB19" s="470"/>
      <c r="WXC19" s="470"/>
      <c r="WXD19" s="470"/>
      <c r="WXE19" s="470"/>
      <c r="WXF19" s="471"/>
      <c r="WXG19" s="472" t="s">
        <v>469</v>
      </c>
      <c r="WXH19" s="470"/>
      <c r="WXI19" s="470"/>
      <c r="WXJ19" s="470"/>
      <c r="WXK19" s="470"/>
      <c r="WXL19" s="470"/>
      <c r="WXM19" s="470"/>
      <c r="WXN19" s="471"/>
      <c r="WXO19" s="472" t="s">
        <v>469</v>
      </c>
      <c r="WXP19" s="470"/>
      <c r="WXQ19" s="470"/>
      <c r="WXR19" s="470"/>
      <c r="WXS19" s="470"/>
      <c r="WXT19" s="470"/>
      <c r="WXU19" s="470"/>
      <c r="WXV19" s="471"/>
      <c r="WXW19" s="472" t="s">
        <v>469</v>
      </c>
      <c r="WXX19" s="470"/>
      <c r="WXY19" s="470"/>
      <c r="WXZ19" s="470"/>
      <c r="WYA19" s="470"/>
      <c r="WYB19" s="470"/>
      <c r="WYC19" s="470"/>
      <c r="WYD19" s="471"/>
      <c r="WYE19" s="472" t="s">
        <v>469</v>
      </c>
      <c r="WYF19" s="470"/>
      <c r="WYG19" s="470"/>
      <c r="WYH19" s="470"/>
      <c r="WYI19" s="470"/>
      <c r="WYJ19" s="470"/>
      <c r="WYK19" s="470"/>
      <c r="WYL19" s="471"/>
      <c r="WYM19" s="472" t="s">
        <v>469</v>
      </c>
      <c r="WYN19" s="470"/>
      <c r="WYO19" s="470"/>
      <c r="WYP19" s="470"/>
      <c r="WYQ19" s="470"/>
      <c r="WYR19" s="470"/>
      <c r="WYS19" s="470"/>
      <c r="WYT19" s="471"/>
      <c r="WYU19" s="472" t="s">
        <v>469</v>
      </c>
      <c r="WYV19" s="470"/>
      <c r="WYW19" s="470"/>
      <c r="WYX19" s="470"/>
      <c r="WYY19" s="470"/>
      <c r="WYZ19" s="470"/>
      <c r="WZA19" s="470"/>
      <c r="WZB19" s="471"/>
      <c r="WZC19" s="472" t="s">
        <v>469</v>
      </c>
      <c r="WZD19" s="472"/>
      <c r="WZE19" s="472"/>
      <c r="WZF19" s="472"/>
      <c r="WZG19" s="472"/>
      <c r="WZH19" s="472"/>
      <c r="WZI19" s="472"/>
      <c r="WZJ19" s="472"/>
    </row>
    <row r="20" spans="1:16234" s="309" customFormat="1" ht="142.5" customHeight="1" x14ac:dyDescent="0.25">
      <c r="A20" s="456"/>
      <c r="B20" s="407" t="s">
        <v>476</v>
      </c>
      <c r="C20" s="404" t="s">
        <v>477</v>
      </c>
      <c r="D20" s="465" t="s">
        <v>608</v>
      </c>
      <c r="E20" s="465" t="s">
        <v>609</v>
      </c>
    </row>
    <row r="21" spans="1:16234" s="309" customFormat="1" ht="96" x14ac:dyDescent="0.25">
      <c r="A21" s="456"/>
      <c r="B21" s="407" t="s">
        <v>482</v>
      </c>
      <c r="C21" s="404" t="s">
        <v>483</v>
      </c>
      <c r="D21" s="465" t="s">
        <v>607</v>
      </c>
      <c r="E21" s="465" t="s">
        <v>609</v>
      </c>
    </row>
    <row r="22" spans="1:16234" s="309" customFormat="1" ht="60" x14ac:dyDescent="0.25">
      <c r="A22" s="456"/>
      <c r="B22" s="407" t="s">
        <v>488</v>
      </c>
      <c r="C22" s="404" t="s">
        <v>489</v>
      </c>
      <c r="D22" s="465" t="s">
        <v>607</v>
      </c>
      <c r="E22" s="465" t="s">
        <v>609</v>
      </c>
    </row>
    <row r="23" spans="1:16234" s="309" customFormat="1" ht="96" x14ac:dyDescent="0.25">
      <c r="A23" s="456"/>
      <c r="B23" s="407" t="s">
        <v>493</v>
      </c>
      <c r="C23" s="404" t="s">
        <v>494</v>
      </c>
      <c r="D23" s="465" t="s">
        <v>607</v>
      </c>
      <c r="E23" s="465" t="s">
        <v>609</v>
      </c>
    </row>
    <row r="24" spans="1:16234" s="309" customFormat="1" ht="24.6" customHeight="1" x14ac:dyDescent="0.25">
      <c r="A24" s="456"/>
      <c r="B24" s="463" t="s">
        <v>497</v>
      </c>
      <c r="C24" s="464"/>
      <c r="D24" s="464"/>
      <c r="E24" s="464"/>
    </row>
    <row r="25" spans="1:16234" s="309" customFormat="1" ht="154.5" customHeight="1" x14ac:dyDescent="0.25">
      <c r="A25" s="456"/>
      <c r="B25" s="407" t="s">
        <v>503</v>
      </c>
      <c r="C25" s="404" t="s">
        <v>504</v>
      </c>
      <c r="D25" s="465" t="s">
        <v>610</v>
      </c>
      <c r="E25" s="465" t="s">
        <v>597</v>
      </c>
    </row>
    <row r="26" spans="1:16234" s="309" customFormat="1" ht="84" x14ac:dyDescent="0.25">
      <c r="A26" s="456"/>
      <c r="B26" s="407" t="s">
        <v>509</v>
      </c>
      <c r="C26" s="404" t="s">
        <v>510</v>
      </c>
      <c r="D26" s="465" t="s">
        <v>607</v>
      </c>
      <c r="E26" s="465" t="s">
        <v>605</v>
      </c>
    </row>
    <row r="27" spans="1:16234" s="309" customFormat="1" ht="240" x14ac:dyDescent="0.25">
      <c r="A27" s="456"/>
      <c r="B27" s="466" t="s">
        <v>515</v>
      </c>
      <c r="C27" s="416" t="s">
        <v>516</v>
      </c>
      <c r="D27" s="465" t="s">
        <v>611</v>
      </c>
      <c r="E27" s="465" t="s">
        <v>597</v>
      </c>
    </row>
    <row r="28" spans="1:16234" s="309" customFormat="1" ht="25.5" customHeight="1" x14ac:dyDescent="0.25">
      <c r="A28" s="456"/>
      <c r="B28" s="463" t="s">
        <v>522</v>
      </c>
      <c r="C28" s="464"/>
      <c r="D28" s="464"/>
      <c r="E28" s="464"/>
    </row>
    <row r="29" spans="1:16234" s="309" customFormat="1" ht="48" x14ac:dyDescent="0.25">
      <c r="A29" s="456"/>
      <c r="B29" s="466" t="s">
        <v>528</v>
      </c>
      <c r="C29" s="416" t="s">
        <v>529</v>
      </c>
      <c r="D29" s="465" t="s">
        <v>612</v>
      </c>
      <c r="E29" s="465" t="s">
        <v>609</v>
      </c>
    </row>
    <row r="30" spans="1:16234" s="309" customFormat="1" ht="73.7" customHeight="1" x14ac:dyDescent="0.25">
      <c r="A30" s="456"/>
      <c r="B30" s="466" t="s">
        <v>534</v>
      </c>
      <c r="C30" s="416" t="s">
        <v>535</v>
      </c>
      <c r="D30" s="465" t="s">
        <v>612</v>
      </c>
      <c r="E30" s="465" t="s">
        <v>609</v>
      </c>
    </row>
    <row r="31" spans="1:16234" s="309" customFormat="1" ht="27.6" customHeight="1" x14ac:dyDescent="0.25">
      <c r="A31" s="456"/>
      <c r="B31" s="463" t="s">
        <v>613</v>
      </c>
      <c r="C31" s="464"/>
      <c r="D31" s="464"/>
      <c r="E31" s="464"/>
    </row>
    <row r="32" spans="1:16234" s="309" customFormat="1" ht="60" x14ac:dyDescent="0.25">
      <c r="A32" s="456"/>
      <c r="B32" s="466" t="s">
        <v>546</v>
      </c>
      <c r="C32" s="416" t="s">
        <v>547</v>
      </c>
      <c r="D32" s="465" t="s">
        <v>614</v>
      </c>
      <c r="E32" s="465" t="s">
        <v>597</v>
      </c>
    </row>
    <row r="33" spans="1:5" s="309" customFormat="1" ht="84" x14ac:dyDescent="0.25">
      <c r="A33" s="456"/>
      <c r="B33" s="466" t="s">
        <v>552</v>
      </c>
      <c r="C33" s="416" t="s">
        <v>553</v>
      </c>
      <c r="D33" s="465" t="s">
        <v>615</v>
      </c>
      <c r="E33" s="465" t="s">
        <v>597</v>
      </c>
    </row>
    <row r="34" spans="1:5" s="309" customFormat="1" ht="15.95" customHeight="1" x14ac:dyDescent="0.25">
      <c r="A34" s="456"/>
      <c r="B34" s="390"/>
      <c r="C34" s="473"/>
      <c r="D34" s="473"/>
      <c r="E34" s="473"/>
    </row>
    <row r="35" spans="1:5" s="309" customFormat="1" ht="15.95" customHeight="1" x14ac:dyDescent="0.25">
      <c r="A35" s="456"/>
      <c r="B35" s="390"/>
      <c r="C35" s="473"/>
      <c r="D35" s="473"/>
      <c r="E35" s="473"/>
    </row>
    <row r="36" spans="1:5" s="309" customFormat="1" ht="15.95" customHeight="1" x14ac:dyDescent="0.25">
      <c r="A36" s="456"/>
      <c r="B36" s="474" t="s">
        <v>616</v>
      </c>
      <c r="C36" s="311"/>
      <c r="D36" s="311"/>
      <c r="E36" s="311"/>
    </row>
    <row r="37" spans="1:5" s="309" customFormat="1" ht="15.95" customHeight="1" x14ac:dyDescent="0.25">
      <c r="A37" s="456"/>
      <c r="B37" s="311"/>
      <c r="C37" s="311"/>
      <c r="D37" s="311"/>
      <c r="E37" s="311"/>
    </row>
    <row r="38" spans="1:5" s="309" customFormat="1" ht="28.5" customHeight="1" x14ac:dyDescent="0.25">
      <c r="A38" s="456"/>
      <c r="B38" s="475" t="s">
        <v>617</v>
      </c>
      <c r="C38" s="311"/>
      <c r="D38" s="311"/>
      <c r="E38" s="311"/>
    </row>
    <row r="39" spans="1:5" s="309" customFormat="1" ht="15.95" customHeight="1" x14ac:dyDescent="0.25">
      <c r="A39" s="456"/>
      <c r="B39" s="476"/>
      <c r="C39" s="477" t="s">
        <v>618</v>
      </c>
      <c r="D39" s="477" t="s">
        <v>619</v>
      </c>
      <c r="E39" s="477" t="s">
        <v>74</v>
      </c>
    </row>
    <row r="40" spans="1:5" s="309" customFormat="1" ht="15.95" customHeight="1" x14ac:dyDescent="0.25">
      <c r="A40" s="456"/>
      <c r="B40" s="476"/>
      <c r="C40" s="478"/>
      <c r="D40" s="478"/>
      <c r="E40" s="478"/>
    </row>
    <row r="41" spans="1:5" s="309" customFormat="1" ht="15.95" customHeight="1" x14ac:dyDescent="0.25">
      <c r="A41" s="456"/>
      <c r="B41" s="476"/>
      <c r="C41" s="479"/>
      <c r="D41" s="479"/>
      <c r="E41" s="479"/>
    </row>
    <row r="42" spans="1:5" s="309" customFormat="1" ht="15.95" customHeight="1" x14ac:dyDescent="0.25">
      <c r="A42" s="456"/>
      <c r="B42" s="480" t="s">
        <v>620</v>
      </c>
      <c r="C42" s="481" t="s">
        <v>108</v>
      </c>
      <c r="D42" s="481" t="s">
        <v>108</v>
      </c>
      <c r="E42" s="482" t="s">
        <v>108</v>
      </c>
    </row>
    <row r="43" spans="1:5" s="309" customFormat="1" ht="15.95" customHeight="1" x14ac:dyDescent="0.25">
      <c r="A43" s="456"/>
      <c r="B43" s="483"/>
      <c r="C43" s="483"/>
      <c r="D43" s="483"/>
      <c r="E43" s="483"/>
    </row>
    <row r="44" spans="1:5" s="309" customFormat="1" ht="15.95" customHeight="1" x14ac:dyDescent="0.25">
      <c r="A44" s="456"/>
      <c r="B44" s="367"/>
      <c r="C44" s="367"/>
      <c r="D44" s="367"/>
      <c r="E44" s="367"/>
    </row>
    <row r="45" spans="1:5" s="309" customFormat="1" ht="15.95" customHeight="1" x14ac:dyDescent="0.25">
      <c r="A45" s="456"/>
      <c r="B45" s="480" t="s">
        <v>621</v>
      </c>
      <c r="C45" s="484" t="s">
        <v>622</v>
      </c>
      <c r="D45" s="484" t="s">
        <v>571</v>
      </c>
      <c r="E45" s="484" t="s">
        <v>623</v>
      </c>
    </row>
    <row r="46" spans="1:5" s="309" customFormat="1" ht="15.95" customHeight="1" x14ac:dyDescent="0.25">
      <c r="A46" s="456"/>
      <c r="B46" s="483"/>
      <c r="C46" s="485"/>
      <c r="D46" s="485"/>
      <c r="E46" s="485"/>
    </row>
    <row r="47" spans="1:5" s="309" customFormat="1" ht="15.95" customHeight="1" x14ac:dyDescent="0.25">
      <c r="A47" s="456"/>
      <c r="B47" s="483"/>
      <c r="C47" s="485"/>
      <c r="D47" s="485"/>
      <c r="E47" s="485"/>
    </row>
    <row r="48" spans="1:5" s="309" customFormat="1" ht="15.95" customHeight="1" x14ac:dyDescent="0.25">
      <c r="A48" s="456"/>
      <c r="B48" s="483"/>
      <c r="C48" s="485"/>
      <c r="D48" s="485"/>
      <c r="E48" s="485"/>
    </row>
    <row r="49" spans="1:5" s="309" customFormat="1" ht="15.95" customHeight="1" x14ac:dyDescent="0.25">
      <c r="A49" s="456"/>
      <c r="B49" s="483"/>
      <c r="C49" s="485"/>
      <c r="D49" s="485"/>
      <c r="E49" s="485"/>
    </row>
    <row r="50" spans="1:5" s="309" customFormat="1" ht="15.95" customHeight="1" x14ac:dyDescent="0.25">
      <c r="A50" s="456"/>
      <c r="B50" s="483"/>
      <c r="C50" s="485"/>
      <c r="D50" s="485"/>
      <c r="E50" s="485"/>
    </row>
    <row r="51" spans="1:5" s="309" customFormat="1" ht="15.95" customHeight="1" x14ac:dyDescent="0.25">
      <c r="A51" s="456"/>
      <c r="B51" s="483"/>
      <c r="C51" s="485"/>
      <c r="D51" s="485"/>
      <c r="E51" s="485"/>
    </row>
    <row r="52" spans="1:5" s="309" customFormat="1" ht="15.95" customHeight="1" x14ac:dyDescent="0.25">
      <c r="A52" s="456"/>
      <c r="B52" s="483"/>
      <c r="C52" s="485"/>
      <c r="D52" s="485"/>
      <c r="E52" s="485"/>
    </row>
    <row r="53" spans="1:5" s="309" customFormat="1" ht="15.95" customHeight="1" x14ac:dyDescent="0.25">
      <c r="A53" s="456"/>
      <c r="B53" s="483"/>
      <c r="C53" s="485"/>
      <c r="D53" s="485"/>
      <c r="E53" s="485"/>
    </row>
    <row r="54" spans="1:5" s="309" customFormat="1" ht="15.95" customHeight="1" x14ac:dyDescent="0.25">
      <c r="A54" s="456"/>
      <c r="B54" s="483"/>
      <c r="C54" s="485"/>
      <c r="D54" s="485"/>
      <c r="E54" s="485"/>
    </row>
    <row r="55" spans="1:5" s="309" customFormat="1" ht="15.95" customHeight="1" x14ac:dyDescent="0.25">
      <c r="A55" s="456"/>
      <c r="B55" s="483"/>
      <c r="C55" s="485"/>
      <c r="D55" s="485"/>
      <c r="E55" s="485"/>
    </row>
    <row r="56" spans="1:5" s="309" customFormat="1" ht="15.95" customHeight="1" x14ac:dyDescent="0.25">
      <c r="A56" s="456"/>
      <c r="B56" s="483"/>
      <c r="C56" s="485"/>
      <c r="D56" s="485"/>
      <c r="E56" s="485"/>
    </row>
    <row r="57" spans="1:5" s="309" customFormat="1" ht="15.95" customHeight="1" x14ac:dyDescent="0.25">
      <c r="A57" s="456"/>
      <c r="B57" s="483"/>
      <c r="C57" s="485"/>
      <c r="D57" s="485"/>
      <c r="E57" s="485"/>
    </row>
    <row r="58" spans="1:5" s="309" customFormat="1" ht="15.95" customHeight="1" x14ac:dyDescent="0.25">
      <c r="A58" s="456"/>
      <c r="B58" s="483"/>
      <c r="C58" s="485"/>
      <c r="D58" s="485"/>
      <c r="E58" s="485"/>
    </row>
    <row r="59" spans="1:5" s="309" customFormat="1" ht="15.95" customHeight="1" x14ac:dyDescent="0.25">
      <c r="A59" s="456"/>
      <c r="B59" s="483"/>
      <c r="C59" s="485"/>
      <c r="D59" s="485"/>
      <c r="E59" s="485"/>
    </row>
    <row r="60" spans="1:5" s="309" customFormat="1" ht="15.95" customHeight="1" x14ac:dyDescent="0.25">
      <c r="A60" s="456"/>
      <c r="B60" s="483"/>
      <c r="C60" s="485"/>
      <c r="D60" s="485"/>
      <c r="E60" s="485"/>
    </row>
    <row r="61" spans="1:5" s="309" customFormat="1" ht="15.95" customHeight="1" x14ac:dyDescent="0.25">
      <c r="A61" s="456"/>
      <c r="B61" s="367"/>
      <c r="C61" s="486"/>
      <c r="D61" s="486"/>
      <c r="E61" s="486"/>
    </row>
    <row r="62" spans="1:5" s="309" customFormat="1" ht="20.25" customHeight="1" x14ac:dyDescent="0.25">
      <c r="A62" s="456"/>
      <c r="B62" s="487" t="s">
        <v>624</v>
      </c>
      <c r="C62" s="311"/>
      <c r="D62" s="311"/>
      <c r="E62" s="311"/>
    </row>
    <row r="63" spans="1:5" s="309" customFormat="1" ht="20.25" customHeight="1" x14ac:dyDescent="0.25">
      <c r="A63" s="456"/>
      <c r="B63" s="311"/>
      <c r="C63" s="311"/>
      <c r="D63" s="311"/>
      <c r="E63" s="311"/>
    </row>
    <row r="64" spans="1:5" s="309" customFormat="1" ht="20.25" customHeight="1" x14ac:dyDescent="0.25">
      <c r="A64" s="456"/>
      <c r="B64" s="311"/>
      <c r="C64" s="311"/>
      <c r="D64" s="311"/>
      <c r="E64" s="311"/>
    </row>
    <row r="65" spans="1:5" s="309" customFormat="1" ht="20.25" customHeight="1" x14ac:dyDescent="0.25">
      <c r="A65" s="456"/>
      <c r="B65" s="311"/>
      <c r="C65" s="311"/>
      <c r="D65" s="311"/>
      <c r="E65" s="311"/>
    </row>
    <row r="66" spans="1:5" s="309" customFormat="1" ht="20.25" customHeight="1" x14ac:dyDescent="0.25">
      <c r="A66" s="456"/>
      <c r="B66" s="311"/>
      <c r="C66" s="311"/>
      <c r="D66" s="311"/>
      <c r="E66" s="311"/>
    </row>
    <row r="67" spans="1:5" s="309" customFormat="1" ht="22.35" customHeight="1" x14ac:dyDescent="0.25">
      <c r="A67" s="456"/>
      <c r="B67" s="311"/>
      <c r="C67" s="311"/>
      <c r="D67" s="311"/>
      <c r="E67" s="311"/>
    </row>
    <row r="68" spans="1:5" s="309" customFormat="1" ht="15" customHeight="1" x14ac:dyDescent="0.25">
      <c r="A68" s="456"/>
      <c r="B68" s="473"/>
      <c r="C68" s="473"/>
      <c r="D68" s="473"/>
      <c r="E68" s="473"/>
    </row>
    <row r="69" spans="1:5" s="309" customFormat="1" ht="15" customHeight="1" x14ac:dyDescent="0.25"/>
    <row r="70" spans="1:5" s="309" customFormat="1" ht="15" customHeight="1" x14ac:dyDescent="0.25"/>
    <row r="71" spans="1:5" s="309" customFormat="1" ht="15" customHeight="1" x14ac:dyDescent="0.25"/>
    <row r="72" spans="1:5" s="309" customFormat="1" ht="15" customHeight="1" x14ac:dyDescent="0.25"/>
  </sheetData>
  <sheetProtection sheet="1" objects="1" scenarios="1" formatColumns="0" formatRows="0"/>
  <mergeCells count="2049">
    <mergeCell ref="WYU19:WZB19"/>
    <mergeCell ref="WZC19:WZJ19"/>
    <mergeCell ref="B24:E24"/>
    <mergeCell ref="B28:E28"/>
    <mergeCell ref="B31:E31"/>
    <mergeCell ref="WWA19:WWH19"/>
    <mergeCell ref="WWI19:WWP19"/>
    <mergeCell ref="WWQ19:WWX19"/>
    <mergeCell ref="WWY19:WXF19"/>
    <mergeCell ref="WXG19:WXN19"/>
    <mergeCell ref="WXO19:WXV19"/>
    <mergeCell ref="WXW19:WYD19"/>
    <mergeCell ref="WYE19:WYL19"/>
    <mergeCell ref="WYM19:WYT19"/>
    <mergeCell ref="WTG19:WTN19"/>
    <mergeCell ref="WTO19:WTV19"/>
    <mergeCell ref="WTW19:WUD19"/>
    <mergeCell ref="WUE19:WUL19"/>
    <mergeCell ref="WUM19:WUT19"/>
    <mergeCell ref="WUU19:WVB19"/>
    <mergeCell ref="WVC19:WVJ19"/>
    <mergeCell ref="WVK19:WVR19"/>
    <mergeCell ref="WVS19:WVZ19"/>
    <mergeCell ref="WQM19:WQT19"/>
    <mergeCell ref="WQU19:WRB19"/>
    <mergeCell ref="WRC19:WRJ19"/>
    <mergeCell ref="WRK19:WRR19"/>
    <mergeCell ref="WRS19:WRZ19"/>
    <mergeCell ref="WSA19:WSH19"/>
    <mergeCell ref="WSI19:WSP19"/>
    <mergeCell ref="WSQ19:WSX19"/>
    <mergeCell ref="WSY19:WTF19"/>
    <mergeCell ref="WNS19:WNZ19"/>
    <mergeCell ref="WOA19:WOH19"/>
    <mergeCell ref="WOI19:WOP19"/>
    <mergeCell ref="WOQ19:WOX19"/>
    <mergeCell ref="WOY19:WPF19"/>
    <mergeCell ref="WPG19:WPN19"/>
    <mergeCell ref="WPO19:WPV19"/>
    <mergeCell ref="WPW19:WQD19"/>
    <mergeCell ref="WQE19:WQL19"/>
    <mergeCell ref="WKY19:WLF19"/>
    <mergeCell ref="WLG19:WLN19"/>
    <mergeCell ref="WLO19:WLV19"/>
    <mergeCell ref="WLW19:WMD19"/>
    <mergeCell ref="WME19:WML19"/>
    <mergeCell ref="WMM19:WMT19"/>
    <mergeCell ref="WMU19:WNB19"/>
    <mergeCell ref="WNC19:WNJ19"/>
    <mergeCell ref="WNK19:WNR19"/>
    <mergeCell ref="WIE19:WIL19"/>
    <mergeCell ref="WIM19:WIT19"/>
    <mergeCell ref="WIU19:WJB19"/>
    <mergeCell ref="WJC19:WJJ19"/>
    <mergeCell ref="WJK19:WJR19"/>
    <mergeCell ref="WJS19:WJZ19"/>
    <mergeCell ref="WKA19:WKH19"/>
    <mergeCell ref="WKI19:WKP19"/>
    <mergeCell ref="WKQ19:WKX19"/>
    <mergeCell ref="WFK19:WFR19"/>
    <mergeCell ref="WFS19:WFZ19"/>
    <mergeCell ref="WGA19:WGH19"/>
    <mergeCell ref="WGI19:WGP19"/>
    <mergeCell ref="WGQ19:WGX19"/>
    <mergeCell ref="WGY19:WHF19"/>
    <mergeCell ref="WHG19:WHN19"/>
    <mergeCell ref="WHO19:WHV19"/>
    <mergeCell ref="WHW19:WID19"/>
    <mergeCell ref="WCQ19:WCX19"/>
    <mergeCell ref="WCY19:WDF19"/>
    <mergeCell ref="WDG19:WDN19"/>
    <mergeCell ref="WDO19:WDV19"/>
    <mergeCell ref="WDW19:WED19"/>
    <mergeCell ref="WEE19:WEL19"/>
    <mergeCell ref="WEM19:WET19"/>
    <mergeCell ref="WEU19:WFB19"/>
    <mergeCell ref="WFC19:WFJ19"/>
    <mergeCell ref="VZW19:WAD19"/>
    <mergeCell ref="WAE19:WAL19"/>
    <mergeCell ref="WAM19:WAT19"/>
    <mergeCell ref="WAU19:WBB19"/>
    <mergeCell ref="WBC19:WBJ19"/>
    <mergeCell ref="WBK19:WBR19"/>
    <mergeCell ref="WBS19:WBZ19"/>
    <mergeCell ref="WCA19:WCH19"/>
    <mergeCell ref="WCI19:WCP19"/>
    <mergeCell ref="VXC19:VXJ19"/>
    <mergeCell ref="VXK19:VXR19"/>
    <mergeCell ref="VXS19:VXZ19"/>
    <mergeCell ref="VYA19:VYH19"/>
    <mergeCell ref="VYI19:VYP19"/>
    <mergeCell ref="VYQ19:VYX19"/>
    <mergeCell ref="VYY19:VZF19"/>
    <mergeCell ref="VZG19:VZN19"/>
    <mergeCell ref="VZO19:VZV19"/>
    <mergeCell ref="VUI19:VUP19"/>
    <mergeCell ref="VUQ19:VUX19"/>
    <mergeCell ref="VUY19:VVF19"/>
    <mergeCell ref="VVG19:VVN19"/>
    <mergeCell ref="VVO19:VVV19"/>
    <mergeCell ref="VVW19:VWD19"/>
    <mergeCell ref="VWE19:VWL19"/>
    <mergeCell ref="VWM19:VWT19"/>
    <mergeCell ref="VWU19:VXB19"/>
    <mergeCell ref="VRO19:VRV19"/>
    <mergeCell ref="VRW19:VSD19"/>
    <mergeCell ref="VSE19:VSL19"/>
    <mergeCell ref="VSM19:VST19"/>
    <mergeCell ref="VSU19:VTB19"/>
    <mergeCell ref="VTC19:VTJ19"/>
    <mergeCell ref="VTK19:VTR19"/>
    <mergeCell ref="VTS19:VTZ19"/>
    <mergeCell ref="VUA19:VUH19"/>
    <mergeCell ref="VOU19:VPB19"/>
    <mergeCell ref="VPC19:VPJ19"/>
    <mergeCell ref="VPK19:VPR19"/>
    <mergeCell ref="VPS19:VPZ19"/>
    <mergeCell ref="VQA19:VQH19"/>
    <mergeCell ref="VQI19:VQP19"/>
    <mergeCell ref="VQQ19:VQX19"/>
    <mergeCell ref="VQY19:VRF19"/>
    <mergeCell ref="VRG19:VRN19"/>
    <mergeCell ref="VMA19:VMH19"/>
    <mergeCell ref="VMI19:VMP19"/>
    <mergeCell ref="VMQ19:VMX19"/>
    <mergeCell ref="VMY19:VNF19"/>
    <mergeCell ref="VNG19:VNN19"/>
    <mergeCell ref="VNO19:VNV19"/>
    <mergeCell ref="VNW19:VOD19"/>
    <mergeCell ref="VOE19:VOL19"/>
    <mergeCell ref="VOM19:VOT19"/>
    <mergeCell ref="VJG19:VJN19"/>
    <mergeCell ref="VJO19:VJV19"/>
    <mergeCell ref="VJW19:VKD19"/>
    <mergeCell ref="VKE19:VKL19"/>
    <mergeCell ref="VKM19:VKT19"/>
    <mergeCell ref="VKU19:VLB19"/>
    <mergeCell ref="VLC19:VLJ19"/>
    <mergeCell ref="VLK19:VLR19"/>
    <mergeCell ref="VLS19:VLZ19"/>
    <mergeCell ref="VGM19:VGT19"/>
    <mergeCell ref="VGU19:VHB19"/>
    <mergeCell ref="VHC19:VHJ19"/>
    <mergeCell ref="VHK19:VHR19"/>
    <mergeCell ref="VHS19:VHZ19"/>
    <mergeCell ref="VIA19:VIH19"/>
    <mergeCell ref="VII19:VIP19"/>
    <mergeCell ref="VIQ19:VIX19"/>
    <mergeCell ref="VIY19:VJF19"/>
    <mergeCell ref="VDS19:VDZ19"/>
    <mergeCell ref="VEA19:VEH19"/>
    <mergeCell ref="VEI19:VEP19"/>
    <mergeCell ref="VEQ19:VEX19"/>
    <mergeCell ref="VEY19:VFF19"/>
    <mergeCell ref="VFG19:VFN19"/>
    <mergeCell ref="VFO19:VFV19"/>
    <mergeCell ref="VFW19:VGD19"/>
    <mergeCell ref="VGE19:VGL19"/>
    <mergeCell ref="VAY19:VBF19"/>
    <mergeCell ref="VBG19:VBN19"/>
    <mergeCell ref="VBO19:VBV19"/>
    <mergeCell ref="VBW19:VCD19"/>
    <mergeCell ref="VCE19:VCL19"/>
    <mergeCell ref="VCM19:VCT19"/>
    <mergeCell ref="VCU19:VDB19"/>
    <mergeCell ref="VDC19:VDJ19"/>
    <mergeCell ref="VDK19:VDR19"/>
    <mergeCell ref="UYE19:UYL19"/>
    <mergeCell ref="UYM19:UYT19"/>
    <mergeCell ref="UYU19:UZB19"/>
    <mergeCell ref="UZC19:UZJ19"/>
    <mergeCell ref="UZK19:UZR19"/>
    <mergeCell ref="UZS19:UZZ19"/>
    <mergeCell ref="VAA19:VAH19"/>
    <mergeCell ref="VAI19:VAP19"/>
    <mergeCell ref="VAQ19:VAX19"/>
    <mergeCell ref="UVK19:UVR19"/>
    <mergeCell ref="UVS19:UVZ19"/>
    <mergeCell ref="UWA19:UWH19"/>
    <mergeCell ref="UWI19:UWP19"/>
    <mergeCell ref="UWQ19:UWX19"/>
    <mergeCell ref="UWY19:UXF19"/>
    <mergeCell ref="UXG19:UXN19"/>
    <mergeCell ref="UXO19:UXV19"/>
    <mergeCell ref="UXW19:UYD19"/>
    <mergeCell ref="USQ19:USX19"/>
    <mergeCell ref="USY19:UTF19"/>
    <mergeCell ref="UTG19:UTN19"/>
    <mergeCell ref="UTO19:UTV19"/>
    <mergeCell ref="UTW19:UUD19"/>
    <mergeCell ref="UUE19:UUL19"/>
    <mergeCell ref="UUM19:UUT19"/>
    <mergeCell ref="UUU19:UVB19"/>
    <mergeCell ref="UVC19:UVJ19"/>
    <mergeCell ref="UPW19:UQD19"/>
    <mergeCell ref="UQE19:UQL19"/>
    <mergeCell ref="UQM19:UQT19"/>
    <mergeCell ref="UQU19:URB19"/>
    <mergeCell ref="URC19:URJ19"/>
    <mergeCell ref="URK19:URR19"/>
    <mergeCell ref="URS19:URZ19"/>
    <mergeCell ref="USA19:USH19"/>
    <mergeCell ref="USI19:USP19"/>
    <mergeCell ref="UNC19:UNJ19"/>
    <mergeCell ref="UNK19:UNR19"/>
    <mergeCell ref="UNS19:UNZ19"/>
    <mergeCell ref="UOA19:UOH19"/>
    <mergeCell ref="UOI19:UOP19"/>
    <mergeCell ref="UOQ19:UOX19"/>
    <mergeCell ref="UOY19:UPF19"/>
    <mergeCell ref="UPG19:UPN19"/>
    <mergeCell ref="UPO19:UPV19"/>
    <mergeCell ref="UKI19:UKP19"/>
    <mergeCell ref="UKQ19:UKX19"/>
    <mergeCell ref="UKY19:ULF19"/>
    <mergeCell ref="ULG19:ULN19"/>
    <mergeCell ref="ULO19:ULV19"/>
    <mergeCell ref="ULW19:UMD19"/>
    <mergeCell ref="UME19:UML19"/>
    <mergeCell ref="UMM19:UMT19"/>
    <mergeCell ref="UMU19:UNB19"/>
    <mergeCell ref="UHO19:UHV19"/>
    <mergeCell ref="UHW19:UID19"/>
    <mergeCell ref="UIE19:UIL19"/>
    <mergeCell ref="UIM19:UIT19"/>
    <mergeCell ref="UIU19:UJB19"/>
    <mergeCell ref="UJC19:UJJ19"/>
    <mergeCell ref="UJK19:UJR19"/>
    <mergeCell ref="UJS19:UJZ19"/>
    <mergeCell ref="UKA19:UKH19"/>
    <mergeCell ref="UEU19:UFB19"/>
    <mergeCell ref="UFC19:UFJ19"/>
    <mergeCell ref="UFK19:UFR19"/>
    <mergeCell ref="UFS19:UFZ19"/>
    <mergeCell ref="UGA19:UGH19"/>
    <mergeCell ref="UGI19:UGP19"/>
    <mergeCell ref="UGQ19:UGX19"/>
    <mergeCell ref="UGY19:UHF19"/>
    <mergeCell ref="UHG19:UHN19"/>
    <mergeCell ref="UCA19:UCH19"/>
    <mergeCell ref="UCI19:UCP19"/>
    <mergeCell ref="UCQ19:UCX19"/>
    <mergeCell ref="UCY19:UDF19"/>
    <mergeCell ref="UDG19:UDN19"/>
    <mergeCell ref="UDO19:UDV19"/>
    <mergeCell ref="UDW19:UED19"/>
    <mergeCell ref="UEE19:UEL19"/>
    <mergeCell ref="UEM19:UET19"/>
    <mergeCell ref="TZG19:TZN19"/>
    <mergeCell ref="TZO19:TZV19"/>
    <mergeCell ref="TZW19:UAD19"/>
    <mergeCell ref="UAE19:UAL19"/>
    <mergeCell ref="UAM19:UAT19"/>
    <mergeCell ref="UAU19:UBB19"/>
    <mergeCell ref="UBC19:UBJ19"/>
    <mergeCell ref="UBK19:UBR19"/>
    <mergeCell ref="UBS19:UBZ19"/>
    <mergeCell ref="TWM19:TWT19"/>
    <mergeCell ref="TWU19:TXB19"/>
    <mergeCell ref="TXC19:TXJ19"/>
    <mergeCell ref="TXK19:TXR19"/>
    <mergeCell ref="TXS19:TXZ19"/>
    <mergeCell ref="TYA19:TYH19"/>
    <mergeCell ref="TYI19:TYP19"/>
    <mergeCell ref="TYQ19:TYX19"/>
    <mergeCell ref="TYY19:TZF19"/>
    <mergeCell ref="TTS19:TTZ19"/>
    <mergeCell ref="TUA19:TUH19"/>
    <mergeCell ref="TUI19:TUP19"/>
    <mergeCell ref="TUQ19:TUX19"/>
    <mergeCell ref="TUY19:TVF19"/>
    <mergeCell ref="TVG19:TVN19"/>
    <mergeCell ref="TVO19:TVV19"/>
    <mergeCell ref="TVW19:TWD19"/>
    <mergeCell ref="TWE19:TWL19"/>
    <mergeCell ref="TQY19:TRF19"/>
    <mergeCell ref="TRG19:TRN19"/>
    <mergeCell ref="TRO19:TRV19"/>
    <mergeCell ref="TRW19:TSD19"/>
    <mergeCell ref="TSE19:TSL19"/>
    <mergeCell ref="TSM19:TST19"/>
    <mergeCell ref="TSU19:TTB19"/>
    <mergeCell ref="TTC19:TTJ19"/>
    <mergeCell ref="TTK19:TTR19"/>
    <mergeCell ref="TOE19:TOL19"/>
    <mergeCell ref="TOM19:TOT19"/>
    <mergeCell ref="TOU19:TPB19"/>
    <mergeCell ref="TPC19:TPJ19"/>
    <mergeCell ref="TPK19:TPR19"/>
    <mergeCell ref="TPS19:TPZ19"/>
    <mergeCell ref="TQA19:TQH19"/>
    <mergeCell ref="TQI19:TQP19"/>
    <mergeCell ref="TQQ19:TQX19"/>
    <mergeCell ref="TLK19:TLR19"/>
    <mergeCell ref="TLS19:TLZ19"/>
    <mergeCell ref="TMA19:TMH19"/>
    <mergeCell ref="TMI19:TMP19"/>
    <mergeCell ref="TMQ19:TMX19"/>
    <mergeCell ref="TMY19:TNF19"/>
    <mergeCell ref="TNG19:TNN19"/>
    <mergeCell ref="TNO19:TNV19"/>
    <mergeCell ref="TNW19:TOD19"/>
    <mergeCell ref="TIQ19:TIX19"/>
    <mergeCell ref="TIY19:TJF19"/>
    <mergeCell ref="TJG19:TJN19"/>
    <mergeCell ref="TJO19:TJV19"/>
    <mergeCell ref="TJW19:TKD19"/>
    <mergeCell ref="TKE19:TKL19"/>
    <mergeCell ref="TKM19:TKT19"/>
    <mergeCell ref="TKU19:TLB19"/>
    <mergeCell ref="TLC19:TLJ19"/>
    <mergeCell ref="TFW19:TGD19"/>
    <mergeCell ref="TGE19:TGL19"/>
    <mergeCell ref="TGM19:TGT19"/>
    <mergeCell ref="TGU19:THB19"/>
    <mergeCell ref="THC19:THJ19"/>
    <mergeCell ref="THK19:THR19"/>
    <mergeCell ref="THS19:THZ19"/>
    <mergeCell ref="TIA19:TIH19"/>
    <mergeCell ref="TII19:TIP19"/>
    <mergeCell ref="TDC19:TDJ19"/>
    <mergeCell ref="TDK19:TDR19"/>
    <mergeCell ref="TDS19:TDZ19"/>
    <mergeCell ref="TEA19:TEH19"/>
    <mergeCell ref="TEI19:TEP19"/>
    <mergeCell ref="TEQ19:TEX19"/>
    <mergeCell ref="TEY19:TFF19"/>
    <mergeCell ref="TFG19:TFN19"/>
    <mergeCell ref="TFO19:TFV19"/>
    <mergeCell ref="TAI19:TAP19"/>
    <mergeCell ref="TAQ19:TAX19"/>
    <mergeCell ref="TAY19:TBF19"/>
    <mergeCell ref="TBG19:TBN19"/>
    <mergeCell ref="TBO19:TBV19"/>
    <mergeCell ref="TBW19:TCD19"/>
    <mergeCell ref="TCE19:TCL19"/>
    <mergeCell ref="TCM19:TCT19"/>
    <mergeCell ref="TCU19:TDB19"/>
    <mergeCell ref="SXO19:SXV19"/>
    <mergeCell ref="SXW19:SYD19"/>
    <mergeCell ref="SYE19:SYL19"/>
    <mergeCell ref="SYM19:SYT19"/>
    <mergeCell ref="SYU19:SZB19"/>
    <mergeCell ref="SZC19:SZJ19"/>
    <mergeCell ref="SZK19:SZR19"/>
    <mergeCell ref="SZS19:SZZ19"/>
    <mergeCell ref="TAA19:TAH19"/>
    <mergeCell ref="SUU19:SVB19"/>
    <mergeCell ref="SVC19:SVJ19"/>
    <mergeCell ref="SVK19:SVR19"/>
    <mergeCell ref="SVS19:SVZ19"/>
    <mergeCell ref="SWA19:SWH19"/>
    <mergeCell ref="SWI19:SWP19"/>
    <mergeCell ref="SWQ19:SWX19"/>
    <mergeCell ref="SWY19:SXF19"/>
    <mergeCell ref="SXG19:SXN19"/>
    <mergeCell ref="SSA19:SSH19"/>
    <mergeCell ref="SSI19:SSP19"/>
    <mergeCell ref="SSQ19:SSX19"/>
    <mergeCell ref="SSY19:STF19"/>
    <mergeCell ref="STG19:STN19"/>
    <mergeCell ref="STO19:STV19"/>
    <mergeCell ref="STW19:SUD19"/>
    <mergeCell ref="SUE19:SUL19"/>
    <mergeCell ref="SUM19:SUT19"/>
    <mergeCell ref="SPG19:SPN19"/>
    <mergeCell ref="SPO19:SPV19"/>
    <mergeCell ref="SPW19:SQD19"/>
    <mergeCell ref="SQE19:SQL19"/>
    <mergeCell ref="SQM19:SQT19"/>
    <mergeCell ref="SQU19:SRB19"/>
    <mergeCell ref="SRC19:SRJ19"/>
    <mergeCell ref="SRK19:SRR19"/>
    <mergeCell ref="SRS19:SRZ19"/>
    <mergeCell ref="SMM19:SMT19"/>
    <mergeCell ref="SMU19:SNB19"/>
    <mergeCell ref="SNC19:SNJ19"/>
    <mergeCell ref="SNK19:SNR19"/>
    <mergeCell ref="SNS19:SNZ19"/>
    <mergeCell ref="SOA19:SOH19"/>
    <mergeCell ref="SOI19:SOP19"/>
    <mergeCell ref="SOQ19:SOX19"/>
    <mergeCell ref="SOY19:SPF19"/>
    <mergeCell ref="SJS19:SJZ19"/>
    <mergeCell ref="SKA19:SKH19"/>
    <mergeCell ref="SKI19:SKP19"/>
    <mergeCell ref="SKQ19:SKX19"/>
    <mergeCell ref="SKY19:SLF19"/>
    <mergeCell ref="SLG19:SLN19"/>
    <mergeCell ref="SLO19:SLV19"/>
    <mergeCell ref="SLW19:SMD19"/>
    <mergeCell ref="SME19:SML19"/>
    <mergeCell ref="SGY19:SHF19"/>
    <mergeCell ref="SHG19:SHN19"/>
    <mergeCell ref="SHO19:SHV19"/>
    <mergeCell ref="SHW19:SID19"/>
    <mergeCell ref="SIE19:SIL19"/>
    <mergeCell ref="SIM19:SIT19"/>
    <mergeCell ref="SIU19:SJB19"/>
    <mergeCell ref="SJC19:SJJ19"/>
    <mergeCell ref="SJK19:SJR19"/>
    <mergeCell ref="SEE19:SEL19"/>
    <mergeCell ref="SEM19:SET19"/>
    <mergeCell ref="SEU19:SFB19"/>
    <mergeCell ref="SFC19:SFJ19"/>
    <mergeCell ref="SFK19:SFR19"/>
    <mergeCell ref="SFS19:SFZ19"/>
    <mergeCell ref="SGA19:SGH19"/>
    <mergeCell ref="SGI19:SGP19"/>
    <mergeCell ref="SGQ19:SGX19"/>
    <mergeCell ref="SBK19:SBR19"/>
    <mergeCell ref="SBS19:SBZ19"/>
    <mergeCell ref="SCA19:SCH19"/>
    <mergeCell ref="SCI19:SCP19"/>
    <mergeCell ref="SCQ19:SCX19"/>
    <mergeCell ref="SCY19:SDF19"/>
    <mergeCell ref="SDG19:SDN19"/>
    <mergeCell ref="SDO19:SDV19"/>
    <mergeCell ref="SDW19:SED19"/>
    <mergeCell ref="RYQ19:RYX19"/>
    <mergeCell ref="RYY19:RZF19"/>
    <mergeCell ref="RZG19:RZN19"/>
    <mergeCell ref="RZO19:RZV19"/>
    <mergeCell ref="RZW19:SAD19"/>
    <mergeCell ref="SAE19:SAL19"/>
    <mergeCell ref="SAM19:SAT19"/>
    <mergeCell ref="SAU19:SBB19"/>
    <mergeCell ref="SBC19:SBJ19"/>
    <mergeCell ref="RVW19:RWD19"/>
    <mergeCell ref="RWE19:RWL19"/>
    <mergeCell ref="RWM19:RWT19"/>
    <mergeCell ref="RWU19:RXB19"/>
    <mergeCell ref="RXC19:RXJ19"/>
    <mergeCell ref="RXK19:RXR19"/>
    <mergeCell ref="RXS19:RXZ19"/>
    <mergeCell ref="RYA19:RYH19"/>
    <mergeCell ref="RYI19:RYP19"/>
    <mergeCell ref="RTC19:RTJ19"/>
    <mergeCell ref="RTK19:RTR19"/>
    <mergeCell ref="RTS19:RTZ19"/>
    <mergeCell ref="RUA19:RUH19"/>
    <mergeCell ref="RUI19:RUP19"/>
    <mergeCell ref="RUQ19:RUX19"/>
    <mergeCell ref="RUY19:RVF19"/>
    <mergeCell ref="RVG19:RVN19"/>
    <mergeCell ref="RVO19:RVV19"/>
    <mergeCell ref="RQI19:RQP19"/>
    <mergeCell ref="RQQ19:RQX19"/>
    <mergeCell ref="RQY19:RRF19"/>
    <mergeCell ref="RRG19:RRN19"/>
    <mergeCell ref="RRO19:RRV19"/>
    <mergeCell ref="RRW19:RSD19"/>
    <mergeCell ref="RSE19:RSL19"/>
    <mergeCell ref="RSM19:RST19"/>
    <mergeCell ref="RSU19:RTB19"/>
    <mergeCell ref="RNO19:RNV19"/>
    <mergeCell ref="RNW19:ROD19"/>
    <mergeCell ref="ROE19:ROL19"/>
    <mergeCell ref="ROM19:ROT19"/>
    <mergeCell ref="ROU19:RPB19"/>
    <mergeCell ref="RPC19:RPJ19"/>
    <mergeCell ref="RPK19:RPR19"/>
    <mergeCell ref="RPS19:RPZ19"/>
    <mergeCell ref="RQA19:RQH19"/>
    <mergeCell ref="RKU19:RLB19"/>
    <mergeCell ref="RLC19:RLJ19"/>
    <mergeCell ref="RLK19:RLR19"/>
    <mergeCell ref="RLS19:RLZ19"/>
    <mergeCell ref="RMA19:RMH19"/>
    <mergeCell ref="RMI19:RMP19"/>
    <mergeCell ref="RMQ19:RMX19"/>
    <mergeCell ref="RMY19:RNF19"/>
    <mergeCell ref="RNG19:RNN19"/>
    <mergeCell ref="RIA19:RIH19"/>
    <mergeCell ref="RII19:RIP19"/>
    <mergeCell ref="RIQ19:RIX19"/>
    <mergeCell ref="RIY19:RJF19"/>
    <mergeCell ref="RJG19:RJN19"/>
    <mergeCell ref="RJO19:RJV19"/>
    <mergeCell ref="RJW19:RKD19"/>
    <mergeCell ref="RKE19:RKL19"/>
    <mergeCell ref="RKM19:RKT19"/>
    <mergeCell ref="RFG19:RFN19"/>
    <mergeCell ref="RFO19:RFV19"/>
    <mergeCell ref="RFW19:RGD19"/>
    <mergeCell ref="RGE19:RGL19"/>
    <mergeCell ref="RGM19:RGT19"/>
    <mergeCell ref="RGU19:RHB19"/>
    <mergeCell ref="RHC19:RHJ19"/>
    <mergeCell ref="RHK19:RHR19"/>
    <mergeCell ref="RHS19:RHZ19"/>
    <mergeCell ref="RCM19:RCT19"/>
    <mergeCell ref="RCU19:RDB19"/>
    <mergeCell ref="RDC19:RDJ19"/>
    <mergeCell ref="RDK19:RDR19"/>
    <mergeCell ref="RDS19:RDZ19"/>
    <mergeCell ref="REA19:REH19"/>
    <mergeCell ref="REI19:REP19"/>
    <mergeCell ref="REQ19:REX19"/>
    <mergeCell ref="REY19:RFF19"/>
    <mergeCell ref="QZS19:QZZ19"/>
    <mergeCell ref="RAA19:RAH19"/>
    <mergeCell ref="RAI19:RAP19"/>
    <mergeCell ref="RAQ19:RAX19"/>
    <mergeCell ref="RAY19:RBF19"/>
    <mergeCell ref="RBG19:RBN19"/>
    <mergeCell ref="RBO19:RBV19"/>
    <mergeCell ref="RBW19:RCD19"/>
    <mergeCell ref="RCE19:RCL19"/>
    <mergeCell ref="QWY19:QXF19"/>
    <mergeCell ref="QXG19:QXN19"/>
    <mergeCell ref="QXO19:QXV19"/>
    <mergeCell ref="QXW19:QYD19"/>
    <mergeCell ref="QYE19:QYL19"/>
    <mergeCell ref="QYM19:QYT19"/>
    <mergeCell ref="QYU19:QZB19"/>
    <mergeCell ref="QZC19:QZJ19"/>
    <mergeCell ref="QZK19:QZR19"/>
    <mergeCell ref="QUE19:QUL19"/>
    <mergeCell ref="QUM19:QUT19"/>
    <mergeCell ref="QUU19:QVB19"/>
    <mergeCell ref="QVC19:QVJ19"/>
    <mergeCell ref="QVK19:QVR19"/>
    <mergeCell ref="QVS19:QVZ19"/>
    <mergeCell ref="QWA19:QWH19"/>
    <mergeCell ref="QWI19:QWP19"/>
    <mergeCell ref="QWQ19:QWX19"/>
    <mergeCell ref="QRK19:QRR19"/>
    <mergeCell ref="QRS19:QRZ19"/>
    <mergeCell ref="QSA19:QSH19"/>
    <mergeCell ref="QSI19:QSP19"/>
    <mergeCell ref="QSQ19:QSX19"/>
    <mergeCell ref="QSY19:QTF19"/>
    <mergeCell ref="QTG19:QTN19"/>
    <mergeCell ref="QTO19:QTV19"/>
    <mergeCell ref="QTW19:QUD19"/>
    <mergeCell ref="QOQ19:QOX19"/>
    <mergeCell ref="QOY19:QPF19"/>
    <mergeCell ref="QPG19:QPN19"/>
    <mergeCell ref="QPO19:QPV19"/>
    <mergeCell ref="QPW19:QQD19"/>
    <mergeCell ref="QQE19:QQL19"/>
    <mergeCell ref="QQM19:QQT19"/>
    <mergeCell ref="QQU19:QRB19"/>
    <mergeCell ref="QRC19:QRJ19"/>
    <mergeCell ref="QLW19:QMD19"/>
    <mergeCell ref="QME19:QML19"/>
    <mergeCell ref="QMM19:QMT19"/>
    <mergeCell ref="QMU19:QNB19"/>
    <mergeCell ref="QNC19:QNJ19"/>
    <mergeCell ref="QNK19:QNR19"/>
    <mergeCell ref="QNS19:QNZ19"/>
    <mergeCell ref="QOA19:QOH19"/>
    <mergeCell ref="QOI19:QOP19"/>
    <mergeCell ref="QJC19:QJJ19"/>
    <mergeCell ref="QJK19:QJR19"/>
    <mergeCell ref="QJS19:QJZ19"/>
    <mergeCell ref="QKA19:QKH19"/>
    <mergeCell ref="QKI19:QKP19"/>
    <mergeCell ref="QKQ19:QKX19"/>
    <mergeCell ref="QKY19:QLF19"/>
    <mergeCell ref="QLG19:QLN19"/>
    <mergeCell ref="QLO19:QLV19"/>
    <mergeCell ref="QGI19:QGP19"/>
    <mergeCell ref="QGQ19:QGX19"/>
    <mergeCell ref="QGY19:QHF19"/>
    <mergeCell ref="QHG19:QHN19"/>
    <mergeCell ref="QHO19:QHV19"/>
    <mergeCell ref="QHW19:QID19"/>
    <mergeCell ref="QIE19:QIL19"/>
    <mergeCell ref="QIM19:QIT19"/>
    <mergeCell ref="QIU19:QJB19"/>
    <mergeCell ref="QDO19:QDV19"/>
    <mergeCell ref="QDW19:QED19"/>
    <mergeCell ref="QEE19:QEL19"/>
    <mergeCell ref="QEM19:QET19"/>
    <mergeCell ref="QEU19:QFB19"/>
    <mergeCell ref="QFC19:QFJ19"/>
    <mergeCell ref="QFK19:QFR19"/>
    <mergeCell ref="QFS19:QFZ19"/>
    <mergeCell ref="QGA19:QGH19"/>
    <mergeCell ref="QAU19:QBB19"/>
    <mergeCell ref="QBC19:QBJ19"/>
    <mergeCell ref="QBK19:QBR19"/>
    <mergeCell ref="QBS19:QBZ19"/>
    <mergeCell ref="QCA19:QCH19"/>
    <mergeCell ref="QCI19:QCP19"/>
    <mergeCell ref="QCQ19:QCX19"/>
    <mergeCell ref="QCY19:QDF19"/>
    <mergeCell ref="QDG19:QDN19"/>
    <mergeCell ref="PYA19:PYH19"/>
    <mergeCell ref="PYI19:PYP19"/>
    <mergeCell ref="PYQ19:PYX19"/>
    <mergeCell ref="PYY19:PZF19"/>
    <mergeCell ref="PZG19:PZN19"/>
    <mergeCell ref="PZO19:PZV19"/>
    <mergeCell ref="PZW19:QAD19"/>
    <mergeCell ref="QAE19:QAL19"/>
    <mergeCell ref="QAM19:QAT19"/>
    <mergeCell ref="PVG19:PVN19"/>
    <mergeCell ref="PVO19:PVV19"/>
    <mergeCell ref="PVW19:PWD19"/>
    <mergeCell ref="PWE19:PWL19"/>
    <mergeCell ref="PWM19:PWT19"/>
    <mergeCell ref="PWU19:PXB19"/>
    <mergeCell ref="PXC19:PXJ19"/>
    <mergeCell ref="PXK19:PXR19"/>
    <mergeCell ref="PXS19:PXZ19"/>
    <mergeCell ref="PSM19:PST19"/>
    <mergeCell ref="PSU19:PTB19"/>
    <mergeCell ref="PTC19:PTJ19"/>
    <mergeCell ref="PTK19:PTR19"/>
    <mergeCell ref="PTS19:PTZ19"/>
    <mergeCell ref="PUA19:PUH19"/>
    <mergeCell ref="PUI19:PUP19"/>
    <mergeCell ref="PUQ19:PUX19"/>
    <mergeCell ref="PUY19:PVF19"/>
    <mergeCell ref="PPS19:PPZ19"/>
    <mergeCell ref="PQA19:PQH19"/>
    <mergeCell ref="PQI19:PQP19"/>
    <mergeCell ref="PQQ19:PQX19"/>
    <mergeCell ref="PQY19:PRF19"/>
    <mergeCell ref="PRG19:PRN19"/>
    <mergeCell ref="PRO19:PRV19"/>
    <mergeCell ref="PRW19:PSD19"/>
    <mergeCell ref="PSE19:PSL19"/>
    <mergeCell ref="PMY19:PNF19"/>
    <mergeCell ref="PNG19:PNN19"/>
    <mergeCell ref="PNO19:PNV19"/>
    <mergeCell ref="PNW19:POD19"/>
    <mergeCell ref="POE19:POL19"/>
    <mergeCell ref="POM19:POT19"/>
    <mergeCell ref="POU19:PPB19"/>
    <mergeCell ref="PPC19:PPJ19"/>
    <mergeCell ref="PPK19:PPR19"/>
    <mergeCell ref="PKE19:PKL19"/>
    <mergeCell ref="PKM19:PKT19"/>
    <mergeCell ref="PKU19:PLB19"/>
    <mergeCell ref="PLC19:PLJ19"/>
    <mergeCell ref="PLK19:PLR19"/>
    <mergeCell ref="PLS19:PLZ19"/>
    <mergeCell ref="PMA19:PMH19"/>
    <mergeCell ref="PMI19:PMP19"/>
    <mergeCell ref="PMQ19:PMX19"/>
    <mergeCell ref="PHK19:PHR19"/>
    <mergeCell ref="PHS19:PHZ19"/>
    <mergeCell ref="PIA19:PIH19"/>
    <mergeCell ref="PII19:PIP19"/>
    <mergeCell ref="PIQ19:PIX19"/>
    <mergeCell ref="PIY19:PJF19"/>
    <mergeCell ref="PJG19:PJN19"/>
    <mergeCell ref="PJO19:PJV19"/>
    <mergeCell ref="PJW19:PKD19"/>
    <mergeCell ref="PEQ19:PEX19"/>
    <mergeCell ref="PEY19:PFF19"/>
    <mergeCell ref="PFG19:PFN19"/>
    <mergeCell ref="PFO19:PFV19"/>
    <mergeCell ref="PFW19:PGD19"/>
    <mergeCell ref="PGE19:PGL19"/>
    <mergeCell ref="PGM19:PGT19"/>
    <mergeCell ref="PGU19:PHB19"/>
    <mergeCell ref="PHC19:PHJ19"/>
    <mergeCell ref="PBW19:PCD19"/>
    <mergeCell ref="PCE19:PCL19"/>
    <mergeCell ref="PCM19:PCT19"/>
    <mergeCell ref="PCU19:PDB19"/>
    <mergeCell ref="PDC19:PDJ19"/>
    <mergeCell ref="PDK19:PDR19"/>
    <mergeCell ref="PDS19:PDZ19"/>
    <mergeCell ref="PEA19:PEH19"/>
    <mergeCell ref="PEI19:PEP19"/>
    <mergeCell ref="OZC19:OZJ19"/>
    <mergeCell ref="OZK19:OZR19"/>
    <mergeCell ref="OZS19:OZZ19"/>
    <mergeCell ref="PAA19:PAH19"/>
    <mergeCell ref="PAI19:PAP19"/>
    <mergeCell ref="PAQ19:PAX19"/>
    <mergeCell ref="PAY19:PBF19"/>
    <mergeCell ref="PBG19:PBN19"/>
    <mergeCell ref="PBO19:PBV19"/>
    <mergeCell ref="OWI19:OWP19"/>
    <mergeCell ref="OWQ19:OWX19"/>
    <mergeCell ref="OWY19:OXF19"/>
    <mergeCell ref="OXG19:OXN19"/>
    <mergeCell ref="OXO19:OXV19"/>
    <mergeCell ref="OXW19:OYD19"/>
    <mergeCell ref="OYE19:OYL19"/>
    <mergeCell ref="OYM19:OYT19"/>
    <mergeCell ref="OYU19:OZB19"/>
    <mergeCell ref="OTO19:OTV19"/>
    <mergeCell ref="OTW19:OUD19"/>
    <mergeCell ref="OUE19:OUL19"/>
    <mergeCell ref="OUM19:OUT19"/>
    <mergeCell ref="OUU19:OVB19"/>
    <mergeCell ref="OVC19:OVJ19"/>
    <mergeCell ref="OVK19:OVR19"/>
    <mergeCell ref="OVS19:OVZ19"/>
    <mergeCell ref="OWA19:OWH19"/>
    <mergeCell ref="OQU19:ORB19"/>
    <mergeCell ref="ORC19:ORJ19"/>
    <mergeCell ref="ORK19:ORR19"/>
    <mergeCell ref="ORS19:ORZ19"/>
    <mergeCell ref="OSA19:OSH19"/>
    <mergeCell ref="OSI19:OSP19"/>
    <mergeCell ref="OSQ19:OSX19"/>
    <mergeCell ref="OSY19:OTF19"/>
    <mergeCell ref="OTG19:OTN19"/>
    <mergeCell ref="OOA19:OOH19"/>
    <mergeCell ref="OOI19:OOP19"/>
    <mergeCell ref="OOQ19:OOX19"/>
    <mergeCell ref="OOY19:OPF19"/>
    <mergeCell ref="OPG19:OPN19"/>
    <mergeCell ref="OPO19:OPV19"/>
    <mergeCell ref="OPW19:OQD19"/>
    <mergeCell ref="OQE19:OQL19"/>
    <mergeCell ref="OQM19:OQT19"/>
    <mergeCell ref="OLG19:OLN19"/>
    <mergeCell ref="OLO19:OLV19"/>
    <mergeCell ref="OLW19:OMD19"/>
    <mergeCell ref="OME19:OML19"/>
    <mergeCell ref="OMM19:OMT19"/>
    <mergeCell ref="OMU19:ONB19"/>
    <mergeCell ref="ONC19:ONJ19"/>
    <mergeCell ref="ONK19:ONR19"/>
    <mergeCell ref="ONS19:ONZ19"/>
    <mergeCell ref="OIM19:OIT19"/>
    <mergeCell ref="OIU19:OJB19"/>
    <mergeCell ref="OJC19:OJJ19"/>
    <mergeCell ref="OJK19:OJR19"/>
    <mergeCell ref="OJS19:OJZ19"/>
    <mergeCell ref="OKA19:OKH19"/>
    <mergeCell ref="OKI19:OKP19"/>
    <mergeCell ref="OKQ19:OKX19"/>
    <mergeCell ref="OKY19:OLF19"/>
    <mergeCell ref="OFS19:OFZ19"/>
    <mergeCell ref="OGA19:OGH19"/>
    <mergeCell ref="OGI19:OGP19"/>
    <mergeCell ref="OGQ19:OGX19"/>
    <mergeCell ref="OGY19:OHF19"/>
    <mergeCell ref="OHG19:OHN19"/>
    <mergeCell ref="OHO19:OHV19"/>
    <mergeCell ref="OHW19:OID19"/>
    <mergeCell ref="OIE19:OIL19"/>
    <mergeCell ref="OCY19:ODF19"/>
    <mergeCell ref="ODG19:ODN19"/>
    <mergeCell ref="ODO19:ODV19"/>
    <mergeCell ref="ODW19:OED19"/>
    <mergeCell ref="OEE19:OEL19"/>
    <mergeCell ref="OEM19:OET19"/>
    <mergeCell ref="OEU19:OFB19"/>
    <mergeCell ref="OFC19:OFJ19"/>
    <mergeCell ref="OFK19:OFR19"/>
    <mergeCell ref="OAE19:OAL19"/>
    <mergeCell ref="OAM19:OAT19"/>
    <mergeCell ref="OAU19:OBB19"/>
    <mergeCell ref="OBC19:OBJ19"/>
    <mergeCell ref="OBK19:OBR19"/>
    <mergeCell ref="OBS19:OBZ19"/>
    <mergeCell ref="OCA19:OCH19"/>
    <mergeCell ref="OCI19:OCP19"/>
    <mergeCell ref="OCQ19:OCX19"/>
    <mergeCell ref="NXK19:NXR19"/>
    <mergeCell ref="NXS19:NXZ19"/>
    <mergeCell ref="NYA19:NYH19"/>
    <mergeCell ref="NYI19:NYP19"/>
    <mergeCell ref="NYQ19:NYX19"/>
    <mergeCell ref="NYY19:NZF19"/>
    <mergeCell ref="NZG19:NZN19"/>
    <mergeCell ref="NZO19:NZV19"/>
    <mergeCell ref="NZW19:OAD19"/>
    <mergeCell ref="NUQ19:NUX19"/>
    <mergeCell ref="NUY19:NVF19"/>
    <mergeCell ref="NVG19:NVN19"/>
    <mergeCell ref="NVO19:NVV19"/>
    <mergeCell ref="NVW19:NWD19"/>
    <mergeCell ref="NWE19:NWL19"/>
    <mergeCell ref="NWM19:NWT19"/>
    <mergeCell ref="NWU19:NXB19"/>
    <mergeCell ref="NXC19:NXJ19"/>
    <mergeCell ref="NRW19:NSD19"/>
    <mergeCell ref="NSE19:NSL19"/>
    <mergeCell ref="NSM19:NST19"/>
    <mergeCell ref="NSU19:NTB19"/>
    <mergeCell ref="NTC19:NTJ19"/>
    <mergeCell ref="NTK19:NTR19"/>
    <mergeCell ref="NTS19:NTZ19"/>
    <mergeCell ref="NUA19:NUH19"/>
    <mergeCell ref="NUI19:NUP19"/>
    <mergeCell ref="NPC19:NPJ19"/>
    <mergeCell ref="NPK19:NPR19"/>
    <mergeCell ref="NPS19:NPZ19"/>
    <mergeCell ref="NQA19:NQH19"/>
    <mergeCell ref="NQI19:NQP19"/>
    <mergeCell ref="NQQ19:NQX19"/>
    <mergeCell ref="NQY19:NRF19"/>
    <mergeCell ref="NRG19:NRN19"/>
    <mergeCell ref="NRO19:NRV19"/>
    <mergeCell ref="NMI19:NMP19"/>
    <mergeCell ref="NMQ19:NMX19"/>
    <mergeCell ref="NMY19:NNF19"/>
    <mergeCell ref="NNG19:NNN19"/>
    <mergeCell ref="NNO19:NNV19"/>
    <mergeCell ref="NNW19:NOD19"/>
    <mergeCell ref="NOE19:NOL19"/>
    <mergeCell ref="NOM19:NOT19"/>
    <mergeCell ref="NOU19:NPB19"/>
    <mergeCell ref="NJO19:NJV19"/>
    <mergeCell ref="NJW19:NKD19"/>
    <mergeCell ref="NKE19:NKL19"/>
    <mergeCell ref="NKM19:NKT19"/>
    <mergeCell ref="NKU19:NLB19"/>
    <mergeCell ref="NLC19:NLJ19"/>
    <mergeCell ref="NLK19:NLR19"/>
    <mergeCell ref="NLS19:NLZ19"/>
    <mergeCell ref="NMA19:NMH19"/>
    <mergeCell ref="NGU19:NHB19"/>
    <mergeCell ref="NHC19:NHJ19"/>
    <mergeCell ref="NHK19:NHR19"/>
    <mergeCell ref="NHS19:NHZ19"/>
    <mergeCell ref="NIA19:NIH19"/>
    <mergeCell ref="NII19:NIP19"/>
    <mergeCell ref="NIQ19:NIX19"/>
    <mergeCell ref="NIY19:NJF19"/>
    <mergeCell ref="NJG19:NJN19"/>
    <mergeCell ref="NEA19:NEH19"/>
    <mergeCell ref="NEI19:NEP19"/>
    <mergeCell ref="NEQ19:NEX19"/>
    <mergeCell ref="NEY19:NFF19"/>
    <mergeCell ref="NFG19:NFN19"/>
    <mergeCell ref="NFO19:NFV19"/>
    <mergeCell ref="NFW19:NGD19"/>
    <mergeCell ref="NGE19:NGL19"/>
    <mergeCell ref="NGM19:NGT19"/>
    <mergeCell ref="NBG19:NBN19"/>
    <mergeCell ref="NBO19:NBV19"/>
    <mergeCell ref="NBW19:NCD19"/>
    <mergeCell ref="NCE19:NCL19"/>
    <mergeCell ref="NCM19:NCT19"/>
    <mergeCell ref="NCU19:NDB19"/>
    <mergeCell ref="NDC19:NDJ19"/>
    <mergeCell ref="NDK19:NDR19"/>
    <mergeCell ref="NDS19:NDZ19"/>
    <mergeCell ref="MYM19:MYT19"/>
    <mergeCell ref="MYU19:MZB19"/>
    <mergeCell ref="MZC19:MZJ19"/>
    <mergeCell ref="MZK19:MZR19"/>
    <mergeCell ref="MZS19:MZZ19"/>
    <mergeCell ref="NAA19:NAH19"/>
    <mergeCell ref="NAI19:NAP19"/>
    <mergeCell ref="NAQ19:NAX19"/>
    <mergeCell ref="NAY19:NBF19"/>
    <mergeCell ref="MVS19:MVZ19"/>
    <mergeCell ref="MWA19:MWH19"/>
    <mergeCell ref="MWI19:MWP19"/>
    <mergeCell ref="MWQ19:MWX19"/>
    <mergeCell ref="MWY19:MXF19"/>
    <mergeCell ref="MXG19:MXN19"/>
    <mergeCell ref="MXO19:MXV19"/>
    <mergeCell ref="MXW19:MYD19"/>
    <mergeCell ref="MYE19:MYL19"/>
    <mergeCell ref="MSY19:MTF19"/>
    <mergeCell ref="MTG19:MTN19"/>
    <mergeCell ref="MTO19:MTV19"/>
    <mergeCell ref="MTW19:MUD19"/>
    <mergeCell ref="MUE19:MUL19"/>
    <mergeCell ref="MUM19:MUT19"/>
    <mergeCell ref="MUU19:MVB19"/>
    <mergeCell ref="MVC19:MVJ19"/>
    <mergeCell ref="MVK19:MVR19"/>
    <mergeCell ref="MQE19:MQL19"/>
    <mergeCell ref="MQM19:MQT19"/>
    <mergeCell ref="MQU19:MRB19"/>
    <mergeCell ref="MRC19:MRJ19"/>
    <mergeCell ref="MRK19:MRR19"/>
    <mergeCell ref="MRS19:MRZ19"/>
    <mergeCell ref="MSA19:MSH19"/>
    <mergeCell ref="MSI19:MSP19"/>
    <mergeCell ref="MSQ19:MSX19"/>
    <mergeCell ref="MNK19:MNR19"/>
    <mergeCell ref="MNS19:MNZ19"/>
    <mergeCell ref="MOA19:MOH19"/>
    <mergeCell ref="MOI19:MOP19"/>
    <mergeCell ref="MOQ19:MOX19"/>
    <mergeCell ref="MOY19:MPF19"/>
    <mergeCell ref="MPG19:MPN19"/>
    <mergeCell ref="MPO19:MPV19"/>
    <mergeCell ref="MPW19:MQD19"/>
    <mergeCell ref="MKQ19:MKX19"/>
    <mergeCell ref="MKY19:MLF19"/>
    <mergeCell ref="MLG19:MLN19"/>
    <mergeCell ref="MLO19:MLV19"/>
    <mergeCell ref="MLW19:MMD19"/>
    <mergeCell ref="MME19:MML19"/>
    <mergeCell ref="MMM19:MMT19"/>
    <mergeCell ref="MMU19:MNB19"/>
    <mergeCell ref="MNC19:MNJ19"/>
    <mergeCell ref="MHW19:MID19"/>
    <mergeCell ref="MIE19:MIL19"/>
    <mergeCell ref="MIM19:MIT19"/>
    <mergeCell ref="MIU19:MJB19"/>
    <mergeCell ref="MJC19:MJJ19"/>
    <mergeCell ref="MJK19:MJR19"/>
    <mergeCell ref="MJS19:MJZ19"/>
    <mergeCell ref="MKA19:MKH19"/>
    <mergeCell ref="MKI19:MKP19"/>
    <mergeCell ref="MFC19:MFJ19"/>
    <mergeCell ref="MFK19:MFR19"/>
    <mergeCell ref="MFS19:MFZ19"/>
    <mergeCell ref="MGA19:MGH19"/>
    <mergeCell ref="MGI19:MGP19"/>
    <mergeCell ref="MGQ19:MGX19"/>
    <mergeCell ref="MGY19:MHF19"/>
    <mergeCell ref="MHG19:MHN19"/>
    <mergeCell ref="MHO19:MHV19"/>
    <mergeCell ref="MCI19:MCP19"/>
    <mergeCell ref="MCQ19:MCX19"/>
    <mergeCell ref="MCY19:MDF19"/>
    <mergeCell ref="MDG19:MDN19"/>
    <mergeCell ref="MDO19:MDV19"/>
    <mergeCell ref="MDW19:MED19"/>
    <mergeCell ref="MEE19:MEL19"/>
    <mergeCell ref="MEM19:MET19"/>
    <mergeCell ref="MEU19:MFB19"/>
    <mergeCell ref="LZO19:LZV19"/>
    <mergeCell ref="LZW19:MAD19"/>
    <mergeCell ref="MAE19:MAL19"/>
    <mergeCell ref="MAM19:MAT19"/>
    <mergeCell ref="MAU19:MBB19"/>
    <mergeCell ref="MBC19:MBJ19"/>
    <mergeCell ref="MBK19:MBR19"/>
    <mergeCell ref="MBS19:MBZ19"/>
    <mergeCell ref="MCA19:MCH19"/>
    <mergeCell ref="LWU19:LXB19"/>
    <mergeCell ref="LXC19:LXJ19"/>
    <mergeCell ref="LXK19:LXR19"/>
    <mergeCell ref="LXS19:LXZ19"/>
    <mergeCell ref="LYA19:LYH19"/>
    <mergeCell ref="LYI19:LYP19"/>
    <mergeCell ref="LYQ19:LYX19"/>
    <mergeCell ref="LYY19:LZF19"/>
    <mergeCell ref="LZG19:LZN19"/>
    <mergeCell ref="LUA19:LUH19"/>
    <mergeCell ref="LUI19:LUP19"/>
    <mergeCell ref="LUQ19:LUX19"/>
    <mergeCell ref="LUY19:LVF19"/>
    <mergeCell ref="LVG19:LVN19"/>
    <mergeCell ref="LVO19:LVV19"/>
    <mergeCell ref="LVW19:LWD19"/>
    <mergeCell ref="LWE19:LWL19"/>
    <mergeCell ref="LWM19:LWT19"/>
    <mergeCell ref="LRG19:LRN19"/>
    <mergeCell ref="LRO19:LRV19"/>
    <mergeCell ref="LRW19:LSD19"/>
    <mergeCell ref="LSE19:LSL19"/>
    <mergeCell ref="LSM19:LST19"/>
    <mergeCell ref="LSU19:LTB19"/>
    <mergeCell ref="LTC19:LTJ19"/>
    <mergeCell ref="LTK19:LTR19"/>
    <mergeCell ref="LTS19:LTZ19"/>
    <mergeCell ref="LOM19:LOT19"/>
    <mergeCell ref="LOU19:LPB19"/>
    <mergeCell ref="LPC19:LPJ19"/>
    <mergeCell ref="LPK19:LPR19"/>
    <mergeCell ref="LPS19:LPZ19"/>
    <mergeCell ref="LQA19:LQH19"/>
    <mergeCell ref="LQI19:LQP19"/>
    <mergeCell ref="LQQ19:LQX19"/>
    <mergeCell ref="LQY19:LRF19"/>
    <mergeCell ref="LLS19:LLZ19"/>
    <mergeCell ref="LMA19:LMH19"/>
    <mergeCell ref="LMI19:LMP19"/>
    <mergeCell ref="LMQ19:LMX19"/>
    <mergeCell ref="LMY19:LNF19"/>
    <mergeCell ref="LNG19:LNN19"/>
    <mergeCell ref="LNO19:LNV19"/>
    <mergeCell ref="LNW19:LOD19"/>
    <mergeCell ref="LOE19:LOL19"/>
    <mergeCell ref="LIY19:LJF19"/>
    <mergeCell ref="LJG19:LJN19"/>
    <mergeCell ref="LJO19:LJV19"/>
    <mergeCell ref="LJW19:LKD19"/>
    <mergeCell ref="LKE19:LKL19"/>
    <mergeCell ref="LKM19:LKT19"/>
    <mergeCell ref="LKU19:LLB19"/>
    <mergeCell ref="LLC19:LLJ19"/>
    <mergeCell ref="LLK19:LLR19"/>
    <mergeCell ref="LGE19:LGL19"/>
    <mergeCell ref="LGM19:LGT19"/>
    <mergeCell ref="LGU19:LHB19"/>
    <mergeCell ref="LHC19:LHJ19"/>
    <mergeCell ref="LHK19:LHR19"/>
    <mergeCell ref="LHS19:LHZ19"/>
    <mergeCell ref="LIA19:LIH19"/>
    <mergeCell ref="LII19:LIP19"/>
    <mergeCell ref="LIQ19:LIX19"/>
    <mergeCell ref="LDK19:LDR19"/>
    <mergeCell ref="LDS19:LDZ19"/>
    <mergeCell ref="LEA19:LEH19"/>
    <mergeCell ref="LEI19:LEP19"/>
    <mergeCell ref="LEQ19:LEX19"/>
    <mergeCell ref="LEY19:LFF19"/>
    <mergeCell ref="LFG19:LFN19"/>
    <mergeCell ref="LFO19:LFV19"/>
    <mergeCell ref="LFW19:LGD19"/>
    <mergeCell ref="LAQ19:LAX19"/>
    <mergeCell ref="LAY19:LBF19"/>
    <mergeCell ref="LBG19:LBN19"/>
    <mergeCell ref="LBO19:LBV19"/>
    <mergeCell ref="LBW19:LCD19"/>
    <mergeCell ref="LCE19:LCL19"/>
    <mergeCell ref="LCM19:LCT19"/>
    <mergeCell ref="LCU19:LDB19"/>
    <mergeCell ref="LDC19:LDJ19"/>
    <mergeCell ref="KXW19:KYD19"/>
    <mergeCell ref="KYE19:KYL19"/>
    <mergeCell ref="KYM19:KYT19"/>
    <mergeCell ref="KYU19:KZB19"/>
    <mergeCell ref="KZC19:KZJ19"/>
    <mergeCell ref="KZK19:KZR19"/>
    <mergeCell ref="KZS19:KZZ19"/>
    <mergeCell ref="LAA19:LAH19"/>
    <mergeCell ref="LAI19:LAP19"/>
    <mergeCell ref="KVC19:KVJ19"/>
    <mergeCell ref="KVK19:KVR19"/>
    <mergeCell ref="KVS19:KVZ19"/>
    <mergeCell ref="KWA19:KWH19"/>
    <mergeCell ref="KWI19:KWP19"/>
    <mergeCell ref="KWQ19:KWX19"/>
    <mergeCell ref="KWY19:KXF19"/>
    <mergeCell ref="KXG19:KXN19"/>
    <mergeCell ref="KXO19:KXV19"/>
    <mergeCell ref="KSI19:KSP19"/>
    <mergeCell ref="KSQ19:KSX19"/>
    <mergeCell ref="KSY19:KTF19"/>
    <mergeCell ref="KTG19:KTN19"/>
    <mergeCell ref="KTO19:KTV19"/>
    <mergeCell ref="KTW19:KUD19"/>
    <mergeCell ref="KUE19:KUL19"/>
    <mergeCell ref="KUM19:KUT19"/>
    <mergeCell ref="KUU19:KVB19"/>
    <mergeCell ref="KPO19:KPV19"/>
    <mergeCell ref="KPW19:KQD19"/>
    <mergeCell ref="KQE19:KQL19"/>
    <mergeCell ref="KQM19:KQT19"/>
    <mergeCell ref="KQU19:KRB19"/>
    <mergeCell ref="KRC19:KRJ19"/>
    <mergeCell ref="KRK19:KRR19"/>
    <mergeCell ref="KRS19:KRZ19"/>
    <mergeCell ref="KSA19:KSH19"/>
    <mergeCell ref="KMU19:KNB19"/>
    <mergeCell ref="KNC19:KNJ19"/>
    <mergeCell ref="KNK19:KNR19"/>
    <mergeCell ref="KNS19:KNZ19"/>
    <mergeCell ref="KOA19:KOH19"/>
    <mergeCell ref="KOI19:KOP19"/>
    <mergeCell ref="KOQ19:KOX19"/>
    <mergeCell ref="KOY19:KPF19"/>
    <mergeCell ref="KPG19:KPN19"/>
    <mergeCell ref="KKA19:KKH19"/>
    <mergeCell ref="KKI19:KKP19"/>
    <mergeCell ref="KKQ19:KKX19"/>
    <mergeCell ref="KKY19:KLF19"/>
    <mergeCell ref="KLG19:KLN19"/>
    <mergeCell ref="KLO19:KLV19"/>
    <mergeCell ref="KLW19:KMD19"/>
    <mergeCell ref="KME19:KML19"/>
    <mergeCell ref="KMM19:KMT19"/>
    <mergeCell ref="KHG19:KHN19"/>
    <mergeCell ref="KHO19:KHV19"/>
    <mergeCell ref="KHW19:KID19"/>
    <mergeCell ref="KIE19:KIL19"/>
    <mergeCell ref="KIM19:KIT19"/>
    <mergeCell ref="KIU19:KJB19"/>
    <mergeCell ref="KJC19:KJJ19"/>
    <mergeCell ref="KJK19:KJR19"/>
    <mergeCell ref="KJS19:KJZ19"/>
    <mergeCell ref="KEM19:KET19"/>
    <mergeCell ref="KEU19:KFB19"/>
    <mergeCell ref="KFC19:KFJ19"/>
    <mergeCell ref="KFK19:KFR19"/>
    <mergeCell ref="KFS19:KFZ19"/>
    <mergeCell ref="KGA19:KGH19"/>
    <mergeCell ref="KGI19:KGP19"/>
    <mergeCell ref="KGQ19:KGX19"/>
    <mergeCell ref="KGY19:KHF19"/>
    <mergeCell ref="KBS19:KBZ19"/>
    <mergeCell ref="KCA19:KCH19"/>
    <mergeCell ref="KCI19:KCP19"/>
    <mergeCell ref="KCQ19:KCX19"/>
    <mergeCell ref="KCY19:KDF19"/>
    <mergeCell ref="KDG19:KDN19"/>
    <mergeCell ref="KDO19:KDV19"/>
    <mergeCell ref="KDW19:KED19"/>
    <mergeCell ref="KEE19:KEL19"/>
    <mergeCell ref="JYY19:JZF19"/>
    <mergeCell ref="JZG19:JZN19"/>
    <mergeCell ref="JZO19:JZV19"/>
    <mergeCell ref="JZW19:KAD19"/>
    <mergeCell ref="KAE19:KAL19"/>
    <mergeCell ref="KAM19:KAT19"/>
    <mergeCell ref="KAU19:KBB19"/>
    <mergeCell ref="KBC19:KBJ19"/>
    <mergeCell ref="KBK19:KBR19"/>
    <mergeCell ref="JWE19:JWL19"/>
    <mergeCell ref="JWM19:JWT19"/>
    <mergeCell ref="JWU19:JXB19"/>
    <mergeCell ref="JXC19:JXJ19"/>
    <mergeCell ref="JXK19:JXR19"/>
    <mergeCell ref="JXS19:JXZ19"/>
    <mergeCell ref="JYA19:JYH19"/>
    <mergeCell ref="JYI19:JYP19"/>
    <mergeCell ref="JYQ19:JYX19"/>
    <mergeCell ref="JTK19:JTR19"/>
    <mergeCell ref="JTS19:JTZ19"/>
    <mergeCell ref="JUA19:JUH19"/>
    <mergeCell ref="JUI19:JUP19"/>
    <mergeCell ref="JUQ19:JUX19"/>
    <mergeCell ref="JUY19:JVF19"/>
    <mergeCell ref="JVG19:JVN19"/>
    <mergeCell ref="JVO19:JVV19"/>
    <mergeCell ref="JVW19:JWD19"/>
    <mergeCell ref="JQQ19:JQX19"/>
    <mergeCell ref="JQY19:JRF19"/>
    <mergeCell ref="JRG19:JRN19"/>
    <mergeCell ref="JRO19:JRV19"/>
    <mergeCell ref="JRW19:JSD19"/>
    <mergeCell ref="JSE19:JSL19"/>
    <mergeCell ref="JSM19:JST19"/>
    <mergeCell ref="JSU19:JTB19"/>
    <mergeCell ref="JTC19:JTJ19"/>
    <mergeCell ref="JNW19:JOD19"/>
    <mergeCell ref="JOE19:JOL19"/>
    <mergeCell ref="JOM19:JOT19"/>
    <mergeCell ref="JOU19:JPB19"/>
    <mergeCell ref="JPC19:JPJ19"/>
    <mergeCell ref="JPK19:JPR19"/>
    <mergeCell ref="JPS19:JPZ19"/>
    <mergeCell ref="JQA19:JQH19"/>
    <mergeCell ref="JQI19:JQP19"/>
    <mergeCell ref="JLC19:JLJ19"/>
    <mergeCell ref="JLK19:JLR19"/>
    <mergeCell ref="JLS19:JLZ19"/>
    <mergeCell ref="JMA19:JMH19"/>
    <mergeCell ref="JMI19:JMP19"/>
    <mergeCell ref="JMQ19:JMX19"/>
    <mergeCell ref="JMY19:JNF19"/>
    <mergeCell ref="JNG19:JNN19"/>
    <mergeCell ref="JNO19:JNV19"/>
    <mergeCell ref="JII19:JIP19"/>
    <mergeCell ref="JIQ19:JIX19"/>
    <mergeCell ref="JIY19:JJF19"/>
    <mergeCell ref="JJG19:JJN19"/>
    <mergeCell ref="JJO19:JJV19"/>
    <mergeCell ref="JJW19:JKD19"/>
    <mergeCell ref="JKE19:JKL19"/>
    <mergeCell ref="JKM19:JKT19"/>
    <mergeCell ref="JKU19:JLB19"/>
    <mergeCell ref="JFO19:JFV19"/>
    <mergeCell ref="JFW19:JGD19"/>
    <mergeCell ref="JGE19:JGL19"/>
    <mergeCell ref="JGM19:JGT19"/>
    <mergeCell ref="JGU19:JHB19"/>
    <mergeCell ref="JHC19:JHJ19"/>
    <mergeCell ref="JHK19:JHR19"/>
    <mergeCell ref="JHS19:JHZ19"/>
    <mergeCell ref="JIA19:JIH19"/>
    <mergeCell ref="JCU19:JDB19"/>
    <mergeCell ref="JDC19:JDJ19"/>
    <mergeCell ref="JDK19:JDR19"/>
    <mergeCell ref="JDS19:JDZ19"/>
    <mergeCell ref="JEA19:JEH19"/>
    <mergeCell ref="JEI19:JEP19"/>
    <mergeCell ref="JEQ19:JEX19"/>
    <mergeCell ref="JEY19:JFF19"/>
    <mergeCell ref="JFG19:JFN19"/>
    <mergeCell ref="JAA19:JAH19"/>
    <mergeCell ref="JAI19:JAP19"/>
    <mergeCell ref="JAQ19:JAX19"/>
    <mergeCell ref="JAY19:JBF19"/>
    <mergeCell ref="JBG19:JBN19"/>
    <mergeCell ref="JBO19:JBV19"/>
    <mergeCell ref="JBW19:JCD19"/>
    <mergeCell ref="JCE19:JCL19"/>
    <mergeCell ref="JCM19:JCT19"/>
    <mergeCell ref="IXG19:IXN19"/>
    <mergeCell ref="IXO19:IXV19"/>
    <mergeCell ref="IXW19:IYD19"/>
    <mergeCell ref="IYE19:IYL19"/>
    <mergeCell ref="IYM19:IYT19"/>
    <mergeCell ref="IYU19:IZB19"/>
    <mergeCell ref="IZC19:IZJ19"/>
    <mergeCell ref="IZK19:IZR19"/>
    <mergeCell ref="IZS19:IZZ19"/>
    <mergeCell ref="IUM19:IUT19"/>
    <mergeCell ref="IUU19:IVB19"/>
    <mergeCell ref="IVC19:IVJ19"/>
    <mergeCell ref="IVK19:IVR19"/>
    <mergeCell ref="IVS19:IVZ19"/>
    <mergeCell ref="IWA19:IWH19"/>
    <mergeCell ref="IWI19:IWP19"/>
    <mergeCell ref="IWQ19:IWX19"/>
    <mergeCell ref="IWY19:IXF19"/>
    <mergeCell ref="IRS19:IRZ19"/>
    <mergeCell ref="ISA19:ISH19"/>
    <mergeCell ref="ISI19:ISP19"/>
    <mergeCell ref="ISQ19:ISX19"/>
    <mergeCell ref="ISY19:ITF19"/>
    <mergeCell ref="ITG19:ITN19"/>
    <mergeCell ref="ITO19:ITV19"/>
    <mergeCell ref="ITW19:IUD19"/>
    <mergeCell ref="IUE19:IUL19"/>
    <mergeCell ref="IOY19:IPF19"/>
    <mergeCell ref="IPG19:IPN19"/>
    <mergeCell ref="IPO19:IPV19"/>
    <mergeCell ref="IPW19:IQD19"/>
    <mergeCell ref="IQE19:IQL19"/>
    <mergeCell ref="IQM19:IQT19"/>
    <mergeCell ref="IQU19:IRB19"/>
    <mergeCell ref="IRC19:IRJ19"/>
    <mergeCell ref="IRK19:IRR19"/>
    <mergeCell ref="IME19:IML19"/>
    <mergeCell ref="IMM19:IMT19"/>
    <mergeCell ref="IMU19:INB19"/>
    <mergeCell ref="INC19:INJ19"/>
    <mergeCell ref="INK19:INR19"/>
    <mergeCell ref="INS19:INZ19"/>
    <mergeCell ref="IOA19:IOH19"/>
    <mergeCell ref="IOI19:IOP19"/>
    <mergeCell ref="IOQ19:IOX19"/>
    <mergeCell ref="IJK19:IJR19"/>
    <mergeCell ref="IJS19:IJZ19"/>
    <mergeCell ref="IKA19:IKH19"/>
    <mergeCell ref="IKI19:IKP19"/>
    <mergeCell ref="IKQ19:IKX19"/>
    <mergeCell ref="IKY19:ILF19"/>
    <mergeCell ref="ILG19:ILN19"/>
    <mergeCell ref="ILO19:ILV19"/>
    <mergeCell ref="ILW19:IMD19"/>
    <mergeCell ref="IGQ19:IGX19"/>
    <mergeCell ref="IGY19:IHF19"/>
    <mergeCell ref="IHG19:IHN19"/>
    <mergeCell ref="IHO19:IHV19"/>
    <mergeCell ref="IHW19:IID19"/>
    <mergeCell ref="IIE19:IIL19"/>
    <mergeCell ref="IIM19:IIT19"/>
    <mergeCell ref="IIU19:IJB19"/>
    <mergeCell ref="IJC19:IJJ19"/>
    <mergeCell ref="IDW19:IED19"/>
    <mergeCell ref="IEE19:IEL19"/>
    <mergeCell ref="IEM19:IET19"/>
    <mergeCell ref="IEU19:IFB19"/>
    <mergeCell ref="IFC19:IFJ19"/>
    <mergeCell ref="IFK19:IFR19"/>
    <mergeCell ref="IFS19:IFZ19"/>
    <mergeCell ref="IGA19:IGH19"/>
    <mergeCell ref="IGI19:IGP19"/>
    <mergeCell ref="IBC19:IBJ19"/>
    <mergeCell ref="IBK19:IBR19"/>
    <mergeCell ref="IBS19:IBZ19"/>
    <mergeCell ref="ICA19:ICH19"/>
    <mergeCell ref="ICI19:ICP19"/>
    <mergeCell ref="ICQ19:ICX19"/>
    <mergeCell ref="ICY19:IDF19"/>
    <mergeCell ref="IDG19:IDN19"/>
    <mergeCell ref="IDO19:IDV19"/>
    <mergeCell ref="HYI19:HYP19"/>
    <mergeCell ref="HYQ19:HYX19"/>
    <mergeCell ref="HYY19:HZF19"/>
    <mergeCell ref="HZG19:HZN19"/>
    <mergeCell ref="HZO19:HZV19"/>
    <mergeCell ref="HZW19:IAD19"/>
    <mergeCell ref="IAE19:IAL19"/>
    <mergeCell ref="IAM19:IAT19"/>
    <mergeCell ref="IAU19:IBB19"/>
    <mergeCell ref="HVO19:HVV19"/>
    <mergeCell ref="HVW19:HWD19"/>
    <mergeCell ref="HWE19:HWL19"/>
    <mergeCell ref="HWM19:HWT19"/>
    <mergeCell ref="HWU19:HXB19"/>
    <mergeCell ref="HXC19:HXJ19"/>
    <mergeCell ref="HXK19:HXR19"/>
    <mergeCell ref="HXS19:HXZ19"/>
    <mergeCell ref="HYA19:HYH19"/>
    <mergeCell ref="HSU19:HTB19"/>
    <mergeCell ref="HTC19:HTJ19"/>
    <mergeCell ref="HTK19:HTR19"/>
    <mergeCell ref="HTS19:HTZ19"/>
    <mergeCell ref="HUA19:HUH19"/>
    <mergeCell ref="HUI19:HUP19"/>
    <mergeCell ref="HUQ19:HUX19"/>
    <mergeCell ref="HUY19:HVF19"/>
    <mergeCell ref="HVG19:HVN19"/>
    <mergeCell ref="HQA19:HQH19"/>
    <mergeCell ref="HQI19:HQP19"/>
    <mergeCell ref="HQQ19:HQX19"/>
    <mergeCell ref="HQY19:HRF19"/>
    <mergeCell ref="HRG19:HRN19"/>
    <mergeCell ref="HRO19:HRV19"/>
    <mergeCell ref="HRW19:HSD19"/>
    <mergeCell ref="HSE19:HSL19"/>
    <mergeCell ref="HSM19:HST19"/>
    <mergeCell ref="HNG19:HNN19"/>
    <mergeCell ref="HNO19:HNV19"/>
    <mergeCell ref="HNW19:HOD19"/>
    <mergeCell ref="HOE19:HOL19"/>
    <mergeCell ref="HOM19:HOT19"/>
    <mergeCell ref="HOU19:HPB19"/>
    <mergeCell ref="HPC19:HPJ19"/>
    <mergeCell ref="HPK19:HPR19"/>
    <mergeCell ref="HPS19:HPZ19"/>
    <mergeCell ref="HKM19:HKT19"/>
    <mergeCell ref="HKU19:HLB19"/>
    <mergeCell ref="HLC19:HLJ19"/>
    <mergeCell ref="HLK19:HLR19"/>
    <mergeCell ref="HLS19:HLZ19"/>
    <mergeCell ref="HMA19:HMH19"/>
    <mergeCell ref="HMI19:HMP19"/>
    <mergeCell ref="HMQ19:HMX19"/>
    <mergeCell ref="HMY19:HNF19"/>
    <mergeCell ref="HHS19:HHZ19"/>
    <mergeCell ref="HIA19:HIH19"/>
    <mergeCell ref="HII19:HIP19"/>
    <mergeCell ref="HIQ19:HIX19"/>
    <mergeCell ref="HIY19:HJF19"/>
    <mergeCell ref="HJG19:HJN19"/>
    <mergeCell ref="HJO19:HJV19"/>
    <mergeCell ref="HJW19:HKD19"/>
    <mergeCell ref="HKE19:HKL19"/>
    <mergeCell ref="HEY19:HFF19"/>
    <mergeCell ref="HFG19:HFN19"/>
    <mergeCell ref="HFO19:HFV19"/>
    <mergeCell ref="HFW19:HGD19"/>
    <mergeCell ref="HGE19:HGL19"/>
    <mergeCell ref="HGM19:HGT19"/>
    <mergeCell ref="HGU19:HHB19"/>
    <mergeCell ref="HHC19:HHJ19"/>
    <mergeCell ref="HHK19:HHR19"/>
    <mergeCell ref="HCE19:HCL19"/>
    <mergeCell ref="HCM19:HCT19"/>
    <mergeCell ref="HCU19:HDB19"/>
    <mergeCell ref="HDC19:HDJ19"/>
    <mergeCell ref="HDK19:HDR19"/>
    <mergeCell ref="HDS19:HDZ19"/>
    <mergeCell ref="HEA19:HEH19"/>
    <mergeCell ref="HEI19:HEP19"/>
    <mergeCell ref="HEQ19:HEX19"/>
    <mergeCell ref="GZK19:GZR19"/>
    <mergeCell ref="GZS19:GZZ19"/>
    <mergeCell ref="HAA19:HAH19"/>
    <mergeCell ref="HAI19:HAP19"/>
    <mergeCell ref="HAQ19:HAX19"/>
    <mergeCell ref="HAY19:HBF19"/>
    <mergeCell ref="HBG19:HBN19"/>
    <mergeCell ref="HBO19:HBV19"/>
    <mergeCell ref="HBW19:HCD19"/>
    <mergeCell ref="GWQ19:GWX19"/>
    <mergeCell ref="GWY19:GXF19"/>
    <mergeCell ref="GXG19:GXN19"/>
    <mergeCell ref="GXO19:GXV19"/>
    <mergeCell ref="GXW19:GYD19"/>
    <mergeCell ref="GYE19:GYL19"/>
    <mergeCell ref="GYM19:GYT19"/>
    <mergeCell ref="GYU19:GZB19"/>
    <mergeCell ref="GZC19:GZJ19"/>
    <mergeCell ref="GTW19:GUD19"/>
    <mergeCell ref="GUE19:GUL19"/>
    <mergeCell ref="GUM19:GUT19"/>
    <mergeCell ref="GUU19:GVB19"/>
    <mergeCell ref="GVC19:GVJ19"/>
    <mergeCell ref="GVK19:GVR19"/>
    <mergeCell ref="GVS19:GVZ19"/>
    <mergeCell ref="GWA19:GWH19"/>
    <mergeCell ref="GWI19:GWP19"/>
    <mergeCell ref="GRC19:GRJ19"/>
    <mergeCell ref="GRK19:GRR19"/>
    <mergeCell ref="GRS19:GRZ19"/>
    <mergeCell ref="GSA19:GSH19"/>
    <mergeCell ref="GSI19:GSP19"/>
    <mergeCell ref="GSQ19:GSX19"/>
    <mergeCell ref="GSY19:GTF19"/>
    <mergeCell ref="GTG19:GTN19"/>
    <mergeCell ref="GTO19:GTV19"/>
    <mergeCell ref="GOI19:GOP19"/>
    <mergeCell ref="GOQ19:GOX19"/>
    <mergeCell ref="GOY19:GPF19"/>
    <mergeCell ref="GPG19:GPN19"/>
    <mergeCell ref="GPO19:GPV19"/>
    <mergeCell ref="GPW19:GQD19"/>
    <mergeCell ref="GQE19:GQL19"/>
    <mergeCell ref="GQM19:GQT19"/>
    <mergeCell ref="GQU19:GRB19"/>
    <mergeCell ref="GLO19:GLV19"/>
    <mergeCell ref="GLW19:GMD19"/>
    <mergeCell ref="GME19:GML19"/>
    <mergeCell ref="GMM19:GMT19"/>
    <mergeCell ref="GMU19:GNB19"/>
    <mergeCell ref="GNC19:GNJ19"/>
    <mergeCell ref="GNK19:GNR19"/>
    <mergeCell ref="GNS19:GNZ19"/>
    <mergeCell ref="GOA19:GOH19"/>
    <mergeCell ref="GIU19:GJB19"/>
    <mergeCell ref="GJC19:GJJ19"/>
    <mergeCell ref="GJK19:GJR19"/>
    <mergeCell ref="GJS19:GJZ19"/>
    <mergeCell ref="GKA19:GKH19"/>
    <mergeCell ref="GKI19:GKP19"/>
    <mergeCell ref="GKQ19:GKX19"/>
    <mergeCell ref="GKY19:GLF19"/>
    <mergeCell ref="GLG19:GLN19"/>
    <mergeCell ref="GGA19:GGH19"/>
    <mergeCell ref="GGI19:GGP19"/>
    <mergeCell ref="GGQ19:GGX19"/>
    <mergeCell ref="GGY19:GHF19"/>
    <mergeCell ref="GHG19:GHN19"/>
    <mergeCell ref="GHO19:GHV19"/>
    <mergeCell ref="GHW19:GID19"/>
    <mergeCell ref="GIE19:GIL19"/>
    <mergeCell ref="GIM19:GIT19"/>
    <mergeCell ref="GDG19:GDN19"/>
    <mergeCell ref="GDO19:GDV19"/>
    <mergeCell ref="GDW19:GED19"/>
    <mergeCell ref="GEE19:GEL19"/>
    <mergeCell ref="GEM19:GET19"/>
    <mergeCell ref="GEU19:GFB19"/>
    <mergeCell ref="GFC19:GFJ19"/>
    <mergeCell ref="GFK19:GFR19"/>
    <mergeCell ref="GFS19:GFZ19"/>
    <mergeCell ref="GAM19:GAT19"/>
    <mergeCell ref="GAU19:GBB19"/>
    <mergeCell ref="GBC19:GBJ19"/>
    <mergeCell ref="GBK19:GBR19"/>
    <mergeCell ref="GBS19:GBZ19"/>
    <mergeCell ref="GCA19:GCH19"/>
    <mergeCell ref="GCI19:GCP19"/>
    <mergeCell ref="GCQ19:GCX19"/>
    <mergeCell ref="GCY19:GDF19"/>
    <mergeCell ref="FXS19:FXZ19"/>
    <mergeCell ref="FYA19:FYH19"/>
    <mergeCell ref="FYI19:FYP19"/>
    <mergeCell ref="FYQ19:FYX19"/>
    <mergeCell ref="FYY19:FZF19"/>
    <mergeCell ref="FZG19:FZN19"/>
    <mergeCell ref="FZO19:FZV19"/>
    <mergeCell ref="FZW19:GAD19"/>
    <mergeCell ref="GAE19:GAL19"/>
    <mergeCell ref="FUY19:FVF19"/>
    <mergeCell ref="FVG19:FVN19"/>
    <mergeCell ref="FVO19:FVV19"/>
    <mergeCell ref="FVW19:FWD19"/>
    <mergeCell ref="FWE19:FWL19"/>
    <mergeCell ref="FWM19:FWT19"/>
    <mergeCell ref="FWU19:FXB19"/>
    <mergeCell ref="FXC19:FXJ19"/>
    <mergeCell ref="FXK19:FXR19"/>
    <mergeCell ref="FSE19:FSL19"/>
    <mergeCell ref="FSM19:FST19"/>
    <mergeCell ref="FSU19:FTB19"/>
    <mergeCell ref="FTC19:FTJ19"/>
    <mergeCell ref="FTK19:FTR19"/>
    <mergeCell ref="FTS19:FTZ19"/>
    <mergeCell ref="FUA19:FUH19"/>
    <mergeCell ref="FUI19:FUP19"/>
    <mergeCell ref="FUQ19:FUX19"/>
    <mergeCell ref="FPK19:FPR19"/>
    <mergeCell ref="FPS19:FPZ19"/>
    <mergeCell ref="FQA19:FQH19"/>
    <mergeCell ref="FQI19:FQP19"/>
    <mergeCell ref="FQQ19:FQX19"/>
    <mergeCell ref="FQY19:FRF19"/>
    <mergeCell ref="FRG19:FRN19"/>
    <mergeCell ref="FRO19:FRV19"/>
    <mergeCell ref="FRW19:FSD19"/>
    <mergeCell ref="FMQ19:FMX19"/>
    <mergeCell ref="FMY19:FNF19"/>
    <mergeCell ref="FNG19:FNN19"/>
    <mergeCell ref="FNO19:FNV19"/>
    <mergeCell ref="FNW19:FOD19"/>
    <mergeCell ref="FOE19:FOL19"/>
    <mergeCell ref="FOM19:FOT19"/>
    <mergeCell ref="FOU19:FPB19"/>
    <mergeCell ref="FPC19:FPJ19"/>
    <mergeCell ref="FJW19:FKD19"/>
    <mergeCell ref="FKE19:FKL19"/>
    <mergeCell ref="FKM19:FKT19"/>
    <mergeCell ref="FKU19:FLB19"/>
    <mergeCell ref="FLC19:FLJ19"/>
    <mergeCell ref="FLK19:FLR19"/>
    <mergeCell ref="FLS19:FLZ19"/>
    <mergeCell ref="FMA19:FMH19"/>
    <mergeCell ref="FMI19:FMP19"/>
    <mergeCell ref="FHC19:FHJ19"/>
    <mergeCell ref="FHK19:FHR19"/>
    <mergeCell ref="FHS19:FHZ19"/>
    <mergeCell ref="FIA19:FIH19"/>
    <mergeCell ref="FII19:FIP19"/>
    <mergeCell ref="FIQ19:FIX19"/>
    <mergeCell ref="FIY19:FJF19"/>
    <mergeCell ref="FJG19:FJN19"/>
    <mergeCell ref="FJO19:FJV19"/>
    <mergeCell ref="FEI19:FEP19"/>
    <mergeCell ref="FEQ19:FEX19"/>
    <mergeCell ref="FEY19:FFF19"/>
    <mergeCell ref="FFG19:FFN19"/>
    <mergeCell ref="FFO19:FFV19"/>
    <mergeCell ref="FFW19:FGD19"/>
    <mergeCell ref="FGE19:FGL19"/>
    <mergeCell ref="FGM19:FGT19"/>
    <mergeCell ref="FGU19:FHB19"/>
    <mergeCell ref="FBO19:FBV19"/>
    <mergeCell ref="FBW19:FCD19"/>
    <mergeCell ref="FCE19:FCL19"/>
    <mergeCell ref="FCM19:FCT19"/>
    <mergeCell ref="FCU19:FDB19"/>
    <mergeCell ref="FDC19:FDJ19"/>
    <mergeCell ref="FDK19:FDR19"/>
    <mergeCell ref="FDS19:FDZ19"/>
    <mergeCell ref="FEA19:FEH19"/>
    <mergeCell ref="EYU19:EZB19"/>
    <mergeCell ref="EZC19:EZJ19"/>
    <mergeCell ref="EZK19:EZR19"/>
    <mergeCell ref="EZS19:EZZ19"/>
    <mergeCell ref="FAA19:FAH19"/>
    <mergeCell ref="FAI19:FAP19"/>
    <mergeCell ref="FAQ19:FAX19"/>
    <mergeCell ref="FAY19:FBF19"/>
    <mergeCell ref="FBG19:FBN19"/>
    <mergeCell ref="EWA19:EWH19"/>
    <mergeCell ref="EWI19:EWP19"/>
    <mergeCell ref="EWQ19:EWX19"/>
    <mergeCell ref="EWY19:EXF19"/>
    <mergeCell ref="EXG19:EXN19"/>
    <mergeCell ref="EXO19:EXV19"/>
    <mergeCell ref="EXW19:EYD19"/>
    <mergeCell ref="EYE19:EYL19"/>
    <mergeCell ref="EYM19:EYT19"/>
    <mergeCell ref="ETG19:ETN19"/>
    <mergeCell ref="ETO19:ETV19"/>
    <mergeCell ref="ETW19:EUD19"/>
    <mergeCell ref="EUE19:EUL19"/>
    <mergeCell ref="EUM19:EUT19"/>
    <mergeCell ref="EUU19:EVB19"/>
    <mergeCell ref="EVC19:EVJ19"/>
    <mergeCell ref="EVK19:EVR19"/>
    <mergeCell ref="EVS19:EVZ19"/>
    <mergeCell ref="EQM19:EQT19"/>
    <mergeCell ref="EQU19:ERB19"/>
    <mergeCell ref="ERC19:ERJ19"/>
    <mergeCell ref="ERK19:ERR19"/>
    <mergeCell ref="ERS19:ERZ19"/>
    <mergeCell ref="ESA19:ESH19"/>
    <mergeCell ref="ESI19:ESP19"/>
    <mergeCell ref="ESQ19:ESX19"/>
    <mergeCell ref="ESY19:ETF19"/>
    <mergeCell ref="ENS19:ENZ19"/>
    <mergeCell ref="EOA19:EOH19"/>
    <mergeCell ref="EOI19:EOP19"/>
    <mergeCell ref="EOQ19:EOX19"/>
    <mergeCell ref="EOY19:EPF19"/>
    <mergeCell ref="EPG19:EPN19"/>
    <mergeCell ref="EPO19:EPV19"/>
    <mergeCell ref="EPW19:EQD19"/>
    <mergeCell ref="EQE19:EQL19"/>
    <mergeCell ref="EKY19:ELF19"/>
    <mergeCell ref="ELG19:ELN19"/>
    <mergeCell ref="ELO19:ELV19"/>
    <mergeCell ref="ELW19:EMD19"/>
    <mergeCell ref="EME19:EML19"/>
    <mergeCell ref="EMM19:EMT19"/>
    <mergeCell ref="EMU19:ENB19"/>
    <mergeCell ref="ENC19:ENJ19"/>
    <mergeCell ref="ENK19:ENR19"/>
    <mergeCell ref="EIE19:EIL19"/>
    <mergeCell ref="EIM19:EIT19"/>
    <mergeCell ref="EIU19:EJB19"/>
    <mergeCell ref="EJC19:EJJ19"/>
    <mergeCell ref="EJK19:EJR19"/>
    <mergeCell ref="EJS19:EJZ19"/>
    <mergeCell ref="EKA19:EKH19"/>
    <mergeCell ref="EKI19:EKP19"/>
    <mergeCell ref="EKQ19:EKX19"/>
    <mergeCell ref="EFK19:EFR19"/>
    <mergeCell ref="EFS19:EFZ19"/>
    <mergeCell ref="EGA19:EGH19"/>
    <mergeCell ref="EGI19:EGP19"/>
    <mergeCell ref="EGQ19:EGX19"/>
    <mergeCell ref="EGY19:EHF19"/>
    <mergeCell ref="EHG19:EHN19"/>
    <mergeCell ref="EHO19:EHV19"/>
    <mergeCell ref="EHW19:EID19"/>
    <mergeCell ref="ECQ19:ECX19"/>
    <mergeCell ref="ECY19:EDF19"/>
    <mergeCell ref="EDG19:EDN19"/>
    <mergeCell ref="EDO19:EDV19"/>
    <mergeCell ref="EDW19:EED19"/>
    <mergeCell ref="EEE19:EEL19"/>
    <mergeCell ref="EEM19:EET19"/>
    <mergeCell ref="EEU19:EFB19"/>
    <mergeCell ref="EFC19:EFJ19"/>
    <mergeCell ref="DZW19:EAD19"/>
    <mergeCell ref="EAE19:EAL19"/>
    <mergeCell ref="EAM19:EAT19"/>
    <mergeCell ref="EAU19:EBB19"/>
    <mergeCell ref="EBC19:EBJ19"/>
    <mergeCell ref="EBK19:EBR19"/>
    <mergeCell ref="EBS19:EBZ19"/>
    <mergeCell ref="ECA19:ECH19"/>
    <mergeCell ref="ECI19:ECP19"/>
    <mergeCell ref="DXC19:DXJ19"/>
    <mergeCell ref="DXK19:DXR19"/>
    <mergeCell ref="DXS19:DXZ19"/>
    <mergeCell ref="DYA19:DYH19"/>
    <mergeCell ref="DYI19:DYP19"/>
    <mergeCell ref="DYQ19:DYX19"/>
    <mergeCell ref="DYY19:DZF19"/>
    <mergeCell ref="DZG19:DZN19"/>
    <mergeCell ref="DZO19:DZV19"/>
    <mergeCell ref="DUI19:DUP19"/>
    <mergeCell ref="DUQ19:DUX19"/>
    <mergeCell ref="DUY19:DVF19"/>
    <mergeCell ref="DVG19:DVN19"/>
    <mergeCell ref="DVO19:DVV19"/>
    <mergeCell ref="DVW19:DWD19"/>
    <mergeCell ref="DWE19:DWL19"/>
    <mergeCell ref="DWM19:DWT19"/>
    <mergeCell ref="DWU19:DXB19"/>
    <mergeCell ref="DRO19:DRV19"/>
    <mergeCell ref="DRW19:DSD19"/>
    <mergeCell ref="DSE19:DSL19"/>
    <mergeCell ref="DSM19:DST19"/>
    <mergeCell ref="DSU19:DTB19"/>
    <mergeCell ref="DTC19:DTJ19"/>
    <mergeCell ref="DTK19:DTR19"/>
    <mergeCell ref="DTS19:DTZ19"/>
    <mergeCell ref="DUA19:DUH19"/>
    <mergeCell ref="DOU19:DPB19"/>
    <mergeCell ref="DPC19:DPJ19"/>
    <mergeCell ref="DPK19:DPR19"/>
    <mergeCell ref="DPS19:DPZ19"/>
    <mergeCell ref="DQA19:DQH19"/>
    <mergeCell ref="DQI19:DQP19"/>
    <mergeCell ref="DQQ19:DQX19"/>
    <mergeCell ref="DQY19:DRF19"/>
    <mergeCell ref="DRG19:DRN19"/>
    <mergeCell ref="DMA19:DMH19"/>
    <mergeCell ref="DMI19:DMP19"/>
    <mergeCell ref="DMQ19:DMX19"/>
    <mergeCell ref="DMY19:DNF19"/>
    <mergeCell ref="DNG19:DNN19"/>
    <mergeCell ref="DNO19:DNV19"/>
    <mergeCell ref="DNW19:DOD19"/>
    <mergeCell ref="DOE19:DOL19"/>
    <mergeCell ref="DOM19:DOT19"/>
    <mergeCell ref="DJG19:DJN19"/>
    <mergeCell ref="DJO19:DJV19"/>
    <mergeCell ref="DJW19:DKD19"/>
    <mergeCell ref="DKE19:DKL19"/>
    <mergeCell ref="DKM19:DKT19"/>
    <mergeCell ref="DKU19:DLB19"/>
    <mergeCell ref="DLC19:DLJ19"/>
    <mergeCell ref="DLK19:DLR19"/>
    <mergeCell ref="DLS19:DLZ19"/>
    <mergeCell ref="DGM19:DGT19"/>
    <mergeCell ref="DGU19:DHB19"/>
    <mergeCell ref="DHC19:DHJ19"/>
    <mergeCell ref="DHK19:DHR19"/>
    <mergeCell ref="DHS19:DHZ19"/>
    <mergeCell ref="DIA19:DIH19"/>
    <mergeCell ref="DII19:DIP19"/>
    <mergeCell ref="DIQ19:DIX19"/>
    <mergeCell ref="DIY19:DJF19"/>
    <mergeCell ref="DDS19:DDZ19"/>
    <mergeCell ref="DEA19:DEH19"/>
    <mergeCell ref="DEI19:DEP19"/>
    <mergeCell ref="DEQ19:DEX19"/>
    <mergeCell ref="DEY19:DFF19"/>
    <mergeCell ref="DFG19:DFN19"/>
    <mergeCell ref="DFO19:DFV19"/>
    <mergeCell ref="DFW19:DGD19"/>
    <mergeCell ref="DGE19:DGL19"/>
    <mergeCell ref="DAY19:DBF19"/>
    <mergeCell ref="DBG19:DBN19"/>
    <mergeCell ref="DBO19:DBV19"/>
    <mergeCell ref="DBW19:DCD19"/>
    <mergeCell ref="DCE19:DCL19"/>
    <mergeCell ref="DCM19:DCT19"/>
    <mergeCell ref="DCU19:DDB19"/>
    <mergeCell ref="DDC19:DDJ19"/>
    <mergeCell ref="DDK19:DDR19"/>
    <mergeCell ref="CYE19:CYL19"/>
    <mergeCell ref="CYM19:CYT19"/>
    <mergeCell ref="CYU19:CZB19"/>
    <mergeCell ref="CZC19:CZJ19"/>
    <mergeCell ref="CZK19:CZR19"/>
    <mergeCell ref="CZS19:CZZ19"/>
    <mergeCell ref="DAA19:DAH19"/>
    <mergeCell ref="DAI19:DAP19"/>
    <mergeCell ref="DAQ19:DAX19"/>
    <mergeCell ref="CVK19:CVR19"/>
    <mergeCell ref="CVS19:CVZ19"/>
    <mergeCell ref="CWA19:CWH19"/>
    <mergeCell ref="CWI19:CWP19"/>
    <mergeCell ref="CWQ19:CWX19"/>
    <mergeCell ref="CWY19:CXF19"/>
    <mergeCell ref="CXG19:CXN19"/>
    <mergeCell ref="CXO19:CXV19"/>
    <mergeCell ref="CXW19:CYD19"/>
    <mergeCell ref="CSQ19:CSX19"/>
    <mergeCell ref="CSY19:CTF19"/>
    <mergeCell ref="CTG19:CTN19"/>
    <mergeCell ref="CTO19:CTV19"/>
    <mergeCell ref="CTW19:CUD19"/>
    <mergeCell ref="CUE19:CUL19"/>
    <mergeCell ref="CUM19:CUT19"/>
    <mergeCell ref="CUU19:CVB19"/>
    <mergeCell ref="CVC19:CVJ19"/>
    <mergeCell ref="CPW19:CQD19"/>
    <mergeCell ref="CQE19:CQL19"/>
    <mergeCell ref="CQM19:CQT19"/>
    <mergeCell ref="CQU19:CRB19"/>
    <mergeCell ref="CRC19:CRJ19"/>
    <mergeCell ref="CRK19:CRR19"/>
    <mergeCell ref="CRS19:CRZ19"/>
    <mergeCell ref="CSA19:CSH19"/>
    <mergeCell ref="CSI19:CSP19"/>
    <mergeCell ref="CNC19:CNJ19"/>
    <mergeCell ref="CNK19:CNR19"/>
    <mergeCell ref="CNS19:CNZ19"/>
    <mergeCell ref="COA19:COH19"/>
    <mergeCell ref="COI19:COP19"/>
    <mergeCell ref="COQ19:COX19"/>
    <mergeCell ref="COY19:CPF19"/>
    <mergeCell ref="CPG19:CPN19"/>
    <mergeCell ref="CPO19:CPV19"/>
    <mergeCell ref="CKI19:CKP19"/>
    <mergeCell ref="CKQ19:CKX19"/>
    <mergeCell ref="CKY19:CLF19"/>
    <mergeCell ref="CLG19:CLN19"/>
    <mergeCell ref="CLO19:CLV19"/>
    <mergeCell ref="CLW19:CMD19"/>
    <mergeCell ref="CME19:CML19"/>
    <mergeCell ref="CMM19:CMT19"/>
    <mergeCell ref="CMU19:CNB19"/>
    <mergeCell ref="CHO19:CHV19"/>
    <mergeCell ref="CHW19:CID19"/>
    <mergeCell ref="CIE19:CIL19"/>
    <mergeCell ref="CIM19:CIT19"/>
    <mergeCell ref="CIU19:CJB19"/>
    <mergeCell ref="CJC19:CJJ19"/>
    <mergeCell ref="CJK19:CJR19"/>
    <mergeCell ref="CJS19:CJZ19"/>
    <mergeCell ref="CKA19:CKH19"/>
    <mergeCell ref="CEU19:CFB19"/>
    <mergeCell ref="CFC19:CFJ19"/>
    <mergeCell ref="CFK19:CFR19"/>
    <mergeCell ref="CFS19:CFZ19"/>
    <mergeCell ref="CGA19:CGH19"/>
    <mergeCell ref="CGI19:CGP19"/>
    <mergeCell ref="CGQ19:CGX19"/>
    <mergeCell ref="CGY19:CHF19"/>
    <mergeCell ref="CHG19:CHN19"/>
    <mergeCell ref="CCA19:CCH19"/>
    <mergeCell ref="CCI19:CCP19"/>
    <mergeCell ref="CCQ19:CCX19"/>
    <mergeCell ref="CCY19:CDF19"/>
    <mergeCell ref="CDG19:CDN19"/>
    <mergeCell ref="CDO19:CDV19"/>
    <mergeCell ref="CDW19:CED19"/>
    <mergeCell ref="CEE19:CEL19"/>
    <mergeCell ref="CEM19:CET19"/>
    <mergeCell ref="BZG19:BZN19"/>
    <mergeCell ref="BZO19:BZV19"/>
    <mergeCell ref="BZW19:CAD19"/>
    <mergeCell ref="CAE19:CAL19"/>
    <mergeCell ref="CAM19:CAT19"/>
    <mergeCell ref="CAU19:CBB19"/>
    <mergeCell ref="CBC19:CBJ19"/>
    <mergeCell ref="CBK19:CBR19"/>
    <mergeCell ref="CBS19:CBZ19"/>
    <mergeCell ref="BWM19:BWT19"/>
    <mergeCell ref="BWU19:BXB19"/>
    <mergeCell ref="BXC19:BXJ19"/>
    <mergeCell ref="BXK19:BXR19"/>
    <mergeCell ref="BXS19:BXZ19"/>
    <mergeCell ref="BYA19:BYH19"/>
    <mergeCell ref="BYI19:BYP19"/>
    <mergeCell ref="BYQ19:BYX19"/>
    <mergeCell ref="BYY19:BZF19"/>
    <mergeCell ref="BTS19:BTZ19"/>
    <mergeCell ref="BUA19:BUH19"/>
    <mergeCell ref="BUI19:BUP19"/>
    <mergeCell ref="BUQ19:BUX19"/>
    <mergeCell ref="BUY19:BVF19"/>
    <mergeCell ref="BVG19:BVN19"/>
    <mergeCell ref="BVO19:BVV19"/>
    <mergeCell ref="BVW19:BWD19"/>
    <mergeCell ref="BWE19:BWL19"/>
    <mergeCell ref="BQY19:BRF19"/>
    <mergeCell ref="BRG19:BRN19"/>
    <mergeCell ref="BRO19:BRV19"/>
    <mergeCell ref="BRW19:BSD19"/>
    <mergeCell ref="BSE19:BSL19"/>
    <mergeCell ref="BSM19:BST19"/>
    <mergeCell ref="BSU19:BTB19"/>
    <mergeCell ref="BTC19:BTJ19"/>
    <mergeCell ref="BTK19:BTR19"/>
    <mergeCell ref="BOE19:BOL19"/>
    <mergeCell ref="BOM19:BOT19"/>
    <mergeCell ref="BOU19:BPB19"/>
    <mergeCell ref="BPC19:BPJ19"/>
    <mergeCell ref="BPK19:BPR19"/>
    <mergeCell ref="BPS19:BPZ19"/>
    <mergeCell ref="BQA19:BQH19"/>
    <mergeCell ref="BQI19:BQP19"/>
    <mergeCell ref="BQQ19:BQX19"/>
    <mergeCell ref="BLK19:BLR19"/>
    <mergeCell ref="BLS19:BLZ19"/>
    <mergeCell ref="BMA19:BMH19"/>
    <mergeCell ref="BMI19:BMP19"/>
    <mergeCell ref="BMQ19:BMX19"/>
    <mergeCell ref="BMY19:BNF19"/>
    <mergeCell ref="BNG19:BNN19"/>
    <mergeCell ref="BNO19:BNV19"/>
    <mergeCell ref="BNW19:BOD19"/>
    <mergeCell ref="BIQ19:BIX19"/>
    <mergeCell ref="BIY19:BJF19"/>
    <mergeCell ref="BJG19:BJN19"/>
    <mergeCell ref="BJO19:BJV19"/>
    <mergeCell ref="BJW19:BKD19"/>
    <mergeCell ref="BKE19:BKL19"/>
    <mergeCell ref="BKM19:BKT19"/>
    <mergeCell ref="BKU19:BLB19"/>
    <mergeCell ref="BLC19:BLJ19"/>
    <mergeCell ref="BFW19:BGD19"/>
    <mergeCell ref="BGE19:BGL19"/>
    <mergeCell ref="BGM19:BGT19"/>
    <mergeCell ref="BGU19:BHB19"/>
    <mergeCell ref="BHC19:BHJ19"/>
    <mergeCell ref="BHK19:BHR19"/>
    <mergeCell ref="BHS19:BHZ19"/>
    <mergeCell ref="BIA19:BIH19"/>
    <mergeCell ref="BII19:BIP19"/>
    <mergeCell ref="BDC19:BDJ19"/>
    <mergeCell ref="BDK19:BDR19"/>
    <mergeCell ref="BDS19:BDZ19"/>
    <mergeCell ref="BEA19:BEH19"/>
    <mergeCell ref="BEI19:BEP19"/>
    <mergeCell ref="BEQ19:BEX19"/>
    <mergeCell ref="BEY19:BFF19"/>
    <mergeCell ref="BFG19:BFN19"/>
    <mergeCell ref="BFO19:BFV19"/>
    <mergeCell ref="BAI19:BAP19"/>
    <mergeCell ref="BAQ19:BAX19"/>
    <mergeCell ref="BAY19:BBF19"/>
    <mergeCell ref="BBG19:BBN19"/>
    <mergeCell ref="BBO19:BBV19"/>
    <mergeCell ref="BBW19:BCD19"/>
    <mergeCell ref="BCE19:BCL19"/>
    <mergeCell ref="BCM19:BCT19"/>
    <mergeCell ref="BCU19:BDB19"/>
    <mergeCell ref="AXO19:AXV19"/>
    <mergeCell ref="AXW19:AYD19"/>
    <mergeCell ref="AYE19:AYL19"/>
    <mergeCell ref="AYM19:AYT19"/>
    <mergeCell ref="AYU19:AZB19"/>
    <mergeCell ref="AZC19:AZJ19"/>
    <mergeCell ref="AZK19:AZR19"/>
    <mergeCell ref="AZS19:AZZ19"/>
    <mergeCell ref="BAA19:BAH19"/>
    <mergeCell ref="AUU19:AVB19"/>
    <mergeCell ref="AVC19:AVJ19"/>
    <mergeCell ref="AVK19:AVR19"/>
    <mergeCell ref="AVS19:AVZ19"/>
    <mergeCell ref="AWA19:AWH19"/>
    <mergeCell ref="AWI19:AWP19"/>
    <mergeCell ref="AWQ19:AWX19"/>
    <mergeCell ref="AWY19:AXF19"/>
    <mergeCell ref="AXG19:AXN19"/>
    <mergeCell ref="ASA19:ASH19"/>
    <mergeCell ref="ASI19:ASP19"/>
    <mergeCell ref="ASQ19:ASX19"/>
    <mergeCell ref="ASY19:ATF19"/>
    <mergeCell ref="ATG19:ATN19"/>
    <mergeCell ref="ATO19:ATV19"/>
    <mergeCell ref="ATW19:AUD19"/>
    <mergeCell ref="AUE19:AUL19"/>
    <mergeCell ref="AUM19:AUT19"/>
    <mergeCell ref="APG19:APN19"/>
    <mergeCell ref="APO19:APV19"/>
    <mergeCell ref="APW19:AQD19"/>
    <mergeCell ref="AQE19:AQL19"/>
    <mergeCell ref="AQM19:AQT19"/>
    <mergeCell ref="AQU19:ARB19"/>
    <mergeCell ref="ARC19:ARJ19"/>
    <mergeCell ref="ARK19:ARR19"/>
    <mergeCell ref="ARS19:ARZ19"/>
    <mergeCell ref="AMM19:AMT19"/>
    <mergeCell ref="AMU19:ANB19"/>
    <mergeCell ref="ANC19:ANJ19"/>
    <mergeCell ref="ANK19:ANR19"/>
    <mergeCell ref="ANS19:ANZ19"/>
    <mergeCell ref="AOA19:AOH19"/>
    <mergeCell ref="AOI19:AOP19"/>
    <mergeCell ref="AOQ19:AOX19"/>
    <mergeCell ref="AOY19:APF19"/>
    <mergeCell ref="AJS19:AJZ19"/>
    <mergeCell ref="AKA19:AKH19"/>
    <mergeCell ref="AKI19:AKP19"/>
    <mergeCell ref="AKQ19:AKX19"/>
    <mergeCell ref="AKY19:ALF19"/>
    <mergeCell ref="ALG19:ALN19"/>
    <mergeCell ref="ALO19:ALV19"/>
    <mergeCell ref="ALW19:AMD19"/>
    <mergeCell ref="AME19:AML19"/>
    <mergeCell ref="AGY19:AHF19"/>
    <mergeCell ref="AHG19:AHN19"/>
    <mergeCell ref="AHO19:AHV19"/>
    <mergeCell ref="AHW19:AID19"/>
    <mergeCell ref="AIE19:AIL19"/>
    <mergeCell ref="AIM19:AIT19"/>
    <mergeCell ref="AIU19:AJB19"/>
    <mergeCell ref="AJC19:AJJ19"/>
    <mergeCell ref="AJK19:AJR19"/>
    <mergeCell ref="AEE19:AEL19"/>
    <mergeCell ref="AEM19:AET19"/>
    <mergeCell ref="AEU19:AFB19"/>
    <mergeCell ref="AFC19:AFJ19"/>
    <mergeCell ref="AFK19:AFR19"/>
    <mergeCell ref="AFS19:AFZ19"/>
    <mergeCell ref="AGA19:AGH19"/>
    <mergeCell ref="AGI19:AGP19"/>
    <mergeCell ref="AGQ19:AGX19"/>
    <mergeCell ref="ABK19:ABR19"/>
    <mergeCell ref="ABS19:ABZ19"/>
    <mergeCell ref="ACA19:ACH19"/>
    <mergeCell ref="ACI19:ACP19"/>
    <mergeCell ref="ACQ19:ACX19"/>
    <mergeCell ref="ACY19:ADF19"/>
    <mergeCell ref="ADG19:ADN19"/>
    <mergeCell ref="ADO19:ADV19"/>
    <mergeCell ref="ADW19:AED19"/>
    <mergeCell ref="YY19:ZF19"/>
    <mergeCell ref="ZG19:ZN19"/>
    <mergeCell ref="ZO19:ZV19"/>
    <mergeCell ref="ZW19:AAD19"/>
    <mergeCell ref="AAE19:AAL19"/>
    <mergeCell ref="AAM19:AAT19"/>
    <mergeCell ref="AAU19:ABB19"/>
    <mergeCell ref="ABC19:ABJ19"/>
    <mergeCell ref="VW19:WD19"/>
    <mergeCell ref="WE19:WL19"/>
    <mergeCell ref="WM19:WT19"/>
    <mergeCell ref="WU19:XB19"/>
    <mergeCell ref="XC19:XJ19"/>
    <mergeCell ref="XK19:XR19"/>
    <mergeCell ref="XS19:XZ19"/>
    <mergeCell ref="YA19:YH19"/>
    <mergeCell ref="YI19:YP19"/>
    <mergeCell ref="TS19:TZ19"/>
    <mergeCell ref="UA19:UH19"/>
    <mergeCell ref="UI19:UP19"/>
    <mergeCell ref="UQ19:UX19"/>
    <mergeCell ref="UY19:VF19"/>
    <mergeCell ref="VG19:VN19"/>
    <mergeCell ref="VO19:VV19"/>
    <mergeCell ref="QI19:QP19"/>
    <mergeCell ref="QQ19:QX19"/>
    <mergeCell ref="QY19:RF19"/>
    <mergeCell ref="RG19:RN19"/>
    <mergeCell ref="RO19:RV19"/>
    <mergeCell ref="RW19:SD19"/>
    <mergeCell ref="SE19:SL19"/>
    <mergeCell ref="SM19:ST19"/>
    <mergeCell ref="SU19:TB19"/>
    <mergeCell ref="YQ19:YX19"/>
    <mergeCell ref="OM19:OT19"/>
    <mergeCell ref="OU19:PB19"/>
    <mergeCell ref="PC19:PJ19"/>
    <mergeCell ref="PK19:PR19"/>
    <mergeCell ref="PS19:PZ19"/>
    <mergeCell ref="QA19:QH19"/>
    <mergeCell ref="KU19:LB19"/>
    <mergeCell ref="LC19:LJ19"/>
    <mergeCell ref="LK19:LR19"/>
    <mergeCell ref="LS19:LZ19"/>
    <mergeCell ref="MA19:MH19"/>
    <mergeCell ref="MI19:MP19"/>
    <mergeCell ref="MQ19:MX19"/>
    <mergeCell ref="MY19:NF19"/>
    <mergeCell ref="NG19:NN19"/>
    <mergeCell ref="TC19:TJ19"/>
    <mergeCell ref="TK19:TR19"/>
    <mergeCell ref="JG19:JN19"/>
    <mergeCell ref="JO19:JV19"/>
    <mergeCell ref="JW19:KD19"/>
    <mergeCell ref="KE19:KL19"/>
    <mergeCell ref="KM19:KT19"/>
    <mergeCell ref="FG19:FN19"/>
    <mergeCell ref="FO19:FV19"/>
    <mergeCell ref="FW19:GD19"/>
    <mergeCell ref="GE19:GL19"/>
    <mergeCell ref="GM19:GT19"/>
    <mergeCell ref="GU19:HB19"/>
    <mergeCell ref="HC19:HJ19"/>
    <mergeCell ref="HK19:HR19"/>
    <mergeCell ref="HS19:HZ19"/>
    <mergeCell ref="NO19:NV19"/>
    <mergeCell ref="NW19:OD19"/>
    <mergeCell ref="OE19:OL19"/>
    <mergeCell ref="EA19:EH19"/>
    <mergeCell ref="EI19:EP19"/>
    <mergeCell ref="EQ19:EX19"/>
    <mergeCell ref="EY19:FF19"/>
    <mergeCell ref="AV19:AX19"/>
    <mergeCell ref="AY19:BF19"/>
    <mergeCell ref="BG19:BN19"/>
    <mergeCell ref="BO19:BV19"/>
    <mergeCell ref="BW19:CD19"/>
    <mergeCell ref="CE19:CL19"/>
    <mergeCell ref="IA19:IH19"/>
    <mergeCell ref="II19:IP19"/>
    <mergeCell ref="IQ19:IX19"/>
    <mergeCell ref="IY19:JF19"/>
    <mergeCell ref="CM19:CT19"/>
    <mergeCell ref="CU19:DB19"/>
    <mergeCell ref="DC19:DJ19"/>
    <mergeCell ref="DK19:DR19"/>
    <mergeCell ref="DS19:DZ19"/>
    <mergeCell ref="C45:C61"/>
    <mergeCell ref="B62:E67"/>
    <mergeCell ref="C39:C41"/>
    <mergeCell ref="B7:E7"/>
    <mergeCell ref="B45:B61"/>
    <mergeCell ref="B42:B44"/>
    <mergeCell ref="C42:C44"/>
    <mergeCell ref="E39:E41"/>
    <mergeCell ref="D45:D61"/>
    <mergeCell ref="B1:E2"/>
    <mergeCell ref="B5:B6"/>
    <mergeCell ref="C5:C6"/>
    <mergeCell ref="D5:D6"/>
    <mergeCell ref="B3:E3"/>
    <mergeCell ref="E5:E6"/>
    <mergeCell ref="D39:D41"/>
    <mergeCell ref="E42:E44"/>
    <mergeCell ref="B36:E37"/>
    <mergeCell ref="B19:E19"/>
    <mergeCell ref="D42:D44"/>
    <mergeCell ref="B38:E38"/>
    <mergeCell ref="E45:E61"/>
  </mergeCells>
  <dataValidations count="1">
    <dataValidation type="list" allowBlank="1" showInputMessage="1" showErrorMessage="1" prompt="Select Rating" sqref="E42 C42:D44" xr:uid="{00000000-0002-0000-0700-000000000000}">
      <formula1>"Highly Satisfactory (HS), Satisfactory (S), Moderately Satisfactory (MS), Moderately Unsatisfactory (MU), Unsatisfactory (U), Highly Unsatisfactory (HU), Not Rated"</formula1>
    </dataValidation>
  </dataValidations>
  <pageMargins left="0.25" right="0.25" top="0.75" bottom="0.75" header="0.3" footer="0.3"/>
  <pageSetup paperSize="5"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5">
    <tabColor theme="3" tint="0.499984740745262"/>
  </sheetPr>
  <dimension ref="A2:L44"/>
  <sheetViews>
    <sheetView showGridLines="0" view="pageBreakPreview" zoomScaleNormal="100" zoomScaleSheetLayoutView="100" workbookViewId="0">
      <selection activeCell="U25" sqref="U25"/>
    </sheetView>
  </sheetViews>
  <sheetFormatPr defaultColWidth="8.85546875" defaultRowHeight="12" x14ac:dyDescent="0.2"/>
  <cols>
    <col min="1" max="1" width="1.85546875" style="2" customWidth="1"/>
    <col min="2" max="6" width="8.85546875" style="2" customWidth="1"/>
    <col min="7" max="7" width="7.85546875" style="2" customWidth="1"/>
    <col min="8" max="12" width="8.85546875" style="2" customWidth="1"/>
    <col min="13" max="16384" width="8.85546875" style="2"/>
  </cols>
  <sheetData>
    <row r="2" spans="2:12" ht="26.1" customHeight="1" x14ac:dyDescent="0.2">
      <c r="B2" s="108" t="s">
        <v>625</v>
      </c>
      <c r="C2" s="110"/>
      <c r="D2" s="110"/>
      <c r="E2" s="110"/>
      <c r="F2" s="110"/>
      <c r="G2" s="110"/>
      <c r="H2" s="110"/>
      <c r="I2" s="110"/>
      <c r="J2" s="110"/>
      <c r="K2" s="110"/>
      <c r="L2" s="110"/>
    </row>
    <row r="3" spans="2:12" ht="18.95" customHeight="1" x14ac:dyDescent="0.2">
      <c r="B3" s="256" t="s">
        <v>626</v>
      </c>
      <c r="C3" s="257"/>
      <c r="D3" s="257"/>
      <c r="E3" s="257"/>
      <c r="F3" s="257"/>
      <c r="G3" s="257"/>
      <c r="H3" s="257"/>
      <c r="I3" s="257"/>
      <c r="J3" s="257"/>
      <c r="K3" s="257"/>
      <c r="L3" s="258"/>
    </row>
    <row r="4" spans="2:12" ht="22.35" customHeight="1" x14ac:dyDescent="0.2">
      <c r="B4" s="259"/>
      <c r="C4" s="260"/>
      <c r="D4" s="260"/>
      <c r="E4" s="260"/>
      <c r="F4" s="260"/>
      <c r="G4" s="260"/>
      <c r="H4" s="260"/>
      <c r="I4" s="260"/>
      <c r="J4" s="260"/>
      <c r="K4" s="260"/>
      <c r="L4" s="261"/>
    </row>
    <row r="5" spans="2:12" ht="15.6" customHeight="1" x14ac:dyDescent="0.2">
      <c r="B5" s="114" t="s">
        <v>627</v>
      </c>
      <c r="C5" s="115"/>
      <c r="D5" s="115"/>
      <c r="E5" s="115"/>
      <c r="F5" s="115"/>
      <c r="G5" s="115"/>
      <c r="H5" s="115"/>
      <c r="I5" s="115"/>
      <c r="J5" s="115"/>
      <c r="K5" s="115"/>
      <c r="L5" s="116"/>
    </row>
    <row r="6" spans="2:12" ht="21" customHeight="1" x14ac:dyDescent="0.2">
      <c r="B6" s="117"/>
      <c r="C6" s="118"/>
      <c r="D6" s="118"/>
      <c r="E6" s="118"/>
      <c r="F6" s="118"/>
      <c r="G6" s="118"/>
      <c r="H6" s="118"/>
      <c r="I6" s="118"/>
      <c r="J6" s="118"/>
      <c r="K6" s="118"/>
      <c r="L6" s="119"/>
    </row>
    <row r="7" spans="2:12" ht="21" customHeight="1" x14ac:dyDescent="0.2">
      <c r="B7" s="117"/>
      <c r="C7" s="118"/>
      <c r="D7" s="118"/>
      <c r="E7" s="118"/>
      <c r="F7" s="118"/>
      <c r="G7" s="118"/>
      <c r="H7" s="118"/>
      <c r="I7" s="118"/>
      <c r="J7" s="118"/>
      <c r="K7" s="118"/>
      <c r="L7" s="119"/>
    </row>
    <row r="8" spans="2:12" ht="21" customHeight="1" x14ac:dyDescent="0.2">
      <c r="B8" s="117"/>
      <c r="C8" s="118"/>
      <c r="D8" s="118"/>
      <c r="E8" s="118"/>
      <c r="F8" s="118"/>
      <c r="G8" s="118"/>
      <c r="H8" s="118"/>
      <c r="I8" s="118"/>
      <c r="J8" s="118"/>
      <c r="K8" s="118"/>
      <c r="L8" s="119"/>
    </row>
    <row r="9" spans="2:12" ht="21" customHeight="1" x14ac:dyDescent="0.2">
      <c r="B9" s="117"/>
      <c r="C9" s="118"/>
      <c r="D9" s="118"/>
      <c r="E9" s="118"/>
      <c r="F9" s="118"/>
      <c r="G9" s="118"/>
      <c r="H9" s="118"/>
      <c r="I9" s="118"/>
      <c r="J9" s="118"/>
      <c r="K9" s="118"/>
      <c r="L9" s="119"/>
    </row>
    <row r="10" spans="2:12" ht="21" customHeight="1" x14ac:dyDescent="0.2">
      <c r="B10" s="117"/>
      <c r="C10" s="118"/>
      <c r="D10" s="118"/>
      <c r="E10" s="118"/>
      <c r="F10" s="118"/>
      <c r="G10" s="118"/>
      <c r="H10" s="118"/>
      <c r="I10" s="118"/>
      <c r="J10" s="118"/>
      <c r="K10" s="118"/>
      <c r="L10" s="119"/>
    </row>
    <row r="11" spans="2:12" ht="21" customHeight="1" x14ac:dyDescent="0.2">
      <c r="B11" s="117"/>
      <c r="C11" s="118"/>
      <c r="D11" s="118"/>
      <c r="E11" s="118"/>
      <c r="F11" s="118"/>
      <c r="G11" s="118"/>
      <c r="H11" s="118"/>
      <c r="I11" s="118"/>
      <c r="J11" s="118"/>
      <c r="K11" s="118"/>
      <c r="L11" s="119"/>
    </row>
    <row r="12" spans="2:12" ht="21" customHeight="1" x14ac:dyDescent="0.2">
      <c r="B12" s="117"/>
      <c r="C12" s="118"/>
      <c r="D12" s="118"/>
      <c r="E12" s="118"/>
      <c r="F12" s="118"/>
      <c r="G12" s="118"/>
      <c r="H12" s="118"/>
      <c r="I12" s="118"/>
      <c r="J12" s="118"/>
      <c r="K12" s="118"/>
      <c r="L12" s="119"/>
    </row>
    <row r="13" spans="2:12" ht="21" customHeight="1" x14ac:dyDescent="0.2">
      <c r="B13" s="117"/>
      <c r="C13" s="118"/>
      <c r="D13" s="118"/>
      <c r="E13" s="118"/>
      <c r="F13" s="118"/>
      <c r="G13" s="118"/>
      <c r="H13" s="118"/>
      <c r="I13" s="118"/>
      <c r="J13" s="118"/>
      <c r="K13" s="118"/>
      <c r="L13" s="119"/>
    </row>
    <row r="14" spans="2:12" ht="21" customHeight="1" x14ac:dyDescent="0.2">
      <c r="B14" s="117"/>
      <c r="C14" s="118"/>
      <c r="D14" s="118"/>
      <c r="E14" s="118"/>
      <c r="F14" s="118"/>
      <c r="G14" s="118"/>
      <c r="H14" s="118"/>
      <c r="I14" s="118"/>
      <c r="J14" s="118"/>
      <c r="K14" s="118"/>
      <c r="L14" s="119"/>
    </row>
    <row r="15" spans="2:12" ht="303" customHeight="1" x14ac:dyDescent="0.2">
      <c r="B15" s="120"/>
      <c r="C15" s="121"/>
      <c r="D15" s="121"/>
      <c r="E15" s="121"/>
      <c r="F15" s="121"/>
      <c r="G15" s="121"/>
      <c r="H15" s="121"/>
      <c r="I15" s="121"/>
      <c r="J15" s="121"/>
      <c r="K15" s="121"/>
      <c r="L15" s="122"/>
    </row>
    <row r="16" spans="2:12" ht="21" customHeight="1" x14ac:dyDescent="0.2"/>
    <row r="17" spans="1:12" ht="15" customHeight="1" x14ac:dyDescent="0.2">
      <c r="B17" s="256" t="s">
        <v>628</v>
      </c>
      <c r="C17" s="257"/>
      <c r="D17" s="257"/>
      <c r="E17" s="257"/>
      <c r="F17" s="257"/>
      <c r="G17" s="257"/>
      <c r="H17" s="257"/>
      <c r="I17" s="257"/>
      <c r="J17" s="257"/>
      <c r="K17" s="257"/>
      <c r="L17" s="258"/>
    </row>
    <row r="18" spans="1:12" ht="21" customHeight="1" x14ac:dyDescent="0.2">
      <c r="B18" s="259"/>
      <c r="C18" s="260"/>
      <c r="D18" s="260"/>
      <c r="E18" s="260"/>
      <c r="F18" s="260"/>
      <c r="G18" s="260"/>
      <c r="H18" s="260"/>
      <c r="I18" s="260"/>
      <c r="J18" s="260"/>
      <c r="K18" s="260"/>
      <c r="L18" s="261"/>
    </row>
    <row r="19" spans="1:12" ht="21" customHeight="1" x14ac:dyDescent="0.2">
      <c r="B19" s="114" t="s">
        <v>629</v>
      </c>
      <c r="C19" s="123"/>
      <c r="D19" s="123"/>
      <c r="E19" s="123"/>
      <c r="F19" s="123"/>
      <c r="G19" s="123"/>
      <c r="H19" s="123"/>
      <c r="I19" s="123"/>
      <c r="J19" s="123"/>
      <c r="K19" s="123"/>
      <c r="L19" s="124"/>
    </row>
    <row r="20" spans="1:12" ht="21" customHeight="1" x14ac:dyDescent="0.2">
      <c r="B20" s="125"/>
      <c r="C20" s="126"/>
      <c r="D20" s="126"/>
      <c r="E20" s="126"/>
      <c r="F20" s="126"/>
      <c r="G20" s="126"/>
      <c r="H20" s="126"/>
      <c r="I20" s="126"/>
      <c r="J20" s="126"/>
      <c r="K20" s="126"/>
      <c r="L20" s="127"/>
    </row>
    <row r="21" spans="1:12" ht="21" customHeight="1" x14ac:dyDescent="0.2">
      <c r="B21" s="125"/>
      <c r="C21" s="126"/>
      <c r="D21" s="126"/>
      <c r="E21" s="126"/>
      <c r="F21" s="126"/>
      <c r="G21" s="126"/>
      <c r="H21" s="126"/>
      <c r="I21" s="126"/>
      <c r="J21" s="126"/>
      <c r="K21" s="126"/>
      <c r="L21" s="127"/>
    </row>
    <row r="22" spans="1:12" ht="21" customHeight="1" x14ac:dyDescent="0.2">
      <c r="B22" s="125"/>
      <c r="C22" s="126"/>
      <c r="D22" s="126"/>
      <c r="E22" s="126"/>
      <c r="F22" s="126"/>
      <c r="G22" s="126"/>
      <c r="H22" s="126"/>
      <c r="I22" s="126"/>
      <c r="J22" s="126"/>
      <c r="K22" s="126"/>
      <c r="L22" s="127"/>
    </row>
    <row r="23" spans="1:12" ht="21" customHeight="1" x14ac:dyDescent="0.2">
      <c r="B23" s="125"/>
      <c r="C23" s="126"/>
      <c r="D23" s="126"/>
      <c r="E23" s="126"/>
      <c r="F23" s="126"/>
      <c r="G23" s="126"/>
      <c r="H23" s="126"/>
      <c r="I23" s="126"/>
      <c r="J23" s="126"/>
      <c r="K23" s="126"/>
      <c r="L23" s="127"/>
    </row>
    <row r="24" spans="1:12" ht="21" customHeight="1" x14ac:dyDescent="0.2">
      <c r="B24" s="125"/>
      <c r="C24" s="126"/>
      <c r="D24" s="126"/>
      <c r="E24" s="126"/>
      <c r="F24" s="126"/>
      <c r="G24" s="126"/>
      <c r="H24" s="126"/>
      <c r="I24" s="126"/>
      <c r="J24" s="126"/>
      <c r="K24" s="126"/>
      <c r="L24" s="127"/>
    </row>
    <row r="25" spans="1:12" ht="63.75" customHeight="1" x14ac:dyDescent="0.2">
      <c r="B25" s="128"/>
      <c r="C25" s="129"/>
      <c r="D25" s="129"/>
      <c r="E25" s="129"/>
      <c r="F25" s="129"/>
      <c r="G25" s="129"/>
      <c r="H25" s="129"/>
      <c r="I25" s="129"/>
      <c r="J25" s="129"/>
      <c r="K25" s="129"/>
      <c r="L25" s="130"/>
    </row>
    <row r="26" spans="1:12" ht="21" customHeight="1" x14ac:dyDescent="0.25">
      <c r="B26" s="109" t="s">
        <v>630</v>
      </c>
      <c r="C26" s="110"/>
      <c r="D26" s="110"/>
      <c r="E26" s="110"/>
      <c r="F26" s="110"/>
      <c r="G26" s="110"/>
      <c r="H26" s="110"/>
      <c r="I26" s="110"/>
      <c r="J26" s="110"/>
      <c r="K26" s="110"/>
      <c r="L26" s="110"/>
    </row>
    <row r="27" spans="1:12" ht="21" customHeight="1" x14ac:dyDescent="0.2"/>
    <row r="28" spans="1:12" ht="49.5" customHeight="1" x14ac:dyDescent="0.2">
      <c r="A28" s="12"/>
      <c r="B28" s="113" t="s">
        <v>631</v>
      </c>
      <c r="C28" s="98"/>
      <c r="D28" s="98"/>
      <c r="E28" s="99"/>
      <c r="F28" s="140" t="s">
        <v>632</v>
      </c>
      <c r="G28" s="141"/>
      <c r="H28" s="141"/>
      <c r="I28" s="141"/>
      <c r="J28" s="141"/>
      <c r="K28" s="141"/>
      <c r="L28" s="142"/>
    </row>
    <row r="29" spans="1:12" ht="42" customHeight="1" x14ac:dyDescent="0.25">
      <c r="A29" s="12"/>
      <c r="B29" s="106"/>
      <c r="C29" s="110"/>
      <c r="D29" s="110"/>
      <c r="E29" s="112"/>
      <c r="F29" s="33"/>
      <c r="G29" s="32"/>
      <c r="H29" s="32"/>
      <c r="I29" s="32"/>
      <c r="J29" s="32"/>
      <c r="K29" s="32"/>
      <c r="L29" s="34"/>
    </row>
    <row r="30" spans="1:12" ht="21" customHeight="1" x14ac:dyDescent="0.2">
      <c r="B30" s="111" t="s">
        <v>633</v>
      </c>
      <c r="C30" s="98"/>
      <c r="D30" s="98"/>
      <c r="E30" s="99"/>
      <c r="F30" s="131" t="s">
        <v>634</v>
      </c>
      <c r="G30" s="132"/>
      <c r="H30" s="132"/>
      <c r="I30" s="132"/>
      <c r="J30" s="132"/>
      <c r="K30" s="132"/>
      <c r="L30" s="133"/>
    </row>
    <row r="31" spans="1:12" ht="21" customHeight="1" x14ac:dyDescent="0.2">
      <c r="B31" s="106"/>
      <c r="C31" s="110"/>
      <c r="D31" s="110"/>
      <c r="E31" s="112"/>
      <c r="F31" s="134"/>
      <c r="G31" s="135"/>
      <c r="H31" s="135"/>
      <c r="I31" s="135"/>
      <c r="J31" s="135"/>
      <c r="K31" s="135"/>
      <c r="L31" s="136"/>
    </row>
    <row r="32" spans="1:12" ht="35.25" customHeight="1" x14ac:dyDescent="0.2">
      <c r="B32" s="106"/>
      <c r="C32" s="110"/>
      <c r="D32" s="110"/>
      <c r="E32" s="112"/>
      <c r="F32" s="134"/>
      <c r="G32" s="135"/>
      <c r="H32" s="135"/>
      <c r="I32" s="135"/>
      <c r="J32" s="135"/>
      <c r="K32" s="135"/>
      <c r="L32" s="136"/>
    </row>
    <row r="33" spans="2:12" ht="48" customHeight="1" x14ac:dyDescent="0.2">
      <c r="B33" s="100"/>
      <c r="C33" s="101"/>
      <c r="D33" s="101"/>
      <c r="E33" s="102"/>
      <c r="F33" s="137"/>
      <c r="G33" s="138"/>
      <c r="H33" s="138"/>
      <c r="I33" s="138"/>
      <c r="J33" s="138"/>
      <c r="K33" s="138"/>
      <c r="L33" s="139"/>
    </row>
    <row r="34" spans="2:12" ht="15.6" customHeight="1" x14ac:dyDescent="0.2"/>
    <row r="35" spans="2:12" ht="15.6" customHeight="1" x14ac:dyDescent="0.2"/>
    <row r="36" spans="2:12" ht="15.6" customHeight="1" x14ac:dyDescent="0.2"/>
    <row r="37" spans="2:12" ht="15.6" customHeight="1" x14ac:dyDescent="0.2"/>
    <row r="38" spans="2:12" ht="15.6" customHeight="1" x14ac:dyDescent="0.2"/>
    <row r="39" spans="2:12" ht="15.6" customHeight="1" x14ac:dyDescent="0.2"/>
    <row r="40" spans="2:12" ht="15.6" customHeight="1" x14ac:dyDescent="0.2"/>
    <row r="41" spans="2:12" ht="15.6" customHeight="1" x14ac:dyDescent="0.2"/>
    <row r="42" spans="2:12" ht="15.6" customHeight="1" x14ac:dyDescent="0.2"/>
    <row r="43" spans="2:12" ht="15.6" customHeight="1" x14ac:dyDescent="0.2"/>
    <row r="44" spans="2:12" ht="15.6" customHeight="1" x14ac:dyDescent="0.2"/>
  </sheetData>
  <sheetProtection sheet="1" objects="1" scenarios="1" formatColumns="0" formatRows="0"/>
  <mergeCells count="10">
    <mergeCell ref="B26:L26"/>
    <mergeCell ref="B30:E33"/>
    <mergeCell ref="B3:L4"/>
    <mergeCell ref="B17:L18"/>
    <mergeCell ref="B2:L2"/>
    <mergeCell ref="B28:E29"/>
    <mergeCell ref="B5:L15"/>
    <mergeCell ref="B19:L25"/>
    <mergeCell ref="F30:L33"/>
    <mergeCell ref="F28:L28"/>
  </mergeCells>
  <pageMargins left="0.25" right="0.25" top="0.75" bottom="0.75" header="0.3" footer="0.3"/>
  <pageSetup paperSize="5" scale="95"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6">
    <tabColor theme="3" tint="0.499984740745262"/>
  </sheetPr>
  <dimension ref="A1:K56"/>
  <sheetViews>
    <sheetView showGridLines="0" view="pageBreakPreview" zoomScaleNormal="100" zoomScaleSheetLayoutView="100" workbookViewId="0">
      <selection activeCell="T16" sqref="T16"/>
    </sheetView>
  </sheetViews>
  <sheetFormatPr defaultColWidth="8.85546875" defaultRowHeight="15" x14ac:dyDescent="0.25"/>
  <cols>
    <col min="1" max="1" width="1.42578125" customWidth="1"/>
  </cols>
  <sheetData>
    <row r="1" spans="1:11" ht="19.7" customHeight="1" x14ac:dyDescent="0.25">
      <c r="A1" s="12"/>
      <c r="B1" s="12"/>
      <c r="C1" s="12"/>
      <c r="D1" s="12"/>
      <c r="E1" s="12"/>
      <c r="F1" s="12"/>
      <c r="G1" s="12"/>
      <c r="H1" s="12"/>
      <c r="I1" s="12"/>
      <c r="J1" s="12"/>
      <c r="K1" s="12"/>
    </row>
    <row r="2" spans="1:11" ht="17.25" customHeight="1" x14ac:dyDescent="0.25">
      <c r="A2" s="12"/>
      <c r="B2" s="143" t="s">
        <v>635</v>
      </c>
      <c r="C2" s="90"/>
      <c r="D2" s="90"/>
      <c r="E2" s="90"/>
      <c r="F2" s="90"/>
      <c r="G2" s="90"/>
      <c r="H2" s="90"/>
      <c r="I2" s="90"/>
      <c r="J2" s="90"/>
      <c r="K2" s="90"/>
    </row>
    <row r="3" spans="1:11" ht="17.25" customHeight="1" x14ac:dyDescent="0.25">
      <c r="A3" s="12"/>
      <c r="B3" s="12"/>
      <c r="C3" s="12"/>
      <c r="D3" s="12"/>
      <c r="E3" s="12"/>
      <c r="F3" s="12"/>
      <c r="G3" s="12"/>
      <c r="H3" s="12"/>
      <c r="I3" s="12"/>
      <c r="J3" s="12"/>
      <c r="K3" s="12"/>
    </row>
    <row r="4" spans="1:11" ht="14.85" customHeight="1" x14ac:dyDescent="0.25">
      <c r="A4" s="12"/>
      <c r="B4" s="144" t="s">
        <v>636</v>
      </c>
      <c r="C4" s="98"/>
      <c r="D4" s="99"/>
      <c r="E4" s="107" t="s">
        <v>637</v>
      </c>
      <c r="F4" s="98"/>
      <c r="G4" s="98"/>
      <c r="H4" s="98"/>
      <c r="I4" s="98"/>
      <c r="J4" s="98"/>
      <c r="K4" s="99"/>
    </row>
    <row r="5" spans="1:11" ht="14.85" customHeight="1" x14ac:dyDescent="0.25">
      <c r="A5" s="12"/>
      <c r="B5" s="106"/>
      <c r="C5" s="90"/>
      <c r="D5" s="112"/>
      <c r="E5" s="106"/>
      <c r="F5" s="90"/>
      <c r="G5" s="90"/>
      <c r="H5" s="90"/>
      <c r="I5" s="90"/>
      <c r="J5" s="90"/>
      <c r="K5" s="112"/>
    </row>
    <row r="6" spans="1:11" ht="17.25" customHeight="1" x14ac:dyDescent="0.25">
      <c r="A6" s="12"/>
      <c r="B6" s="100"/>
      <c r="C6" s="101"/>
      <c r="D6" s="102"/>
      <c r="E6" s="100"/>
      <c r="F6" s="101"/>
      <c r="G6" s="101"/>
      <c r="H6" s="101"/>
      <c r="I6" s="101"/>
      <c r="J6" s="101"/>
      <c r="K6" s="102"/>
    </row>
    <row r="7" spans="1:11" ht="14.85" customHeight="1" x14ac:dyDescent="0.25">
      <c r="A7" s="12"/>
      <c r="B7" s="144" t="s">
        <v>638</v>
      </c>
      <c r="C7" s="98"/>
      <c r="D7" s="99"/>
      <c r="E7" s="107" t="s">
        <v>639</v>
      </c>
      <c r="F7" s="98"/>
      <c r="G7" s="98"/>
      <c r="H7" s="98"/>
      <c r="I7" s="98"/>
      <c r="J7" s="98"/>
      <c r="K7" s="99"/>
    </row>
    <row r="8" spans="1:11" ht="17.25" customHeight="1" x14ac:dyDescent="0.25">
      <c r="A8" s="12"/>
      <c r="B8" s="106"/>
      <c r="C8" s="90"/>
      <c r="D8" s="112"/>
      <c r="E8" s="106"/>
      <c r="F8" s="90"/>
      <c r="G8" s="90"/>
      <c r="H8" s="90"/>
      <c r="I8" s="90"/>
      <c r="J8" s="90"/>
      <c r="K8" s="112"/>
    </row>
    <row r="9" spans="1:11" x14ac:dyDescent="0.25">
      <c r="A9" s="12"/>
      <c r="B9" s="106"/>
      <c r="C9" s="90"/>
      <c r="D9" s="112"/>
      <c r="E9" s="106"/>
      <c r="F9" s="90"/>
      <c r="G9" s="90"/>
      <c r="H9" s="90"/>
      <c r="I9" s="90"/>
      <c r="J9" s="90"/>
      <c r="K9" s="112"/>
    </row>
    <row r="10" spans="1:11" ht="17.25" customHeight="1" x14ac:dyDescent="0.25">
      <c r="A10" s="12"/>
      <c r="B10" s="106"/>
      <c r="C10" s="90"/>
      <c r="D10" s="112"/>
      <c r="E10" s="106"/>
      <c r="F10" s="90"/>
      <c r="G10" s="90"/>
      <c r="H10" s="90"/>
      <c r="I10" s="90"/>
      <c r="J10" s="90"/>
      <c r="K10" s="112"/>
    </row>
    <row r="11" spans="1:11" ht="17.25" customHeight="1" x14ac:dyDescent="0.25">
      <c r="A11" s="12"/>
      <c r="B11" s="106"/>
      <c r="C11" s="90"/>
      <c r="D11" s="112"/>
      <c r="E11" s="106"/>
      <c r="F11" s="90"/>
      <c r="G11" s="90"/>
      <c r="H11" s="90"/>
      <c r="I11" s="90"/>
      <c r="J11" s="90"/>
      <c r="K11" s="112"/>
    </row>
    <row r="12" spans="1:11" ht="17.25" customHeight="1" x14ac:dyDescent="0.25">
      <c r="A12" s="12"/>
      <c r="B12" s="106"/>
      <c r="C12" s="90"/>
      <c r="D12" s="112"/>
      <c r="E12" s="106"/>
      <c r="F12" s="90"/>
      <c r="G12" s="90"/>
      <c r="H12" s="90"/>
      <c r="I12" s="90"/>
      <c r="J12" s="90"/>
      <c r="K12" s="112"/>
    </row>
    <row r="13" spans="1:11" x14ac:dyDescent="0.25">
      <c r="A13" s="12"/>
      <c r="B13" s="106"/>
      <c r="C13" s="90"/>
      <c r="D13" s="112"/>
      <c r="E13" s="106"/>
      <c r="F13" s="90"/>
      <c r="G13" s="90"/>
      <c r="H13" s="90"/>
      <c r="I13" s="90"/>
      <c r="J13" s="90"/>
      <c r="K13" s="112"/>
    </row>
    <row r="14" spans="1:11" x14ac:dyDescent="0.25">
      <c r="A14" s="12"/>
      <c r="B14" s="100"/>
      <c r="C14" s="101"/>
      <c r="D14" s="102"/>
      <c r="E14" s="100"/>
      <c r="F14" s="101"/>
      <c r="G14" s="101"/>
      <c r="H14" s="101"/>
      <c r="I14" s="101"/>
      <c r="J14" s="101"/>
      <c r="K14" s="102"/>
    </row>
    <row r="15" spans="1:11" ht="14.85" customHeight="1" x14ac:dyDescent="0.25">
      <c r="A15" s="12"/>
      <c r="B15" s="144" t="s">
        <v>640</v>
      </c>
      <c r="C15" s="98"/>
      <c r="D15" s="99"/>
      <c r="E15" s="107" t="s">
        <v>641</v>
      </c>
      <c r="F15" s="98"/>
      <c r="G15" s="98"/>
      <c r="H15" s="98"/>
      <c r="I15" s="98"/>
      <c r="J15" s="98"/>
      <c r="K15" s="99"/>
    </row>
    <row r="16" spans="1:11" ht="17.25" customHeight="1" x14ac:dyDescent="0.25">
      <c r="A16" s="12"/>
      <c r="B16" s="106"/>
      <c r="C16" s="90"/>
      <c r="D16" s="112"/>
      <c r="E16" s="106"/>
      <c r="F16" s="90"/>
      <c r="G16" s="90"/>
      <c r="H16" s="90"/>
      <c r="I16" s="90"/>
      <c r="J16" s="90"/>
      <c r="K16" s="112"/>
    </row>
    <row r="17" spans="1:11" ht="17.25" customHeight="1" x14ac:dyDescent="0.25">
      <c r="A17" s="12"/>
      <c r="B17" s="106"/>
      <c r="C17" s="90"/>
      <c r="D17" s="112"/>
      <c r="E17" s="106"/>
      <c r="F17" s="90"/>
      <c r="G17" s="90"/>
      <c r="H17" s="90"/>
      <c r="I17" s="90"/>
      <c r="J17" s="90"/>
      <c r="K17" s="112"/>
    </row>
    <row r="18" spans="1:11" ht="17.25" customHeight="1" x14ac:dyDescent="0.25">
      <c r="A18" s="12"/>
      <c r="B18" s="106"/>
      <c r="C18" s="90"/>
      <c r="D18" s="112"/>
      <c r="E18" s="106"/>
      <c r="F18" s="90"/>
      <c r="G18" s="90"/>
      <c r="H18" s="90"/>
      <c r="I18" s="90"/>
      <c r="J18" s="90"/>
      <c r="K18" s="112"/>
    </row>
    <row r="19" spans="1:11" x14ac:dyDescent="0.25">
      <c r="A19" s="12"/>
      <c r="B19" s="106"/>
      <c r="C19" s="90"/>
      <c r="D19" s="112"/>
      <c r="E19" s="106"/>
      <c r="F19" s="90"/>
      <c r="G19" s="90"/>
      <c r="H19" s="90"/>
      <c r="I19" s="90"/>
      <c r="J19" s="90"/>
      <c r="K19" s="112"/>
    </row>
    <row r="20" spans="1:11" x14ac:dyDescent="0.25">
      <c r="A20" s="12"/>
      <c r="B20" s="106"/>
      <c r="C20" s="90"/>
      <c r="D20" s="112"/>
      <c r="E20" s="106"/>
      <c r="F20" s="90"/>
      <c r="G20" s="90"/>
      <c r="H20" s="90"/>
      <c r="I20" s="90"/>
      <c r="J20" s="90"/>
      <c r="K20" s="112"/>
    </row>
    <row r="21" spans="1:11" x14ac:dyDescent="0.25">
      <c r="A21" s="12"/>
      <c r="B21" s="106"/>
      <c r="C21" s="90"/>
      <c r="D21" s="112"/>
      <c r="E21" s="106"/>
      <c r="F21" s="90"/>
      <c r="G21" s="90"/>
      <c r="H21" s="90"/>
      <c r="I21" s="90"/>
      <c r="J21" s="90"/>
      <c r="K21" s="112"/>
    </row>
    <row r="22" spans="1:11" x14ac:dyDescent="0.25">
      <c r="A22" s="12"/>
      <c r="B22" s="100"/>
      <c r="C22" s="101"/>
      <c r="D22" s="102"/>
      <c r="E22" s="100"/>
      <c r="F22" s="101"/>
      <c r="G22" s="101"/>
      <c r="H22" s="101"/>
      <c r="I22" s="101"/>
      <c r="J22" s="101"/>
      <c r="K22" s="102"/>
    </row>
    <row r="23" spans="1:11" ht="14.85" customHeight="1" x14ac:dyDescent="0.25">
      <c r="A23" s="12"/>
      <c r="B23" s="144" t="s">
        <v>642</v>
      </c>
      <c r="C23" s="98"/>
      <c r="D23" s="99"/>
      <c r="E23" s="107" t="s">
        <v>643</v>
      </c>
      <c r="F23" s="98"/>
      <c r="G23" s="98"/>
      <c r="H23" s="98"/>
      <c r="I23" s="98"/>
      <c r="J23" s="98"/>
      <c r="K23" s="99"/>
    </row>
    <row r="24" spans="1:11" ht="14.85" customHeight="1" x14ac:dyDescent="0.25">
      <c r="A24" s="12"/>
      <c r="B24" s="106"/>
      <c r="C24" s="90"/>
      <c r="D24" s="112"/>
      <c r="E24" s="106"/>
      <c r="F24" s="90"/>
      <c r="G24" s="90"/>
      <c r="H24" s="90"/>
      <c r="I24" s="90"/>
      <c r="J24" s="90"/>
      <c r="K24" s="112"/>
    </row>
    <row r="25" spans="1:11" ht="14.85" customHeight="1" x14ac:dyDescent="0.25">
      <c r="A25" s="12"/>
      <c r="B25" s="106"/>
      <c r="C25" s="90"/>
      <c r="D25" s="112"/>
      <c r="E25" s="106"/>
      <c r="F25" s="90"/>
      <c r="G25" s="90"/>
      <c r="H25" s="90"/>
      <c r="I25" s="90"/>
      <c r="J25" s="90"/>
      <c r="K25" s="112"/>
    </row>
    <row r="26" spans="1:11" ht="14.85" customHeight="1" x14ac:dyDescent="0.25">
      <c r="A26" s="12"/>
      <c r="B26" s="106"/>
      <c r="C26" s="90"/>
      <c r="D26" s="112"/>
      <c r="E26" s="106"/>
      <c r="F26" s="90"/>
      <c r="G26" s="90"/>
      <c r="H26" s="90"/>
      <c r="I26" s="90"/>
      <c r="J26" s="90"/>
      <c r="K26" s="112"/>
    </row>
    <row r="27" spans="1:11" x14ac:dyDescent="0.25">
      <c r="A27" s="12"/>
      <c r="B27" s="106"/>
      <c r="C27" s="90"/>
      <c r="D27" s="112"/>
      <c r="E27" s="106"/>
      <c r="F27" s="90"/>
      <c r="G27" s="90"/>
      <c r="H27" s="90"/>
      <c r="I27" s="90"/>
      <c r="J27" s="90"/>
      <c r="K27" s="112"/>
    </row>
    <row r="28" spans="1:11" ht="17.25" customHeight="1" x14ac:dyDescent="0.25">
      <c r="A28" s="12"/>
      <c r="B28" s="106"/>
      <c r="C28" s="90"/>
      <c r="D28" s="112"/>
      <c r="E28" s="106"/>
      <c r="F28" s="90"/>
      <c r="G28" s="90"/>
      <c r="H28" s="90"/>
      <c r="I28" s="90"/>
      <c r="J28" s="90"/>
      <c r="K28" s="112"/>
    </row>
    <row r="29" spans="1:11" x14ac:dyDescent="0.25">
      <c r="A29" s="12"/>
      <c r="B29" s="106"/>
      <c r="C29" s="90"/>
      <c r="D29" s="112"/>
      <c r="E29" s="106"/>
      <c r="F29" s="90"/>
      <c r="G29" s="90"/>
      <c r="H29" s="90"/>
      <c r="I29" s="90"/>
      <c r="J29" s="90"/>
      <c r="K29" s="112"/>
    </row>
    <row r="30" spans="1:11" ht="17.25" customHeight="1" x14ac:dyDescent="0.25">
      <c r="A30" s="12"/>
      <c r="B30" s="106"/>
      <c r="C30" s="90"/>
      <c r="D30" s="112"/>
      <c r="E30" s="106"/>
      <c r="F30" s="90"/>
      <c r="G30" s="90"/>
      <c r="H30" s="90"/>
      <c r="I30" s="90"/>
      <c r="J30" s="90"/>
      <c r="K30" s="112"/>
    </row>
    <row r="31" spans="1:11" x14ac:dyDescent="0.25">
      <c r="A31" s="12"/>
      <c r="B31" s="100"/>
      <c r="C31" s="101"/>
      <c r="D31" s="102"/>
      <c r="E31" s="100"/>
      <c r="F31" s="101"/>
      <c r="G31" s="101"/>
      <c r="H31" s="101"/>
      <c r="I31" s="101"/>
      <c r="J31" s="101"/>
      <c r="K31" s="102"/>
    </row>
    <row r="32" spans="1:11" x14ac:dyDescent="0.25">
      <c r="A32" s="12"/>
      <c r="B32" s="12"/>
      <c r="C32" s="12"/>
      <c r="D32" s="12"/>
      <c r="E32" s="12"/>
      <c r="F32" s="12"/>
      <c r="G32" s="12"/>
      <c r="H32" s="12"/>
      <c r="I32" s="12"/>
      <c r="J32" s="12"/>
      <c r="K32" s="12"/>
    </row>
    <row r="33" spans="1:11" x14ac:dyDescent="0.25">
      <c r="A33" s="12"/>
      <c r="B33" s="12"/>
      <c r="C33" s="12"/>
      <c r="D33" s="12"/>
      <c r="E33" s="12"/>
      <c r="F33" s="12"/>
      <c r="G33" s="12"/>
      <c r="H33" s="12"/>
      <c r="I33" s="12"/>
      <c r="J33" s="12"/>
      <c r="K33" s="12"/>
    </row>
    <row r="34" spans="1:11" ht="19.7" customHeight="1" x14ac:dyDescent="0.25">
      <c r="A34" s="12"/>
      <c r="B34" s="12"/>
      <c r="C34" s="12"/>
      <c r="D34" s="12"/>
      <c r="E34" s="12"/>
      <c r="F34" s="12"/>
      <c r="G34" s="12"/>
      <c r="H34" s="12"/>
      <c r="I34" s="12"/>
      <c r="J34" s="12"/>
      <c r="K34" s="12"/>
    </row>
    <row r="35" spans="1:11" x14ac:dyDescent="0.25">
      <c r="A35" s="12"/>
      <c r="B35" s="12"/>
      <c r="C35" s="12"/>
      <c r="D35" s="12"/>
      <c r="E35" s="12"/>
      <c r="F35" s="12"/>
      <c r="G35" s="12"/>
      <c r="H35" s="12"/>
      <c r="I35" s="12"/>
      <c r="J35" s="12"/>
      <c r="K35" s="12"/>
    </row>
    <row r="36" spans="1:11" x14ac:dyDescent="0.25">
      <c r="A36" s="12"/>
      <c r="B36" s="12"/>
      <c r="C36" s="12"/>
      <c r="D36" s="12"/>
      <c r="E36" s="12"/>
      <c r="F36" s="12"/>
      <c r="G36" s="12"/>
      <c r="H36" s="12"/>
      <c r="I36" s="12"/>
      <c r="J36" s="12"/>
      <c r="K36" s="12"/>
    </row>
    <row r="37" spans="1:11" x14ac:dyDescent="0.25">
      <c r="A37" s="12"/>
      <c r="B37" s="12"/>
      <c r="C37" s="12"/>
      <c r="D37" s="12"/>
      <c r="E37" s="12"/>
      <c r="F37" s="12"/>
      <c r="G37" s="12"/>
      <c r="H37" s="12"/>
      <c r="I37" s="12"/>
      <c r="J37" s="12"/>
      <c r="K37" s="12"/>
    </row>
    <row r="38" spans="1:11" x14ac:dyDescent="0.25">
      <c r="A38" s="12"/>
      <c r="B38" s="12"/>
      <c r="C38" s="12"/>
      <c r="D38" s="12"/>
      <c r="E38" s="12"/>
      <c r="F38" s="12"/>
      <c r="G38" s="12"/>
      <c r="H38" s="12"/>
      <c r="I38" s="12"/>
      <c r="J38" s="12"/>
      <c r="K38" s="12"/>
    </row>
    <row r="39" spans="1:11" x14ac:dyDescent="0.25">
      <c r="A39" s="12"/>
      <c r="B39" s="12"/>
      <c r="C39" s="12"/>
      <c r="D39" s="12"/>
      <c r="E39" s="12"/>
      <c r="F39" s="12"/>
      <c r="G39" s="12"/>
      <c r="H39" s="12"/>
      <c r="I39" s="12"/>
      <c r="J39" s="12"/>
      <c r="K39" s="12"/>
    </row>
    <row r="40" spans="1:11" x14ac:dyDescent="0.25">
      <c r="A40" s="12"/>
      <c r="B40" s="12"/>
      <c r="C40" s="12"/>
      <c r="D40" s="12"/>
      <c r="E40" s="12"/>
      <c r="F40" s="12"/>
      <c r="G40" s="12"/>
      <c r="H40" s="12"/>
      <c r="I40" s="12"/>
      <c r="J40" s="12"/>
      <c r="K40" s="12"/>
    </row>
    <row r="41" spans="1:11" x14ac:dyDescent="0.25">
      <c r="A41" s="12"/>
      <c r="B41" s="12"/>
      <c r="C41" s="12"/>
      <c r="D41" s="12"/>
      <c r="E41" s="12"/>
      <c r="F41" s="12"/>
      <c r="G41" s="12"/>
      <c r="H41" s="12"/>
      <c r="I41" s="12"/>
      <c r="J41" s="12"/>
      <c r="K41" s="12"/>
    </row>
    <row r="42" spans="1:11" x14ac:dyDescent="0.25">
      <c r="A42" s="12"/>
      <c r="B42" s="12"/>
      <c r="C42" s="12"/>
      <c r="D42" s="12"/>
      <c r="E42" s="12"/>
      <c r="F42" s="12"/>
      <c r="G42" s="12"/>
      <c r="H42" s="12"/>
      <c r="I42" s="12"/>
      <c r="J42" s="12"/>
      <c r="K42" s="12"/>
    </row>
    <row r="43" spans="1:11" x14ac:dyDescent="0.25">
      <c r="A43" s="12"/>
      <c r="B43" s="12"/>
      <c r="C43" s="12"/>
      <c r="D43" s="12"/>
      <c r="E43" s="12"/>
      <c r="F43" s="12"/>
      <c r="G43" s="12"/>
      <c r="H43" s="12"/>
      <c r="I43" s="12"/>
      <c r="J43" s="12"/>
      <c r="K43" s="12"/>
    </row>
    <row r="44" spans="1:11" x14ac:dyDescent="0.25">
      <c r="A44" s="12"/>
      <c r="B44" s="12"/>
      <c r="C44" s="12"/>
      <c r="D44" s="12"/>
      <c r="E44" s="12"/>
      <c r="F44" s="12"/>
      <c r="G44" s="12"/>
      <c r="H44" s="12"/>
      <c r="I44" s="12"/>
      <c r="J44" s="12"/>
      <c r="K44" s="12"/>
    </row>
    <row r="45" spans="1:11" x14ac:dyDescent="0.25">
      <c r="A45" s="12"/>
      <c r="B45" s="12"/>
      <c r="C45" s="12"/>
      <c r="D45" s="12"/>
      <c r="E45" s="12"/>
      <c r="F45" s="12"/>
      <c r="G45" s="12"/>
      <c r="H45" s="12"/>
      <c r="I45" s="12"/>
      <c r="J45" s="12"/>
      <c r="K45" s="12"/>
    </row>
    <row r="46" spans="1:11" x14ac:dyDescent="0.25">
      <c r="A46" s="12"/>
      <c r="B46" s="12"/>
      <c r="C46" s="12"/>
      <c r="D46" s="12"/>
      <c r="E46" s="12"/>
      <c r="F46" s="12"/>
      <c r="G46" s="12"/>
      <c r="H46" s="12"/>
      <c r="I46" s="12"/>
      <c r="J46" s="12"/>
      <c r="K46" s="12"/>
    </row>
    <row r="47" spans="1:11" x14ac:dyDescent="0.25">
      <c r="A47" s="12"/>
      <c r="B47" s="12"/>
      <c r="C47" s="12"/>
      <c r="D47" s="12"/>
      <c r="E47" s="12"/>
      <c r="F47" s="12"/>
      <c r="G47" s="12"/>
      <c r="H47" s="12"/>
      <c r="I47" s="12"/>
      <c r="J47" s="12"/>
      <c r="K47" s="12"/>
    </row>
    <row r="48" spans="1:11" x14ac:dyDescent="0.25">
      <c r="A48" s="12"/>
      <c r="B48" s="12"/>
      <c r="C48" s="12"/>
      <c r="D48" s="12"/>
      <c r="E48" s="12"/>
      <c r="F48" s="12"/>
      <c r="G48" s="12"/>
      <c r="H48" s="12"/>
      <c r="I48" s="12"/>
      <c r="J48" s="12"/>
      <c r="K48" s="12"/>
    </row>
    <row r="49" spans="1:11" ht="14.85" customHeight="1" x14ac:dyDescent="0.25">
      <c r="A49" s="12"/>
      <c r="B49" s="105"/>
      <c r="C49" s="90"/>
      <c r="D49" s="90"/>
      <c r="E49" s="90"/>
      <c r="F49" s="90"/>
      <c r="G49" s="90"/>
      <c r="H49" s="90"/>
      <c r="I49" s="90"/>
      <c r="J49" s="90"/>
      <c r="K49" s="90"/>
    </row>
    <row r="50" spans="1:11" x14ac:dyDescent="0.25">
      <c r="A50" s="12"/>
      <c r="B50" s="90"/>
      <c r="C50" s="90"/>
      <c r="D50" s="90"/>
      <c r="E50" s="90"/>
      <c r="F50" s="90"/>
      <c r="G50" s="90"/>
      <c r="H50" s="90"/>
      <c r="I50" s="90"/>
      <c r="J50" s="90"/>
      <c r="K50" s="90"/>
    </row>
    <row r="51" spans="1:11" x14ac:dyDescent="0.25">
      <c r="A51" s="12"/>
      <c r="B51" s="90"/>
      <c r="C51" s="90"/>
      <c r="D51" s="90"/>
      <c r="E51" s="90"/>
      <c r="F51" s="90"/>
      <c r="G51" s="90"/>
      <c r="H51" s="90"/>
      <c r="I51" s="90"/>
      <c r="J51" s="90"/>
      <c r="K51" s="90"/>
    </row>
    <row r="52" spans="1:11" x14ac:dyDescent="0.25">
      <c r="A52" s="12"/>
      <c r="B52" s="90"/>
      <c r="C52" s="90"/>
      <c r="D52" s="90"/>
      <c r="E52" s="90"/>
      <c r="F52" s="90"/>
      <c r="G52" s="90"/>
      <c r="H52" s="90"/>
      <c r="I52" s="90"/>
      <c r="J52" s="90"/>
      <c r="K52" s="90"/>
    </row>
    <row r="53" spans="1:11" x14ac:dyDescent="0.25">
      <c r="A53" s="12"/>
      <c r="B53" s="90"/>
      <c r="C53" s="90"/>
      <c r="D53" s="90"/>
      <c r="E53" s="90"/>
      <c r="F53" s="90"/>
      <c r="G53" s="90"/>
      <c r="H53" s="90"/>
      <c r="I53" s="90"/>
      <c r="J53" s="90"/>
      <c r="K53" s="90"/>
    </row>
    <row r="54" spans="1:11" ht="15.6" customHeight="1" x14ac:dyDescent="0.25">
      <c r="A54" s="12"/>
      <c r="B54" s="90"/>
      <c r="C54" s="90"/>
      <c r="D54" s="90"/>
      <c r="E54" s="90"/>
      <c r="F54" s="90"/>
      <c r="G54" s="90"/>
      <c r="H54" s="90"/>
      <c r="I54" s="90"/>
      <c r="J54" s="90"/>
      <c r="K54" s="90"/>
    </row>
    <row r="55" spans="1:11" x14ac:dyDescent="0.25">
      <c r="A55" s="12"/>
      <c r="B55" s="90"/>
      <c r="C55" s="90"/>
      <c r="D55" s="90"/>
      <c r="E55" s="90"/>
      <c r="F55" s="90"/>
      <c r="G55" s="90"/>
      <c r="H55" s="90"/>
      <c r="I55" s="90"/>
      <c r="J55" s="90"/>
      <c r="K55" s="90"/>
    </row>
    <row r="56" spans="1:11" x14ac:dyDescent="0.25">
      <c r="A56" s="12"/>
      <c r="B56" s="90"/>
      <c r="C56" s="90"/>
      <c r="D56" s="90"/>
      <c r="E56" s="90"/>
      <c r="F56" s="90"/>
      <c r="G56" s="90"/>
      <c r="H56" s="90"/>
      <c r="I56" s="90"/>
      <c r="J56" s="90"/>
      <c r="K56" s="90"/>
    </row>
  </sheetData>
  <sheetProtection sheet="1" objects="1" scenarios="1" formatColumns="0" formatRows="0"/>
  <mergeCells count="10">
    <mergeCell ref="B49:K56"/>
    <mergeCell ref="E7:K14"/>
    <mergeCell ref="B23:D31"/>
    <mergeCell ref="B4:D6"/>
    <mergeCell ref="E15:K22"/>
    <mergeCell ref="B2:K2"/>
    <mergeCell ref="E23:K31"/>
    <mergeCell ref="E4:K6"/>
    <mergeCell ref="B15:D22"/>
    <mergeCell ref="B7:D14"/>
  </mergeCells>
  <pageMargins left="0.25" right="0.25" top="0.75" bottom="0.75" header="0.3" footer="0.3"/>
  <pageSetup paperSize="5"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7">
    <tabColor theme="3" tint="0.499984740745262"/>
  </sheetPr>
  <dimension ref="A1:P70"/>
  <sheetViews>
    <sheetView showGridLines="0" view="pageBreakPreview" zoomScaleNormal="100" zoomScaleSheetLayoutView="100" workbookViewId="0">
      <selection activeCell="U12" sqref="U12"/>
    </sheetView>
  </sheetViews>
  <sheetFormatPr defaultColWidth="8.85546875" defaultRowHeight="15" x14ac:dyDescent="0.25"/>
  <cols>
    <col min="1" max="1" width="1.42578125" customWidth="1"/>
    <col min="2" max="2" width="11.5703125" customWidth="1"/>
    <col min="6" max="6" width="10.42578125" customWidth="1"/>
    <col min="12" max="16" width="8.85546875" style="2"/>
  </cols>
  <sheetData>
    <row r="1" spans="1:16" ht="19.7" customHeight="1" x14ac:dyDescent="0.25">
      <c r="A1" s="12"/>
      <c r="B1" s="12"/>
      <c r="C1" s="12"/>
      <c r="D1" s="12"/>
      <c r="E1" s="12"/>
      <c r="F1" s="12"/>
      <c r="G1" s="12"/>
      <c r="H1" s="12"/>
      <c r="I1" s="12"/>
      <c r="J1" s="12"/>
      <c r="K1" s="12"/>
      <c r="L1" s="12"/>
      <c r="M1" s="12"/>
      <c r="N1" s="12"/>
      <c r="O1" s="12"/>
      <c r="P1" s="12"/>
    </row>
    <row r="2" spans="1:16" ht="17.25" customHeight="1" x14ac:dyDescent="0.25">
      <c r="A2" s="12"/>
      <c r="B2" s="143" t="s">
        <v>644</v>
      </c>
      <c r="C2" s="90"/>
      <c r="D2" s="90"/>
      <c r="E2" s="90"/>
      <c r="F2" s="90"/>
      <c r="G2" s="90"/>
      <c r="H2" s="90"/>
      <c r="I2" s="90"/>
      <c r="J2" s="90"/>
      <c r="K2" s="90"/>
      <c r="L2" s="90"/>
      <c r="M2" s="90"/>
      <c r="N2" s="90"/>
      <c r="O2" s="90"/>
      <c r="P2" s="90"/>
    </row>
    <row r="3" spans="1:16" ht="17.25" customHeight="1" x14ac:dyDescent="0.25">
      <c r="A3" s="12"/>
      <c r="B3" s="14"/>
      <c r="C3" s="14"/>
      <c r="D3" s="14"/>
      <c r="E3" s="14"/>
      <c r="F3" s="14"/>
      <c r="G3" s="14"/>
      <c r="H3" s="14"/>
      <c r="I3" s="14"/>
      <c r="J3" s="14"/>
      <c r="K3" s="14"/>
      <c r="L3" s="14"/>
      <c r="M3" s="14"/>
      <c r="N3" s="14"/>
      <c r="O3" s="14"/>
      <c r="P3" s="14"/>
    </row>
    <row r="4" spans="1:16" ht="15" customHeight="1" x14ac:dyDescent="0.25">
      <c r="A4" s="12"/>
      <c r="B4" s="177" t="s">
        <v>645</v>
      </c>
      <c r="C4" s="98"/>
      <c r="D4" s="98"/>
      <c r="E4" s="98"/>
      <c r="F4" s="98"/>
      <c r="G4" s="98"/>
      <c r="H4" s="98"/>
      <c r="I4" s="98"/>
      <c r="J4" s="98"/>
      <c r="K4" s="98"/>
      <c r="L4" s="98"/>
      <c r="M4" s="98"/>
      <c r="N4" s="98"/>
      <c r="O4" s="98"/>
      <c r="P4" s="98"/>
    </row>
    <row r="5" spans="1:16" ht="17.25" customHeight="1" x14ac:dyDescent="0.25">
      <c r="A5" s="12"/>
      <c r="B5" s="100"/>
      <c r="C5" s="101"/>
      <c r="D5" s="101"/>
      <c r="E5" s="101"/>
      <c r="F5" s="101"/>
      <c r="G5" s="101"/>
      <c r="H5" s="101"/>
      <c r="I5" s="101"/>
      <c r="J5" s="101"/>
      <c r="K5" s="101"/>
      <c r="L5" s="101"/>
      <c r="M5" s="101"/>
      <c r="N5" s="101"/>
      <c r="O5" s="101"/>
      <c r="P5" s="101"/>
    </row>
    <row r="6" spans="1:16" ht="17.25" customHeight="1" x14ac:dyDescent="0.25">
      <c r="A6" s="12"/>
      <c r="B6" s="103"/>
      <c r="C6" s="176"/>
      <c r="D6" s="101"/>
      <c r="E6" s="101"/>
      <c r="F6" s="101"/>
      <c r="G6" s="101"/>
      <c r="H6" s="101"/>
      <c r="I6" s="101"/>
      <c r="J6" s="101"/>
      <c r="K6" s="101"/>
      <c r="L6" s="101"/>
      <c r="M6" s="101"/>
      <c r="N6" s="101"/>
      <c r="O6" s="101"/>
      <c r="P6" s="101"/>
    </row>
    <row r="7" spans="1:16" ht="14.85" customHeight="1" x14ac:dyDescent="0.25">
      <c r="A7" s="12"/>
      <c r="B7" s="106"/>
      <c r="C7" s="175" t="s">
        <v>646</v>
      </c>
      <c r="D7" s="99"/>
      <c r="E7" s="173" t="s">
        <v>647</v>
      </c>
      <c r="F7" s="175" t="s">
        <v>648</v>
      </c>
      <c r="G7" s="174" t="s">
        <v>649</v>
      </c>
      <c r="H7" s="98"/>
      <c r="I7" s="98"/>
      <c r="J7" s="98"/>
      <c r="K7" s="99"/>
      <c r="L7" s="172" t="s">
        <v>650</v>
      </c>
      <c r="M7" s="152"/>
      <c r="N7" s="152"/>
      <c r="O7" s="152"/>
      <c r="P7" s="153"/>
    </row>
    <row r="8" spans="1:16" ht="38.25" customHeight="1" x14ac:dyDescent="0.25">
      <c r="A8" s="12"/>
      <c r="B8" s="100"/>
      <c r="C8" s="100"/>
      <c r="D8" s="102"/>
      <c r="E8" s="97"/>
      <c r="F8" s="97"/>
      <c r="G8" s="100"/>
      <c r="H8" s="101"/>
      <c r="I8" s="101"/>
      <c r="J8" s="101"/>
      <c r="K8" s="102"/>
      <c r="L8" s="156"/>
      <c r="M8" s="157"/>
      <c r="N8" s="157"/>
      <c r="O8" s="157"/>
      <c r="P8" s="158"/>
    </row>
    <row r="9" spans="1:16" ht="17.25" customHeight="1" x14ac:dyDescent="0.25">
      <c r="A9" s="12"/>
      <c r="B9" s="149">
        <v>1</v>
      </c>
      <c r="C9" s="107" t="s">
        <v>651</v>
      </c>
      <c r="D9" s="99"/>
      <c r="E9" s="107" t="s">
        <v>652</v>
      </c>
      <c r="F9" s="107" t="s">
        <v>84</v>
      </c>
      <c r="G9" s="107" t="s">
        <v>653</v>
      </c>
      <c r="H9" s="98"/>
      <c r="I9" s="98"/>
      <c r="J9" s="98"/>
      <c r="K9" s="99"/>
      <c r="L9" s="107" t="s">
        <v>654</v>
      </c>
      <c r="M9" s="152"/>
      <c r="N9" s="152"/>
      <c r="O9" s="152"/>
      <c r="P9" s="153"/>
    </row>
    <row r="10" spans="1:16" ht="17.25" customHeight="1" x14ac:dyDescent="0.25">
      <c r="A10" s="12"/>
      <c r="B10" s="145"/>
      <c r="C10" s="106"/>
      <c r="D10" s="112"/>
      <c r="E10" s="145"/>
      <c r="F10" s="145"/>
      <c r="G10" s="106"/>
      <c r="H10" s="90"/>
      <c r="I10" s="90"/>
      <c r="J10" s="90"/>
      <c r="K10" s="112"/>
      <c r="L10" s="154"/>
      <c r="M10" s="110"/>
      <c r="N10" s="110"/>
      <c r="O10" s="110"/>
      <c r="P10" s="155"/>
    </row>
    <row r="11" spans="1:16" ht="17.25" customHeight="1" x14ac:dyDescent="0.25">
      <c r="A11" s="12"/>
      <c r="B11" s="145"/>
      <c r="C11" s="106"/>
      <c r="D11" s="112"/>
      <c r="E11" s="145"/>
      <c r="F11" s="145"/>
      <c r="G11" s="106"/>
      <c r="H11" s="90"/>
      <c r="I11" s="90"/>
      <c r="J11" s="90"/>
      <c r="K11" s="112"/>
      <c r="L11" s="154"/>
      <c r="M11" s="110"/>
      <c r="N11" s="110"/>
      <c r="O11" s="110"/>
      <c r="P11" s="155"/>
    </row>
    <row r="12" spans="1:16" ht="92.1" customHeight="1" x14ac:dyDescent="0.25">
      <c r="A12" s="12"/>
      <c r="B12" s="97"/>
      <c r="C12" s="100"/>
      <c r="D12" s="102"/>
      <c r="E12" s="97"/>
      <c r="F12" s="97"/>
      <c r="G12" s="100"/>
      <c r="H12" s="101"/>
      <c r="I12" s="101"/>
      <c r="J12" s="101"/>
      <c r="K12" s="102"/>
      <c r="L12" s="156"/>
      <c r="M12" s="157"/>
      <c r="N12" s="157"/>
      <c r="O12" s="157"/>
      <c r="P12" s="158"/>
    </row>
    <row r="13" spans="1:16" ht="17.25" customHeight="1" x14ac:dyDescent="0.25">
      <c r="A13" s="12"/>
      <c r="B13" s="149">
        <v>2</v>
      </c>
      <c r="C13" s="107" t="s">
        <v>651</v>
      </c>
      <c r="D13" s="99"/>
      <c r="E13" s="107" t="s">
        <v>652</v>
      </c>
      <c r="F13" s="107" t="s">
        <v>84</v>
      </c>
      <c r="G13" s="107" t="s">
        <v>655</v>
      </c>
      <c r="H13" s="98"/>
      <c r="I13" s="98"/>
      <c r="J13" s="98"/>
      <c r="K13" s="99"/>
      <c r="L13" s="107" t="s">
        <v>656</v>
      </c>
      <c r="M13" s="152"/>
      <c r="N13" s="152"/>
      <c r="O13" s="152"/>
      <c r="P13" s="153"/>
    </row>
    <row r="14" spans="1:16" ht="17.25" customHeight="1" x14ac:dyDescent="0.25">
      <c r="A14" s="12"/>
      <c r="B14" s="145"/>
      <c r="C14" s="106"/>
      <c r="D14" s="112"/>
      <c r="E14" s="145"/>
      <c r="F14" s="145"/>
      <c r="G14" s="106"/>
      <c r="H14" s="90"/>
      <c r="I14" s="90"/>
      <c r="J14" s="90"/>
      <c r="K14" s="112"/>
      <c r="L14" s="154"/>
      <c r="M14" s="110"/>
      <c r="N14" s="110"/>
      <c r="O14" s="110"/>
      <c r="P14" s="155"/>
    </row>
    <row r="15" spans="1:16" ht="17.25" customHeight="1" x14ac:dyDescent="0.25">
      <c r="A15" s="12"/>
      <c r="B15" s="145"/>
      <c r="C15" s="106"/>
      <c r="D15" s="112"/>
      <c r="E15" s="145"/>
      <c r="F15" s="145"/>
      <c r="G15" s="106"/>
      <c r="H15" s="90"/>
      <c r="I15" s="90"/>
      <c r="J15" s="90"/>
      <c r="K15" s="112"/>
      <c r="L15" s="154"/>
      <c r="M15" s="110"/>
      <c r="N15" s="110"/>
      <c r="O15" s="110"/>
      <c r="P15" s="155"/>
    </row>
    <row r="16" spans="1:16" ht="91.7" customHeight="1" x14ac:dyDescent="0.25">
      <c r="A16" s="12"/>
      <c r="B16" s="97"/>
      <c r="C16" s="100"/>
      <c r="D16" s="102"/>
      <c r="E16" s="97"/>
      <c r="F16" s="97"/>
      <c r="G16" s="100"/>
      <c r="H16" s="101"/>
      <c r="I16" s="101"/>
      <c r="J16" s="101"/>
      <c r="K16" s="102"/>
      <c r="L16" s="156"/>
      <c r="M16" s="157"/>
      <c r="N16" s="157"/>
      <c r="O16" s="157"/>
      <c r="P16" s="158"/>
    </row>
    <row r="17" spans="1:16" ht="17.25" customHeight="1" x14ac:dyDescent="0.25">
      <c r="A17" s="12"/>
      <c r="B17" s="149">
        <v>3</v>
      </c>
      <c r="C17" s="107" t="s">
        <v>651</v>
      </c>
      <c r="D17" s="99"/>
      <c r="E17" s="107" t="s">
        <v>652</v>
      </c>
      <c r="F17" s="103" t="s">
        <v>84</v>
      </c>
      <c r="G17" s="107" t="s">
        <v>657</v>
      </c>
      <c r="H17" s="98"/>
      <c r="I17" s="98"/>
      <c r="J17" s="98"/>
      <c r="K17" s="99"/>
      <c r="L17" s="107" t="s">
        <v>658</v>
      </c>
      <c r="M17" s="152"/>
      <c r="N17" s="152"/>
      <c r="O17" s="152"/>
      <c r="P17" s="153"/>
    </row>
    <row r="18" spans="1:16" ht="17.25" customHeight="1" x14ac:dyDescent="0.25">
      <c r="A18" s="12"/>
      <c r="B18" s="145"/>
      <c r="C18" s="106"/>
      <c r="D18" s="112"/>
      <c r="E18" s="145"/>
      <c r="F18" s="106"/>
      <c r="G18" s="106"/>
      <c r="H18" s="90"/>
      <c r="I18" s="90"/>
      <c r="J18" s="90"/>
      <c r="K18" s="112"/>
      <c r="L18" s="154"/>
      <c r="M18" s="110"/>
      <c r="N18" s="110"/>
      <c r="O18" s="110"/>
      <c r="P18" s="155"/>
    </row>
    <row r="19" spans="1:16" ht="17.25" customHeight="1" x14ac:dyDescent="0.25">
      <c r="A19" s="12"/>
      <c r="B19" s="145"/>
      <c r="C19" s="106"/>
      <c r="D19" s="112"/>
      <c r="E19" s="145"/>
      <c r="F19" s="106"/>
      <c r="G19" s="106"/>
      <c r="H19" s="90"/>
      <c r="I19" s="90"/>
      <c r="J19" s="90"/>
      <c r="K19" s="112"/>
      <c r="L19" s="154"/>
      <c r="M19" s="110"/>
      <c r="N19" s="110"/>
      <c r="O19" s="110"/>
      <c r="P19" s="155"/>
    </row>
    <row r="20" spans="1:16" ht="92.1" customHeight="1" x14ac:dyDescent="0.25">
      <c r="A20" s="12"/>
      <c r="B20" s="97"/>
      <c r="C20" s="100"/>
      <c r="D20" s="102"/>
      <c r="E20" s="97"/>
      <c r="F20" s="100"/>
      <c r="G20" s="100"/>
      <c r="H20" s="101"/>
      <c r="I20" s="101"/>
      <c r="J20" s="101"/>
      <c r="K20" s="102"/>
      <c r="L20" s="156"/>
      <c r="M20" s="157"/>
      <c r="N20" s="157"/>
      <c r="O20" s="157"/>
      <c r="P20" s="158"/>
    </row>
    <row r="21" spans="1:16" ht="17.25" customHeight="1" x14ac:dyDescent="0.25">
      <c r="A21" s="12"/>
      <c r="B21" s="149">
        <v>4</v>
      </c>
      <c r="C21" s="107" t="s">
        <v>659</v>
      </c>
      <c r="D21" s="99"/>
      <c r="E21" s="107" t="s">
        <v>652</v>
      </c>
      <c r="F21" s="103" t="s">
        <v>84</v>
      </c>
      <c r="G21" s="107" t="s">
        <v>660</v>
      </c>
      <c r="H21" s="98"/>
      <c r="I21" s="98"/>
      <c r="J21" s="98"/>
      <c r="K21" s="99"/>
      <c r="L21" s="107" t="s">
        <v>661</v>
      </c>
      <c r="M21" s="152"/>
      <c r="N21" s="152"/>
      <c r="O21" s="152"/>
      <c r="P21" s="153"/>
    </row>
    <row r="22" spans="1:16" ht="17.25" customHeight="1" x14ac:dyDescent="0.25">
      <c r="A22" s="12"/>
      <c r="B22" s="145"/>
      <c r="C22" s="106"/>
      <c r="D22" s="112"/>
      <c r="E22" s="145"/>
      <c r="F22" s="106"/>
      <c r="G22" s="106"/>
      <c r="H22" s="90"/>
      <c r="I22" s="90"/>
      <c r="J22" s="90"/>
      <c r="K22" s="112"/>
      <c r="L22" s="154"/>
      <c r="M22" s="110"/>
      <c r="N22" s="110"/>
      <c r="O22" s="110"/>
      <c r="P22" s="155"/>
    </row>
    <row r="23" spans="1:16" ht="17.25" customHeight="1" x14ac:dyDescent="0.25">
      <c r="A23" s="12"/>
      <c r="B23" s="145"/>
      <c r="C23" s="106"/>
      <c r="D23" s="112"/>
      <c r="E23" s="145"/>
      <c r="F23" s="106"/>
      <c r="G23" s="106"/>
      <c r="H23" s="90"/>
      <c r="I23" s="90"/>
      <c r="J23" s="90"/>
      <c r="K23" s="112"/>
      <c r="L23" s="154"/>
      <c r="M23" s="110"/>
      <c r="N23" s="110"/>
      <c r="O23" s="110"/>
      <c r="P23" s="155"/>
    </row>
    <row r="24" spans="1:16" ht="17.25" customHeight="1" x14ac:dyDescent="0.25">
      <c r="A24" s="12"/>
      <c r="B24" s="97"/>
      <c r="C24" s="100"/>
      <c r="D24" s="102"/>
      <c r="E24" s="97"/>
      <c r="F24" s="100"/>
      <c r="G24" s="100"/>
      <c r="H24" s="101"/>
      <c r="I24" s="101"/>
      <c r="J24" s="101"/>
      <c r="K24" s="102"/>
      <c r="L24" s="156"/>
      <c r="M24" s="157"/>
      <c r="N24" s="157"/>
      <c r="O24" s="157"/>
      <c r="P24" s="158"/>
    </row>
    <row r="25" spans="1:16" ht="17.25" customHeight="1" x14ac:dyDescent="0.25">
      <c r="A25" s="12"/>
      <c r="B25" s="149">
        <v>5</v>
      </c>
      <c r="C25" s="107" t="s">
        <v>662</v>
      </c>
      <c r="D25" s="99"/>
      <c r="E25" s="107" t="s">
        <v>652</v>
      </c>
      <c r="F25" s="103" t="s">
        <v>84</v>
      </c>
      <c r="G25" s="107" t="s">
        <v>663</v>
      </c>
      <c r="H25" s="98"/>
      <c r="I25" s="98"/>
      <c r="J25" s="98"/>
      <c r="K25" s="99"/>
      <c r="L25" s="107" t="s">
        <v>664</v>
      </c>
      <c r="M25" s="152"/>
      <c r="N25" s="152"/>
      <c r="O25" s="152"/>
      <c r="P25" s="153"/>
    </row>
    <row r="26" spans="1:16" ht="17.25" customHeight="1" x14ac:dyDescent="0.25">
      <c r="A26" s="12"/>
      <c r="B26" s="145"/>
      <c r="C26" s="106"/>
      <c r="D26" s="112"/>
      <c r="E26" s="145"/>
      <c r="F26" s="106"/>
      <c r="G26" s="106"/>
      <c r="H26" s="90"/>
      <c r="I26" s="90"/>
      <c r="J26" s="90"/>
      <c r="K26" s="112"/>
      <c r="L26" s="154"/>
      <c r="M26" s="110"/>
      <c r="N26" s="110"/>
      <c r="O26" s="110"/>
      <c r="P26" s="155"/>
    </row>
    <row r="27" spans="1:16" x14ac:dyDescent="0.25">
      <c r="A27" s="12"/>
      <c r="B27" s="145"/>
      <c r="C27" s="106"/>
      <c r="D27" s="112"/>
      <c r="E27" s="145"/>
      <c r="F27" s="106"/>
      <c r="G27" s="106"/>
      <c r="H27" s="90"/>
      <c r="I27" s="90"/>
      <c r="J27" s="90"/>
      <c r="K27" s="112"/>
      <c r="L27" s="154"/>
      <c r="M27" s="110"/>
      <c r="N27" s="110"/>
      <c r="O27" s="110"/>
      <c r="P27" s="155"/>
    </row>
    <row r="28" spans="1:16" x14ac:dyDescent="0.25">
      <c r="A28" s="12"/>
      <c r="B28" s="97"/>
      <c r="C28" s="100"/>
      <c r="D28" s="102"/>
      <c r="E28" s="97"/>
      <c r="F28" s="100"/>
      <c r="G28" s="100"/>
      <c r="H28" s="101"/>
      <c r="I28" s="101"/>
      <c r="J28" s="101"/>
      <c r="K28" s="102"/>
      <c r="L28" s="156"/>
      <c r="M28" s="157"/>
      <c r="N28" s="157"/>
      <c r="O28" s="157"/>
      <c r="P28" s="158"/>
    </row>
    <row r="29" spans="1:16" x14ac:dyDescent="0.25">
      <c r="A29" s="12"/>
      <c r="B29" s="146">
        <v>6</v>
      </c>
      <c r="C29" s="107" t="s">
        <v>665</v>
      </c>
      <c r="D29" s="99"/>
      <c r="E29" s="107" t="s">
        <v>652</v>
      </c>
      <c r="F29" s="103" t="s">
        <v>84</v>
      </c>
      <c r="G29" s="107" t="s">
        <v>666</v>
      </c>
      <c r="H29" s="98"/>
      <c r="I29" s="98"/>
      <c r="J29" s="98"/>
      <c r="K29" s="99"/>
      <c r="L29" s="107" t="s">
        <v>667</v>
      </c>
      <c r="M29" s="152"/>
      <c r="N29" s="152"/>
      <c r="O29" s="152"/>
      <c r="P29" s="153"/>
    </row>
    <row r="30" spans="1:16" x14ac:dyDescent="0.25">
      <c r="A30" s="12"/>
      <c r="B30" s="147"/>
      <c r="C30" s="106"/>
      <c r="D30" s="112"/>
      <c r="E30" s="145"/>
      <c r="F30" s="106"/>
      <c r="G30" s="106"/>
      <c r="H30" s="90"/>
      <c r="I30" s="90"/>
      <c r="J30" s="90"/>
      <c r="K30" s="112"/>
      <c r="L30" s="154"/>
      <c r="M30" s="110"/>
      <c r="N30" s="110"/>
      <c r="O30" s="110"/>
      <c r="P30" s="155"/>
    </row>
    <row r="31" spans="1:16" ht="12.95" customHeight="1" x14ac:dyDescent="0.25">
      <c r="A31" s="12"/>
      <c r="B31" s="147"/>
      <c r="C31" s="106"/>
      <c r="D31" s="112"/>
      <c r="E31" s="145"/>
      <c r="F31" s="106"/>
      <c r="G31" s="106"/>
      <c r="H31" s="90"/>
      <c r="I31" s="90"/>
      <c r="J31" s="90"/>
      <c r="K31" s="112"/>
      <c r="L31" s="154"/>
      <c r="M31" s="110"/>
      <c r="N31" s="110"/>
      <c r="O31" s="110"/>
      <c r="P31" s="155"/>
    </row>
    <row r="32" spans="1:16" ht="14.85" hidden="1" customHeight="1" x14ac:dyDescent="0.25">
      <c r="A32" s="12"/>
      <c r="B32" s="148"/>
      <c r="C32" s="100"/>
      <c r="D32" s="102"/>
      <c r="E32" s="97"/>
      <c r="F32" s="100"/>
      <c r="G32" s="100"/>
      <c r="H32" s="101"/>
      <c r="I32" s="101"/>
      <c r="J32" s="101"/>
      <c r="K32" s="102"/>
      <c r="L32" s="156"/>
      <c r="M32" s="157"/>
      <c r="N32" s="157"/>
      <c r="O32" s="157"/>
      <c r="P32" s="158"/>
    </row>
    <row r="33" spans="1:16" x14ac:dyDescent="0.25">
      <c r="A33" s="12"/>
      <c r="B33" s="146">
        <v>7</v>
      </c>
      <c r="C33" s="107" t="s">
        <v>659</v>
      </c>
      <c r="D33" s="99"/>
      <c r="E33" s="107" t="s">
        <v>652</v>
      </c>
      <c r="F33" s="103" t="s">
        <v>84</v>
      </c>
      <c r="G33" s="107" t="s">
        <v>668</v>
      </c>
      <c r="H33" s="98"/>
      <c r="I33" s="98"/>
      <c r="J33" s="98"/>
      <c r="K33" s="99"/>
      <c r="L33" s="107" t="s">
        <v>669</v>
      </c>
      <c r="M33" s="152"/>
      <c r="N33" s="152"/>
      <c r="O33" s="152"/>
      <c r="P33" s="153"/>
    </row>
    <row r="34" spans="1:16" x14ac:dyDescent="0.25">
      <c r="A34" s="12"/>
      <c r="B34" s="147"/>
      <c r="C34" s="106"/>
      <c r="D34" s="112"/>
      <c r="E34" s="145"/>
      <c r="F34" s="106"/>
      <c r="G34" s="106"/>
      <c r="H34" s="90"/>
      <c r="I34" s="90"/>
      <c r="J34" s="90"/>
      <c r="K34" s="112"/>
      <c r="L34" s="154"/>
      <c r="M34" s="110"/>
      <c r="N34" s="110"/>
      <c r="O34" s="110"/>
      <c r="P34" s="155"/>
    </row>
    <row r="35" spans="1:16" x14ac:dyDescent="0.25">
      <c r="A35" s="12"/>
      <c r="B35" s="147"/>
      <c r="C35" s="106"/>
      <c r="D35" s="112"/>
      <c r="E35" s="145"/>
      <c r="F35" s="106"/>
      <c r="G35" s="106"/>
      <c r="H35" s="90"/>
      <c r="I35" s="90"/>
      <c r="J35" s="90"/>
      <c r="K35" s="112"/>
      <c r="L35" s="154"/>
      <c r="M35" s="110"/>
      <c r="N35" s="110"/>
      <c r="O35" s="110"/>
      <c r="P35" s="155"/>
    </row>
    <row r="36" spans="1:16" ht="109.7" customHeight="1" x14ac:dyDescent="0.25">
      <c r="A36" s="12"/>
      <c r="B36" s="148"/>
      <c r="C36" s="100"/>
      <c r="D36" s="102"/>
      <c r="E36" s="97"/>
      <c r="F36" s="100"/>
      <c r="G36" s="100"/>
      <c r="H36" s="101"/>
      <c r="I36" s="101"/>
      <c r="J36" s="101"/>
      <c r="K36" s="102"/>
      <c r="L36" s="156"/>
      <c r="M36" s="157"/>
      <c r="N36" s="157"/>
      <c r="O36" s="157"/>
      <c r="P36" s="158"/>
    </row>
    <row r="37" spans="1:16" ht="193.5" customHeight="1" x14ac:dyDescent="0.25">
      <c r="A37" s="12"/>
      <c r="B37" s="71">
        <v>8</v>
      </c>
      <c r="C37" s="150" t="s">
        <v>659</v>
      </c>
      <c r="D37" s="151"/>
      <c r="E37" s="74" t="s">
        <v>637</v>
      </c>
      <c r="F37" s="74" t="s">
        <v>84</v>
      </c>
      <c r="G37" s="178" t="s">
        <v>670</v>
      </c>
      <c r="H37" s="184"/>
      <c r="I37" s="184"/>
      <c r="J37" s="184"/>
      <c r="K37" s="151"/>
      <c r="L37" s="181" t="s">
        <v>671</v>
      </c>
      <c r="M37" s="182"/>
      <c r="N37" s="182"/>
      <c r="O37" s="182"/>
      <c r="P37" s="183"/>
    </row>
    <row r="38" spans="1:16" ht="200.45" customHeight="1" x14ac:dyDescent="0.25">
      <c r="A38" s="12"/>
      <c r="B38" s="71">
        <v>9</v>
      </c>
      <c r="C38" s="150" t="s">
        <v>659</v>
      </c>
      <c r="D38" s="151"/>
      <c r="E38" s="74" t="s">
        <v>637</v>
      </c>
      <c r="F38" s="74" t="s">
        <v>84</v>
      </c>
      <c r="G38" s="178" t="s">
        <v>672</v>
      </c>
      <c r="H38" s="179"/>
      <c r="I38" s="179"/>
      <c r="J38" s="179"/>
      <c r="K38" s="180"/>
      <c r="L38" s="181" t="s">
        <v>673</v>
      </c>
      <c r="M38" s="182"/>
      <c r="N38" s="182"/>
      <c r="O38" s="182"/>
      <c r="P38" s="183"/>
    </row>
    <row r="39" spans="1:16" ht="216.95" customHeight="1" x14ac:dyDescent="0.25">
      <c r="A39" s="12"/>
      <c r="B39" s="71">
        <v>10</v>
      </c>
      <c r="C39" s="150" t="s">
        <v>659</v>
      </c>
      <c r="D39" s="151"/>
      <c r="E39" s="74" t="s">
        <v>637</v>
      </c>
      <c r="F39" s="74" t="s">
        <v>84</v>
      </c>
      <c r="G39" s="178" t="s">
        <v>674</v>
      </c>
      <c r="H39" s="179"/>
      <c r="I39" s="179"/>
      <c r="J39" s="179"/>
      <c r="K39" s="180"/>
      <c r="L39" s="181" t="s">
        <v>675</v>
      </c>
      <c r="M39" s="182"/>
      <c r="N39" s="182"/>
      <c r="O39" s="182"/>
      <c r="P39" s="183"/>
    </row>
    <row r="40" spans="1:16" ht="142.5" customHeight="1" x14ac:dyDescent="0.25">
      <c r="A40" s="12"/>
      <c r="B40" s="71">
        <v>11</v>
      </c>
      <c r="C40" s="159" t="s">
        <v>659</v>
      </c>
      <c r="D40" s="159"/>
      <c r="E40" s="74" t="s">
        <v>637</v>
      </c>
      <c r="F40" s="74" t="s">
        <v>84</v>
      </c>
      <c r="G40" s="160" t="s">
        <v>676</v>
      </c>
      <c r="H40" s="160"/>
      <c r="I40" s="160"/>
      <c r="J40" s="160"/>
      <c r="K40" s="160"/>
      <c r="L40" s="161" t="s">
        <v>677</v>
      </c>
      <c r="M40" s="161"/>
      <c r="N40" s="161"/>
      <c r="O40" s="161"/>
      <c r="P40" s="161"/>
    </row>
    <row r="41" spans="1:16" ht="109.7" customHeight="1" x14ac:dyDescent="0.25">
      <c r="A41" s="12"/>
      <c r="B41" s="73">
        <v>12</v>
      </c>
      <c r="C41" s="159" t="s">
        <v>659</v>
      </c>
      <c r="D41" s="159"/>
      <c r="E41" s="74" t="s">
        <v>637</v>
      </c>
      <c r="F41" s="74" t="s">
        <v>84</v>
      </c>
      <c r="G41" s="160" t="s">
        <v>678</v>
      </c>
      <c r="H41" s="160"/>
      <c r="I41" s="160"/>
      <c r="J41" s="160"/>
      <c r="K41" s="160"/>
      <c r="L41" s="161" t="s">
        <v>679</v>
      </c>
      <c r="M41" s="161"/>
      <c r="N41" s="161"/>
      <c r="O41" s="161"/>
      <c r="P41" s="161"/>
    </row>
    <row r="42" spans="1:16" ht="205.5" customHeight="1" x14ac:dyDescent="0.25">
      <c r="A42" s="12"/>
      <c r="B42" s="73">
        <v>13</v>
      </c>
      <c r="C42" s="159" t="s">
        <v>680</v>
      </c>
      <c r="D42" s="159"/>
      <c r="E42" s="74" t="s">
        <v>681</v>
      </c>
      <c r="F42" s="74" t="s">
        <v>84</v>
      </c>
      <c r="G42" s="160" t="s">
        <v>682</v>
      </c>
      <c r="H42" s="160"/>
      <c r="I42" s="160"/>
      <c r="J42" s="160"/>
      <c r="K42" s="160"/>
      <c r="L42" s="161" t="s">
        <v>683</v>
      </c>
      <c r="M42" s="161"/>
      <c r="N42" s="161"/>
      <c r="O42" s="161"/>
      <c r="P42" s="161"/>
    </row>
    <row r="43" spans="1:16" ht="162" customHeight="1" x14ac:dyDescent="0.25">
      <c r="A43" s="12"/>
      <c r="B43" s="73">
        <v>14</v>
      </c>
      <c r="C43" s="163" t="s">
        <v>659</v>
      </c>
      <c r="D43" s="164"/>
      <c r="E43" s="72" t="s">
        <v>637</v>
      </c>
      <c r="F43" s="72" t="s">
        <v>84</v>
      </c>
      <c r="G43" s="165" t="s">
        <v>684</v>
      </c>
      <c r="H43" s="166"/>
      <c r="I43" s="166"/>
      <c r="J43" s="166"/>
      <c r="K43" s="167"/>
      <c r="L43" s="168" t="s">
        <v>685</v>
      </c>
      <c r="M43" s="169"/>
      <c r="N43" s="169"/>
      <c r="O43" s="169"/>
      <c r="P43" s="170"/>
    </row>
    <row r="44" spans="1:16" x14ac:dyDescent="0.25">
      <c r="A44" s="12"/>
      <c r="B44" s="171"/>
      <c r="C44" s="98"/>
      <c r="D44" s="98"/>
      <c r="E44" s="98"/>
      <c r="F44" s="98"/>
      <c r="G44" s="98"/>
      <c r="H44" s="98"/>
      <c r="I44" s="98"/>
      <c r="J44" s="98"/>
      <c r="K44" s="98"/>
      <c r="L44" s="98"/>
      <c r="M44" s="98"/>
      <c r="N44" s="98"/>
      <c r="O44" s="98"/>
      <c r="P44" s="98"/>
    </row>
    <row r="45" spans="1:16" x14ac:dyDescent="0.25">
      <c r="A45" s="12"/>
      <c r="B45" s="100"/>
      <c r="C45" s="101"/>
      <c r="D45" s="101"/>
      <c r="E45" s="101"/>
      <c r="F45" s="101"/>
      <c r="G45" s="101"/>
      <c r="H45" s="101"/>
      <c r="I45" s="101"/>
      <c r="J45" s="101"/>
      <c r="K45" s="101"/>
      <c r="L45" s="101"/>
      <c r="M45" s="101"/>
      <c r="N45" s="101"/>
      <c r="O45" s="101"/>
      <c r="P45" s="101"/>
    </row>
    <row r="46" spans="1:16" x14ac:dyDescent="0.25">
      <c r="A46" s="12"/>
      <c r="B46" s="162" t="s">
        <v>686</v>
      </c>
      <c r="C46" s="94"/>
      <c r="D46" s="94"/>
      <c r="E46" s="94"/>
      <c r="F46" s="94"/>
      <c r="G46" s="94"/>
      <c r="H46" s="94"/>
      <c r="I46" s="94"/>
      <c r="J46" s="94"/>
      <c r="K46" s="94"/>
      <c r="L46" s="94"/>
      <c r="M46" s="94"/>
      <c r="N46" s="94"/>
      <c r="O46" s="94"/>
      <c r="P46" s="95"/>
    </row>
    <row r="47" spans="1:16" ht="14.85" customHeight="1" x14ac:dyDescent="0.25">
      <c r="A47" s="12"/>
      <c r="B47" s="144" t="s">
        <v>687</v>
      </c>
      <c r="C47" s="144" t="s">
        <v>688</v>
      </c>
      <c r="D47" s="144" t="s">
        <v>689</v>
      </c>
      <c r="E47" s="98"/>
      <c r="F47" s="98"/>
      <c r="G47" s="98"/>
      <c r="H47" s="98"/>
      <c r="I47" s="98"/>
      <c r="J47" s="98"/>
      <c r="K47" s="98"/>
      <c r="L47" s="98"/>
      <c r="M47" s="98"/>
      <c r="N47" s="98"/>
      <c r="O47" s="98"/>
      <c r="P47" s="99"/>
    </row>
    <row r="48" spans="1:16" ht="17.25" customHeight="1" x14ac:dyDescent="0.25">
      <c r="A48" s="12"/>
      <c r="B48" s="97"/>
      <c r="C48" s="97"/>
      <c r="D48" s="100"/>
      <c r="E48" s="101"/>
      <c r="F48" s="101"/>
      <c r="G48" s="101"/>
      <c r="H48" s="101"/>
      <c r="I48" s="101"/>
      <c r="J48" s="101"/>
      <c r="K48" s="101"/>
      <c r="L48" s="101"/>
      <c r="M48" s="101"/>
      <c r="N48" s="101"/>
      <c r="O48" s="101"/>
      <c r="P48" s="102"/>
    </row>
    <row r="49" spans="1:16" ht="17.25" customHeight="1" x14ac:dyDescent="0.25">
      <c r="A49" s="12"/>
      <c r="B49" s="107" t="s">
        <v>637</v>
      </c>
      <c r="C49" s="96" t="s">
        <v>637</v>
      </c>
      <c r="D49" s="107"/>
      <c r="E49" s="98"/>
      <c r="F49" s="98"/>
      <c r="G49" s="98"/>
      <c r="H49" s="98"/>
      <c r="I49" s="98"/>
      <c r="J49" s="98"/>
      <c r="K49" s="98"/>
      <c r="L49" s="98"/>
      <c r="M49" s="98"/>
      <c r="N49" s="98"/>
      <c r="O49" s="98"/>
      <c r="P49" s="99"/>
    </row>
    <row r="50" spans="1:16" ht="17.25" customHeight="1" x14ac:dyDescent="0.25">
      <c r="A50" s="12"/>
      <c r="B50" s="145"/>
      <c r="C50" s="145"/>
      <c r="D50" s="106"/>
      <c r="E50" s="90"/>
      <c r="F50" s="90"/>
      <c r="G50" s="90"/>
      <c r="H50" s="90"/>
      <c r="I50" s="90"/>
      <c r="J50" s="90"/>
      <c r="K50" s="90"/>
      <c r="L50" s="90"/>
      <c r="M50" s="90"/>
      <c r="N50" s="90"/>
      <c r="O50" s="90"/>
      <c r="P50" s="112"/>
    </row>
    <row r="51" spans="1:16" ht="17.25" customHeight="1" x14ac:dyDescent="0.25">
      <c r="A51" s="12"/>
      <c r="B51" s="97"/>
      <c r="C51" s="97"/>
      <c r="D51" s="100"/>
      <c r="E51" s="101"/>
      <c r="F51" s="101"/>
      <c r="G51" s="101"/>
      <c r="H51" s="101"/>
      <c r="I51" s="101"/>
      <c r="J51" s="101"/>
      <c r="K51" s="101"/>
      <c r="L51" s="101"/>
      <c r="M51" s="101"/>
      <c r="N51" s="101"/>
      <c r="O51" s="101"/>
      <c r="P51" s="102"/>
    </row>
    <row r="52" spans="1:16" ht="17.25" customHeight="1" x14ac:dyDescent="0.25">
      <c r="A52" s="12"/>
      <c r="B52" s="12"/>
      <c r="C52" s="12"/>
      <c r="D52" s="12"/>
      <c r="E52" s="12"/>
      <c r="F52" s="12"/>
      <c r="G52" s="12"/>
      <c r="H52" s="12"/>
      <c r="I52" s="12"/>
      <c r="J52" s="12"/>
      <c r="K52" s="12"/>
      <c r="L52" s="12"/>
      <c r="M52" s="12"/>
      <c r="N52" s="12"/>
      <c r="O52" s="12"/>
      <c r="P52" s="12"/>
    </row>
    <row r="53" spans="1:16" ht="17.25" customHeight="1" x14ac:dyDescent="0.25">
      <c r="A53" s="12"/>
      <c r="B53" s="12"/>
      <c r="C53" s="12"/>
      <c r="D53" s="12"/>
      <c r="E53" s="12"/>
      <c r="F53" s="12"/>
      <c r="G53" s="12"/>
      <c r="H53" s="12"/>
      <c r="I53" s="12"/>
      <c r="J53" s="12"/>
      <c r="K53" s="12"/>
      <c r="L53" s="12"/>
      <c r="M53" s="12"/>
      <c r="N53" s="12"/>
      <c r="O53" s="12"/>
      <c r="P53" s="12"/>
    </row>
    <row r="54" spans="1:16" ht="17.25" customHeight="1" x14ac:dyDescent="0.25">
      <c r="A54" s="12"/>
      <c r="B54" s="12"/>
      <c r="C54" s="12"/>
      <c r="D54" s="12"/>
      <c r="E54" s="12"/>
      <c r="F54" s="12"/>
      <c r="G54" s="12"/>
      <c r="H54" s="12"/>
      <c r="I54" s="12"/>
      <c r="J54" s="12"/>
      <c r="K54" s="12"/>
      <c r="L54" s="12"/>
      <c r="M54" s="12"/>
      <c r="N54" s="12"/>
      <c r="O54" s="8"/>
      <c r="P54" s="12"/>
    </row>
    <row r="55" spans="1:16" ht="17.25" customHeight="1" x14ac:dyDescent="0.25">
      <c r="A55" s="12"/>
      <c r="B55" s="12"/>
      <c r="C55" s="12"/>
      <c r="D55" s="12"/>
      <c r="E55" s="12"/>
      <c r="F55" s="12"/>
      <c r="G55" s="12"/>
      <c r="H55" s="12"/>
      <c r="I55" s="12"/>
      <c r="J55" s="12"/>
      <c r="K55" s="12"/>
      <c r="L55" s="12"/>
      <c r="M55" s="12"/>
      <c r="N55" s="12"/>
      <c r="O55" s="12"/>
      <c r="P55" s="12"/>
    </row>
    <row r="56" spans="1:16" ht="34.5" customHeight="1" x14ac:dyDescent="0.25">
      <c r="A56" s="12"/>
      <c r="B56" s="12"/>
      <c r="C56" s="12"/>
      <c r="D56" s="12"/>
      <c r="E56" s="12"/>
      <c r="F56" s="12"/>
      <c r="G56" s="12"/>
      <c r="H56" s="12"/>
      <c r="I56" s="12"/>
      <c r="J56" s="12"/>
      <c r="K56" s="12"/>
      <c r="L56" s="12"/>
      <c r="M56" s="12"/>
      <c r="N56" s="12"/>
      <c r="O56" s="12"/>
      <c r="P56" s="12"/>
    </row>
    <row r="57" spans="1:16" ht="15" customHeight="1" x14ac:dyDescent="0.25">
      <c r="A57" s="12"/>
      <c r="B57" s="12"/>
      <c r="C57" s="12"/>
      <c r="D57" s="12"/>
      <c r="E57" s="12"/>
      <c r="F57" s="12"/>
      <c r="G57" s="12"/>
      <c r="H57" s="12"/>
      <c r="I57" s="12"/>
      <c r="J57" s="12"/>
      <c r="K57" s="12"/>
      <c r="L57" s="12"/>
      <c r="M57" s="12"/>
      <c r="N57" s="12"/>
      <c r="O57" s="12"/>
      <c r="P57" s="12"/>
    </row>
    <row r="58" spans="1:16" ht="15" customHeight="1" x14ac:dyDescent="0.25">
      <c r="A58" s="12"/>
      <c r="B58" s="12"/>
      <c r="C58" s="12"/>
      <c r="D58" s="12"/>
      <c r="E58" s="12"/>
      <c r="F58" s="12"/>
      <c r="G58" s="12"/>
      <c r="H58" s="12"/>
      <c r="I58" s="12"/>
      <c r="J58" s="12"/>
      <c r="K58" s="12"/>
      <c r="L58" s="12"/>
      <c r="M58" s="12"/>
      <c r="N58" s="12"/>
      <c r="O58" s="12"/>
      <c r="P58" s="12"/>
    </row>
    <row r="59" spans="1:16" ht="15" customHeight="1" x14ac:dyDescent="0.25">
      <c r="A59" s="12"/>
      <c r="B59" s="12"/>
      <c r="C59" s="12"/>
      <c r="D59" s="12"/>
      <c r="E59" s="12"/>
      <c r="F59" s="12"/>
      <c r="G59" s="12"/>
      <c r="H59" s="12"/>
      <c r="I59" s="12"/>
      <c r="J59" s="12"/>
      <c r="K59" s="12"/>
      <c r="L59" s="12"/>
      <c r="M59" s="12"/>
      <c r="N59" s="12"/>
      <c r="O59" s="12"/>
      <c r="P59" s="12"/>
    </row>
    <row r="60" spans="1:16" ht="15" customHeight="1" x14ac:dyDescent="0.25">
      <c r="A60" s="12"/>
      <c r="B60" s="12"/>
      <c r="C60" s="12"/>
      <c r="D60" s="12"/>
      <c r="E60" s="12"/>
      <c r="F60" s="12"/>
      <c r="G60" s="12"/>
      <c r="H60" s="12"/>
      <c r="I60" s="12"/>
      <c r="J60" s="12"/>
      <c r="K60" s="12"/>
      <c r="L60" s="12"/>
      <c r="M60" s="12"/>
      <c r="N60" s="12"/>
      <c r="O60" s="12"/>
      <c r="P60" s="12"/>
    </row>
    <row r="61" spans="1:16" ht="14.85" customHeight="1" x14ac:dyDescent="0.25">
      <c r="A61" s="12"/>
      <c r="B61" s="105" t="s">
        <v>690</v>
      </c>
      <c r="C61" s="90"/>
      <c r="D61" s="90"/>
      <c r="E61" s="90"/>
      <c r="F61" s="90"/>
      <c r="G61" s="90"/>
      <c r="H61" s="90"/>
      <c r="I61" s="90"/>
      <c r="J61" s="90"/>
      <c r="K61" s="90"/>
      <c r="L61" s="90"/>
      <c r="M61" s="90"/>
      <c r="N61" s="90"/>
      <c r="O61" s="90"/>
      <c r="P61" s="90"/>
    </row>
    <row r="62" spans="1:16" x14ac:dyDescent="0.25">
      <c r="A62" s="12"/>
      <c r="B62" s="90"/>
      <c r="C62" s="90"/>
      <c r="D62" s="90"/>
      <c r="E62" s="90"/>
      <c r="F62" s="90"/>
      <c r="G62" s="90"/>
      <c r="H62" s="90"/>
      <c r="I62" s="90"/>
      <c r="J62" s="90"/>
      <c r="K62" s="90"/>
      <c r="L62" s="90"/>
      <c r="M62" s="90"/>
      <c r="N62" s="90"/>
      <c r="O62" s="90"/>
      <c r="P62" s="90"/>
    </row>
    <row r="63" spans="1:16" x14ac:dyDescent="0.25">
      <c r="A63" s="12"/>
      <c r="B63" s="90"/>
      <c r="C63" s="90"/>
      <c r="D63" s="90"/>
      <c r="E63" s="90"/>
      <c r="F63" s="90"/>
      <c r="G63" s="90"/>
      <c r="H63" s="90"/>
      <c r="I63" s="90"/>
      <c r="J63" s="90"/>
      <c r="K63" s="90"/>
      <c r="L63" s="90"/>
      <c r="M63" s="90"/>
      <c r="N63" s="90"/>
      <c r="O63" s="90"/>
      <c r="P63" s="90"/>
    </row>
    <row r="64" spans="1:16" x14ac:dyDescent="0.25">
      <c r="A64" s="12"/>
      <c r="B64" s="90"/>
      <c r="C64" s="90"/>
      <c r="D64" s="90"/>
      <c r="E64" s="90"/>
      <c r="F64" s="90"/>
      <c r="G64" s="90"/>
      <c r="H64" s="90"/>
      <c r="I64" s="90"/>
      <c r="J64" s="90"/>
      <c r="K64" s="90"/>
      <c r="L64" s="90"/>
      <c r="M64" s="90"/>
      <c r="N64" s="90"/>
      <c r="O64" s="90"/>
      <c r="P64" s="90"/>
    </row>
    <row r="65" spans="1:16" x14ac:dyDescent="0.25">
      <c r="A65" s="12"/>
      <c r="B65" s="90"/>
      <c r="C65" s="90"/>
      <c r="D65" s="90"/>
      <c r="E65" s="90"/>
      <c r="F65" s="90"/>
      <c r="G65" s="90"/>
      <c r="H65" s="90"/>
      <c r="I65" s="90"/>
      <c r="J65" s="90"/>
      <c r="K65" s="90"/>
      <c r="L65" s="90"/>
      <c r="M65" s="90"/>
      <c r="N65" s="90"/>
      <c r="O65" s="90"/>
      <c r="P65" s="90"/>
    </row>
    <row r="66" spans="1:16" x14ac:dyDescent="0.25">
      <c r="A66" s="12"/>
      <c r="B66" s="90"/>
      <c r="C66" s="90"/>
      <c r="D66" s="90"/>
      <c r="E66" s="90"/>
      <c r="F66" s="90"/>
      <c r="G66" s="90"/>
      <c r="H66" s="90"/>
      <c r="I66" s="90"/>
      <c r="J66" s="90"/>
      <c r="K66" s="90"/>
      <c r="L66" s="90"/>
      <c r="M66" s="90"/>
      <c r="N66" s="90"/>
      <c r="O66" s="90"/>
      <c r="P66" s="90"/>
    </row>
    <row r="67" spans="1:16" x14ac:dyDescent="0.25">
      <c r="A67" s="12"/>
      <c r="B67" s="90"/>
      <c r="C67" s="90"/>
      <c r="D67" s="90"/>
      <c r="E67" s="90"/>
      <c r="F67" s="90"/>
      <c r="G67" s="90"/>
      <c r="H67" s="90"/>
      <c r="I67" s="90"/>
      <c r="J67" s="90"/>
      <c r="K67" s="90"/>
      <c r="L67" s="90"/>
      <c r="M67" s="90"/>
      <c r="N67" s="90"/>
      <c r="O67" s="90"/>
      <c r="P67" s="90"/>
    </row>
    <row r="68" spans="1:16" x14ac:dyDescent="0.25">
      <c r="A68" s="12"/>
      <c r="B68" s="90"/>
      <c r="C68" s="90"/>
      <c r="D68" s="90"/>
      <c r="E68" s="90"/>
      <c r="F68" s="90"/>
      <c r="G68" s="90"/>
      <c r="H68" s="90"/>
      <c r="I68" s="90"/>
      <c r="J68" s="90"/>
      <c r="K68" s="90"/>
      <c r="L68" s="90"/>
      <c r="M68" s="90"/>
      <c r="N68" s="90"/>
      <c r="O68" s="90"/>
      <c r="P68" s="90"/>
    </row>
    <row r="69" spans="1:16" ht="17.25" customHeight="1" x14ac:dyDescent="0.25">
      <c r="A69" s="12"/>
      <c r="B69" s="90"/>
      <c r="C69" s="90"/>
      <c r="D69" s="90"/>
      <c r="E69" s="90"/>
      <c r="F69" s="90"/>
      <c r="G69" s="90"/>
      <c r="H69" s="90"/>
      <c r="I69" s="90"/>
      <c r="J69" s="90"/>
      <c r="K69" s="90"/>
      <c r="L69" s="90"/>
      <c r="M69" s="90"/>
      <c r="N69" s="90"/>
      <c r="O69" s="90"/>
      <c r="P69" s="90"/>
    </row>
    <row r="70" spans="1:16" x14ac:dyDescent="0.25">
      <c r="A70" s="12"/>
      <c r="B70" s="12"/>
      <c r="C70" s="12"/>
      <c r="D70" s="12"/>
      <c r="E70" s="12"/>
      <c r="F70" s="12"/>
      <c r="G70" s="12"/>
      <c r="H70" s="12"/>
      <c r="I70" s="12"/>
      <c r="J70" s="12"/>
      <c r="K70" s="12"/>
      <c r="L70" s="12"/>
      <c r="M70" s="12"/>
      <c r="N70" s="12"/>
      <c r="O70" s="12"/>
      <c r="P70" s="12"/>
    </row>
  </sheetData>
  <sheetProtection sheet="1" objects="1" scenarios="1" formatColumns="0" formatRows="0"/>
  <mergeCells count="81">
    <mergeCell ref="G39:K39"/>
    <mergeCell ref="L39:P39"/>
    <mergeCell ref="G37:K37"/>
    <mergeCell ref="L37:P37"/>
    <mergeCell ref="C38:D38"/>
    <mergeCell ref="G38:K38"/>
    <mergeCell ref="L38:P38"/>
    <mergeCell ref="B2:P2"/>
    <mergeCell ref="E17:E20"/>
    <mergeCell ref="C21:D24"/>
    <mergeCell ref="B21:B24"/>
    <mergeCell ref="B6:B8"/>
    <mergeCell ref="L21:P24"/>
    <mergeCell ref="G9:K12"/>
    <mergeCell ref="G21:K24"/>
    <mergeCell ref="L17:P20"/>
    <mergeCell ref="C6:P6"/>
    <mergeCell ref="B4:P5"/>
    <mergeCell ref="C17:D20"/>
    <mergeCell ref="B17:B20"/>
    <mergeCell ref="C7:D8"/>
    <mergeCell ref="L7:P8"/>
    <mergeCell ref="E7:E8"/>
    <mergeCell ref="G7:K8"/>
    <mergeCell ref="F7:F8"/>
    <mergeCell ref="E13:E16"/>
    <mergeCell ref="E9:E12"/>
    <mergeCell ref="L25:P28"/>
    <mergeCell ref="G25:K28"/>
    <mergeCell ref="F29:F32"/>
    <mergeCell ref="L33:P36"/>
    <mergeCell ref="F25:F28"/>
    <mergeCell ref="L29:P32"/>
    <mergeCell ref="G33:K36"/>
    <mergeCell ref="B61:P69"/>
    <mergeCell ref="B29:B32"/>
    <mergeCell ref="F33:F36"/>
    <mergeCell ref="L9:P12"/>
    <mergeCell ref="C13:D16"/>
    <mergeCell ref="B47:B48"/>
    <mergeCell ref="C9:D12"/>
    <mergeCell ref="C40:D40"/>
    <mergeCell ref="G40:K40"/>
    <mergeCell ref="L40:P40"/>
    <mergeCell ref="C41:D41"/>
    <mergeCell ref="G41:K41"/>
    <mergeCell ref="L41:P41"/>
    <mergeCell ref="C42:D42"/>
    <mergeCell ref="G42:K42"/>
    <mergeCell ref="L42:P42"/>
    <mergeCell ref="F9:F12"/>
    <mergeCell ref="B25:B28"/>
    <mergeCell ref="C37:D37"/>
    <mergeCell ref="C39:D39"/>
    <mergeCell ref="B13:B16"/>
    <mergeCell ref="F13:F16"/>
    <mergeCell ref="B9:B12"/>
    <mergeCell ref="C33:D36"/>
    <mergeCell ref="C29:D32"/>
    <mergeCell ref="E33:E36"/>
    <mergeCell ref="C25:D28"/>
    <mergeCell ref="E29:E32"/>
    <mergeCell ref="F17:F20"/>
    <mergeCell ref="F21:F24"/>
    <mergeCell ref="E21:E24"/>
    <mergeCell ref="C49:C51"/>
    <mergeCell ref="G13:K16"/>
    <mergeCell ref="B49:B51"/>
    <mergeCell ref="B33:B36"/>
    <mergeCell ref="E25:E28"/>
    <mergeCell ref="D49:P51"/>
    <mergeCell ref="L13:P16"/>
    <mergeCell ref="G17:K20"/>
    <mergeCell ref="B46:P46"/>
    <mergeCell ref="D47:P48"/>
    <mergeCell ref="C43:D43"/>
    <mergeCell ref="G43:K43"/>
    <mergeCell ref="L43:P43"/>
    <mergeCell ref="C47:C48"/>
    <mergeCell ref="G29:K32"/>
    <mergeCell ref="B44:P45"/>
  </mergeCells>
  <dataValidations count="3">
    <dataValidation type="list" allowBlank="1" showInputMessage="1" showErrorMessage="1" prompt="Select Rating" sqref="B49:C51 E9:E19 E21:E23 E25:E27 E29:E31 E33:E35" xr:uid="{00000000-0002-0000-0A00-000000000000}">
      <formula1>"Low, Moderate, Substantial, High"</formula1>
    </dataValidation>
    <dataValidation type="list" allowBlank="1" showInputMessage="1" showErrorMessage="1" prompt="Select Response" sqref="F9:F19 F21:F23 F25:F27 F29:F31 F33:F35" xr:uid="{00000000-0002-0000-0A00-000001000000}">
      <formula1>"Yes, No"</formula1>
    </dataValidation>
    <dataValidation type="list" allowBlank="1" showInputMessage="1" showErrorMessage="1" prompt="Select type of risk" sqref="C9:C43 D9:D36" xr:uid="{00000000-0002-0000-0A00-000002000000}">
      <formula1>"Political, Economic, Legal &amp; Regulatory, Environmental, Social, Institutional, Operational &amp; Logistical, Reputational, Partnership &amp; Coordination, Strategic, Safety &amp; Security"</formula1>
    </dataValidation>
  </dataValidations>
  <pageMargins left="0.25" right="0.25" top="0.75" bottom="0.75" header="0.3" footer="0.3"/>
  <pageSetup paperSize="5"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8">
    <tabColor theme="3" tint="0.499984740745262"/>
  </sheetPr>
  <dimension ref="A1:K50"/>
  <sheetViews>
    <sheetView showGridLines="0" view="pageBreakPreview" zoomScaleNormal="100" zoomScaleSheetLayoutView="100" workbookViewId="0">
      <selection activeCell="T15" sqref="T15"/>
    </sheetView>
  </sheetViews>
  <sheetFormatPr defaultColWidth="8.85546875" defaultRowHeight="15" x14ac:dyDescent="0.25"/>
  <cols>
    <col min="1" max="1" width="1.42578125" customWidth="1"/>
  </cols>
  <sheetData>
    <row r="1" spans="1:11" x14ac:dyDescent="0.25">
      <c r="A1" s="12"/>
      <c r="B1" s="12"/>
      <c r="C1" s="12"/>
      <c r="D1" s="12"/>
      <c r="E1" s="12"/>
      <c r="F1" s="12"/>
      <c r="G1" s="12"/>
      <c r="H1" s="12"/>
      <c r="I1" s="12"/>
      <c r="J1" s="12"/>
      <c r="K1" s="12"/>
    </row>
    <row r="2" spans="1:11" ht="15.95" customHeight="1" x14ac:dyDescent="0.25">
      <c r="A2" s="12"/>
      <c r="B2" s="143" t="s">
        <v>691</v>
      </c>
      <c r="C2" s="90"/>
      <c r="D2" s="90"/>
      <c r="E2" s="90"/>
      <c r="F2" s="90"/>
      <c r="G2" s="90"/>
      <c r="H2" s="90"/>
      <c r="I2" s="90"/>
      <c r="J2" s="90"/>
      <c r="K2" s="90"/>
    </row>
    <row r="3" spans="1:11" ht="15.95" customHeight="1" x14ac:dyDescent="0.25">
      <c r="A3" s="12"/>
      <c r="B3" s="14"/>
      <c r="C3" s="14"/>
      <c r="D3" s="14"/>
      <c r="E3" s="14"/>
      <c r="F3" s="14"/>
      <c r="G3" s="14"/>
      <c r="H3" s="14"/>
      <c r="I3" s="14"/>
      <c r="J3" s="14"/>
      <c r="K3" s="14"/>
    </row>
    <row r="4" spans="1:11" ht="15.95" customHeight="1" x14ac:dyDescent="0.25">
      <c r="A4" s="12"/>
      <c r="B4" s="107" t="s">
        <v>692</v>
      </c>
      <c r="C4" s="98"/>
      <c r="D4" s="98"/>
      <c r="E4" s="98"/>
      <c r="F4" s="98"/>
      <c r="G4" s="98"/>
      <c r="H4" s="98"/>
      <c r="I4" s="98"/>
      <c r="J4" s="98"/>
      <c r="K4" s="99"/>
    </row>
    <row r="5" spans="1:11" ht="24.95" customHeight="1" x14ac:dyDescent="0.25">
      <c r="A5" s="12"/>
      <c r="B5" s="100"/>
      <c r="C5" s="101"/>
      <c r="D5" s="101"/>
      <c r="E5" s="101"/>
      <c r="F5" s="101"/>
      <c r="G5" s="101"/>
      <c r="H5" s="101"/>
      <c r="I5" s="101"/>
      <c r="J5" s="101"/>
      <c r="K5" s="102"/>
    </row>
    <row r="6" spans="1:11" ht="14.85" customHeight="1" x14ac:dyDescent="0.25">
      <c r="A6" s="12"/>
      <c r="B6" s="107"/>
      <c r="C6" s="94"/>
      <c r="D6" s="94"/>
      <c r="E6" s="94"/>
      <c r="F6" s="94"/>
      <c r="G6" s="94"/>
      <c r="H6" s="94"/>
      <c r="I6" s="94"/>
      <c r="J6" s="94"/>
      <c r="K6" s="95"/>
    </row>
    <row r="7" spans="1:11" ht="14.85" customHeight="1" x14ac:dyDescent="0.25">
      <c r="A7" s="12"/>
      <c r="B7" s="144" t="s">
        <v>693</v>
      </c>
      <c r="C7" s="98"/>
      <c r="D7" s="98"/>
      <c r="E7" s="99"/>
      <c r="F7" s="174" t="s">
        <v>694</v>
      </c>
      <c r="G7" s="98"/>
      <c r="H7" s="98"/>
      <c r="I7" s="98"/>
      <c r="J7" s="98"/>
      <c r="K7" s="99"/>
    </row>
    <row r="8" spans="1:11" ht="17.25" customHeight="1" x14ac:dyDescent="0.25">
      <c r="A8" s="12"/>
      <c r="B8" s="100"/>
      <c r="C8" s="101"/>
      <c r="D8" s="101"/>
      <c r="E8" s="102"/>
      <c r="F8" s="100"/>
      <c r="G8" s="101"/>
      <c r="H8" s="101"/>
      <c r="I8" s="101"/>
      <c r="J8" s="101"/>
      <c r="K8" s="102"/>
    </row>
    <row r="9" spans="1:11" ht="14.85" customHeight="1" x14ac:dyDescent="0.25">
      <c r="A9" s="12"/>
      <c r="B9" s="185" t="s">
        <v>695</v>
      </c>
      <c r="C9" s="98"/>
      <c r="D9" s="98"/>
      <c r="E9" s="99"/>
      <c r="F9" s="96"/>
      <c r="G9" s="98"/>
      <c r="H9" s="98"/>
      <c r="I9" s="98"/>
      <c r="J9" s="98"/>
      <c r="K9" s="99"/>
    </row>
    <row r="10" spans="1:11" ht="17.25" customHeight="1" x14ac:dyDescent="0.25">
      <c r="A10" s="12"/>
      <c r="B10" s="100"/>
      <c r="C10" s="101"/>
      <c r="D10" s="101"/>
      <c r="E10" s="102"/>
      <c r="F10" s="100"/>
      <c r="G10" s="101"/>
      <c r="H10" s="101"/>
      <c r="I10" s="101"/>
      <c r="J10" s="101"/>
      <c r="K10" s="102"/>
    </row>
    <row r="11" spans="1:11" ht="17.25" customHeight="1" x14ac:dyDescent="0.25">
      <c r="A11" s="12"/>
      <c r="B11" s="185" t="s">
        <v>696</v>
      </c>
      <c r="C11" s="98"/>
      <c r="D11" s="98"/>
      <c r="E11" s="99"/>
      <c r="F11" s="96"/>
      <c r="G11" s="98"/>
      <c r="H11" s="98"/>
      <c r="I11" s="98"/>
      <c r="J11" s="98"/>
      <c r="K11" s="99"/>
    </row>
    <row r="12" spans="1:11" ht="17.25" customHeight="1" x14ac:dyDescent="0.25">
      <c r="A12" s="12"/>
      <c r="B12" s="100"/>
      <c r="C12" s="101"/>
      <c r="D12" s="101"/>
      <c r="E12" s="102"/>
      <c r="F12" s="100"/>
      <c r="G12" s="101"/>
      <c r="H12" s="101"/>
      <c r="I12" s="101"/>
      <c r="J12" s="101"/>
      <c r="K12" s="102"/>
    </row>
    <row r="13" spans="1:11" ht="17.25" customHeight="1" x14ac:dyDescent="0.25">
      <c r="A13" s="12"/>
      <c r="B13" s="185" t="s">
        <v>697</v>
      </c>
      <c r="C13" s="98"/>
      <c r="D13" s="98"/>
      <c r="E13" s="99"/>
      <c r="F13" s="96"/>
      <c r="G13" s="98"/>
      <c r="H13" s="98"/>
      <c r="I13" s="98"/>
      <c r="J13" s="98"/>
      <c r="K13" s="99"/>
    </row>
    <row r="14" spans="1:11" ht="17.25" customHeight="1" x14ac:dyDescent="0.25">
      <c r="A14" s="12"/>
      <c r="B14" s="100"/>
      <c r="C14" s="101"/>
      <c r="D14" s="101"/>
      <c r="E14" s="102"/>
      <c r="F14" s="100"/>
      <c r="G14" s="101"/>
      <c r="H14" s="101"/>
      <c r="I14" s="101"/>
      <c r="J14" s="101"/>
      <c r="K14" s="102"/>
    </row>
    <row r="15" spans="1:11" ht="17.25" customHeight="1" x14ac:dyDescent="0.25">
      <c r="A15" s="12"/>
      <c r="B15" s="185" t="s">
        <v>698</v>
      </c>
      <c r="C15" s="98"/>
      <c r="D15" s="98"/>
      <c r="E15" s="99"/>
      <c r="F15" s="96"/>
      <c r="G15" s="98"/>
      <c r="H15" s="98"/>
      <c r="I15" s="98"/>
      <c r="J15" s="98"/>
      <c r="K15" s="99"/>
    </row>
    <row r="16" spans="1:11" ht="17.25" customHeight="1" x14ac:dyDescent="0.25">
      <c r="A16" s="12"/>
      <c r="B16" s="100"/>
      <c r="C16" s="101"/>
      <c r="D16" s="101"/>
      <c r="E16" s="102"/>
      <c r="F16" s="100"/>
      <c r="G16" s="101"/>
      <c r="H16" s="101"/>
      <c r="I16" s="101"/>
      <c r="J16" s="101"/>
      <c r="K16" s="102"/>
    </row>
    <row r="17" spans="1:11" ht="17.25" customHeight="1" x14ac:dyDescent="0.25">
      <c r="A17" s="12"/>
      <c r="B17" s="185" t="s">
        <v>699</v>
      </c>
      <c r="C17" s="98"/>
      <c r="D17" s="98"/>
      <c r="E17" s="99"/>
      <c r="F17" s="96"/>
      <c r="G17" s="98"/>
      <c r="H17" s="98"/>
      <c r="I17" s="98"/>
      <c r="J17" s="98"/>
      <c r="K17" s="99"/>
    </row>
    <row r="18" spans="1:11" ht="17.25" customHeight="1" x14ac:dyDescent="0.25">
      <c r="A18" s="12"/>
      <c r="B18" s="100"/>
      <c r="C18" s="101"/>
      <c r="D18" s="101"/>
      <c r="E18" s="102"/>
      <c r="F18" s="100"/>
      <c r="G18" s="101"/>
      <c r="H18" s="101"/>
      <c r="I18" s="101"/>
      <c r="J18" s="101"/>
      <c r="K18" s="102"/>
    </row>
    <row r="19" spans="1:11" ht="17.25" customHeight="1" x14ac:dyDescent="0.25">
      <c r="A19" s="12"/>
      <c r="B19" s="107"/>
      <c r="C19" s="98"/>
      <c r="D19" s="98"/>
      <c r="E19" s="98"/>
      <c r="F19" s="98"/>
      <c r="G19" s="98"/>
      <c r="H19" s="98"/>
      <c r="I19" s="98"/>
      <c r="J19" s="98"/>
      <c r="K19" s="99"/>
    </row>
    <row r="20" spans="1:11" ht="17.25" customHeight="1" x14ac:dyDescent="0.25">
      <c r="A20" s="12"/>
      <c r="B20" s="100"/>
      <c r="C20" s="101"/>
      <c r="D20" s="101"/>
      <c r="E20" s="101"/>
      <c r="F20" s="101"/>
      <c r="G20" s="101"/>
      <c r="H20" s="101"/>
      <c r="I20" s="101"/>
      <c r="J20" s="101"/>
      <c r="K20" s="102"/>
    </row>
    <row r="24" spans="1:11" ht="17.25" customHeight="1" x14ac:dyDescent="0.25">
      <c r="A24" s="12"/>
      <c r="B24" s="12"/>
      <c r="C24" s="12"/>
      <c r="D24" s="12"/>
      <c r="E24" s="12"/>
      <c r="F24" s="12"/>
      <c r="G24" s="12"/>
      <c r="H24" s="12"/>
      <c r="I24" s="12"/>
      <c r="J24" s="12"/>
      <c r="K24" s="12"/>
    </row>
    <row r="25" spans="1:11" ht="17.25" customHeight="1" x14ac:dyDescent="0.25">
      <c r="A25" s="12"/>
      <c r="B25" s="12"/>
      <c r="C25" s="12"/>
      <c r="D25" s="12"/>
      <c r="E25" s="12"/>
      <c r="F25" s="12"/>
      <c r="G25" s="12"/>
      <c r="H25" s="12"/>
      <c r="I25" s="12"/>
      <c r="J25" s="12"/>
      <c r="K25" s="12"/>
    </row>
    <row r="26" spans="1:11" ht="17.25" customHeight="1" x14ac:dyDescent="0.25">
      <c r="A26" s="12"/>
      <c r="B26" s="12"/>
      <c r="C26" s="12"/>
      <c r="D26" s="12"/>
      <c r="E26" s="12"/>
      <c r="F26" s="12"/>
      <c r="G26" s="12"/>
      <c r="H26" s="12"/>
      <c r="I26" s="12"/>
      <c r="J26" s="12"/>
      <c r="K26" s="12"/>
    </row>
    <row r="27" spans="1:11" ht="17.25" customHeight="1" x14ac:dyDescent="0.25">
      <c r="A27" s="12"/>
      <c r="B27" s="12"/>
      <c r="C27" s="12"/>
      <c r="D27" s="12"/>
      <c r="E27" s="12"/>
      <c r="F27" s="12"/>
      <c r="G27" s="12"/>
      <c r="H27" s="12"/>
      <c r="I27" s="12"/>
      <c r="J27" s="12"/>
      <c r="K27" s="12"/>
    </row>
    <row r="28" spans="1:11" ht="17.25" customHeight="1" x14ac:dyDescent="0.25">
      <c r="A28" s="12"/>
      <c r="B28" s="12"/>
      <c r="C28" s="12"/>
      <c r="D28" s="12"/>
      <c r="E28" s="12"/>
      <c r="F28" s="12"/>
      <c r="G28" s="12"/>
      <c r="H28" s="12"/>
      <c r="I28" s="12"/>
      <c r="J28" s="12"/>
      <c r="K28" s="12"/>
    </row>
    <row r="29" spans="1:11" ht="17.25" customHeight="1" x14ac:dyDescent="0.25">
      <c r="A29" s="12"/>
      <c r="B29" s="12"/>
      <c r="C29" s="12"/>
      <c r="D29" s="12"/>
      <c r="E29" s="12"/>
      <c r="F29" s="12"/>
      <c r="G29" s="12"/>
      <c r="H29" s="12"/>
      <c r="I29" s="12"/>
      <c r="J29" s="12"/>
      <c r="K29" s="12"/>
    </row>
    <row r="30" spans="1:11" ht="17.25" customHeight="1" x14ac:dyDescent="0.25">
      <c r="A30" s="12"/>
      <c r="B30" s="12"/>
      <c r="C30" s="12"/>
      <c r="D30" s="12"/>
      <c r="E30" s="12"/>
      <c r="F30" s="12"/>
      <c r="G30" s="12"/>
      <c r="H30" s="12"/>
      <c r="I30" s="12"/>
      <c r="J30" s="12"/>
      <c r="K30" s="12"/>
    </row>
    <row r="31" spans="1:11" ht="17.25" customHeight="1" x14ac:dyDescent="0.25">
      <c r="A31" s="12"/>
      <c r="B31" s="12"/>
      <c r="C31" s="12"/>
      <c r="D31" s="12"/>
      <c r="E31" s="12"/>
      <c r="F31" s="12"/>
      <c r="G31" s="12"/>
      <c r="H31" s="12"/>
      <c r="I31" s="12"/>
      <c r="J31" s="12"/>
      <c r="K31" s="12"/>
    </row>
    <row r="32" spans="1:11" ht="17.25" customHeight="1" x14ac:dyDescent="0.25">
      <c r="A32" s="12"/>
      <c r="B32" s="12"/>
      <c r="C32" s="12"/>
      <c r="D32" s="12"/>
      <c r="E32" s="12"/>
      <c r="F32" s="12"/>
      <c r="G32" s="12"/>
      <c r="H32" s="12"/>
      <c r="I32" s="12"/>
      <c r="J32" s="12"/>
      <c r="K32" s="12"/>
    </row>
    <row r="33" spans="1:11" ht="17.25" customHeight="1" x14ac:dyDescent="0.25">
      <c r="A33" s="12"/>
      <c r="B33" s="12"/>
      <c r="C33" s="12"/>
      <c r="D33" s="12"/>
      <c r="E33" s="12"/>
      <c r="F33" s="12"/>
      <c r="G33" s="12"/>
      <c r="H33" s="12"/>
      <c r="I33" s="12"/>
      <c r="J33" s="12"/>
      <c r="K33" s="12"/>
    </row>
    <row r="34" spans="1:11" ht="17.25" customHeight="1" x14ac:dyDescent="0.25">
      <c r="A34" s="12"/>
      <c r="B34" s="12"/>
      <c r="C34" s="12"/>
      <c r="D34" s="12"/>
      <c r="E34" s="12"/>
      <c r="F34" s="12"/>
      <c r="G34" s="12"/>
      <c r="H34" s="12"/>
      <c r="I34" s="12"/>
      <c r="J34" s="12"/>
      <c r="K34" s="12"/>
    </row>
    <row r="35" spans="1:11" ht="17.25" customHeight="1" x14ac:dyDescent="0.25">
      <c r="A35" s="12"/>
      <c r="B35" s="12"/>
      <c r="C35" s="12"/>
      <c r="D35" s="12"/>
      <c r="E35" s="12"/>
      <c r="F35" s="12"/>
      <c r="G35" s="12"/>
      <c r="H35" s="12"/>
      <c r="I35" s="12"/>
      <c r="J35" s="12"/>
      <c r="K35" s="12"/>
    </row>
    <row r="36" spans="1:11" ht="17.25" customHeight="1" x14ac:dyDescent="0.25">
      <c r="A36" s="12"/>
      <c r="B36" s="12"/>
      <c r="C36" s="12"/>
      <c r="D36" s="12"/>
      <c r="E36" s="12"/>
      <c r="F36" s="12"/>
      <c r="G36" s="12"/>
      <c r="H36" s="12"/>
      <c r="I36" s="12"/>
      <c r="J36" s="12"/>
      <c r="K36" s="12"/>
    </row>
    <row r="37" spans="1:11" ht="17.25" customHeight="1" x14ac:dyDescent="0.25">
      <c r="A37" s="12"/>
      <c r="B37" s="12"/>
      <c r="C37" s="12"/>
      <c r="D37" s="12"/>
      <c r="E37" s="12"/>
      <c r="F37" s="12"/>
      <c r="G37" s="12"/>
      <c r="H37" s="12"/>
      <c r="I37" s="12"/>
      <c r="J37" s="12"/>
      <c r="K37" s="12"/>
    </row>
    <row r="38" spans="1:11" ht="17.25" customHeight="1" x14ac:dyDescent="0.25">
      <c r="A38" s="12"/>
      <c r="B38" s="12"/>
      <c r="C38" s="12"/>
      <c r="D38" s="12"/>
      <c r="E38" s="12"/>
      <c r="F38" s="12"/>
      <c r="G38" s="12"/>
      <c r="H38" s="12"/>
      <c r="I38" s="12"/>
      <c r="J38" s="12"/>
      <c r="K38" s="12"/>
    </row>
    <row r="39" spans="1:11" ht="17.25" customHeight="1" x14ac:dyDescent="0.25">
      <c r="A39" s="12"/>
      <c r="B39" s="12"/>
      <c r="C39" s="12"/>
      <c r="D39" s="12"/>
      <c r="E39" s="12"/>
      <c r="F39" s="12"/>
      <c r="G39" s="12"/>
      <c r="H39" s="12"/>
      <c r="I39" s="12"/>
      <c r="J39" s="12"/>
      <c r="K39" s="12"/>
    </row>
    <row r="40" spans="1:11" ht="17.25" customHeight="1" x14ac:dyDescent="0.25">
      <c r="A40" s="12"/>
      <c r="B40" s="12"/>
      <c r="C40" s="12"/>
      <c r="D40" s="12"/>
      <c r="E40" s="12"/>
      <c r="F40" s="12"/>
      <c r="G40" s="12"/>
      <c r="H40" s="12"/>
      <c r="I40" s="12"/>
      <c r="J40" s="12"/>
      <c r="K40" s="12"/>
    </row>
    <row r="41" spans="1:11" ht="17.25" customHeight="1" x14ac:dyDescent="0.25">
      <c r="A41" s="12"/>
      <c r="B41" s="12"/>
      <c r="C41" s="12"/>
      <c r="D41" s="12"/>
      <c r="E41" s="12"/>
      <c r="F41" s="12"/>
      <c r="G41" s="12"/>
      <c r="H41" s="12"/>
      <c r="I41" s="12"/>
      <c r="J41" s="12"/>
      <c r="K41" s="12"/>
    </row>
    <row r="42" spans="1:11" ht="17.25" customHeight="1" x14ac:dyDescent="0.25">
      <c r="A42" s="12"/>
      <c r="B42" s="12"/>
      <c r="C42" s="12"/>
      <c r="D42" s="12"/>
      <c r="E42" s="12"/>
      <c r="F42" s="12"/>
      <c r="G42" s="12"/>
      <c r="H42" s="12"/>
      <c r="I42" s="12"/>
      <c r="J42" s="12"/>
      <c r="K42" s="12"/>
    </row>
    <row r="43" spans="1:11" ht="17.25" customHeight="1" x14ac:dyDescent="0.25">
      <c r="A43" s="12"/>
      <c r="B43" s="12"/>
      <c r="C43" s="12"/>
      <c r="D43" s="12"/>
      <c r="E43" s="12"/>
      <c r="F43" s="12"/>
      <c r="G43" s="12"/>
      <c r="H43" s="12"/>
      <c r="I43" s="12"/>
      <c r="J43" s="12"/>
      <c r="K43" s="12"/>
    </row>
    <row r="44" spans="1:11" ht="17.25" customHeight="1" x14ac:dyDescent="0.25">
      <c r="A44" s="12"/>
      <c r="B44" s="12"/>
      <c r="C44" s="12"/>
      <c r="D44" s="12"/>
      <c r="E44" s="12"/>
      <c r="F44" s="12"/>
      <c r="G44" s="12"/>
      <c r="H44" s="12"/>
      <c r="I44" s="12"/>
      <c r="J44" s="12"/>
      <c r="K44" s="12"/>
    </row>
    <row r="45" spans="1:11" ht="17.25" customHeight="1" x14ac:dyDescent="0.25">
      <c r="A45" s="12"/>
      <c r="B45" s="12"/>
      <c r="C45" s="12"/>
      <c r="D45" s="12"/>
      <c r="E45" s="12"/>
      <c r="F45" s="12"/>
      <c r="G45" s="12"/>
      <c r="H45" s="12"/>
      <c r="I45" s="12"/>
      <c r="J45" s="12"/>
      <c r="K45" s="12"/>
    </row>
    <row r="46" spans="1:11" ht="17.25" customHeight="1" x14ac:dyDescent="0.25">
      <c r="A46" s="12"/>
      <c r="B46" s="12"/>
      <c r="C46" s="12"/>
      <c r="D46" s="12"/>
      <c r="E46" s="12"/>
      <c r="F46" s="12"/>
      <c r="G46" s="12"/>
      <c r="H46" s="12"/>
      <c r="I46" s="12"/>
      <c r="J46" s="12"/>
      <c r="K46" s="12"/>
    </row>
    <row r="47" spans="1:11" ht="17.25" customHeight="1" x14ac:dyDescent="0.25">
      <c r="A47" s="12"/>
      <c r="B47" s="12"/>
      <c r="C47" s="12"/>
      <c r="D47" s="12"/>
      <c r="E47" s="12"/>
      <c r="F47" s="12"/>
      <c r="G47" s="12"/>
      <c r="H47" s="12"/>
      <c r="I47" s="12"/>
      <c r="J47" s="12"/>
      <c r="K47" s="12"/>
    </row>
    <row r="48" spans="1:11" ht="17.25" customHeight="1" x14ac:dyDescent="0.25">
      <c r="A48" s="12"/>
      <c r="B48" s="12"/>
      <c r="C48" s="12"/>
      <c r="D48" s="12"/>
      <c r="E48" s="12"/>
      <c r="F48" s="12"/>
      <c r="G48" s="12"/>
      <c r="H48" s="12"/>
      <c r="I48" s="12"/>
      <c r="J48" s="12"/>
      <c r="K48" s="12"/>
    </row>
    <row r="49" spans="1:11" ht="17.25" customHeight="1" x14ac:dyDescent="0.25">
      <c r="A49" s="12"/>
      <c r="B49" s="12"/>
      <c r="C49" s="12"/>
      <c r="D49" s="12"/>
      <c r="E49" s="12"/>
      <c r="F49" s="12"/>
      <c r="G49" s="12"/>
      <c r="H49" s="12"/>
      <c r="I49" s="12"/>
      <c r="J49" s="12"/>
      <c r="K49" s="12"/>
    </row>
    <row r="50" spans="1:11" ht="17.25" customHeight="1" x14ac:dyDescent="0.25">
      <c r="A50" s="12"/>
      <c r="B50" s="12"/>
      <c r="C50" s="12"/>
      <c r="D50" s="12"/>
      <c r="E50" s="12"/>
      <c r="F50" s="12"/>
      <c r="G50" s="12"/>
      <c r="H50" s="12"/>
      <c r="I50" s="12"/>
      <c r="J50" s="12"/>
      <c r="K50" s="12"/>
    </row>
  </sheetData>
  <sheetProtection sheet="1" objects="1" scenarios="1" formatColumns="0" formatRows="0"/>
  <mergeCells count="16">
    <mergeCell ref="B19:K20"/>
    <mergeCell ref="B15:E16"/>
    <mergeCell ref="F7:K8"/>
    <mergeCell ref="B9:E10"/>
    <mergeCell ref="F11:K12"/>
    <mergeCell ref="B2:K2"/>
    <mergeCell ref="B6:K6"/>
    <mergeCell ref="F9:K10"/>
    <mergeCell ref="F17:K18"/>
    <mergeCell ref="B4:K5"/>
    <mergeCell ref="B13:E14"/>
    <mergeCell ref="F15:K16"/>
    <mergeCell ref="F13:K14"/>
    <mergeCell ref="B17:E18"/>
    <mergeCell ref="B7:E8"/>
    <mergeCell ref="B11:E12"/>
  </mergeCells>
  <pageMargins left="0.25" right="0.25" top="0.75" bottom="0.75" header="0.3" footer="0.3"/>
  <pageSetup paperSize="5"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9">
    <tabColor theme="3" tint="0.499984740745262"/>
  </sheetPr>
  <dimension ref="A1:K58"/>
  <sheetViews>
    <sheetView showGridLines="0" view="pageBreakPreview" zoomScaleNormal="100" zoomScaleSheetLayoutView="100" workbookViewId="0">
      <selection activeCell="W19" sqref="W19"/>
    </sheetView>
  </sheetViews>
  <sheetFormatPr defaultColWidth="8.85546875" defaultRowHeight="15" x14ac:dyDescent="0.25"/>
  <cols>
    <col min="1" max="1" width="1.42578125" customWidth="1"/>
    <col min="2" max="2" width="9.140625" customWidth="1"/>
  </cols>
  <sheetData>
    <row r="1" spans="1:11" x14ac:dyDescent="0.25">
      <c r="A1" s="2"/>
      <c r="B1" s="2"/>
      <c r="C1" s="2"/>
      <c r="D1" s="2"/>
      <c r="E1" s="2"/>
      <c r="F1" s="2"/>
      <c r="G1" s="2"/>
      <c r="H1" s="2"/>
      <c r="I1" s="2"/>
      <c r="J1" s="2"/>
      <c r="K1" s="2"/>
    </row>
    <row r="2" spans="1:11" ht="19.7" customHeight="1" x14ac:dyDescent="0.25">
      <c r="A2" s="2"/>
      <c r="B2" s="109" t="s">
        <v>700</v>
      </c>
      <c r="C2" s="90"/>
      <c r="D2" s="90"/>
      <c r="E2" s="90"/>
      <c r="F2" s="90"/>
      <c r="G2" s="90"/>
      <c r="H2" s="90"/>
      <c r="I2" s="90"/>
      <c r="J2" s="90"/>
      <c r="K2" s="90"/>
    </row>
    <row r="3" spans="1:11" x14ac:dyDescent="0.25">
      <c r="A3" s="2"/>
      <c r="B3" s="13"/>
      <c r="C3" s="13"/>
      <c r="D3" s="13"/>
      <c r="E3" s="13"/>
      <c r="F3" s="13"/>
      <c r="G3" s="13"/>
      <c r="H3" s="13"/>
      <c r="I3" s="13"/>
      <c r="J3" s="13"/>
      <c r="K3" s="13"/>
    </row>
    <row r="4" spans="1:11" s="3" customFormat="1" ht="14.85" customHeight="1" x14ac:dyDescent="0.25">
      <c r="A4" s="9"/>
      <c r="B4" s="93" t="s">
        <v>701</v>
      </c>
      <c r="C4" s="98"/>
      <c r="D4" s="98"/>
      <c r="E4" s="98"/>
      <c r="F4" s="98"/>
      <c r="G4" s="98"/>
      <c r="H4" s="98"/>
      <c r="I4" s="98"/>
      <c r="J4" s="98"/>
      <c r="K4" s="99"/>
    </row>
    <row r="5" spans="1:11" ht="15.95" customHeight="1" x14ac:dyDescent="0.25">
      <c r="A5" s="2"/>
      <c r="B5" s="106"/>
      <c r="C5" s="90"/>
      <c r="D5" s="90"/>
      <c r="E5" s="90"/>
      <c r="F5" s="90"/>
      <c r="G5" s="90"/>
      <c r="H5" s="90"/>
      <c r="I5" s="90"/>
      <c r="J5" s="90"/>
      <c r="K5" s="112"/>
    </row>
    <row r="6" spans="1:11" ht="15.95" customHeight="1" x14ac:dyDescent="0.25">
      <c r="A6" s="2"/>
      <c r="B6" s="106"/>
      <c r="C6" s="90"/>
      <c r="D6" s="90"/>
      <c r="E6" s="90"/>
      <c r="F6" s="90"/>
      <c r="G6" s="90"/>
      <c r="H6" s="90"/>
      <c r="I6" s="90"/>
      <c r="J6" s="90"/>
      <c r="K6" s="112"/>
    </row>
    <row r="7" spans="1:11" ht="15.95" customHeight="1" x14ac:dyDescent="0.25">
      <c r="A7" s="2"/>
      <c r="B7" s="106"/>
      <c r="C7" s="90"/>
      <c r="D7" s="90"/>
      <c r="E7" s="90"/>
      <c r="F7" s="90"/>
      <c r="G7" s="90"/>
      <c r="H7" s="90"/>
      <c r="I7" s="90"/>
      <c r="J7" s="90"/>
      <c r="K7" s="112"/>
    </row>
    <row r="8" spans="1:11" ht="15.95" customHeight="1" x14ac:dyDescent="0.25">
      <c r="A8" s="2"/>
      <c r="B8" s="100"/>
      <c r="C8" s="101"/>
      <c r="D8" s="101"/>
      <c r="E8" s="101"/>
      <c r="F8" s="101"/>
      <c r="G8" s="101"/>
      <c r="H8" s="101"/>
      <c r="I8" s="101"/>
      <c r="J8" s="101"/>
      <c r="K8" s="102"/>
    </row>
    <row r="9" spans="1:11" ht="14.85" customHeight="1" x14ac:dyDescent="0.25">
      <c r="A9" s="2"/>
      <c r="B9" s="174" t="s">
        <v>702</v>
      </c>
      <c r="C9" s="99"/>
      <c r="D9" s="174" t="s">
        <v>703</v>
      </c>
      <c r="E9" s="98"/>
      <c r="F9" s="98"/>
      <c r="G9" s="98"/>
      <c r="H9" s="99"/>
      <c r="I9" s="186" t="s">
        <v>704</v>
      </c>
      <c r="J9" s="174" t="s">
        <v>705</v>
      </c>
      <c r="K9" s="99"/>
    </row>
    <row r="10" spans="1:11" ht="14.85" customHeight="1" x14ac:dyDescent="0.25">
      <c r="A10" s="2"/>
      <c r="B10" s="106"/>
      <c r="C10" s="112"/>
      <c r="D10" s="106"/>
      <c r="E10" s="90"/>
      <c r="F10" s="90"/>
      <c r="G10" s="90"/>
      <c r="H10" s="112"/>
      <c r="I10" s="145"/>
      <c r="J10" s="106"/>
      <c r="K10" s="112"/>
    </row>
    <row r="11" spans="1:11" ht="15.95" customHeight="1" x14ac:dyDescent="0.25">
      <c r="A11" s="2"/>
      <c r="B11" s="100"/>
      <c r="C11" s="102"/>
      <c r="D11" s="100"/>
      <c r="E11" s="101"/>
      <c r="F11" s="101"/>
      <c r="G11" s="101"/>
      <c r="H11" s="102"/>
      <c r="I11" s="97"/>
      <c r="J11" s="100"/>
      <c r="K11" s="102"/>
    </row>
    <row r="12" spans="1:11" ht="14.85" customHeight="1" x14ac:dyDescent="0.25">
      <c r="A12" s="2"/>
      <c r="B12" s="93" t="s">
        <v>706</v>
      </c>
      <c r="C12" s="99"/>
      <c r="D12" s="93" t="s">
        <v>707</v>
      </c>
      <c r="E12" s="98"/>
      <c r="F12" s="98"/>
      <c r="G12" s="98"/>
      <c r="H12" s="99"/>
      <c r="I12" s="93"/>
      <c r="J12" s="107"/>
      <c r="K12" s="99"/>
    </row>
    <row r="13" spans="1:11" ht="15.95" customHeight="1" x14ac:dyDescent="0.25">
      <c r="A13" s="2"/>
      <c r="B13" s="100"/>
      <c r="C13" s="102"/>
      <c r="D13" s="100"/>
      <c r="E13" s="101"/>
      <c r="F13" s="101"/>
      <c r="G13" s="101"/>
      <c r="H13" s="102"/>
      <c r="I13" s="97"/>
      <c r="J13" s="100"/>
      <c r="K13" s="102"/>
    </row>
    <row r="14" spans="1:11" ht="14.85" customHeight="1" x14ac:dyDescent="0.25">
      <c r="A14" s="2"/>
      <c r="B14" s="93" t="s">
        <v>708</v>
      </c>
      <c r="C14" s="99"/>
      <c r="D14" s="93" t="s">
        <v>707</v>
      </c>
      <c r="E14" s="98"/>
      <c r="F14" s="98"/>
      <c r="G14" s="98"/>
      <c r="H14" s="99"/>
      <c r="I14" s="93"/>
      <c r="J14" s="107"/>
      <c r="K14" s="99"/>
    </row>
    <row r="15" spans="1:11" ht="15.95" customHeight="1" x14ac:dyDescent="0.25">
      <c r="A15" s="2"/>
      <c r="B15" s="100"/>
      <c r="C15" s="102"/>
      <c r="D15" s="100"/>
      <c r="E15" s="101"/>
      <c r="F15" s="101"/>
      <c r="G15" s="101"/>
      <c r="H15" s="102"/>
      <c r="I15" s="97"/>
      <c r="J15" s="100"/>
      <c r="K15" s="102"/>
    </row>
    <row r="16" spans="1:11" ht="14.85" customHeight="1" x14ac:dyDescent="0.25">
      <c r="A16" s="2"/>
      <c r="B16" s="93" t="s">
        <v>709</v>
      </c>
      <c r="C16" s="99"/>
      <c r="D16" s="93" t="s">
        <v>707</v>
      </c>
      <c r="E16" s="98"/>
      <c r="F16" s="98"/>
      <c r="G16" s="98"/>
      <c r="H16" s="99"/>
      <c r="I16" s="93"/>
      <c r="J16" s="107"/>
      <c r="K16" s="99"/>
    </row>
    <row r="17" spans="1:11" ht="15.95" customHeight="1" x14ac:dyDescent="0.25">
      <c r="A17" s="2"/>
      <c r="B17" s="106"/>
      <c r="C17" s="112"/>
      <c r="D17" s="106"/>
      <c r="E17" s="90"/>
      <c r="F17" s="90"/>
      <c r="G17" s="90"/>
      <c r="H17" s="112"/>
      <c r="I17" s="145"/>
      <c r="J17" s="106"/>
      <c r="K17" s="112"/>
    </row>
    <row r="18" spans="1:11" ht="15.95" customHeight="1" x14ac:dyDescent="0.25">
      <c r="A18" s="2"/>
      <c r="B18" s="100"/>
      <c r="C18" s="102"/>
      <c r="D18" s="100"/>
      <c r="E18" s="101"/>
      <c r="F18" s="101"/>
      <c r="G18" s="101"/>
      <c r="H18" s="102"/>
      <c r="I18" s="97"/>
      <c r="J18" s="100"/>
      <c r="K18" s="102"/>
    </row>
    <row r="19" spans="1:11" ht="14.85" customHeight="1" x14ac:dyDescent="0.25">
      <c r="A19" s="2"/>
      <c r="B19" s="93" t="s">
        <v>710</v>
      </c>
      <c r="C19" s="99"/>
      <c r="D19" s="93" t="s">
        <v>711</v>
      </c>
      <c r="E19" s="98"/>
      <c r="F19" s="98"/>
      <c r="G19" s="98"/>
      <c r="H19" s="99"/>
      <c r="I19" s="93"/>
      <c r="J19" s="107"/>
      <c r="K19" s="99"/>
    </row>
    <row r="20" spans="1:11" ht="15.95" customHeight="1" x14ac:dyDescent="0.25">
      <c r="A20" s="2"/>
      <c r="B20" s="100"/>
      <c r="C20" s="102"/>
      <c r="D20" s="100"/>
      <c r="E20" s="101"/>
      <c r="F20" s="101"/>
      <c r="G20" s="101"/>
      <c r="H20" s="102"/>
      <c r="I20" s="97"/>
      <c r="J20" s="100"/>
      <c r="K20" s="102"/>
    </row>
    <row r="21" spans="1:11" ht="14.85" customHeight="1" x14ac:dyDescent="0.25">
      <c r="A21" s="2"/>
      <c r="B21" s="93" t="s">
        <v>712</v>
      </c>
      <c r="C21" s="99"/>
      <c r="D21" s="93" t="s">
        <v>711</v>
      </c>
      <c r="E21" s="98"/>
      <c r="F21" s="98"/>
      <c r="G21" s="98"/>
      <c r="H21" s="99"/>
      <c r="I21" s="93"/>
      <c r="J21" s="107"/>
      <c r="K21" s="99"/>
    </row>
    <row r="22" spans="1:11" ht="15.95" customHeight="1" x14ac:dyDescent="0.25">
      <c r="A22" s="2"/>
      <c r="B22" s="100"/>
      <c r="C22" s="102"/>
      <c r="D22" s="100"/>
      <c r="E22" s="101"/>
      <c r="F22" s="101"/>
      <c r="G22" s="101"/>
      <c r="H22" s="102"/>
      <c r="I22" s="97"/>
      <c r="J22" s="100"/>
      <c r="K22" s="102"/>
    </row>
    <row r="23" spans="1:11" ht="14.85" customHeight="1" x14ac:dyDescent="0.25">
      <c r="A23" s="2"/>
      <c r="B23" s="93" t="s">
        <v>713</v>
      </c>
      <c r="C23" s="99"/>
      <c r="D23" s="93" t="s">
        <v>711</v>
      </c>
      <c r="E23" s="98"/>
      <c r="F23" s="98"/>
      <c r="G23" s="98"/>
      <c r="H23" s="99"/>
      <c r="I23" s="93"/>
      <c r="J23" s="107"/>
      <c r="K23" s="99"/>
    </row>
    <row r="24" spans="1:11" ht="15.95" customHeight="1" x14ac:dyDescent="0.25">
      <c r="A24" s="2"/>
      <c r="B24" s="100"/>
      <c r="C24" s="102"/>
      <c r="D24" s="100"/>
      <c r="E24" s="101"/>
      <c r="F24" s="101"/>
      <c r="G24" s="101"/>
      <c r="H24" s="102"/>
      <c r="I24" s="97"/>
      <c r="J24" s="100"/>
      <c r="K24" s="102"/>
    </row>
    <row r="25" spans="1:11" ht="14.85" customHeight="1" x14ac:dyDescent="0.25">
      <c r="A25" s="2"/>
      <c r="B25" s="93" t="s">
        <v>714</v>
      </c>
      <c r="C25" s="99"/>
      <c r="D25" s="93" t="s">
        <v>711</v>
      </c>
      <c r="E25" s="98"/>
      <c r="F25" s="98"/>
      <c r="G25" s="98"/>
      <c r="H25" s="99"/>
      <c r="I25" s="93"/>
      <c r="J25" s="107"/>
      <c r="K25" s="99"/>
    </row>
    <row r="26" spans="1:11" ht="15.95" customHeight="1" x14ac:dyDescent="0.25">
      <c r="A26" s="2"/>
      <c r="B26" s="100"/>
      <c r="C26" s="102"/>
      <c r="D26" s="100"/>
      <c r="E26" s="101"/>
      <c r="F26" s="101"/>
      <c r="G26" s="101"/>
      <c r="H26" s="102"/>
      <c r="I26" s="97"/>
      <c r="J26" s="100"/>
      <c r="K26" s="102"/>
    </row>
    <row r="27" spans="1:11" ht="14.85" customHeight="1" x14ac:dyDescent="0.25">
      <c r="A27" s="2"/>
      <c r="B27" s="93" t="s">
        <v>715</v>
      </c>
      <c r="C27" s="99"/>
      <c r="D27" s="93" t="s">
        <v>711</v>
      </c>
      <c r="E27" s="98"/>
      <c r="F27" s="98"/>
      <c r="G27" s="98"/>
      <c r="H27" s="99"/>
      <c r="I27" s="93"/>
      <c r="J27" s="107"/>
      <c r="K27" s="99"/>
    </row>
    <row r="28" spans="1:11" ht="15.95" customHeight="1" x14ac:dyDescent="0.25">
      <c r="A28" s="2"/>
      <c r="B28" s="100"/>
      <c r="C28" s="102"/>
      <c r="D28" s="100"/>
      <c r="E28" s="101"/>
      <c r="F28" s="101"/>
      <c r="G28" s="101"/>
      <c r="H28" s="102"/>
      <c r="I28" s="97"/>
      <c r="J28" s="100"/>
      <c r="K28" s="102"/>
    </row>
    <row r="29" spans="1:11" ht="14.85" customHeight="1" x14ac:dyDescent="0.25">
      <c r="A29" s="2"/>
      <c r="B29" s="93" t="s">
        <v>716</v>
      </c>
      <c r="C29" s="99"/>
      <c r="D29" s="93" t="s">
        <v>711</v>
      </c>
      <c r="E29" s="98"/>
      <c r="F29" s="98"/>
      <c r="G29" s="98"/>
      <c r="H29" s="99"/>
      <c r="I29" s="93"/>
      <c r="J29" s="107"/>
      <c r="K29" s="99"/>
    </row>
    <row r="30" spans="1:11" x14ac:dyDescent="0.25">
      <c r="A30" s="2"/>
      <c r="B30" s="100"/>
      <c r="C30" s="102"/>
      <c r="D30" s="100"/>
      <c r="E30" s="101"/>
      <c r="F30" s="101"/>
      <c r="G30" s="101"/>
      <c r="H30" s="102"/>
      <c r="I30" s="97"/>
      <c r="J30" s="100"/>
      <c r="K30" s="102"/>
    </row>
    <row r="31" spans="1:11" ht="14.85" customHeight="1" x14ac:dyDescent="0.25">
      <c r="A31" s="2"/>
      <c r="B31" s="93" t="s">
        <v>717</v>
      </c>
      <c r="C31" s="99"/>
      <c r="D31" s="93" t="s">
        <v>711</v>
      </c>
      <c r="E31" s="98"/>
      <c r="F31" s="98"/>
      <c r="G31" s="98"/>
      <c r="H31" s="99"/>
      <c r="I31" s="93"/>
      <c r="J31" s="107"/>
      <c r="K31" s="99"/>
    </row>
    <row r="32" spans="1:11" x14ac:dyDescent="0.25">
      <c r="A32" s="2"/>
      <c r="B32" s="100"/>
      <c r="C32" s="102"/>
      <c r="D32" s="100"/>
      <c r="E32" s="101"/>
      <c r="F32" s="101"/>
      <c r="G32" s="101"/>
      <c r="H32" s="102"/>
      <c r="I32" s="97"/>
      <c r="J32" s="100"/>
      <c r="K32" s="102"/>
    </row>
    <row r="33" spans="1:11" ht="14.85" customHeight="1" x14ac:dyDescent="0.25">
      <c r="A33" s="2"/>
      <c r="B33" s="93" t="s">
        <v>718</v>
      </c>
      <c r="C33" s="99"/>
      <c r="D33" s="93" t="s">
        <v>711</v>
      </c>
      <c r="E33" s="98"/>
      <c r="F33" s="98"/>
      <c r="G33" s="98"/>
      <c r="H33" s="99"/>
      <c r="I33" s="93"/>
      <c r="J33" s="107"/>
      <c r="K33" s="99"/>
    </row>
    <row r="34" spans="1:11" x14ac:dyDescent="0.25">
      <c r="A34" s="2"/>
      <c r="B34" s="106"/>
      <c r="C34" s="112"/>
      <c r="D34" s="106"/>
      <c r="E34" s="90"/>
      <c r="F34" s="90"/>
      <c r="G34" s="90"/>
      <c r="H34" s="112"/>
      <c r="I34" s="145"/>
      <c r="J34" s="106"/>
      <c r="K34" s="112"/>
    </row>
    <row r="35" spans="1:11" x14ac:dyDescent="0.25">
      <c r="A35" s="2"/>
      <c r="B35" s="100"/>
      <c r="C35" s="102"/>
      <c r="D35" s="100"/>
      <c r="E35" s="101"/>
      <c r="F35" s="101"/>
      <c r="G35" s="101"/>
      <c r="H35" s="102"/>
      <c r="I35" s="97"/>
      <c r="J35" s="100"/>
      <c r="K35" s="102"/>
    </row>
    <row r="36" spans="1:11" x14ac:dyDescent="0.25">
      <c r="A36" s="2"/>
      <c r="B36" s="189" t="s">
        <v>719</v>
      </c>
      <c r="C36" s="99"/>
      <c r="D36" s="93" t="s">
        <v>711</v>
      </c>
      <c r="E36" s="98"/>
      <c r="F36" s="98"/>
      <c r="G36" s="98"/>
      <c r="H36" s="99"/>
      <c r="I36" s="93"/>
      <c r="J36" s="107"/>
      <c r="K36" s="99"/>
    </row>
    <row r="37" spans="1:11" x14ac:dyDescent="0.25">
      <c r="A37" s="2"/>
      <c r="B37" s="100"/>
      <c r="C37" s="102"/>
      <c r="D37" s="100"/>
      <c r="E37" s="101"/>
      <c r="F37" s="101"/>
      <c r="G37" s="101"/>
      <c r="H37" s="102"/>
      <c r="I37" s="97"/>
      <c r="J37" s="100"/>
      <c r="K37" s="102"/>
    </row>
    <row r="38" spans="1:11" ht="14.85" customHeight="1" x14ac:dyDescent="0.25">
      <c r="A38" s="2"/>
      <c r="B38" s="93" t="s">
        <v>720</v>
      </c>
      <c r="C38" s="99"/>
      <c r="D38" s="93" t="s">
        <v>711</v>
      </c>
      <c r="E38" s="98"/>
      <c r="F38" s="98"/>
      <c r="G38" s="98"/>
      <c r="H38" s="99"/>
      <c r="I38" s="93"/>
      <c r="J38" s="107"/>
      <c r="K38" s="99"/>
    </row>
    <row r="39" spans="1:11" x14ac:dyDescent="0.25">
      <c r="A39" s="2"/>
      <c r="B39" s="100"/>
      <c r="C39" s="102"/>
      <c r="D39" s="100"/>
      <c r="E39" s="101"/>
      <c r="F39" s="101"/>
      <c r="G39" s="101"/>
      <c r="H39" s="102"/>
      <c r="I39" s="97"/>
      <c r="J39" s="100"/>
      <c r="K39" s="102"/>
    </row>
    <row r="40" spans="1:11" ht="14.85" customHeight="1" x14ac:dyDescent="0.25">
      <c r="A40" s="2"/>
      <c r="B40" s="93" t="s">
        <v>721</v>
      </c>
      <c r="C40" s="99"/>
      <c r="D40" s="93" t="s">
        <v>711</v>
      </c>
      <c r="E40" s="98"/>
      <c r="F40" s="98"/>
      <c r="G40" s="98"/>
      <c r="H40" s="99"/>
      <c r="I40" s="93"/>
      <c r="J40" s="107"/>
      <c r="K40" s="99"/>
    </row>
    <row r="41" spans="1:11" x14ac:dyDescent="0.25">
      <c r="A41" s="2"/>
      <c r="B41" s="100"/>
      <c r="C41" s="102"/>
      <c r="D41" s="100"/>
      <c r="E41" s="101"/>
      <c r="F41" s="101"/>
      <c r="G41" s="101"/>
      <c r="H41" s="102"/>
      <c r="I41" s="97"/>
      <c r="J41" s="100"/>
      <c r="K41" s="102"/>
    </row>
    <row r="42" spans="1:11" x14ac:dyDescent="0.25">
      <c r="A42" s="2"/>
      <c r="B42" s="2"/>
      <c r="C42" s="2"/>
      <c r="D42" s="2"/>
      <c r="E42" s="2"/>
      <c r="F42" s="2"/>
      <c r="G42" s="2"/>
      <c r="H42" s="2"/>
      <c r="I42" s="2"/>
      <c r="J42" s="2"/>
      <c r="K42" s="2"/>
    </row>
    <row r="43" spans="1:11" x14ac:dyDescent="0.25">
      <c r="A43" s="2"/>
      <c r="B43" s="2"/>
      <c r="C43" s="2"/>
      <c r="D43" s="2"/>
      <c r="E43" s="2"/>
      <c r="F43" s="2"/>
      <c r="G43" s="2"/>
      <c r="H43" s="2"/>
      <c r="I43" s="2"/>
      <c r="J43" s="2"/>
      <c r="K43" s="2"/>
    </row>
    <row r="44" spans="1:11" x14ac:dyDescent="0.25">
      <c r="A44" s="2"/>
      <c r="B44" s="2"/>
      <c r="C44" s="2"/>
      <c r="D44" s="2"/>
      <c r="E44" s="2"/>
      <c r="F44" s="2"/>
      <c r="G44" s="2"/>
      <c r="H44" s="2"/>
      <c r="I44" s="2"/>
      <c r="J44" s="2"/>
      <c r="K44" s="2"/>
    </row>
    <row r="45" spans="1:11" x14ac:dyDescent="0.25">
      <c r="A45" s="2"/>
      <c r="B45" s="2"/>
      <c r="C45" s="2"/>
      <c r="D45" s="2"/>
      <c r="E45" s="2"/>
      <c r="F45" s="2"/>
      <c r="G45" s="2"/>
      <c r="H45" s="2"/>
      <c r="I45" s="2"/>
      <c r="J45" s="2"/>
      <c r="K45" s="2"/>
    </row>
    <row r="46" spans="1:11" x14ac:dyDescent="0.25">
      <c r="A46" s="2"/>
      <c r="B46" s="2"/>
      <c r="C46" s="2"/>
      <c r="D46" s="2"/>
      <c r="E46" s="2"/>
      <c r="G46" s="2"/>
      <c r="H46" s="2"/>
      <c r="I46" s="2"/>
      <c r="J46" s="2"/>
      <c r="K46" s="2"/>
    </row>
    <row r="47" spans="1:11" x14ac:dyDescent="0.25">
      <c r="A47" s="2"/>
      <c r="B47" s="2"/>
      <c r="C47" s="2"/>
      <c r="D47" s="2"/>
      <c r="E47" s="2"/>
      <c r="F47" s="2"/>
      <c r="G47" s="2"/>
      <c r="H47" s="2"/>
      <c r="I47" s="2"/>
      <c r="J47" s="2"/>
      <c r="K47" s="2"/>
    </row>
    <row r="48" spans="1:11" x14ac:dyDescent="0.25">
      <c r="A48" s="2"/>
      <c r="B48" s="2"/>
      <c r="C48" s="2"/>
      <c r="D48" s="2"/>
      <c r="E48" s="2"/>
      <c r="F48" s="2"/>
      <c r="G48" s="2"/>
      <c r="H48" s="2"/>
      <c r="I48" s="2"/>
      <c r="J48" s="2"/>
      <c r="K48" s="2"/>
    </row>
    <row r="49" spans="1:11" s="29" customFormat="1" ht="13.5" customHeight="1" x14ac:dyDescent="0.25">
      <c r="A49" s="30"/>
      <c r="B49" s="187" t="s">
        <v>722</v>
      </c>
      <c r="C49" s="188"/>
      <c r="D49" s="188"/>
      <c r="E49" s="188"/>
      <c r="F49" s="188"/>
      <c r="G49" s="188"/>
      <c r="H49" s="188"/>
      <c r="I49" s="188"/>
      <c r="J49" s="188"/>
      <c r="K49" s="188"/>
    </row>
    <row r="50" spans="1:11" x14ac:dyDescent="0.25">
      <c r="A50" s="2"/>
      <c r="B50" s="7"/>
      <c r="C50" s="7"/>
      <c r="D50" s="7"/>
      <c r="E50" s="7"/>
      <c r="F50" s="7"/>
      <c r="G50" s="7"/>
      <c r="H50" s="7"/>
      <c r="I50" s="7"/>
      <c r="J50" s="7"/>
      <c r="K50" s="7"/>
    </row>
    <row r="51" spans="1:11" x14ac:dyDescent="0.25">
      <c r="A51" s="2"/>
      <c r="B51" s="7"/>
      <c r="C51" s="7"/>
      <c r="D51" s="7"/>
      <c r="E51" s="7"/>
      <c r="F51" s="7"/>
      <c r="G51" s="7"/>
      <c r="H51" s="7"/>
      <c r="I51" s="7"/>
      <c r="J51" s="7"/>
      <c r="K51" s="7"/>
    </row>
    <row r="52" spans="1:11" x14ac:dyDescent="0.25">
      <c r="A52" s="2"/>
      <c r="B52" s="7"/>
      <c r="C52" s="7"/>
      <c r="D52" s="7"/>
      <c r="E52" s="7"/>
      <c r="F52" s="7"/>
      <c r="G52" s="7"/>
      <c r="H52" s="7"/>
      <c r="I52" s="7"/>
      <c r="J52" s="7"/>
      <c r="K52" s="7"/>
    </row>
    <row r="53" spans="1:11" x14ac:dyDescent="0.25">
      <c r="A53" s="2"/>
      <c r="B53" s="7"/>
      <c r="C53" s="7"/>
      <c r="D53" s="7"/>
      <c r="E53" s="7"/>
      <c r="F53" s="7"/>
      <c r="G53" s="7"/>
      <c r="H53" s="7"/>
      <c r="I53" s="7"/>
      <c r="J53" s="7"/>
      <c r="K53" s="7"/>
    </row>
    <row r="54" spans="1:11" x14ac:dyDescent="0.25">
      <c r="A54" s="2"/>
      <c r="B54" s="7"/>
      <c r="C54" s="7"/>
      <c r="D54" s="7"/>
      <c r="E54" s="7"/>
      <c r="F54" s="7"/>
      <c r="G54" s="7"/>
      <c r="H54" s="7"/>
      <c r="I54" s="7"/>
      <c r="J54" s="7"/>
      <c r="K54" s="7"/>
    </row>
    <row r="55" spans="1:11" x14ac:dyDescent="0.25">
      <c r="A55" s="2"/>
      <c r="B55" s="7"/>
      <c r="C55" s="7"/>
      <c r="D55" s="7"/>
      <c r="E55" s="7"/>
      <c r="F55" s="7"/>
      <c r="G55" s="7"/>
      <c r="H55" s="7"/>
      <c r="I55" s="7"/>
      <c r="J55" s="7"/>
      <c r="K55" s="7"/>
    </row>
    <row r="56" spans="1:11" x14ac:dyDescent="0.25">
      <c r="A56" s="2"/>
      <c r="B56" s="7"/>
      <c r="C56" s="7"/>
      <c r="D56" s="7"/>
      <c r="E56" s="7"/>
      <c r="F56" s="7"/>
      <c r="G56" s="7"/>
      <c r="H56" s="7"/>
      <c r="I56" s="7"/>
      <c r="J56" s="7"/>
      <c r="K56" s="7"/>
    </row>
    <row r="57" spans="1:11" x14ac:dyDescent="0.25">
      <c r="A57" s="2"/>
      <c r="B57" s="7"/>
      <c r="C57" s="7"/>
      <c r="D57" s="7"/>
      <c r="E57" s="7"/>
      <c r="F57" s="7"/>
      <c r="G57" s="7"/>
      <c r="H57" s="7"/>
      <c r="I57" s="7"/>
      <c r="J57" s="7"/>
      <c r="K57" s="7"/>
    </row>
    <row r="58" spans="1:11" ht="15.6" customHeight="1" x14ac:dyDescent="0.25">
      <c r="A58" s="2"/>
      <c r="B58" s="7"/>
      <c r="C58" s="7"/>
      <c r="D58" s="7"/>
      <c r="E58" s="7"/>
      <c r="F58" s="7"/>
      <c r="G58" s="7"/>
      <c r="H58" s="7"/>
      <c r="I58" s="7"/>
      <c r="J58" s="7"/>
      <c r="K58" s="7"/>
    </row>
  </sheetData>
  <sheetProtection sheet="1" objects="1" scenarios="1" formatColumns="0" formatRows="0"/>
  <mergeCells count="63">
    <mergeCell ref="B49:K49"/>
    <mergeCell ref="B16:C18"/>
    <mergeCell ref="J33:K35"/>
    <mergeCell ref="D12:H13"/>
    <mergeCell ref="J36:K37"/>
    <mergeCell ref="B19:C20"/>
    <mergeCell ref="I36:I37"/>
    <mergeCell ref="J25:K26"/>
    <mergeCell ref="B36:C37"/>
    <mergeCell ref="J21:K22"/>
    <mergeCell ref="D25:H26"/>
    <mergeCell ref="I25:I26"/>
    <mergeCell ref="J12:K13"/>
    <mergeCell ref="B40:C41"/>
    <mergeCell ref="I12:I13"/>
    <mergeCell ref="I21:I22"/>
    <mergeCell ref="B9:C11"/>
    <mergeCell ref="B21:C22"/>
    <mergeCell ref="D16:H18"/>
    <mergeCell ref="B25:C26"/>
    <mergeCell ref="B4:K8"/>
    <mergeCell ref="J9:K11"/>
    <mergeCell ref="D19:H20"/>
    <mergeCell ref="I9:I11"/>
    <mergeCell ref="J14:K15"/>
    <mergeCell ref="I14:I15"/>
    <mergeCell ref="D23:H24"/>
    <mergeCell ref="J19:K20"/>
    <mergeCell ref="I23:I24"/>
    <mergeCell ref="D9:H11"/>
    <mergeCell ref="B14:C15"/>
    <mergeCell ref="D14:H15"/>
    <mergeCell ref="B31:C32"/>
    <mergeCell ref="I29:I30"/>
    <mergeCell ref="B38:C39"/>
    <mergeCell ref="D36:H37"/>
    <mergeCell ref="D33:H35"/>
    <mergeCell ref="D29:H30"/>
    <mergeCell ref="D31:H32"/>
    <mergeCell ref="J23:K24"/>
    <mergeCell ref="I33:I35"/>
    <mergeCell ref="I27:I28"/>
    <mergeCell ref="I40:I41"/>
    <mergeCell ref="I38:I39"/>
    <mergeCell ref="J31:K32"/>
    <mergeCell ref="J29:K30"/>
    <mergeCell ref="J27:K28"/>
    <mergeCell ref="B2:K2"/>
    <mergeCell ref="I19:I20"/>
    <mergeCell ref="B27:C28"/>
    <mergeCell ref="D40:H41"/>
    <mergeCell ref="J38:K39"/>
    <mergeCell ref="B12:C13"/>
    <mergeCell ref="J16:K18"/>
    <mergeCell ref="D27:H28"/>
    <mergeCell ref="D21:H22"/>
    <mergeCell ref="I31:I32"/>
    <mergeCell ref="B33:C35"/>
    <mergeCell ref="I16:I18"/>
    <mergeCell ref="B29:C30"/>
    <mergeCell ref="J40:K41"/>
    <mergeCell ref="B23:C24"/>
    <mergeCell ref="D38:H39"/>
  </mergeCells>
  <hyperlinks>
    <hyperlink ref="B49" r:id="rId1" display="24 GEF Council meeting documents, guidelines, project and program cycle policy 2020 update" xr:uid="{00000000-0004-0000-0C00-000000000000}"/>
  </hyperlinks>
  <pageMargins left="0.25" right="0.25" top="0.75" bottom="0.75" header="0.3" footer="0.3"/>
  <pageSetup paperSize="5" orientation="portrait"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241AD-99CE-445B-842D-898190D8306B}">
  <sheetPr>
    <tabColor theme="8" tint="0.39997558519241921"/>
  </sheetPr>
  <dimension ref="A1:J33"/>
  <sheetViews>
    <sheetView showGridLines="0" view="pageBreakPreview" zoomScaleNormal="100" zoomScaleSheetLayoutView="100" workbookViewId="0">
      <selection activeCell="M28" sqref="M28"/>
    </sheetView>
  </sheetViews>
  <sheetFormatPr defaultColWidth="8.85546875" defaultRowHeight="15" x14ac:dyDescent="0.25"/>
  <cols>
    <col min="1" max="1" width="7.5703125" style="82" customWidth="1"/>
    <col min="2" max="2" width="4.42578125" style="82" customWidth="1"/>
    <col min="3" max="3" width="12" style="82" customWidth="1"/>
    <col min="4" max="4" width="8.140625" style="82" customWidth="1"/>
    <col min="5" max="5" width="19.140625" style="82" customWidth="1"/>
    <col min="6" max="8" width="8.85546875" style="82"/>
    <col min="9" max="9" width="8.42578125" style="82" customWidth="1"/>
    <col min="10" max="10" width="82.85546875" style="82" customWidth="1"/>
    <col min="11" max="16384" width="8.85546875" style="82"/>
  </cols>
  <sheetData>
    <row r="1" spans="1:10" x14ac:dyDescent="0.25">
      <c r="A1" s="81"/>
      <c r="B1" s="81"/>
      <c r="C1" s="81"/>
      <c r="D1" s="81"/>
      <c r="E1" s="81"/>
      <c r="F1" s="81"/>
      <c r="G1" s="81"/>
      <c r="H1" s="81"/>
      <c r="I1" s="81"/>
      <c r="J1" s="81"/>
    </row>
    <row r="2" spans="1:10" ht="19.7" customHeight="1" x14ac:dyDescent="0.25">
      <c r="A2" s="194" t="s">
        <v>723</v>
      </c>
      <c r="B2" s="195"/>
      <c r="C2" s="195"/>
      <c r="D2" s="195"/>
      <c r="E2" s="195"/>
      <c r="F2" s="195"/>
      <c r="G2" s="195"/>
      <c r="H2" s="195"/>
      <c r="I2" s="195"/>
      <c r="J2" s="195"/>
    </row>
    <row r="3" spans="1:10" x14ac:dyDescent="0.25">
      <c r="A3" s="83"/>
      <c r="B3" s="83"/>
      <c r="C3" s="83"/>
      <c r="D3" s="83"/>
      <c r="E3" s="83"/>
      <c r="F3" s="83"/>
      <c r="G3" s="83"/>
      <c r="H3" s="83"/>
      <c r="I3" s="83"/>
      <c r="J3" s="83"/>
    </row>
    <row r="4" spans="1:10" ht="14.85" customHeight="1" x14ac:dyDescent="0.25">
      <c r="A4" s="196" t="s">
        <v>724</v>
      </c>
      <c r="B4" s="197"/>
      <c r="C4" s="197"/>
      <c r="D4" s="197"/>
      <c r="E4" s="197"/>
      <c r="F4" s="197"/>
      <c r="G4" s="197"/>
      <c r="H4" s="197"/>
      <c r="I4" s="197"/>
      <c r="J4" s="197"/>
    </row>
    <row r="5" spans="1:10" ht="14.85" customHeight="1" x14ac:dyDescent="0.25">
      <c r="A5" s="198"/>
      <c r="B5" s="195"/>
      <c r="C5" s="195"/>
      <c r="D5" s="195"/>
      <c r="E5" s="195"/>
      <c r="F5" s="195"/>
      <c r="G5" s="195"/>
      <c r="H5" s="195"/>
      <c r="I5" s="195"/>
      <c r="J5" s="195"/>
    </row>
    <row r="6" spans="1:10" ht="17.25" customHeight="1" x14ac:dyDescent="0.25">
      <c r="A6" s="199"/>
      <c r="B6" s="200"/>
      <c r="C6" s="200"/>
      <c r="D6" s="200"/>
      <c r="E6" s="200"/>
      <c r="F6" s="200"/>
      <c r="G6" s="200"/>
      <c r="H6" s="200"/>
      <c r="I6" s="200"/>
      <c r="J6" s="200"/>
    </row>
    <row r="7" spans="1:10" ht="17.25" customHeight="1" x14ac:dyDescent="0.25">
      <c r="A7" s="201"/>
      <c r="B7" s="193"/>
      <c r="C7" s="193"/>
      <c r="D7" s="193"/>
      <c r="E7" s="193"/>
      <c r="F7" s="193"/>
      <c r="G7" s="193"/>
      <c r="H7" s="193"/>
      <c r="I7" s="193"/>
      <c r="J7" s="193"/>
    </row>
    <row r="8" spans="1:10" ht="34.5" customHeight="1" x14ac:dyDescent="0.25">
      <c r="A8" s="202" t="s">
        <v>725</v>
      </c>
      <c r="B8" s="203"/>
      <c r="C8" s="204" t="s">
        <v>726</v>
      </c>
      <c r="D8" s="205"/>
      <c r="E8" s="84" t="s">
        <v>727</v>
      </c>
      <c r="F8" s="206" t="s">
        <v>728</v>
      </c>
      <c r="G8" s="197"/>
      <c r="H8" s="197"/>
      <c r="I8" s="197"/>
      <c r="J8" s="207"/>
    </row>
    <row r="9" spans="1:10" ht="409.5" customHeight="1" x14ac:dyDescent="0.25">
      <c r="A9" s="266" t="s">
        <v>729</v>
      </c>
      <c r="B9" s="267"/>
      <c r="C9" s="268" t="s">
        <v>730</v>
      </c>
      <c r="D9" s="269"/>
      <c r="E9" s="270" t="s">
        <v>731</v>
      </c>
      <c r="F9" s="262" t="s">
        <v>1008</v>
      </c>
      <c r="G9" s="263"/>
      <c r="H9" s="263"/>
      <c r="I9" s="263"/>
      <c r="J9" s="263"/>
    </row>
    <row r="10" spans="1:10" ht="154.5" customHeight="1" x14ac:dyDescent="0.25">
      <c r="A10" s="271"/>
      <c r="B10" s="272"/>
      <c r="C10" s="273"/>
      <c r="D10" s="274"/>
      <c r="E10" s="275"/>
      <c r="F10" s="264"/>
      <c r="G10" s="265"/>
      <c r="H10" s="265"/>
      <c r="I10" s="265"/>
      <c r="J10" s="265"/>
    </row>
    <row r="11" spans="1:10" ht="405.75" customHeight="1" x14ac:dyDescent="0.25">
      <c r="A11" s="281" t="s">
        <v>729</v>
      </c>
      <c r="B11" s="282"/>
      <c r="C11" s="281" t="s">
        <v>732</v>
      </c>
      <c r="D11" s="282"/>
      <c r="E11" s="283" t="s">
        <v>733</v>
      </c>
      <c r="F11" s="276" t="s">
        <v>1009</v>
      </c>
      <c r="G11" s="277"/>
      <c r="H11" s="277"/>
      <c r="I11" s="277"/>
      <c r="J11" s="277"/>
    </row>
    <row r="12" spans="1:10" ht="184.5" customHeight="1" x14ac:dyDescent="0.25">
      <c r="A12" s="281" t="s">
        <v>729</v>
      </c>
      <c r="B12" s="282"/>
      <c r="C12" s="281" t="s">
        <v>734</v>
      </c>
      <c r="D12" s="282"/>
      <c r="E12" s="283" t="s">
        <v>735</v>
      </c>
      <c r="F12" s="284" t="s">
        <v>1010</v>
      </c>
      <c r="G12" s="285"/>
      <c r="H12" s="285"/>
      <c r="I12" s="285"/>
      <c r="J12" s="286"/>
    </row>
    <row r="13" spans="1:10" ht="186.75" customHeight="1" x14ac:dyDescent="0.25">
      <c r="A13" s="281" t="s">
        <v>729</v>
      </c>
      <c r="B13" s="282"/>
      <c r="C13" s="281" t="s">
        <v>736</v>
      </c>
      <c r="D13" s="282"/>
      <c r="E13" s="283" t="s">
        <v>735</v>
      </c>
      <c r="F13" s="284" t="s">
        <v>1011</v>
      </c>
      <c r="G13" s="285"/>
      <c r="H13" s="285"/>
      <c r="I13" s="285"/>
      <c r="J13" s="286"/>
    </row>
    <row r="14" spans="1:10" ht="243.75" customHeight="1" x14ac:dyDescent="0.25">
      <c r="A14" s="281" t="s">
        <v>729</v>
      </c>
      <c r="B14" s="282"/>
      <c r="C14" s="281" t="s">
        <v>737</v>
      </c>
      <c r="D14" s="282"/>
      <c r="E14" s="283" t="s">
        <v>738</v>
      </c>
      <c r="F14" s="284" t="s">
        <v>1012</v>
      </c>
      <c r="G14" s="285"/>
      <c r="H14" s="285"/>
      <c r="I14" s="285"/>
      <c r="J14" s="286"/>
    </row>
    <row r="15" spans="1:10" ht="291.75" customHeight="1" x14ac:dyDescent="0.25">
      <c r="A15" s="281" t="s">
        <v>729</v>
      </c>
      <c r="B15" s="282"/>
      <c r="C15" s="281" t="s">
        <v>739</v>
      </c>
      <c r="D15" s="282"/>
      <c r="E15" s="283" t="s">
        <v>738</v>
      </c>
      <c r="F15" s="287" t="s">
        <v>1013</v>
      </c>
      <c r="G15" s="288"/>
      <c r="H15" s="288"/>
      <c r="I15" s="288"/>
      <c r="J15" s="289"/>
    </row>
    <row r="16" spans="1:10" ht="84" customHeight="1" x14ac:dyDescent="0.25">
      <c r="A16" s="281" t="s">
        <v>729</v>
      </c>
      <c r="B16" s="282"/>
      <c r="C16" s="281" t="s">
        <v>740</v>
      </c>
      <c r="D16" s="282"/>
      <c r="E16" s="292" t="s">
        <v>741</v>
      </c>
      <c r="F16" s="290" t="s">
        <v>1014</v>
      </c>
      <c r="G16" s="191"/>
      <c r="H16" s="191"/>
      <c r="I16" s="191"/>
      <c r="J16" s="291"/>
    </row>
    <row r="17" spans="1:10" ht="248.25" customHeight="1" x14ac:dyDescent="0.25">
      <c r="A17" s="281" t="s">
        <v>742</v>
      </c>
      <c r="B17" s="282"/>
      <c r="C17" s="281" t="s">
        <v>743</v>
      </c>
      <c r="D17" s="282"/>
      <c r="E17" s="293" t="s">
        <v>741</v>
      </c>
      <c r="F17" s="284" t="s">
        <v>1015</v>
      </c>
      <c r="G17" s="285"/>
      <c r="H17" s="285"/>
      <c r="I17" s="285"/>
      <c r="J17" s="286"/>
    </row>
    <row r="18" spans="1:10" ht="281.25" customHeight="1" x14ac:dyDescent="0.25">
      <c r="A18" s="281" t="s">
        <v>742</v>
      </c>
      <c r="B18" s="282"/>
      <c r="C18" s="281" t="s">
        <v>744</v>
      </c>
      <c r="D18" s="282"/>
      <c r="E18" s="293" t="s">
        <v>741</v>
      </c>
      <c r="F18" s="284" t="s">
        <v>1016</v>
      </c>
      <c r="G18" s="285"/>
      <c r="H18" s="285"/>
      <c r="I18" s="285"/>
      <c r="J18" s="286"/>
    </row>
    <row r="19" spans="1:10" ht="201.75" customHeight="1" x14ac:dyDescent="0.25">
      <c r="A19" s="281" t="s">
        <v>742</v>
      </c>
      <c r="B19" s="282"/>
      <c r="C19" s="281" t="s">
        <v>745</v>
      </c>
      <c r="D19" s="282"/>
      <c r="E19" s="293" t="s">
        <v>741</v>
      </c>
      <c r="F19" s="278" t="s">
        <v>1017</v>
      </c>
      <c r="G19" s="279"/>
      <c r="H19" s="279"/>
      <c r="I19" s="279"/>
      <c r="J19" s="280"/>
    </row>
    <row r="20" spans="1:10" ht="249.75" customHeight="1" x14ac:dyDescent="0.25">
      <c r="A20" s="281" t="s">
        <v>746</v>
      </c>
      <c r="B20" s="282"/>
      <c r="C20" s="281" t="s">
        <v>747</v>
      </c>
      <c r="D20" s="282"/>
      <c r="E20" s="294" t="s">
        <v>748</v>
      </c>
      <c r="F20" s="287" t="s">
        <v>1018</v>
      </c>
      <c r="G20" s="288"/>
      <c r="H20" s="288"/>
      <c r="I20" s="288"/>
      <c r="J20" s="289"/>
    </row>
    <row r="21" spans="1:10" ht="194.25" customHeight="1" x14ac:dyDescent="0.25">
      <c r="A21" s="281" t="s">
        <v>746</v>
      </c>
      <c r="B21" s="282"/>
      <c r="C21" s="281" t="s">
        <v>749</v>
      </c>
      <c r="D21" s="282"/>
      <c r="E21" s="294"/>
      <c r="F21" s="287" t="s">
        <v>1019</v>
      </c>
      <c r="G21" s="288"/>
      <c r="H21" s="288"/>
      <c r="I21" s="288"/>
      <c r="J21" s="289"/>
    </row>
    <row r="22" spans="1:10" ht="240" customHeight="1" x14ac:dyDescent="0.25">
      <c r="A22" s="281" t="s">
        <v>746</v>
      </c>
      <c r="B22" s="282"/>
      <c r="C22" s="281" t="s">
        <v>750</v>
      </c>
      <c r="D22" s="282"/>
      <c r="E22" s="294"/>
      <c r="F22" s="287" t="s">
        <v>1020</v>
      </c>
      <c r="G22" s="288"/>
      <c r="H22" s="288"/>
      <c r="I22" s="288"/>
      <c r="J22" s="289"/>
    </row>
    <row r="23" spans="1:10" ht="225" customHeight="1" x14ac:dyDescent="0.25">
      <c r="A23" s="281" t="s">
        <v>746</v>
      </c>
      <c r="B23" s="282"/>
      <c r="C23" s="281" t="s">
        <v>751</v>
      </c>
      <c r="D23" s="282"/>
      <c r="E23" s="85"/>
      <c r="F23" s="295" t="s">
        <v>1021</v>
      </c>
      <c r="G23" s="288"/>
      <c r="H23" s="288"/>
      <c r="I23" s="288"/>
      <c r="J23" s="289"/>
    </row>
    <row r="24" spans="1:10" ht="213" customHeight="1" x14ac:dyDescent="0.25">
      <c r="A24" s="281" t="s">
        <v>746</v>
      </c>
      <c r="B24" s="282"/>
      <c r="C24" s="281" t="s">
        <v>752</v>
      </c>
      <c r="D24" s="282"/>
      <c r="E24" s="85"/>
      <c r="F24" s="287" t="s">
        <v>1022</v>
      </c>
      <c r="G24" s="288"/>
      <c r="H24" s="288"/>
      <c r="I24" s="288"/>
      <c r="J24" s="289"/>
    </row>
    <row r="25" spans="1:10" ht="163.5" customHeight="1" x14ac:dyDescent="0.25">
      <c r="A25" s="281" t="s">
        <v>746</v>
      </c>
      <c r="B25" s="282"/>
      <c r="C25" s="281" t="s">
        <v>753</v>
      </c>
      <c r="D25" s="282"/>
      <c r="E25" s="294"/>
      <c r="F25" s="287" t="s">
        <v>1023</v>
      </c>
      <c r="G25" s="288"/>
      <c r="H25" s="288"/>
      <c r="I25" s="288"/>
      <c r="J25" s="289"/>
    </row>
    <row r="26" spans="1:10" ht="382.5" customHeight="1" x14ac:dyDescent="0.25">
      <c r="A26" s="281" t="s">
        <v>746</v>
      </c>
      <c r="B26" s="282"/>
      <c r="C26" s="281" t="s">
        <v>754</v>
      </c>
      <c r="D26" s="282"/>
      <c r="E26" s="294"/>
      <c r="F26" s="287" t="s">
        <v>1024</v>
      </c>
      <c r="G26" s="288"/>
      <c r="H26" s="288"/>
      <c r="I26" s="288"/>
      <c r="J26" s="289"/>
    </row>
    <row r="27" spans="1:10" ht="385.5" customHeight="1" x14ac:dyDescent="0.25">
      <c r="A27" s="281" t="s">
        <v>746</v>
      </c>
      <c r="B27" s="282"/>
      <c r="C27" s="298" t="s">
        <v>755</v>
      </c>
      <c r="D27" s="282"/>
      <c r="E27" s="294"/>
      <c r="F27" s="287" t="s">
        <v>1025</v>
      </c>
      <c r="G27" s="288"/>
      <c r="H27" s="288"/>
      <c r="I27" s="288"/>
      <c r="J27" s="289"/>
    </row>
    <row r="28" spans="1:10" ht="291.75" customHeight="1" x14ac:dyDescent="0.25">
      <c r="A28" s="281" t="s">
        <v>746</v>
      </c>
      <c r="B28" s="282"/>
      <c r="C28" s="281" t="s">
        <v>756</v>
      </c>
      <c r="D28" s="282"/>
      <c r="E28" s="85"/>
      <c r="F28" s="287" t="s">
        <v>1026</v>
      </c>
      <c r="G28" s="288"/>
      <c r="H28" s="288"/>
      <c r="I28" s="288"/>
      <c r="J28" s="289"/>
    </row>
    <row r="29" spans="1:10" ht="87.75" customHeight="1" x14ac:dyDescent="0.25">
      <c r="A29" s="281" t="s">
        <v>746</v>
      </c>
      <c r="B29" s="282"/>
      <c r="C29" s="281" t="s">
        <v>757</v>
      </c>
      <c r="D29" s="282"/>
      <c r="E29" s="85"/>
      <c r="F29" s="290" t="s">
        <v>1027</v>
      </c>
      <c r="G29" s="191"/>
      <c r="H29" s="191"/>
      <c r="I29" s="191"/>
      <c r="J29" s="192"/>
    </row>
    <row r="30" spans="1:10" ht="188.25" customHeight="1" x14ac:dyDescent="0.25">
      <c r="A30" s="281" t="s">
        <v>746</v>
      </c>
      <c r="B30" s="282"/>
      <c r="C30" s="281" t="s">
        <v>758</v>
      </c>
      <c r="D30" s="282"/>
      <c r="E30" s="294"/>
      <c r="F30" s="287" t="s">
        <v>1028</v>
      </c>
      <c r="G30" s="288"/>
      <c r="H30" s="288"/>
      <c r="I30" s="288"/>
      <c r="J30" s="289"/>
    </row>
    <row r="31" spans="1:10" ht="255.75" customHeight="1" x14ac:dyDescent="0.25">
      <c r="A31" s="281" t="s">
        <v>746</v>
      </c>
      <c r="B31" s="282"/>
      <c r="C31" s="281" t="s">
        <v>759</v>
      </c>
      <c r="D31" s="282"/>
      <c r="E31" s="294"/>
      <c r="F31" s="287" t="s">
        <v>1029</v>
      </c>
      <c r="G31" s="288"/>
      <c r="H31" s="288"/>
      <c r="I31" s="288"/>
      <c r="J31" s="289"/>
    </row>
    <row r="32" spans="1:10" ht="181.5" customHeight="1" x14ac:dyDescent="0.25">
      <c r="A32" s="281" t="s">
        <v>746</v>
      </c>
      <c r="B32" s="282"/>
      <c r="C32" s="281" t="s">
        <v>760</v>
      </c>
      <c r="D32" s="282"/>
      <c r="E32" s="294"/>
      <c r="F32" s="295" t="s">
        <v>1030</v>
      </c>
      <c r="G32" s="288"/>
      <c r="H32" s="288"/>
      <c r="I32" s="288"/>
      <c r="J32" s="289"/>
    </row>
    <row r="33" spans="1:10" ht="243" customHeight="1" x14ac:dyDescent="0.25">
      <c r="A33" s="190" t="s">
        <v>746</v>
      </c>
      <c r="B33" s="296"/>
      <c r="C33" s="190" t="s">
        <v>761</v>
      </c>
      <c r="D33" s="296"/>
      <c r="E33" s="297"/>
      <c r="F33" s="287" t="s">
        <v>1031</v>
      </c>
      <c r="G33" s="288"/>
      <c r="H33" s="288"/>
      <c r="I33" s="288"/>
      <c r="J33" s="289"/>
    </row>
  </sheetData>
  <sheetProtection sheet="1" objects="1" scenarios="1" formatColumns="0" formatRows="0"/>
  <mergeCells count="79">
    <mergeCell ref="A2:J2"/>
    <mergeCell ref="A4:J6"/>
    <mergeCell ref="A7:J7"/>
    <mergeCell ref="A8:B8"/>
    <mergeCell ref="C8:D8"/>
    <mergeCell ref="F8:J8"/>
    <mergeCell ref="A11:B11"/>
    <mergeCell ref="C11:D11"/>
    <mergeCell ref="F11:J11"/>
    <mergeCell ref="F9:J10"/>
    <mergeCell ref="E9:E10"/>
    <mergeCell ref="C9:D10"/>
    <mergeCell ref="A9:B10"/>
    <mergeCell ref="A12:B12"/>
    <mergeCell ref="C12:D12"/>
    <mergeCell ref="F12:J12"/>
    <mergeCell ref="A13:B13"/>
    <mergeCell ref="C13:D13"/>
    <mergeCell ref="F13:J13"/>
    <mergeCell ref="A14:B14"/>
    <mergeCell ref="C14:D14"/>
    <mergeCell ref="F14:J14"/>
    <mergeCell ref="A15:B15"/>
    <mergeCell ref="C15:D15"/>
    <mergeCell ref="F15:J15"/>
    <mergeCell ref="A16:B16"/>
    <mergeCell ref="C16:D16"/>
    <mergeCell ref="F16:J16"/>
    <mergeCell ref="A17:B17"/>
    <mergeCell ref="C17:D17"/>
    <mergeCell ref="F17:J17"/>
    <mergeCell ref="A18:B18"/>
    <mergeCell ref="C18:D18"/>
    <mergeCell ref="F18:J18"/>
    <mergeCell ref="A19:B19"/>
    <mergeCell ref="C19:D19"/>
    <mergeCell ref="F19:J19"/>
    <mergeCell ref="A20:B20"/>
    <mergeCell ref="C20:D20"/>
    <mergeCell ref="F20:J20"/>
    <mergeCell ref="A21:B21"/>
    <mergeCell ref="C21:D21"/>
    <mergeCell ref="F21:J21"/>
    <mergeCell ref="A22:B22"/>
    <mergeCell ref="C22:D22"/>
    <mergeCell ref="F22:J22"/>
    <mergeCell ref="A23:B23"/>
    <mergeCell ref="C23:D23"/>
    <mergeCell ref="F23:J23"/>
    <mergeCell ref="A24:B24"/>
    <mergeCell ref="C24:D24"/>
    <mergeCell ref="F24:J24"/>
    <mergeCell ref="A25:B25"/>
    <mergeCell ref="C25:D25"/>
    <mergeCell ref="F25:J25"/>
    <mergeCell ref="A26:B26"/>
    <mergeCell ref="C26:D26"/>
    <mergeCell ref="F26:J26"/>
    <mergeCell ref="A27:B27"/>
    <mergeCell ref="C27:D27"/>
    <mergeCell ref="F27:J27"/>
    <mergeCell ref="A28:B28"/>
    <mergeCell ref="C28:D28"/>
    <mergeCell ref="F28:J28"/>
    <mergeCell ref="A29:B29"/>
    <mergeCell ref="C29:D29"/>
    <mergeCell ref="F29:J29"/>
    <mergeCell ref="A30:B30"/>
    <mergeCell ref="C30:D30"/>
    <mergeCell ref="F30:J30"/>
    <mergeCell ref="A31:B31"/>
    <mergeCell ref="C31:D31"/>
    <mergeCell ref="F31:J31"/>
    <mergeCell ref="A32:B32"/>
    <mergeCell ref="C32:D32"/>
    <mergeCell ref="F32:J32"/>
    <mergeCell ref="A33:B33"/>
    <mergeCell ref="C33:D33"/>
    <mergeCell ref="F33:J33"/>
  </mergeCells>
  <dataValidations count="1">
    <dataValidation type="list" allowBlank="1" showInputMessage="1" showErrorMessage="1" prompt="Select Profile" sqref="A9:B9 A11:B33" xr:uid="{F21AD51F-D2B5-4917-8AD3-875B3BADB983}">
      <formula1>"Government Institutions, IGOs, NGOs, Private Sector entities, Others "</formula1>
    </dataValidation>
  </dataValidations>
  <pageMargins left="0.23622047244094491" right="0.23622047244094491" top="0.74803149606299213" bottom="0.74803149606299213" header="0.31496062992125984" footer="0.31496062992125984"/>
  <pageSetup paperSize="5"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73651-F2FF-40A2-84FF-A3E7636E0077}">
  <sheetPr>
    <tabColor theme="8" tint="0.39997558519241921"/>
  </sheetPr>
  <dimension ref="A1:K39"/>
  <sheetViews>
    <sheetView showGridLines="0" view="pageBreakPreview" zoomScaleNormal="100" zoomScaleSheetLayoutView="100" workbookViewId="0">
      <selection activeCell="T15" sqref="T15"/>
    </sheetView>
  </sheetViews>
  <sheetFormatPr defaultColWidth="8.85546875" defaultRowHeight="15" x14ac:dyDescent="0.25"/>
  <cols>
    <col min="1" max="1" width="1.42578125" style="87" customWidth="1"/>
    <col min="2" max="16384" width="8.85546875" style="87"/>
  </cols>
  <sheetData>
    <row r="1" spans="1:11" x14ac:dyDescent="0.25">
      <c r="A1" s="86"/>
      <c r="B1" s="86"/>
      <c r="C1" s="86"/>
      <c r="D1" s="86"/>
      <c r="E1" s="86"/>
      <c r="F1" s="86"/>
      <c r="G1" s="86"/>
      <c r="H1" s="86"/>
      <c r="I1" s="86"/>
      <c r="J1" s="86"/>
      <c r="K1" s="86"/>
    </row>
    <row r="2" spans="1:11" ht="19.7" customHeight="1" x14ac:dyDescent="0.25">
      <c r="A2" s="86"/>
      <c r="B2" s="221" t="s">
        <v>762</v>
      </c>
      <c r="C2" s="212"/>
      <c r="D2" s="212"/>
      <c r="E2" s="212"/>
      <c r="F2" s="212"/>
      <c r="G2" s="212"/>
      <c r="H2" s="212"/>
      <c r="I2" s="212"/>
      <c r="J2" s="212"/>
      <c r="K2" s="212"/>
    </row>
    <row r="3" spans="1:11" x14ac:dyDescent="0.25">
      <c r="A3" s="86"/>
      <c r="B3" s="88"/>
      <c r="C3" s="88"/>
      <c r="D3" s="88"/>
      <c r="E3" s="88"/>
      <c r="F3" s="88"/>
      <c r="G3" s="88"/>
      <c r="H3" s="88"/>
      <c r="I3" s="88"/>
      <c r="J3" s="88"/>
      <c r="K3" s="88"/>
    </row>
    <row r="4" spans="1:11" ht="14.85" customHeight="1" x14ac:dyDescent="0.25">
      <c r="A4" s="86"/>
      <c r="B4" s="222" t="s">
        <v>763</v>
      </c>
      <c r="C4" s="209"/>
      <c r="D4" s="209"/>
      <c r="E4" s="209"/>
      <c r="F4" s="209"/>
      <c r="G4" s="209"/>
      <c r="H4" s="209"/>
      <c r="I4" s="209"/>
      <c r="J4" s="209"/>
      <c r="K4" s="210"/>
    </row>
    <row r="5" spans="1:11" ht="25.5" customHeight="1" x14ac:dyDescent="0.25">
      <c r="A5" s="86"/>
      <c r="B5" s="214"/>
      <c r="C5" s="215"/>
      <c r="D5" s="215"/>
      <c r="E5" s="215"/>
      <c r="F5" s="215"/>
      <c r="G5" s="215"/>
      <c r="H5" s="215"/>
      <c r="I5" s="215"/>
      <c r="J5" s="215"/>
      <c r="K5" s="216"/>
    </row>
    <row r="6" spans="1:11" ht="17.25" customHeight="1" x14ac:dyDescent="0.25">
      <c r="A6" s="86"/>
      <c r="B6" s="223" t="s">
        <v>764</v>
      </c>
      <c r="C6" s="209"/>
      <c r="D6" s="210"/>
      <c r="E6" s="223" t="s">
        <v>765</v>
      </c>
      <c r="F6" s="223" t="s">
        <v>766</v>
      </c>
      <c r="G6" s="209"/>
      <c r="H6" s="209"/>
      <c r="I6" s="209"/>
      <c r="J6" s="209"/>
      <c r="K6" s="210"/>
    </row>
    <row r="7" spans="1:11" ht="17.25" customHeight="1" x14ac:dyDescent="0.25">
      <c r="A7" s="86"/>
      <c r="B7" s="214"/>
      <c r="C7" s="215"/>
      <c r="D7" s="216"/>
      <c r="E7" s="219"/>
      <c r="F7" s="214"/>
      <c r="G7" s="215"/>
      <c r="H7" s="215"/>
      <c r="I7" s="215"/>
      <c r="J7" s="215"/>
      <c r="K7" s="216"/>
    </row>
    <row r="8" spans="1:11" ht="14.85" customHeight="1" x14ac:dyDescent="0.25">
      <c r="A8" s="86"/>
      <c r="B8" s="220" t="s">
        <v>767</v>
      </c>
      <c r="C8" s="209"/>
      <c r="D8" s="210"/>
      <c r="E8" s="217" t="s">
        <v>84</v>
      </c>
      <c r="F8" s="217"/>
      <c r="G8" s="209"/>
      <c r="H8" s="209"/>
      <c r="I8" s="209"/>
      <c r="J8" s="209"/>
      <c r="K8" s="210"/>
    </row>
    <row r="9" spans="1:11" ht="17.25" customHeight="1" x14ac:dyDescent="0.25">
      <c r="A9" s="86"/>
      <c r="B9" s="211"/>
      <c r="C9" s="212"/>
      <c r="D9" s="213"/>
      <c r="E9" s="218"/>
      <c r="F9" s="211"/>
      <c r="G9" s="212"/>
      <c r="H9" s="212"/>
      <c r="I9" s="212"/>
      <c r="J9" s="212"/>
      <c r="K9" s="213"/>
    </row>
    <row r="10" spans="1:11" ht="10.5" customHeight="1" x14ac:dyDescent="0.25">
      <c r="A10" s="86"/>
      <c r="B10" s="211"/>
      <c r="C10" s="212"/>
      <c r="D10" s="213"/>
      <c r="E10" s="218"/>
      <c r="F10" s="211"/>
      <c r="G10" s="212"/>
      <c r="H10" s="212"/>
      <c r="I10" s="212"/>
      <c r="J10" s="212"/>
      <c r="K10" s="213"/>
    </row>
    <row r="11" spans="1:11" ht="90.75" hidden="1" customHeight="1" x14ac:dyDescent="0.25">
      <c r="A11" s="86"/>
      <c r="B11" s="214"/>
      <c r="C11" s="215"/>
      <c r="D11" s="216"/>
      <c r="E11" s="219"/>
      <c r="F11" s="214"/>
      <c r="G11" s="215"/>
      <c r="H11" s="215"/>
      <c r="I11" s="215"/>
      <c r="J11" s="215"/>
      <c r="K11" s="216"/>
    </row>
    <row r="12" spans="1:11" ht="14.85" customHeight="1" x14ac:dyDescent="0.25">
      <c r="A12" s="86"/>
      <c r="B12" s="220" t="s">
        <v>768</v>
      </c>
      <c r="C12" s="209"/>
      <c r="D12" s="210"/>
      <c r="E12" s="217" t="s">
        <v>84</v>
      </c>
      <c r="F12" s="217" t="s">
        <v>769</v>
      </c>
      <c r="G12" s="209"/>
      <c r="H12" s="209"/>
      <c r="I12" s="209"/>
      <c r="J12" s="209"/>
      <c r="K12" s="210"/>
    </row>
    <row r="13" spans="1:11" ht="17.25" customHeight="1" x14ac:dyDescent="0.25">
      <c r="A13" s="86"/>
      <c r="B13" s="211"/>
      <c r="C13" s="212"/>
      <c r="D13" s="213"/>
      <c r="E13" s="218"/>
      <c r="F13" s="211"/>
      <c r="G13" s="212"/>
      <c r="H13" s="212"/>
      <c r="I13" s="212"/>
      <c r="J13" s="212"/>
      <c r="K13" s="213"/>
    </row>
    <row r="14" spans="1:11" ht="17.25" customHeight="1" x14ac:dyDescent="0.25">
      <c r="A14" s="86"/>
      <c r="B14" s="211"/>
      <c r="C14" s="212"/>
      <c r="D14" s="213"/>
      <c r="E14" s="218"/>
      <c r="F14" s="211"/>
      <c r="G14" s="212"/>
      <c r="H14" s="212"/>
      <c r="I14" s="212"/>
      <c r="J14" s="212"/>
      <c r="K14" s="213"/>
    </row>
    <row r="15" spans="1:11" ht="114.75" customHeight="1" x14ac:dyDescent="0.25">
      <c r="A15" s="86"/>
      <c r="B15" s="214"/>
      <c r="C15" s="215"/>
      <c r="D15" s="216"/>
      <c r="E15" s="219"/>
      <c r="F15" s="214"/>
      <c r="G15" s="215"/>
      <c r="H15" s="215"/>
      <c r="I15" s="215"/>
      <c r="J15" s="215"/>
      <c r="K15" s="216"/>
    </row>
    <row r="16" spans="1:11" ht="14.85" customHeight="1" x14ac:dyDescent="0.25">
      <c r="A16" s="86"/>
      <c r="B16" s="220" t="s">
        <v>770</v>
      </c>
      <c r="C16" s="209"/>
      <c r="D16" s="210"/>
      <c r="E16" s="217" t="s">
        <v>84</v>
      </c>
      <c r="F16" s="217" t="s">
        <v>771</v>
      </c>
      <c r="G16" s="209"/>
      <c r="H16" s="209"/>
      <c r="I16" s="209"/>
      <c r="J16" s="209"/>
      <c r="K16" s="210"/>
    </row>
    <row r="17" spans="1:11" ht="17.25" customHeight="1" x14ac:dyDescent="0.25">
      <c r="A17" s="86"/>
      <c r="B17" s="211"/>
      <c r="C17" s="212"/>
      <c r="D17" s="213"/>
      <c r="E17" s="218"/>
      <c r="F17" s="211"/>
      <c r="G17" s="212"/>
      <c r="H17" s="212"/>
      <c r="I17" s="212"/>
      <c r="J17" s="212"/>
      <c r="K17" s="213"/>
    </row>
    <row r="18" spans="1:11" ht="17.25" customHeight="1" x14ac:dyDescent="0.25">
      <c r="A18" s="86"/>
      <c r="B18" s="211"/>
      <c r="C18" s="212"/>
      <c r="D18" s="213"/>
      <c r="E18" s="218"/>
      <c r="F18" s="211"/>
      <c r="G18" s="212"/>
      <c r="H18" s="212"/>
      <c r="I18" s="212"/>
      <c r="J18" s="212"/>
      <c r="K18" s="213"/>
    </row>
    <row r="19" spans="1:11" ht="17.25" customHeight="1" x14ac:dyDescent="0.25">
      <c r="A19" s="86"/>
      <c r="B19" s="214"/>
      <c r="C19" s="215"/>
      <c r="D19" s="216"/>
      <c r="E19" s="219"/>
      <c r="F19" s="214"/>
      <c r="G19" s="215"/>
      <c r="H19" s="215"/>
      <c r="I19" s="215"/>
      <c r="J19" s="215"/>
      <c r="K19" s="216"/>
    </row>
    <row r="20" spans="1:11" ht="14.85" customHeight="1" x14ac:dyDescent="0.25">
      <c r="A20" s="86"/>
      <c r="B20" s="208" t="s">
        <v>772</v>
      </c>
      <c r="C20" s="209"/>
      <c r="D20" s="210"/>
      <c r="E20" s="217" t="s">
        <v>639</v>
      </c>
      <c r="F20" s="217"/>
      <c r="G20" s="209"/>
      <c r="H20" s="209"/>
      <c r="I20" s="209"/>
      <c r="J20" s="209"/>
      <c r="K20" s="210"/>
    </row>
    <row r="21" spans="1:11" ht="17.25" customHeight="1" x14ac:dyDescent="0.25">
      <c r="A21" s="86"/>
      <c r="B21" s="211"/>
      <c r="C21" s="212"/>
      <c r="D21" s="213"/>
      <c r="E21" s="218"/>
      <c r="F21" s="211"/>
      <c r="G21" s="212"/>
      <c r="H21" s="212"/>
      <c r="I21" s="212"/>
      <c r="J21" s="212"/>
      <c r="K21" s="213"/>
    </row>
    <row r="22" spans="1:11" ht="17.25" customHeight="1" x14ac:dyDescent="0.25">
      <c r="A22" s="86"/>
      <c r="B22" s="211"/>
      <c r="C22" s="212"/>
      <c r="D22" s="213"/>
      <c r="E22" s="218"/>
      <c r="F22" s="211"/>
      <c r="G22" s="212"/>
      <c r="H22" s="212"/>
      <c r="I22" s="212"/>
      <c r="J22" s="212"/>
      <c r="K22" s="213"/>
    </row>
    <row r="23" spans="1:11" ht="17.25" customHeight="1" x14ac:dyDescent="0.25">
      <c r="A23" s="86"/>
      <c r="B23" s="214"/>
      <c r="C23" s="215"/>
      <c r="D23" s="216"/>
      <c r="E23" s="219"/>
      <c r="F23" s="214"/>
      <c r="G23" s="215"/>
      <c r="H23" s="215"/>
      <c r="I23" s="215"/>
      <c r="J23" s="215"/>
      <c r="K23" s="216"/>
    </row>
    <row r="24" spans="1:11" ht="17.25" customHeight="1" x14ac:dyDescent="0.25">
      <c r="A24" s="86"/>
      <c r="B24" s="86"/>
      <c r="C24" s="86"/>
      <c r="D24" s="86"/>
      <c r="E24" s="86"/>
      <c r="F24" s="86"/>
      <c r="G24" s="86"/>
      <c r="H24" s="86"/>
      <c r="I24" s="86"/>
      <c r="J24" s="86"/>
      <c r="K24" s="86"/>
    </row>
    <row r="25" spans="1:11" ht="17.25" customHeight="1" x14ac:dyDescent="0.25">
      <c r="A25" s="86"/>
      <c r="B25" s="86"/>
      <c r="C25" s="86"/>
      <c r="D25" s="86"/>
      <c r="E25" s="86"/>
      <c r="F25" s="86"/>
      <c r="G25" s="86"/>
      <c r="H25" s="86"/>
      <c r="I25" s="86"/>
      <c r="J25" s="86"/>
      <c r="K25" s="86"/>
    </row>
    <row r="26" spans="1:11" ht="17.25" customHeight="1" x14ac:dyDescent="0.25">
      <c r="A26" s="86"/>
      <c r="B26" s="86"/>
      <c r="C26" s="86"/>
      <c r="D26" s="86"/>
      <c r="E26" s="86"/>
      <c r="F26" s="86"/>
      <c r="G26" s="86"/>
      <c r="H26" s="86"/>
      <c r="I26" s="86"/>
      <c r="J26" s="86"/>
      <c r="K26" s="86"/>
    </row>
    <row r="27" spans="1:11" ht="17.25" customHeight="1" x14ac:dyDescent="0.25">
      <c r="A27" s="86"/>
      <c r="B27" s="86"/>
      <c r="C27" s="86"/>
      <c r="D27" s="86"/>
      <c r="E27" s="86"/>
      <c r="F27" s="86"/>
      <c r="G27" s="86"/>
      <c r="H27" s="86"/>
      <c r="I27" s="86"/>
      <c r="J27" s="86"/>
      <c r="K27" s="86"/>
    </row>
    <row r="28" spans="1:11" ht="17.25" customHeight="1" x14ac:dyDescent="0.25">
      <c r="A28" s="86"/>
      <c r="B28" s="86"/>
      <c r="C28" s="86"/>
      <c r="D28" s="86"/>
      <c r="E28" s="86"/>
      <c r="F28" s="86"/>
      <c r="G28" s="86"/>
      <c r="H28" s="86"/>
      <c r="I28" s="86"/>
      <c r="J28" s="86"/>
      <c r="K28" s="86"/>
    </row>
    <row r="29" spans="1:11" ht="17.25" customHeight="1" x14ac:dyDescent="0.25">
      <c r="A29" s="86"/>
      <c r="B29" s="86"/>
      <c r="C29" s="86"/>
      <c r="D29" s="86"/>
      <c r="E29" s="86"/>
      <c r="F29" s="86"/>
      <c r="G29" s="86"/>
      <c r="H29" s="86"/>
      <c r="I29" s="86"/>
      <c r="J29" s="86"/>
      <c r="K29" s="86"/>
    </row>
    <row r="30" spans="1:11" ht="17.25" customHeight="1" x14ac:dyDescent="0.25">
      <c r="A30" s="86"/>
      <c r="B30" s="86"/>
      <c r="C30" s="86"/>
      <c r="D30" s="86"/>
      <c r="E30" s="86"/>
      <c r="F30" s="86"/>
      <c r="G30" s="86"/>
      <c r="H30" s="86"/>
      <c r="I30" s="86"/>
      <c r="J30" s="86"/>
      <c r="K30" s="86"/>
    </row>
    <row r="31" spans="1:11" ht="17.25" customHeight="1" x14ac:dyDescent="0.25">
      <c r="A31" s="86"/>
      <c r="B31" s="86"/>
      <c r="C31" s="86"/>
      <c r="D31" s="86"/>
      <c r="E31" s="86"/>
      <c r="F31" s="86"/>
      <c r="G31" s="86"/>
      <c r="H31" s="86"/>
      <c r="I31" s="86"/>
      <c r="J31" s="86"/>
      <c r="K31" s="86"/>
    </row>
    <row r="32" spans="1:11" ht="17.25" customHeight="1" x14ac:dyDescent="0.25">
      <c r="A32" s="86"/>
      <c r="B32" s="86"/>
      <c r="C32" s="86"/>
      <c r="D32" s="86"/>
      <c r="E32" s="86"/>
      <c r="F32" s="86"/>
      <c r="G32" s="86"/>
      <c r="H32" s="86"/>
      <c r="I32" s="86"/>
      <c r="J32" s="86"/>
      <c r="K32" s="86"/>
    </row>
    <row r="33" spans="1:11" ht="17.25" customHeight="1" x14ac:dyDescent="0.25">
      <c r="A33" s="86"/>
      <c r="B33" s="86"/>
      <c r="C33" s="86"/>
      <c r="D33" s="86"/>
      <c r="E33" s="86"/>
      <c r="F33" s="86"/>
      <c r="G33" s="86"/>
      <c r="H33" s="86"/>
      <c r="I33" s="86"/>
      <c r="J33" s="86"/>
      <c r="K33" s="86"/>
    </row>
    <row r="34" spans="1:11" ht="17.25" customHeight="1" x14ac:dyDescent="0.25">
      <c r="A34" s="86"/>
      <c r="B34" s="86"/>
      <c r="C34" s="86"/>
      <c r="D34" s="86"/>
      <c r="E34" s="86"/>
      <c r="F34" s="86"/>
      <c r="G34" s="86"/>
      <c r="H34" s="86"/>
      <c r="I34" s="86"/>
      <c r="J34" s="86"/>
      <c r="K34" s="86"/>
    </row>
    <row r="35" spans="1:11" ht="17.25" customHeight="1" x14ac:dyDescent="0.25">
      <c r="A35" s="86"/>
      <c r="B35" s="86"/>
      <c r="C35" s="86"/>
      <c r="D35" s="86"/>
      <c r="E35" s="86"/>
      <c r="F35" s="86"/>
      <c r="G35" s="86"/>
      <c r="H35" s="86"/>
      <c r="I35" s="86"/>
      <c r="J35" s="86"/>
      <c r="K35" s="86"/>
    </row>
    <row r="36" spans="1:11" ht="17.25" customHeight="1" x14ac:dyDescent="0.25">
      <c r="A36" s="86"/>
      <c r="B36" s="86"/>
      <c r="C36" s="86"/>
      <c r="D36" s="86"/>
      <c r="E36" s="86"/>
      <c r="F36" s="86"/>
      <c r="G36" s="86"/>
      <c r="H36" s="86"/>
      <c r="I36" s="86"/>
      <c r="J36" s="86"/>
      <c r="K36" s="86"/>
    </row>
    <row r="37" spans="1:11" ht="17.25" customHeight="1" x14ac:dyDescent="0.25">
      <c r="A37" s="86"/>
      <c r="B37" s="86"/>
      <c r="C37" s="86"/>
      <c r="D37" s="86"/>
      <c r="E37" s="86"/>
      <c r="F37" s="86"/>
      <c r="G37" s="86"/>
      <c r="H37" s="86"/>
      <c r="I37" s="86"/>
      <c r="J37" s="86"/>
      <c r="K37" s="86"/>
    </row>
    <row r="38" spans="1:11" ht="17.25" customHeight="1" x14ac:dyDescent="0.25">
      <c r="A38" s="86"/>
      <c r="B38" s="86"/>
      <c r="C38" s="86"/>
      <c r="D38" s="86"/>
      <c r="E38" s="86"/>
      <c r="F38" s="86"/>
      <c r="G38" s="86"/>
      <c r="H38" s="86"/>
      <c r="I38" s="86"/>
      <c r="J38" s="86"/>
      <c r="K38" s="86"/>
    </row>
    <row r="39" spans="1:11" ht="17.25" customHeight="1" x14ac:dyDescent="0.25">
      <c r="A39" s="86"/>
      <c r="B39" s="86"/>
      <c r="C39" s="86"/>
      <c r="D39" s="86"/>
      <c r="E39" s="86"/>
      <c r="F39" s="86"/>
      <c r="G39" s="86"/>
      <c r="H39" s="86"/>
      <c r="I39" s="86"/>
      <c r="J39" s="86"/>
      <c r="K39" s="86"/>
    </row>
  </sheetData>
  <sheetProtection sheet="1" objects="1" scenarios="1" formatColumns="0" formatRows="0"/>
  <mergeCells count="17">
    <mergeCell ref="B8:D11"/>
    <mergeCell ref="E8:E11"/>
    <mergeCell ref="F8:K11"/>
    <mergeCell ref="B2:K2"/>
    <mergeCell ref="B4:K5"/>
    <mergeCell ref="B6:D7"/>
    <mergeCell ref="E6:E7"/>
    <mergeCell ref="F6:K7"/>
    <mergeCell ref="B20:D23"/>
    <mergeCell ref="E20:E23"/>
    <mergeCell ref="F20:K23"/>
    <mergeCell ref="B12:D15"/>
    <mergeCell ref="E12:E15"/>
    <mergeCell ref="F12:K15"/>
    <mergeCell ref="B16:D19"/>
    <mergeCell ref="E16:E19"/>
    <mergeCell ref="F16:K19"/>
  </mergeCells>
  <dataValidations count="1">
    <dataValidation type="list" allowBlank="1" showInputMessage="1" showErrorMessage="1" prompt="Select Yes or No" sqref="E8:E23" xr:uid="{0D9E7B68-9531-4CAE-B9F2-2A4E11D98B57}">
      <formula1>"Yes, No"</formula1>
    </dataValidation>
  </dataValidations>
  <pageMargins left="0.25" right="0.25" top="0.75" bottom="0.75" header="0.3" footer="0.3"/>
  <pageSetup paperSize="5"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2">
    <tabColor theme="3" tint="0.499984740745262"/>
  </sheetPr>
  <dimension ref="A1:K49"/>
  <sheetViews>
    <sheetView showGridLines="0" view="pageBreakPreview" zoomScaleNormal="100" zoomScaleSheetLayoutView="100" workbookViewId="0">
      <selection activeCell="Q11" sqref="Q11"/>
    </sheetView>
  </sheetViews>
  <sheetFormatPr defaultColWidth="8.85546875" defaultRowHeight="15" x14ac:dyDescent="0.25"/>
  <cols>
    <col min="1" max="1" width="1.85546875" customWidth="1"/>
    <col min="11" max="11" width="45.5703125" customWidth="1"/>
  </cols>
  <sheetData>
    <row r="1" spans="1:11" x14ac:dyDescent="0.25">
      <c r="A1" s="12"/>
      <c r="B1" s="12"/>
      <c r="C1" s="12"/>
      <c r="D1" s="12"/>
      <c r="E1" s="12"/>
      <c r="F1" s="12"/>
      <c r="G1" s="12"/>
      <c r="H1" s="12"/>
      <c r="I1" s="12"/>
      <c r="J1" s="12"/>
      <c r="K1" s="12"/>
    </row>
    <row r="2" spans="1:11" ht="19.7" customHeight="1" x14ac:dyDescent="0.25">
      <c r="A2" s="12"/>
      <c r="B2" s="143" t="s">
        <v>773</v>
      </c>
      <c r="C2" s="90"/>
      <c r="D2" s="90"/>
      <c r="E2" s="90"/>
      <c r="F2" s="90"/>
      <c r="G2" s="90"/>
      <c r="H2" s="90"/>
      <c r="I2" s="90"/>
      <c r="J2" s="90"/>
      <c r="K2" s="90"/>
    </row>
    <row r="3" spans="1:11" ht="17.25" customHeight="1" x14ac:dyDescent="0.25">
      <c r="A3" s="12"/>
      <c r="B3" s="14"/>
      <c r="C3" s="14"/>
      <c r="D3" s="14"/>
      <c r="E3" s="14"/>
      <c r="F3" s="14"/>
      <c r="G3" s="14"/>
      <c r="H3" s="14"/>
      <c r="I3" s="14"/>
      <c r="J3" s="14"/>
      <c r="K3" s="14"/>
    </row>
    <row r="4" spans="1:11" ht="14.85" customHeight="1" x14ac:dyDescent="0.25">
      <c r="A4" s="12"/>
      <c r="B4" s="299" t="s">
        <v>774</v>
      </c>
      <c r="C4" s="300"/>
      <c r="D4" s="300"/>
      <c r="E4" s="300"/>
      <c r="F4" s="300"/>
      <c r="G4" s="300"/>
      <c r="H4" s="300"/>
      <c r="I4" s="300"/>
      <c r="J4" s="300"/>
      <c r="K4" s="301"/>
    </row>
    <row r="5" spans="1:11" ht="24" customHeight="1" x14ac:dyDescent="0.25">
      <c r="A5" s="12"/>
      <c r="B5" s="302"/>
      <c r="C5" s="303"/>
      <c r="D5" s="303"/>
      <c r="E5" s="303"/>
      <c r="F5" s="303"/>
      <c r="G5" s="303"/>
      <c r="H5" s="303"/>
      <c r="I5" s="303"/>
      <c r="J5" s="303"/>
      <c r="K5" s="304"/>
    </row>
    <row r="6" spans="1:11" ht="17.25" customHeight="1" x14ac:dyDescent="0.25">
      <c r="A6" s="12"/>
      <c r="B6" s="107" t="s">
        <v>775</v>
      </c>
      <c r="C6" s="98"/>
      <c r="D6" s="99"/>
      <c r="E6" s="107" t="s">
        <v>84</v>
      </c>
      <c r="F6" s="98"/>
      <c r="G6" s="98"/>
      <c r="H6" s="98"/>
      <c r="I6" s="98"/>
      <c r="J6" s="98"/>
      <c r="K6" s="99"/>
    </row>
    <row r="7" spans="1:11" ht="35.25" customHeight="1" x14ac:dyDescent="0.25">
      <c r="A7" s="12"/>
      <c r="B7" s="100"/>
      <c r="C7" s="101"/>
      <c r="D7" s="102"/>
      <c r="E7" s="100"/>
      <c r="F7" s="101"/>
      <c r="G7" s="101"/>
      <c r="H7" s="101"/>
      <c r="I7" s="101"/>
      <c r="J7" s="101"/>
      <c r="K7" s="102"/>
    </row>
    <row r="8" spans="1:11" ht="63.2" customHeight="1" x14ac:dyDescent="0.25">
      <c r="A8" s="12"/>
      <c r="B8" s="161" t="s">
        <v>776</v>
      </c>
      <c r="C8" s="98"/>
      <c r="D8" s="99"/>
      <c r="E8" s="161" t="s">
        <v>777</v>
      </c>
      <c r="F8" s="305"/>
      <c r="G8" s="305"/>
      <c r="H8" s="305"/>
      <c r="I8" s="305"/>
      <c r="J8" s="305"/>
      <c r="K8" s="305"/>
    </row>
    <row r="9" spans="1:11" ht="27.2" customHeight="1" x14ac:dyDescent="0.25">
      <c r="A9" s="12"/>
      <c r="B9" s="100"/>
      <c r="C9" s="101"/>
      <c r="D9" s="102"/>
      <c r="E9" s="305"/>
      <c r="F9" s="305"/>
      <c r="G9" s="305"/>
      <c r="H9" s="305"/>
      <c r="I9" s="305"/>
      <c r="J9" s="305"/>
      <c r="K9" s="305"/>
    </row>
    <row r="10" spans="1:11" ht="14.85" customHeight="1" x14ac:dyDescent="0.25">
      <c r="A10" s="12"/>
      <c r="B10" s="226" t="s">
        <v>778</v>
      </c>
      <c r="C10" s="98"/>
      <c r="D10" s="99"/>
      <c r="E10" s="161"/>
      <c r="F10" s="305"/>
      <c r="G10" s="305"/>
      <c r="H10" s="305"/>
      <c r="I10" s="305"/>
      <c r="J10" s="305"/>
      <c r="K10" s="305"/>
    </row>
    <row r="11" spans="1:11" ht="14.85" customHeight="1" x14ac:dyDescent="0.25">
      <c r="A11" s="12"/>
      <c r="B11" s="106"/>
      <c r="C11" s="90"/>
      <c r="D11" s="112"/>
      <c r="E11" s="305"/>
      <c r="F11" s="305"/>
      <c r="G11" s="305"/>
      <c r="H11" s="305"/>
      <c r="I11" s="305"/>
      <c r="J11" s="305"/>
      <c r="K11" s="305"/>
    </row>
    <row r="12" spans="1:11" ht="17.25" customHeight="1" x14ac:dyDescent="0.25">
      <c r="A12" s="12"/>
      <c r="B12" s="106"/>
      <c r="C12" s="90"/>
      <c r="D12" s="112"/>
      <c r="E12" s="305"/>
      <c r="F12" s="305"/>
      <c r="G12" s="305"/>
      <c r="H12" s="305"/>
      <c r="I12" s="305"/>
      <c r="J12" s="305"/>
      <c r="K12" s="305"/>
    </row>
    <row r="13" spans="1:11" ht="17.25" customHeight="1" x14ac:dyDescent="0.25">
      <c r="A13" s="12"/>
      <c r="B13" s="100"/>
      <c r="C13" s="101"/>
      <c r="D13" s="102"/>
      <c r="E13" s="305"/>
      <c r="F13" s="305"/>
      <c r="G13" s="305"/>
      <c r="H13" s="305"/>
      <c r="I13" s="305"/>
      <c r="J13" s="305"/>
      <c r="K13" s="305"/>
    </row>
    <row r="14" spans="1:11" ht="68.25" customHeight="1" x14ac:dyDescent="0.25">
      <c r="A14" s="12"/>
      <c r="B14" s="225" t="s">
        <v>779</v>
      </c>
      <c r="C14" s="98"/>
      <c r="D14" s="99"/>
      <c r="E14" s="161" t="s">
        <v>780</v>
      </c>
      <c r="F14" s="305"/>
      <c r="G14" s="305"/>
      <c r="H14" s="305"/>
      <c r="I14" s="305"/>
      <c r="J14" s="305"/>
      <c r="K14" s="305"/>
    </row>
    <row r="15" spans="1:11" ht="14.85" customHeight="1" x14ac:dyDescent="0.25">
      <c r="A15" s="12"/>
      <c r="B15" s="227" t="s">
        <v>781</v>
      </c>
      <c r="C15" s="98"/>
      <c r="D15" s="98"/>
      <c r="E15" s="107" t="s">
        <v>84</v>
      </c>
      <c r="F15" s="306"/>
      <c r="G15" s="306"/>
      <c r="H15" s="306"/>
      <c r="I15" s="306"/>
      <c r="J15" s="306"/>
      <c r="K15" s="306"/>
    </row>
    <row r="16" spans="1:11" ht="17.25" customHeight="1" x14ac:dyDescent="0.25">
      <c r="A16" s="12"/>
      <c r="B16" s="106"/>
      <c r="C16" s="90"/>
      <c r="D16" s="90"/>
      <c r="E16" s="306"/>
      <c r="F16" s="306"/>
      <c r="G16" s="306"/>
      <c r="H16" s="306"/>
      <c r="I16" s="306"/>
      <c r="J16" s="306"/>
      <c r="K16" s="306"/>
    </row>
    <row r="17" spans="1:11" ht="17.25" customHeight="1" x14ac:dyDescent="0.25">
      <c r="A17" s="12"/>
      <c r="B17" s="106"/>
      <c r="C17" s="90"/>
      <c r="D17" s="90"/>
      <c r="E17" s="306"/>
      <c r="F17" s="306"/>
      <c r="G17" s="306"/>
      <c r="H17" s="306"/>
      <c r="I17" s="306"/>
      <c r="J17" s="306"/>
      <c r="K17" s="306"/>
    </row>
    <row r="18" spans="1:11" ht="58.35" customHeight="1" x14ac:dyDescent="0.25">
      <c r="A18" s="12"/>
      <c r="B18" s="224" t="s">
        <v>782</v>
      </c>
      <c r="C18" s="98"/>
      <c r="D18" s="98"/>
      <c r="E18" s="107" t="s">
        <v>783</v>
      </c>
      <c r="F18" s="306"/>
      <c r="G18" s="306"/>
      <c r="H18" s="306"/>
      <c r="I18" s="306"/>
      <c r="J18" s="306"/>
      <c r="K18" s="306"/>
    </row>
    <row r="19" spans="1:11" ht="14.85" customHeight="1" x14ac:dyDescent="0.25">
      <c r="A19" s="12"/>
      <c r="B19" s="107" t="s">
        <v>784</v>
      </c>
      <c r="C19" s="98"/>
      <c r="D19" s="99"/>
      <c r="E19" s="307" t="s">
        <v>785</v>
      </c>
      <c r="F19" s="308"/>
      <c r="G19" s="308"/>
      <c r="H19" s="308"/>
      <c r="I19" s="308"/>
      <c r="J19" s="308"/>
      <c r="K19" s="308"/>
    </row>
    <row r="20" spans="1:11" ht="14.85" customHeight="1" x14ac:dyDescent="0.25">
      <c r="A20" s="12"/>
      <c r="B20" s="106"/>
      <c r="C20" s="90"/>
      <c r="D20" s="112"/>
      <c r="E20" s="308"/>
      <c r="F20" s="308"/>
      <c r="G20" s="308"/>
      <c r="H20" s="308"/>
      <c r="I20" s="308"/>
      <c r="J20" s="308"/>
      <c r="K20" s="308"/>
    </row>
    <row r="21" spans="1:11" ht="14.85" customHeight="1" x14ac:dyDescent="0.25">
      <c r="A21" s="12"/>
      <c r="B21" s="106"/>
      <c r="C21" s="90"/>
      <c r="D21" s="112"/>
      <c r="E21" s="308"/>
      <c r="F21" s="308"/>
      <c r="G21" s="308"/>
      <c r="H21" s="308"/>
      <c r="I21" s="308"/>
      <c r="J21" s="308"/>
      <c r="K21" s="308"/>
    </row>
    <row r="22" spans="1:11" ht="14.85" customHeight="1" x14ac:dyDescent="0.25">
      <c r="A22" s="12"/>
      <c r="B22" s="106"/>
      <c r="C22" s="90"/>
      <c r="D22" s="112"/>
      <c r="E22" s="308"/>
      <c r="F22" s="308"/>
      <c r="G22" s="308"/>
      <c r="H22" s="308"/>
      <c r="I22" s="308"/>
      <c r="J22" s="308"/>
      <c r="K22" s="308"/>
    </row>
    <row r="23" spans="1:11" ht="14.85" customHeight="1" x14ac:dyDescent="0.25">
      <c r="A23" s="12"/>
      <c r="B23" s="106"/>
      <c r="C23" s="90"/>
      <c r="D23" s="112"/>
      <c r="E23" s="308"/>
      <c r="F23" s="308"/>
      <c r="G23" s="308"/>
      <c r="H23" s="308"/>
      <c r="I23" s="308"/>
      <c r="J23" s="308"/>
      <c r="K23" s="308"/>
    </row>
    <row r="24" spans="1:11" ht="14.85" customHeight="1" x14ac:dyDescent="0.25">
      <c r="A24" s="12"/>
      <c r="B24" s="106"/>
      <c r="C24" s="90"/>
      <c r="D24" s="112"/>
      <c r="E24" s="308"/>
      <c r="F24" s="308"/>
      <c r="G24" s="308"/>
      <c r="H24" s="308"/>
      <c r="I24" s="308"/>
      <c r="J24" s="308"/>
      <c r="K24" s="308"/>
    </row>
    <row r="25" spans="1:11" ht="14.85" customHeight="1" x14ac:dyDescent="0.25">
      <c r="A25" s="12"/>
      <c r="B25" s="106"/>
      <c r="C25" s="90"/>
      <c r="D25" s="112"/>
      <c r="E25" s="308"/>
      <c r="F25" s="308"/>
      <c r="G25" s="308"/>
      <c r="H25" s="308"/>
      <c r="I25" s="308"/>
      <c r="J25" s="308"/>
      <c r="K25" s="308"/>
    </row>
    <row r="26" spans="1:11" ht="14.85" customHeight="1" x14ac:dyDescent="0.25">
      <c r="A26" s="12"/>
      <c r="B26" s="106"/>
      <c r="C26" s="90"/>
      <c r="D26" s="112"/>
      <c r="E26" s="308"/>
      <c r="F26" s="308"/>
      <c r="G26" s="308"/>
      <c r="H26" s="308"/>
      <c r="I26" s="308"/>
      <c r="J26" s="308"/>
      <c r="K26" s="308"/>
    </row>
    <row r="27" spans="1:11" ht="17.25" customHeight="1" x14ac:dyDescent="0.25">
      <c r="A27" s="12"/>
      <c r="B27" s="106"/>
      <c r="C27" s="90"/>
      <c r="D27" s="112"/>
      <c r="E27" s="308"/>
      <c r="F27" s="308"/>
      <c r="G27" s="308"/>
      <c r="H27" s="308"/>
      <c r="I27" s="308"/>
      <c r="J27" s="308"/>
      <c r="K27" s="308"/>
    </row>
    <row r="28" spans="1:11" ht="17.25" customHeight="1" x14ac:dyDescent="0.25">
      <c r="A28" s="12"/>
      <c r="B28" s="106"/>
      <c r="C28" s="90"/>
      <c r="D28" s="112"/>
      <c r="E28" s="308"/>
      <c r="F28" s="308"/>
      <c r="G28" s="308"/>
      <c r="H28" s="308"/>
      <c r="I28" s="308"/>
      <c r="J28" s="308"/>
      <c r="K28" s="308"/>
    </row>
    <row r="29" spans="1:11" ht="17.25" customHeight="1" x14ac:dyDescent="0.25">
      <c r="A29" s="12"/>
      <c r="B29" s="106"/>
      <c r="C29" s="90"/>
      <c r="D29" s="112"/>
      <c r="E29" s="308"/>
      <c r="F29" s="308"/>
      <c r="G29" s="308"/>
      <c r="H29" s="308"/>
      <c r="I29" s="308"/>
      <c r="J29" s="308"/>
      <c r="K29" s="308"/>
    </row>
    <row r="30" spans="1:11" ht="17.25" customHeight="1" x14ac:dyDescent="0.25">
      <c r="A30" s="12"/>
      <c r="B30" s="106"/>
      <c r="C30" s="90"/>
      <c r="D30" s="112"/>
      <c r="E30" s="308"/>
      <c r="F30" s="308"/>
      <c r="G30" s="308"/>
      <c r="H30" s="308"/>
      <c r="I30" s="308"/>
      <c r="J30" s="308"/>
      <c r="K30" s="308"/>
    </row>
    <row r="31" spans="1:11" x14ac:dyDescent="0.25">
      <c r="A31" s="12"/>
      <c r="B31" s="106"/>
      <c r="C31" s="90"/>
      <c r="D31" s="112"/>
      <c r="E31" s="308"/>
      <c r="F31" s="308"/>
      <c r="G31" s="308"/>
      <c r="H31" s="308"/>
      <c r="I31" s="308"/>
      <c r="J31" s="308"/>
      <c r="K31" s="308"/>
    </row>
    <row r="32" spans="1:11" ht="409.5" customHeight="1" x14ac:dyDescent="0.25">
      <c r="A32" s="12"/>
      <c r="B32" s="100"/>
      <c r="C32" s="101"/>
      <c r="D32" s="102"/>
      <c r="E32" s="308"/>
      <c r="F32" s="308"/>
      <c r="G32" s="308"/>
      <c r="H32" s="308"/>
      <c r="I32" s="308"/>
      <c r="J32" s="308"/>
      <c r="K32" s="308"/>
    </row>
    <row r="33" spans="1:11" ht="14.85" customHeight="1" x14ac:dyDescent="0.25">
      <c r="A33" s="12"/>
      <c r="B33" s="107" t="s">
        <v>786</v>
      </c>
      <c r="C33" s="98"/>
      <c r="D33" s="99"/>
      <c r="E33" s="107" t="s">
        <v>787</v>
      </c>
      <c r="F33" s="306"/>
      <c r="G33" s="306"/>
      <c r="H33" s="306"/>
      <c r="I33" s="306"/>
      <c r="J33" s="306"/>
      <c r="K33" s="306"/>
    </row>
    <row r="34" spans="1:11" ht="17.25" customHeight="1" x14ac:dyDescent="0.25">
      <c r="A34" s="12"/>
      <c r="B34" s="106"/>
      <c r="C34" s="90"/>
      <c r="D34" s="112"/>
      <c r="E34" s="306"/>
      <c r="F34" s="306"/>
      <c r="G34" s="306"/>
      <c r="H34" s="306"/>
      <c r="I34" s="306"/>
      <c r="J34" s="306"/>
      <c r="K34" s="306"/>
    </row>
    <row r="35" spans="1:11" ht="17.25" customHeight="1" x14ac:dyDescent="0.25">
      <c r="A35" s="12"/>
      <c r="B35" s="106"/>
      <c r="C35" s="90"/>
      <c r="D35" s="112"/>
      <c r="E35" s="306"/>
      <c r="F35" s="306"/>
      <c r="G35" s="306"/>
      <c r="H35" s="306"/>
      <c r="I35" s="306"/>
      <c r="J35" s="306"/>
      <c r="K35" s="306"/>
    </row>
    <row r="36" spans="1:11" ht="14.85" customHeight="1" x14ac:dyDescent="0.25">
      <c r="A36" s="12"/>
      <c r="B36" s="107" t="s">
        <v>788</v>
      </c>
      <c r="C36" s="98"/>
      <c r="D36" s="99"/>
      <c r="E36" s="107" t="s">
        <v>789</v>
      </c>
      <c r="F36" s="306"/>
      <c r="G36" s="306"/>
      <c r="H36" s="306"/>
      <c r="I36" s="306"/>
      <c r="J36" s="306"/>
      <c r="K36" s="306"/>
    </row>
    <row r="37" spans="1:11" ht="17.25" customHeight="1" x14ac:dyDescent="0.25">
      <c r="A37" s="12"/>
      <c r="B37" s="106"/>
      <c r="C37" s="90"/>
      <c r="D37" s="112"/>
      <c r="E37" s="306"/>
      <c r="F37" s="306"/>
      <c r="G37" s="306"/>
      <c r="H37" s="306"/>
      <c r="I37" s="306"/>
      <c r="J37" s="306"/>
      <c r="K37" s="306"/>
    </row>
    <row r="38" spans="1:11" ht="17.25" customHeight="1" x14ac:dyDescent="0.25">
      <c r="A38" s="12"/>
      <c r="B38" s="106"/>
      <c r="C38" s="90"/>
      <c r="D38" s="112"/>
      <c r="E38" s="306"/>
      <c r="F38" s="306"/>
      <c r="G38" s="306"/>
      <c r="H38" s="306"/>
      <c r="I38" s="306"/>
      <c r="J38" s="306"/>
      <c r="K38" s="306"/>
    </row>
    <row r="39" spans="1:11" ht="45" customHeight="1" x14ac:dyDescent="0.25">
      <c r="A39" s="12"/>
      <c r="B39" s="100"/>
      <c r="C39" s="101"/>
      <c r="D39" s="102"/>
      <c r="E39" s="306"/>
      <c r="F39" s="306"/>
      <c r="G39" s="306"/>
      <c r="H39" s="306"/>
      <c r="I39" s="306"/>
      <c r="J39" s="306"/>
      <c r="K39" s="306"/>
    </row>
    <row r="40" spans="1:11" ht="14.85" customHeight="1" x14ac:dyDescent="0.25">
      <c r="A40" s="12"/>
      <c r="B40" s="107" t="s">
        <v>790</v>
      </c>
      <c r="C40" s="98"/>
      <c r="D40" s="99"/>
      <c r="E40" s="107" t="s">
        <v>791</v>
      </c>
      <c r="F40" s="98"/>
      <c r="G40" s="98"/>
      <c r="H40" s="98"/>
      <c r="I40" s="98"/>
      <c r="J40" s="98"/>
      <c r="K40" s="99"/>
    </row>
    <row r="41" spans="1:11" ht="17.25" customHeight="1" x14ac:dyDescent="0.25">
      <c r="A41" s="12"/>
      <c r="B41" s="106"/>
      <c r="C41" s="90"/>
      <c r="D41" s="112"/>
      <c r="E41" s="106"/>
      <c r="F41" s="90"/>
      <c r="G41" s="90"/>
      <c r="H41" s="90"/>
      <c r="I41" s="90"/>
      <c r="J41" s="90"/>
      <c r="K41" s="112"/>
    </row>
    <row r="42" spans="1:11" ht="9.6" customHeight="1" x14ac:dyDescent="0.25">
      <c r="A42" s="12"/>
      <c r="B42" s="106"/>
      <c r="C42" s="90"/>
      <c r="D42" s="112"/>
      <c r="E42" s="106"/>
      <c r="F42" s="90"/>
      <c r="G42" s="90"/>
      <c r="H42" s="90"/>
      <c r="I42" s="90"/>
      <c r="J42" s="90"/>
      <c r="K42" s="112"/>
    </row>
    <row r="43" spans="1:11" ht="13.5" customHeight="1" x14ac:dyDescent="0.25">
      <c r="A43" s="12"/>
      <c r="B43" s="100"/>
      <c r="C43" s="101"/>
      <c r="D43" s="102"/>
      <c r="E43" s="100"/>
      <c r="F43" s="101"/>
      <c r="G43" s="101"/>
      <c r="H43" s="101"/>
      <c r="I43" s="101"/>
      <c r="J43" s="101"/>
      <c r="K43" s="102"/>
    </row>
    <row r="44" spans="1:11" ht="17.25" customHeight="1" x14ac:dyDescent="0.25"/>
    <row r="45" spans="1:11" ht="17.25" customHeight="1" x14ac:dyDescent="0.25"/>
    <row r="49" customFormat="1" ht="15.6" customHeight="1" x14ac:dyDescent="0.25"/>
  </sheetData>
  <sheetProtection sheet="1" objects="1" scenarios="1" formatColumns="0" formatRows="0"/>
  <mergeCells count="22">
    <mergeCell ref="E40:K43"/>
    <mergeCell ref="B40:D43"/>
    <mergeCell ref="B36:D39"/>
    <mergeCell ref="E6:K7"/>
    <mergeCell ref="B8:D9"/>
    <mergeCell ref="B33:D35"/>
    <mergeCell ref="B15:D17"/>
    <mergeCell ref="E19:K32"/>
    <mergeCell ref="E36:K39"/>
    <mergeCell ref="E8:K9"/>
    <mergeCell ref="E33:K35"/>
    <mergeCell ref="B19:D32"/>
    <mergeCell ref="E10:K13"/>
    <mergeCell ref="E18:K18"/>
    <mergeCell ref="E14:K14"/>
    <mergeCell ref="B2:K2"/>
    <mergeCell ref="E15:K17"/>
    <mergeCell ref="B14:D14"/>
    <mergeCell ref="B6:D7"/>
    <mergeCell ref="B18:D18"/>
    <mergeCell ref="B10:D13"/>
    <mergeCell ref="B4:K5"/>
  </mergeCells>
  <dataValidations count="1">
    <dataValidation type="list" allowBlank="1" showInputMessage="1" showErrorMessage="1" prompt="Select Yes or No" sqref="E6:E7 E15:K17 F6:K7" xr:uid="{00000000-0002-0000-0F00-000000000000}">
      <formula1>"Yes, No"</formula1>
    </dataValidation>
  </dataValidations>
  <pageMargins left="0.23622047244094491" right="0.23622047244094491" top="0.74803149606299213" bottom="0.74803149606299213" header="0.31496062992125984" footer="0.31496062992125984"/>
  <pageSetup paperSize="5"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3">
    <tabColor theme="3" tint="0.499984740745262"/>
  </sheetPr>
  <dimension ref="A1:K58"/>
  <sheetViews>
    <sheetView showGridLines="0" view="pageBreakPreview" topLeftCell="B1" zoomScaleNormal="100" zoomScaleSheetLayoutView="100" workbookViewId="0">
      <selection activeCell="T14" sqref="T14"/>
    </sheetView>
  </sheetViews>
  <sheetFormatPr defaultColWidth="8.85546875" defaultRowHeight="15" x14ac:dyDescent="0.25"/>
  <cols>
    <col min="1" max="1" width="1.42578125" customWidth="1"/>
  </cols>
  <sheetData>
    <row r="1" spans="1:11" x14ac:dyDescent="0.25">
      <c r="A1" s="12"/>
      <c r="B1" s="12"/>
      <c r="C1" s="12"/>
      <c r="D1" s="12"/>
      <c r="E1" s="12"/>
      <c r="F1" s="12"/>
      <c r="G1" s="12"/>
      <c r="H1" s="12"/>
      <c r="I1" s="12"/>
      <c r="J1" s="12"/>
      <c r="K1" s="12"/>
    </row>
    <row r="2" spans="1:11" ht="19.7" customHeight="1" x14ac:dyDescent="0.25">
      <c r="A2" s="12"/>
      <c r="B2" s="143" t="s">
        <v>792</v>
      </c>
      <c r="C2" s="90"/>
      <c r="D2" s="90"/>
      <c r="E2" s="90"/>
      <c r="F2" s="90"/>
      <c r="G2" s="90"/>
      <c r="H2" s="90"/>
      <c r="I2" s="90"/>
      <c r="J2" s="90"/>
      <c r="K2" s="90"/>
    </row>
    <row r="3" spans="1:11" x14ac:dyDescent="0.25">
      <c r="A3" s="12"/>
      <c r="B3" s="12"/>
      <c r="C3" s="12"/>
      <c r="D3" s="12"/>
      <c r="E3" s="12"/>
      <c r="F3" s="12"/>
      <c r="G3" s="12"/>
      <c r="H3" s="12"/>
      <c r="I3" s="12"/>
      <c r="J3" s="12"/>
      <c r="K3" s="12"/>
    </row>
    <row r="4" spans="1:11" ht="14.85" customHeight="1" x14ac:dyDescent="0.25">
      <c r="A4" s="12"/>
      <c r="B4" s="228" t="s">
        <v>793</v>
      </c>
      <c r="C4" s="98"/>
      <c r="D4" s="98"/>
      <c r="E4" s="98"/>
      <c r="F4" s="98"/>
      <c r="G4" s="98"/>
      <c r="H4" s="98"/>
      <c r="I4" s="98"/>
      <c r="J4" s="98"/>
      <c r="K4" s="99"/>
    </row>
    <row r="5" spans="1:11" ht="17.25" customHeight="1" x14ac:dyDescent="0.25">
      <c r="A5" s="12"/>
      <c r="B5" s="100"/>
      <c r="C5" s="101"/>
      <c r="D5" s="101"/>
      <c r="E5" s="101"/>
      <c r="F5" s="101"/>
      <c r="G5" s="101"/>
      <c r="H5" s="101"/>
      <c r="I5" s="101"/>
      <c r="J5" s="101"/>
      <c r="K5" s="102"/>
    </row>
    <row r="6" spans="1:11" ht="14.85" customHeight="1" x14ac:dyDescent="0.25">
      <c r="A6" s="12"/>
      <c r="B6" s="107" t="s">
        <v>794</v>
      </c>
      <c r="C6" s="98"/>
      <c r="D6" s="98"/>
      <c r="E6" s="98"/>
      <c r="F6" s="98"/>
      <c r="G6" s="98"/>
      <c r="H6" s="98"/>
      <c r="I6" s="98"/>
      <c r="J6" s="98"/>
      <c r="K6" s="99"/>
    </row>
    <row r="7" spans="1:11" ht="17.25" customHeight="1" x14ac:dyDescent="0.25">
      <c r="A7" s="12"/>
      <c r="B7" s="106"/>
      <c r="C7" s="90"/>
      <c r="D7" s="90"/>
      <c r="E7" s="90"/>
      <c r="F7" s="90"/>
      <c r="G7" s="90"/>
      <c r="H7" s="90"/>
      <c r="I7" s="90"/>
      <c r="J7" s="90"/>
      <c r="K7" s="112"/>
    </row>
    <row r="8" spans="1:11" ht="17.25" customHeight="1" x14ac:dyDescent="0.25">
      <c r="A8" s="12"/>
      <c r="B8" s="106"/>
      <c r="C8" s="90"/>
      <c r="D8" s="90"/>
      <c r="E8" s="90"/>
      <c r="F8" s="90"/>
      <c r="G8" s="90"/>
      <c r="H8" s="90"/>
      <c r="I8" s="90"/>
      <c r="J8" s="90"/>
      <c r="K8" s="112"/>
    </row>
    <row r="9" spans="1:11" ht="17.25" customHeight="1" x14ac:dyDescent="0.25">
      <c r="A9" s="12"/>
      <c r="B9" s="106"/>
      <c r="C9" s="90"/>
      <c r="D9" s="90"/>
      <c r="E9" s="90"/>
      <c r="F9" s="90"/>
      <c r="G9" s="90"/>
      <c r="H9" s="90"/>
      <c r="I9" s="90"/>
      <c r="J9" s="90"/>
      <c r="K9" s="112"/>
    </row>
    <row r="10" spans="1:11" ht="17.25" customHeight="1" x14ac:dyDescent="0.25">
      <c r="A10" s="12"/>
      <c r="B10" s="106"/>
      <c r="C10" s="90"/>
      <c r="D10" s="90"/>
      <c r="E10" s="90"/>
      <c r="F10" s="90"/>
      <c r="G10" s="90"/>
      <c r="H10" s="90"/>
      <c r="I10" s="90"/>
      <c r="J10" s="90"/>
      <c r="K10" s="112"/>
    </row>
    <row r="11" spans="1:11" ht="17.25" customHeight="1" x14ac:dyDescent="0.25">
      <c r="A11" s="12"/>
      <c r="B11" s="106"/>
      <c r="C11" s="90"/>
      <c r="D11" s="90"/>
      <c r="E11" s="90"/>
      <c r="F11" s="90"/>
      <c r="G11" s="90"/>
      <c r="H11" s="90"/>
      <c r="I11" s="90"/>
      <c r="J11" s="90"/>
      <c r="K11" s="112"/>
    </row>
    <row r="12" spans="1:11" ht="17.25" customHeight="1" x14ac:dyDescent="0.25">
      <c r="A12" s="12"/>
      <c r="B12" s="106"/>
      <c r="C12" s="90"/>
      <c r="D12" s="90"/>
      <c r="E12" s="90"/>
      <c r="F12" s="90"/>
      <c r="G12" s="90"/>
      <c r="H12" s="90"/>
      <c r="I12" s="90"/>
      <c r="J12" s="90"/>
      <c r="K12" s="112"/>
    </row>
    <row r="13" spans="1:11" ht="17.25" customHeight="1" x14ac:dyDescent="0.25">
      <c r="A13" s="12"/>
      <c r="B13" s="106"/>
      <c r="C13" s="90"/>
      <c r="D13" s="90"/>
      <c r="E13" s="90"/>
      <c r="F13" s="90"/>
      <c r="G13" s="90"/>
      <c r="H13" s="90"/>
      <c r="I13" s="90"/>
      <c r="J13" s="90"/>
      <c r="K13" s="112"/>
    </row>
    <row r="14" spans="1:11" ht="17.25" customHeight="1" x14ac:dyDescent="0.25">
      <c r="A14" s="12"/>
      <c r="B14" s="106"/>
      <c r="C14" s="90"/>
      <c r="D14" s="90"/>
      <c r="E14" s="90"/>
      <c r="F14" s="90"/>
      <c r="G14" s="90"/>
      <c r="H14" s="90"/>
      <c r="I14" s="90"/>
      <c r="J14" s="90"/>
      <c r="K14" s="112"/>
    </row>
    <row r="15" spans="1:11" ht="17.25" customHeight="1" x14ac:dyDescent="0.25">
      <c r="A15" s="12"/>
      <c r="B15" s="106"/>
      <c r="C15" s="90"/>
      <c r="D15" s="90"/>
      <c r="E15" s="90"/>
      <c r="F15" s="90"/>
      <c r="G15" s="90"/>
      <c r="H15" s="90"/>
      <c r="I15" s="90"/>
      <c r="J15" s="90"/>
      <c r="K15" s="112"/>
    </row>
    <row r="16" spans="1:11" ht="17.25" customHeight="1" x14ac:dyDescent="0.25">
      <c r="A16" s="12"/>
      <c r="B16" s="106"/>
      <c r="C16" s="90"/>
      <c r="D16" s="90"/>
      <c r="E16" s="90"/>
      <c r="F16" s="90"/>
      <c r="G16" s="90"/>
      <c r="H16" s="90"/>
      <c r="I16" s="90"/>
      <c r="J16" s="90"/>
      <c r="K16" s="112"/>
    </row>
    <row r="17" spans="1:11" ht="17.25" customHeight="1" x14ac:dyDescent="0.25">
      <c r="A17" s="12"/>
      <c r="B17" s="106"/>
      <c r="C17" s="90"/>
      <c r="D17" s="90"/>
      <c r="E17" s="90"/>
      <c r="F17" s="90"/>
      <c r="G17" s="90"/>
      <c r="H17" s="90"/>
      <c r="I17" s="90"/>
      <c r="J17" s="90"/>
      <c r="K17" s="112"/>
    </row>
    <row r="18" spans="1:11" ht="17.25" customHeight="1" x14ac:dyDescent="0.25">
      <c r="A18" s="12"/>
      <c r="B18" s="106"/>
      <c r="C18" s="90"/>
      <c r="D18" s="90"/>
      <c r="E18" s="90"/>
      <c r="F18" s="90"/>
      <c r="G18" s="90"/>
      <c r="H18" s="90"/>
      <c r="I18" s="90"/>
      <c r="J18" s="90"/>
      <c r="K18" s="112"/>
    </row>
    <row r="19" spans="1:11" ht="17.25" customHeight="1" x14ac:dyDescent="0.25">
      <c r="A19" s="12"/>
      <c r="B19" s="106"/>
      <c r="C19" s="90"/>
      <c r="D19" s="90"/>
      <c r="E19" s="90"/>
      <c r="F19" s="90"/>
      <c r="G19" s="90"/>
      <c r="H19" s="90"/>
      <c r="I19" s="90"/>
      <c r="J19" s="90"/>
      <c r="K19" s="112"/>
    </row>
    <row r="20" spans="1:11" ht="17.25" customHeight="1" x14ac:dyDescent="0.25">
      <c r="A20" s="12"/>
      <c r="B20" s="106"/>
      <c r="C20" s="90"/>
      <c r="D20" s="90"/>
      <c r="E20" s="90"/>
      <c r="F20" s="90"/>
      <c r="G20" s="90"/>
      <c r="H20" s="90"/>
      <c r="I20" s="90"/>
      <c r="J20" s="90"/>
      <c r="K20" s="112"/>
    </row>
    <row r="21" spans="1:11" ht="17.25" customHeight="1" x14ac:dyDescent="0.25">
      <c r="A21" s="12"/>
      <c r="B21" s="106"/>
      <c r="C21" s="90"/>
      <c r="D21" s="90"/>
      <c r="E21" s="90"/>
      <c r="F21" s="90"/>
      <c r="G21" s="90"/>
      <c r="H21" s="90"/>
      <c r="I21" s="90"/>
      <c r="J21" s="90"/>
      <c r="K21" s="112"/>
    </row>
    <row r="22" spans="1:11" x14ac:dyDescent="0.25">
      <c r="A22" s="12"/>
      <c r="B22" s="106"/>
      <c r="C22" s="90"/>
      <c r="D22" s="90"/>
      <c r="E22" s="90"/>
      <c r="F22" s="90"/>
      <c r="G22" s="90"/>
      <c r="H22" s="90"/>
      <c r="I22" s="90"/>
      <c r="J22" s="90"/>
      <c r="K22" s="112"/>
    </row>
    <row r="23" spans="1:11" x14ac:dyDescent="0.25">
      <c r="A23" s="12"/>
      <c r="B23" s="106"/>
      <c r="C23" s="90"/>
      <c r="D23" s="90"/>
      <c r="E23" s="90"/>
      <c r="F23" s="90"/>
      <c r="G23" s="90"/>
      <c r="H23" s="90"/>
      <c r="I23" s="90"/>
      <c r="J23" s="90"/>
      <c r="K23" s="112"/>
    </row>
    <row r="24" spans="1:11" x14ac:dyDescent="0.25">
      <c r="A24" s="12"/>
      <c r="B24" s="106"/>
      <c r="C24" s="90"/>
      <c r="D24" s="90"/>
      <c r="E24" s="90"/>
      <c r="F24" s="90"/>
      <c r="G24" s="90"/>
      <c r="H24" s="90"/>
      <c r="I24" s="90"/>
      <c r="J24" s="90"/>
      <c r="K24" s="112"/>
    </row>
    <row r="25" spans="1:11" x14ac:dyDescent="0.25">
      <c r="A25" s="12"/>
      <c r="B25" s="106"/>
      <c r="C25" s="90"/>
      <c r="D25" s="90"/>
      <c r="E25" s="90"/>
      <c r="F25" s="90"/>
      <c r="G25" s="90"/>
      <c r="H25" s="90"/>
      <c r="I25" s="90"/>
      <c r="J25" s="90"/>
      <c r="K25" s="112"/>
    </row>
    <row r="26" spans="1:11" x14ac:dyDescent="0.25">
      <c r="A26" s="12"/>
      <c r="B26" s="106"/>
      <c r="C26" s="90"/>
      <c r="D26" s="90"/>
      <c r="E26" s="90"/>
      <c r="F26" s="90"/>
      <c r="G26" s="90"/>
      <c r="H26" s="90"/>
      <c r="I26" s="90"/>
      <c r="J26" s="90"/>
      <c r="K26" s="112"/>
    </row>
    <row r="27" spans="1:11" x14ac:dyDescent="0.25">
      <c r="A27" s="12"/>
      <c r="B27" s="106"/>
      <c r="C27" s="90"/>
      <c r="D27" s="90"/>
      <c r="E27" s="90"/>
      <c r="F27" s="90"/>
      <c r="G27" s="90"/>
      <c r="H27" s="90"/>
      <c r="I27" s="90"/>
      <c r="J27" s="90"/>
      <c r="K27" s="112"/>
    </row>
    <row r="28" spans="1:11" x14ac:dyDescent="0.25">
      <c r="A28" s="12"/>
      <c r="B28" s="106"/>
      <c r="C28" s="90"/>
      <c r="D28" s="90"/>
      <c r="E28" s="90"/>
      <c r="F28" s="90"/>
      <c r="G28" s="90"/>
      <c r="H28" s="90"/>
      <c r="I28" s="90"/>
      <c r="J28" s="90"/>
      <c r="K28" s="112"/>
    </row>
    <row r="29" spans="1:11" x14ac:dyDescent="0.25">
      <c r="A29" s="12"/>
      <c r="B29" s="106"/>
      <c r="C29" s="90"/>
      <c r="D29" s="90"/>
      <c r="E29" s="90"/>
      <c r="F29" s="90"/>
      <c r="G29" s="90"/>
      <c r="H29" s="90"/>
      <c r="I29" s="90"/>
      <c r="J29" s="90"/>
      <c r="K29" s="112"/>
    </row>
    <row r="30" spans="1:11" x14ac:dyDescent="0.25">
      <c r="A30" s="12"/>
      <c r="B30" s="106"/>
      <c r="C30" s="90"/>
      <c r="D30" s="90"/>
      <c r="E30" s="90"/>
      <c r="F30" s="90"/>
      <c r="G30" s="90"/>
      <c r="H30" s="90"/>
      <c r="I30" s="90"/>
      <c r="J30" s="90"/>
      <c r="K30" s="112"/>
    </row>
    <row r="31" spans="1:11" x14ac:dyDescent="0.25">
      <c r="A31" s="12"/>
      <c r="B31" s="106"/>
      <c r="C31" s="90"/>
      <c r="D31" s="90"/>
      <c r="E31" s="90"/>
      <c r="F31" s="90"/>
      <c r="G31" s="90"/>
      <c r="H31" s="90"/>
      <c r="I31" s="90"/>
      <c r="J31" s="90"/>
      <c r="K31" s="112"/>
    </row>
    <row r="32" spans="1:11" x14ac:dyDescent="0.25">
      <c r="A32" s="12"/>
      <c r="B32" s="106"/>
      <c r="C32" s="90"/>
      <c r="D32" s="90"/>
      <c r="E32" s="90"/>
      <c r="F32" s="90"/>
      <c r="G32" s="90"/>
      <c r="H32" s="90"/>
      <c r="I32" s="90"/>
      <c r="J32" s="90"/>
      <c r="K32" s="112"/>
    </row>
    <row r="33" spans="1:11" x14ac:dyDescent="0.25">
      <c r="A33" s="12"/>
      <c r="B33" s="106"/>
      <c r="C33" s="90"/>
      <c r="D33" s="90"/>
      <c r="E33" s="90"/>
      <c r="F33" s="90"/>
      <c r="G33" s="90"/>
      <c r="H33" s="90"/>
      <c r="I33" s="90"/>
      <c r="J33" s="90"/>
      <c r="K33" s="112"/>
    </row>
    <row r="34" spans="1:11" x14ac:dyDescent="0.25">
      <c r="A34" s="12"/>
      <c r="B34" s="106"/>
      <c r="C34" s="90"/>
      <c r="D34" s="90"/>
      <c r="E34" s="90"/>
      <c r="F34" s="90"/>
      <c r="G34" s="90"/>
      <c r="H34" s="90"/>
      <c r="I34" s="90"/>
      <c r="J34" s="90"/>
      <c r="K34" s="112"/>
    </row>
    <row r="35" spans="1:11" x14ac:dyDescent="0.25">
      <c r="A35" s="12"/>
      <c r="B35" s="106"/>
      <c r="C35" s="90"/>
      <c r="D35" s="90"/>
      <c r="E35" s="90"/>
      <c r="F35" s="90"/>
      <c r="G35" s="90"/>
      <c r="H35" s="90"/>
      <c r="I35" s="90"/>
      <c r="J35" s="90"/>
      <c r="K35" s="112"/>
    </row>
    <row r="36" spans="1:11" x14ac:dyDescent="0.25">
      <c r="A36" s="12"/>
      <c r="B36" s="106"/>
      <c r="C36" s="90"/>
      <c r="D36" s="90"/>
      <c r="E36" s="90"/>
      <c r="F36" s="90"/>
      <c r="G36" s="90"/>
      <c r="H36" s="90"/>
      <c r="I36" s="90"/>
      <c r="J36" s="90"/>
      <c r="K36" s="112"/>
    </row>
    <row r="37" spans="1:11" x14ac:dyDescent="0.25">
      <c r="A37" s="12"/>
      <c r="B37" s="106"/>
      <c r="C37" s="90"/>
      <c r="D37" s="90"/>
      <c r="E37" s="90"/>
      <c r="F37" s="90"/>
      <c r="G37" s="90"/>
      <c r="H37" s="90"/>
      <c r="I37" s="90"/>
      <c r="J37" s="90"/>
      <c r="K37" s="112"/>
    </row>
    <row r="38" spans="1:11" x14ac:dyDescent="0.25">
      <c r="A38" s="12"/>
      <c r="B38" s="106"/>
      <c r="C38" s="90"/>
      <c r="D38" s="90"/>
      <c r="E38" s="90"/>
      <c r="F38" s="90"/>
      <c r="G38" s="90"/>
      <c r="H38" s="90"/>
      <c r="I38" s="90"/>
      <c r="J38" s="90"/>
      <c r="K38" s="112"/>
    </row>
    <row r="39" spans="1:11" x14ac:dyDescent="0.25">
      <c r="A39" s="12"/>
      <c r="B39" s="106"/>
      <c r="C39" s="90"/>
      <c r="D39" s="90"/>
      <c r="E39" s="90"/>
      <c r="F39" s="90"/>
      <c r="G39" s="90"/>
      <c r="H39" s="90"/>
      <c r="I39" s="90"/>
      <c r="J39" s="90"/>
      <c r="K39" s="112"/>
    </row>
    <row r="40" spans="1:11" x14ac:dyDescent="0.25">
      <c r="A40" s="12"/>
      <c r="B40" s="100"/>
      <c r="C40" s="101"/>
      <c r="D40" s="101"/>
      <c r="E40" s="101"/>
      <c r="F40" s="101"/>
      <c r="G40" s="101"/>
      <c r="H40" s="101"/>
      <c r="I40" s="101"/>
      <c r="J40" s="101"/>
      <c r="K40" s="102"/>
    </row>
    <row r="41" spans="1:11" x14ac:dyDescent="0.25">
      <c r="A41" s="12"/>
      <c r="B41" s="12"/>
      <c r="C41" s="12"/>
      <c r="D41" s="12"/>
      <c r="E41" s="12"/>
      <c r="F41" s="12"/>
      <c r="G41" s="12"/>
      <c r="H41" s="12"/>
      <c r="I41" s="12"/>
      <c r="J41" s="12"/>
      <c r="K41" s="12"/>
    </row>
    <row r="42" spans="1:11" x14ac:dyDescent="0.25">
      <c r="A42" s="12"/>
      <c r="B42" s="12"/>
      <c r="C42" s="12"/>
      <c r="D42" s="12"/>
      <c r="E42" s="12"/>
      <c r="F42" s="12"/>
      <c r="G42" s="12"/>
      <c r="H42" s="12"/>
      <c r="I42" s="12"/>
      <c r="J42" s="12"/>
      <c r="K42" s="12"/>
    </row>
    <row r="43" spans="1:11" x14ac:dyDescent="0.25">
      <c r="A43" s="12"/>
      <c r="B43" s="12"/>
      <c r="C43" s="12"/>
      <c r="D43" s="12"/>
      <c r="E43" s="12"/>
      <c r="F43" s="12"/>
      <c r="G43" s="12"/>
      <c r="H43" s="12"/>
      <c r="I43" s="12"/>
      <c r="J43" s="12"/>
      <c r="K43" s="12"/>
    </row>
    <row r="44" spans="1:11" x14ac:dyDescent="0.25">
      <c r="A44" s="12"/>
      <c r="B44" s="12"/>
      <c r="C44" s="12"/>
      <c r="D44" s="12"/>
      <c r="E44" s="12"/>
      <c r="F44" s="12"/>
      <c r="G44" s="12"/>
      <c r="H44" s="12"/>
      <c r="I44" s="12"/>
      <c r="J44" s="12"/>
      <c r="K44" s="12"/>
    </row>
    <row r="45" spans="1:11" x14ac:dyDescent="0.25">
      <c r="A45" s="12"/>
      <c r="B45" s="12"/>
      <c r="C45" s="12"/>
      <c r="D45" s="12"/>
      <c r="E45" s="12"/>
      <c r="F45" s="12"/>
      <c r="G45" s="12"/>
      <c r="H45" s="12"/>
      <c r="I45" s="12"/>
      <c r="J45" s="12"/>
      <c r="K45" s="12"/>
    </row>
    <row r="46" spans="1:11" x14ac:dyDescent="0.25">
      <c r="A46" s="12"/>
      <c r="B46" s="12"/>
      <c r="C46" s="12"/>
      <c r="D46" s="12"/>
      <c r="E46" s="12"/>
      <c r="F46" s="12"/>
      <c r="G46" s="12"/>
      <c r="H46" s="12"/>
      <c r="I46" s="12"/>
      <c r="J46" s="12"/>
      <c r="K46" s="12"/>
    </row>
    <row r="47" spans="1:11" x14ac:dyDescent="0.25">
      <c r="A47" s="12"/>
      <c r="B47" s="12"/>
      <c r="C47" s="12"/>
      <c r="D47" s="12"/>
      <c r="E47" s="12"/>
      <c r="F47" s="12"/>
      <c r="G47" s="12"/>
      <c r="H47" s="12"/>
      <c r="I47" s="12"/>
      <c r="J47" s="12"/>
      <c r="K47" s="12"/>
    </row>
    <row r="48" spans="1:11" x14ac:dyDescent="0.25">
      <c r="A48" s="12"/>
      <c r="B48" s="12"/>
      <c r="C48" s="12"/>
      <c r="D48" s="12"/>
      <c r="E48" s="12"/>
      <c r="F48" s="12"/>
      <c r="G48" s="12"/>
      <c r="H48" s="12"/>
      <c r="I48" s="12"/>
      <c r="J48" s="12"/>
      <c r="K48" s="12"/>
    </row>
    <row r="49" spans="1:11" x14ac:dyDescent="0.25">
      <c r="A49" s="12"/>
      <c r="B49" s="12"/>
      <c r="C49" s="12"/>
      <c r="D49" s="12"/>
      <c r="E49" s="12"/>
      <c r="F49" s="12"/>
      <c r="G49" s="12"/>
      <c r="H49" s="12"/>
      <c r="I49" s="12"/>
      <c r="J49" s="12"/>
      <c r="K49" s="12"/>
    </row>
    <row r="50" spans="1:11" x14ac:dyDescent="0.25">
      <c r="A50" s="12"/>
      <c r="B50" s="12"/>
      <c r="C50" s="12"/>
      <c r="D50" s="12"/>
      <c r="E50" s="12"/>
      <c r="F50" s="12"/>
      <c r="G50" s="12"/>
      <c r="H50" s="12"/>
      <c r="I50" s="12"/>
      <c r="J50" s="12"/>
      <c r="K50" s="12"/>
    </row>
    <row r="51" spans="1:11" x14ac:dyDescent="0.25">
      <c r="A51" s="12"/>
      <c r="B51" s="12"/>
      <c r="C51" s="12"/>
      <c r="D51" s="12"/>
      <c r="E51" s="12"/>
      <c r="F51" s="12"/>
      <c r="G51" s="12"/>
      <c r="H51" s="12"/>
      <c r="I51" s="12"/>
      <c r="J51" s="12"/>
      <c r="K51" s="12"/>
    </row>
    <row r="52" spans="1:11" x14ac:dyDescent="0.25">
      <c r="A52" s="12"/>
      <c r="B52" s="12"/>
      <c r="C52" s="12"/>
      <c r="D52" s="12"/>
      <c r="E52" s="12"/>
      <c r="F52" s="12"/>
      <c r="G52" s="12"/>
      <c r="H52" s="12"/>
      <c r="I52" s="12"/>
      <c r="J52" s="12"/>
      <c r="K52" s="12"/>
    </row>
    <row r="53" spans="1:11" x14ac:dyDescent="0.25">
      <c r="A53" s="12"/>
      <c r="B53" s="12"/>
      <c r="C53" s="12"/>
      <c r="D53" s="12"/>
      <c r="E53" s="12"/>
      <c r="F53" s="12"/>
      <c r="G53" s="12"/>
      <c r="H53" s="12"/>
      <c r="I53" s="12"/>
      <c r="J53" s="12"/>
      <c r="K53" s="12"/>
    </row>
    <row r="54" spans="1:11" x14ac:dyDescent="0.25">
      <c r="A54" s="12"/>
      <c r="B54" s="12"/>
      <c r="C54" s="12"/>
      <c r="D54" s="12"/>
      <c r="E54" s="12"/>
      <c r="F54" s="12"/>
      <c r="G54" s="12"/>
      <c r="H54" s="12"/>
      <c r="I54" s="12"/>
      <c r="J54" s="12"/>
      <c r="K54" s="12"/>
    </row>
    <row r="55" spans="1:11" x14ac:dyDescent="0.25">
      <c r="A55" s="12"/>
      <c r="B55" s="12"/>
      <c r="C55" s="12"/>
      <c r="D55" s="12"/>
      <c r="E55" s="12"/>
      <c r="F55" s="12"/>
      <c r="G55" s="12"/>
      <c r="H55" s="12"/>
      <c r="I55" s="12"/>
      <c r="J55" s="12"/>
      <c r="K55" s="12"/>
    </row>
    <row r="56" spans="1:11" x14ac:dyDescent="0.25">
      <c r="A56" s="12"/>
      <c r="B56" s="12"/>
      <c r="C56" s="12"/>
      <c r="D56" s="12"/>
      <c r="E56" s="12"/>
      <c r="F56" s="12"/>
      <c r="G56" s="12"/>
      <c r="H56" s="12"/>
      <c r="I56" s="12"/>
      <c r="J56" s="12"/>
      <c r="K56" s="12"/>
    </row>
    <row r="57" spans="1:11" ht="15.6" customHeight="1" x14ac:dyDescent="0.25">
      <c r="A57" s="12"/>
      <c r="B57" s="12"/>
      <c r="C57" s="12"/>
      <c r="D57" s="12"/>
      <c r="E57" s="12"/>
      <c r="F57" s="12"/>
      <c r="G57" s="12"/>
      <c r="H57" s="12"/>
      <c r="I57" s="12"/>
      <c r="J57" s="12"/>
      <c r="K57" s="12"/>
    </row>
    <row r="58" spans="1:11" x14ac:dyDescent="0.25">
      <c r="A58" s="12"/>
      <c r="B58" s="12"/>
      <c r="C58" s="12"/>
      <c r="D58" s="12"/>
      <c r="E58" s="12"/>
      <c r="F58" s="12"/>
      <c r="G58" s="12"/>
      <c r="H58" s="12"/>
      <c r="I58" s="12"/>
      <c r="J58" s="12"/>
      <c r="K58" s="12"/>
    </row>
  </sheetData>
  <sheetProtection sheet="1" objects="1" scenarios="1" formatColumns="0" formatRows="0"/>
  <mergeCells count="3">
    <mergeCell ref="B6:K40"/>
    <mergeCell ref="B4:K5"/>
    <mergeCell ref="B2:K2"/>
  </mergeCells>
  <pageMargins left="0.25" right="0.25" top="0.75" bottom="0.75" header="0.3" footer="0.3"/>
  <pageSetup paperSize="5"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4">
    <tabColor theme="3" tint="0.499984740745262"/>
  </sheetPr>
  <dimension ref="A1:P29"/>
  <sheetViews>
    <sheetView showGridLines="0" view="pageBreakPreview" zoomScale="110" zoomScaleNormal="100" zoomScaleSheetLayoutView="110" workbookViewId="0">
      <selection activeCell="U11" sqref="U11"/>
    </sheetView>
  </sheetViews>
  <sheetFormatPr defaultColWidth="8.85546875" defaultRowHeight="15" x14ac:dyDescent="0.25"/>
  <cols>
    <col min="1" max="1" width="1.140625" customWidth="1"/>
    <col min="3" max="3" width="14.7109375" customWidth="1"/>
    <col min="8" max="8" width="25.7109375" customWidth="1"/>
    <col min="10" max="10" width="12.42578125" customWidth="1"/>
    <col min="13" max="13" width="13.7109375" customWidth="1"/>
  </cols>
  <sheetData>
    <row r="1" spans="1:16" ht="19.7" customHeight="1" x14ac:dyDescent="0.25">
      <c r="A1" s="12"/>
      <c r="B1" s="12"/>
      <c r="C1" s="12"/>
      <c r="D1" s="12"/>
      <c r="E1" s="12"/>
      <c r="F1" s="12"/>
      <c r="G1" s="12"/>
      <c r="H1" s="12"/>
      <c r="I1" s="12"/>
      <c r="J1" s="12"/>
      <c r="K1" s="12"/>
      <c r="L1" s="12"/>
      <c r="M1" s="12"/>
      <c r="N1" s="12"/>
      <c r="O1" s="12"/>
      <c r="P1" s="12"/>
    </row>
    <row r="2" spans="1:16" ht="17.25" customHeight="1" x14ac:dyDescent="0.25">
      <c r="A2" s="12"/>
      <c r="B2" s="143" t="s">
        <v>795</v>
      </c>
      <c r="C2" s="90"/>
      <c r="D2" s="90"/>
      <c r="E2" s="90"/>
      <c r="F2" s="90"/>
      <c r="G2" s="90"/>
      <c r="H2" s="90"/>
      <c r="I2" s="90"/>
      <c r="J2" s="90"/>
      <c r="K2" s="90"/>
      <c r="L2" s="90"/>
      <c r="M2" s="90"/>
      <c r="N2" s="90"/>
      <c r="O2" s="90"/>
      <c r="P2" s="90"/>
    </row>
    <row r="3" spans="1:16" ht="17.25" customHeight="1" x14ac:dyDescent="0.25">
      <c r="A3" s="12"/>
      <c r="B3" s="238"/>
      <c r="C3" s="90"/>
      <c r="D3" s="90"/>
      <c r="E3" s="90"/>
      <c r="F3" s="90"/>
      <c r="G3" s="90"/>
      <c r="H3" s="90"/>
      <c r="I3" s="90"/>
      <c r="J3" s="90"/>
      <c r="K3" s="90"/>
      <c r="L3" s="90"/>
      <c r="M3" s="90"/>
      <c r="N3" s="90"/>
      <c r="O3" s="90"/>
      <c r="P3" s="90"/>
    </row>
    <row r="4" spans="1:16" ht="14.85" customHeight="1" x14ac:dyDescent="0.25">
      <c r="A4" s="12"/>
      <c r="B4" s="239" t="s">
        <v>796</v>
      </c>
      <c r="C4" s="241"/>
      <c r="D4" s="245" t="s">
        <v>797</v>
      </c>
      <c r="E4" s="98"/>
      <c r="F4" s="98"/>
      <c r="G4" s="98"/>
      <c r="H4" s="99"/>
      <c r="I4" s="245" t="s">
        <v>798</v>
      </c>
      <c r="J4" s="99"/>
      <c r="K4" s="239" t="s">
        <v>799</v>
      </c>
      <c r="L4" s="240"/>
      <c r="M4" s="241"/>
      <c r="N4" s="239" t="s">
        <v>800</v>
      </c>
      <c r="O4" s="240"/>
      <c r="P4" s="241"/>
    </row>
    <row r="5" spans="1:16" ht="25.5" customHeight="1" x14ac:dyDescent="0.25">
      <c r="A5" s="12"/>
      <c r="B5" s="242"/>
      <c r="C5" s="244"/>
      <c r="D5" s="100"/>
      <c r="E5" s="101"/>
      <c r="F5" s="101"/>
      <c r="G5" s="101"/>
      <c r="H5" s="102"/>
      <c r="I5" s="100"/>
      <c r="J5" s="102"/>
      <c r="K5" s="242"/>
      <c r="L5" s="243"/>
      <c r="M5" s="244"/>
      <c r="N5" s="242"/>
      <c r="O5" s="243"/>
      <c r="P5" s="244"/>
    </row>
    <row r="6" spans="1:16" ht="17.25" customHeight="1" x14ac:dyDescent="0.25">
      <c r="A6" s="12"/>
      <c r="B6" s="107" t="s">
        <v>801</v>
      </c>
      <c r="C6" s="95"/>
      <c r="D6" s="107" t="s">
        <v>802</v>
      </c>
      <c r="E6" s="94"/>
      <c r="F6" s="94"/>
      <c r="G6" s="94"/>
      <c r="H6" s="95"/>
      <c r="I6" s="107" t="s">
        <v>803</v>
      </c>
      <c r="J6" s="95"/>
      <c r="K6" s="237">
        <v>1000000</v>
      </c>
      <c r="L6" s="94"/>
      <c r="M6" s="95"/>
      <c r="N6" s="237">
        <v>500000</v>
      </c>
      <c r="O6" s="94"/>
      <c r="P6" s="95"/>
    </row>
    <row r="7" spans="1:16" ht="17.25" customHeight="1" x14ac:dyDescent="0.25">
      <c r="A7" s="12"/>
      <c r="B7" s="107" t="s">
        <v>801</v>
      </c>
      <c r="C7" s="95"/>
      <c r="D7" s="107" t="s">
        <v>804</v>
      </c>
      <c r="E7" s="94"/>
      <c r="F7" s="94"/>
      <c r="G7" s="94"/>
      <c r="H7" s="95"/>
      <c r="I7" s="107" t="s">
        <v>803</v>
      </c>
      <c r="J7" s="95"/>
      <c r="K7" s="237">
        <v>150000</v>
      </c>
      <c r="L7" s="94"/>
      <c r="M7" s="95"/>
      <c r="N7" s="237">
        <v>75000</v>
      </c>
      <c r="O7" s="94"/>
      <c r="P7" s="95"/>
    </row>
    <row r="8" spans="1:16" ht="17.25" customHeight="1" x14ac:dyDescent="0.25">
      <c r="A8" s="12"/>
      <c r="B8" s="107" t="s">
        <v>801</v>
      </c>
      <c r="C8" s="95"/>
      <c r="D8" s="107" t="s">
        <v>805</v>
      </c>
      <c r="E8" s="94"/>
      <c r="F8" s="94"/>
      <c r="G8" s="94"/>
      <c r="H8" s="95"/>
      <c r="I8" s="107" t="s">
        <v>803</v>
      </c>
      <c r="J8" s="95"/>
      <c r="K8" s="237">
        <v>150000</v>
      </c>
      <c r="L8" s="94"/>
      <c r="M8" s="95"/>
      <c r="N8" s="237">
        <v>75000</v>
      </c>
      <c r="O8" s="94"/>
      <c r="P8" s="95"/>
    </row>
    <row r="9" spans="1:16" ht="17.25" customHeight="1" x14ac:dyDescent="0.25">
      <c r="A9" s="12"/>
      <c r="B9" s="107" t="s">
        <v>801</v>
      </c>
      <c r="C9" s="95"/>
      <c r="D9" s="107" t="s">
        <v>806</v>
      </c>
      <c r="E9" s="94"/>
      <c r="F9" s="94"/>
      <c r="G9" s="94"/>
      <c r="H9" s="95"/>
      <c r="I9" s="107" t="s">
        <v>803</v>
      </c>
      <c r="J9" s="95"/>
      <c r="K9" s="237">
        <v>500000</v>
      </c>
      <c r="L9" s="94"/>
      <c r="M9" s="95"/>
      <c r="N9" s="237">
        <v>300000</v>
      </c>
      <c r="O9" s="94"/>
      <c r="P9" s="95"/>
    </row>
    <row r="10" spans="1:16" ht="27.6" customHeight="1" x14ac:dyDescent="0.25">
      <c r="A10" s="12"/>
      <c r="B10" s="107" t="s">
        <v>807</v>
      </c>
      <c r="C10" s="95"/>
      <c r="D10" s="107" t="s">
        <v>808</v>
      </c>
      <c r="E10" s="94"/>
      <c r="F10" s="94"/>
      <c r="G10" s="94"/>
      <c r="H10" s="95"/>
      <c r="I10" s="107" t="s">
        <v>803</v>
      </c>
      <c r="J10" s="95"/>
      <c r="K10" s="237">
        <v>2400000</v>
      </c>
      <c r="L10" s="94"/>
      <c r="M10" s="95"/>
      <c r="N10" s="237">
        <v>1200000</v>
      </c>
      <c r="O10" s="94"/>
      <c r="P10" s="95"/>
    </row>
    <row r="11" spans="1:16" ht="33.75" customHeight="1" x14ac:dyDescent="0.25">
      <c r="A11" s="12"/>
      <c r="B11" s="107" t="s">
        <v>807</v>
      </c>
      <c r="C11" s="95"/>
      <c r="D11" s="107" t="s">
        <v>809</v>
      </c>
      <c r="E11" s="94"/>
      <c r="F11" s="94"/>
      <c r="G11" s="94"/>
      <c r="H11" s="95"/>
      <c r="I11" s="107" t="s">
        <v>803</v>
      </c>
      <c r="J11" s="95"/>
      <c r="K11" s="237">
        <v>200000</v>
      </c>
      <c r="L11" s="94"/>
      <c r="M11" s="95"/>
      <c r="N11" s="237">
        <v>200000</v>
      </c>
      <c r="O11" s="94"/>
      <c r="P11" s="95"/>
    </row>
    <row r="12" spans="1:16" ht="22.5" customHeight="1" x14ac:dyDescent="0.25">
      <c r="A12" s="12"/>
      <c r="B12" s="107" t="s">
        <v>807</v>
      </c>
      <c r="C12" s="95"/>
      <c r="D12" s="107" t="s">
        <v>810</v>
      </c>
      <c r="E12" s="94"/>
      <c r="F12" s="94"/>
      <c r="G12" s="94"/>
      <c r="H12" s="95"/>
      <c r="I12" s="107" t="s">
        <v>803</v>
      </c>
      <c r="J12" s="95"/>
      <c r="K12" s="237">
        <v>400000</v>
      </c>
      <c r="L12" s="94"/>
      <c r="M12" s="95"/>
      <c r="N12" s="237">
        <v>400000</v>
      </c>
      <c r="O12" s="94"/>
      <c r="P12" s="95"/>
    </row>
    <row r="13" spans="1:16" ht="42" customHeight="1" x14ac:dyDescent="0.25">
      <c r="A13" s="12"/>
      <c r="B13" s="107" t="s">
        <v>807</v>
      </c>
      <c r="C13" s="95"/>
      <c r="D13" s="107" t="s">
        <v>811</v>
      </c>
      <c r="E13" s="94"/>
      <c r="F13" s="94"/>
      <c r="G13" s="94"/>
      <c r="H13" s="95"/>
      <c r="I13" s="107" t="s">
        <v>803</v>
      </c>
      <c r="J13" s="95"/>
      <c r="K13" s="237">
        <v>500000</v>
      </c>
      <c r="L13" s="94"/>
      <c r="M13" s="95"/>
      <c r="N13" s="237">
        <v>500000</v>
      </c>
      <c r="O13" s="94"/>
      <c r="P13" s="95"/>
    </row>
    <row r="14" spans="1:16" ht="45.6" customHeight="1" x14ac:dyDescent="0.25">
      <c r="A14" s="12"/>
      <c r="B14" s="107" t="s">
        <v>807</v>
      </c>
      <c r="C14" s="95"/>
      <c r="D14" s="107" t="s">
        <v>812</v>
      </c>
      <c r="E14" s="94"/>
      <c r="F14" s="94"/>
      <c r="G14" s="94"/>
      <c r="H14" s="95"/>
      <c r="I14" s="107" t="s">
        <v>803</v>
      </c>
      <c r="J14" s="95"/>
      <c r="K14" s="237">
        <v>800000</v>
      </c>
      <c r="L14" s="94"/>
      <c r="M14" s="95"/>
      <c r="N14" s="237">
        <v>800000</v>
      </c>
      <c r="O14" s="94"/>
      <c r="P14" s="95"/>
    </row>
    <row r="15" spans="1:16" ht="37.700000000000003" customHeight="1" x14ac:dyDescent="0.25">
      <c r="A15" s="12"/>
      <c r="B15" s="107" t="s">
        <v>807</v>
      </c>
      <c r="C15" s="95"/>
      <c r="D15" s="103" t="s">
        <v>813</v>
      </c>
      <c r="E15" s="94"/>
      <c r="F15" s="94"/>
      <c r="G15" s="94"/>
      <c r="H15" s="94"/>
      <c r="I15" s="107" t="s">
        <v>803</v>
      </c>
      <c r="J15" s="95"/>
      <c r="K15" s="234">
        <v>100000</v>
      </c>
      <c r="L15" s="94"/>
      <c r="M15" s="94"/>
      <c r="N15" s="237">
        <v>100000</v>
      </c>
      <c r="O15" s="94"/>
      <c r="P15" s="95"/>
    </row>
    <row r="16" spans="1:16" ht="36.75" customHeight="1" x14ac:dyDescent="0.25">
      <c r="A16" s="12"/>
      <c r="B16" s="107" t="s">
        <v>807</v>
      </c>
      <c r="C16" s="95"/>
      <c r="D16" s="103" t="s">
        <v>814</v>
      </c>
      <c r="E16" s="94"/>
      <c r="F16" s="94"/>
      <c r="G16" s="94"/>
      <c r="H16" s="94"/>
      <c r="I16" s="107" t="s">
        <v>803</v>
      </c>
      <c r="J16" s="95"/>
      <c r="K16" s="234">
        <v>20000000</v>
      </c>
      <c r="L16" s="94"/>
      <c r="M16" s="94"/>
      <c r="N16" s="237">
        <v>10000000</v>
      </c>
      <c r="O16" s="94"/>
      <c r="P16" s="95"/>
    </row>
    <row r="17" spans="1:16" ht="17.25" customHeight="1" x14ac:dyDescent="0.25">
      <c r="A17" s="12"/>
      <c r="B17" s="107" t="s">
        <v>807</v>
      </c>
      <c r="C17" s="95"/>
      <c r="D17" s="107" t="s">
        <v>815</v>
      </c>
      <c r="E17" s="94"/>
      <c r="F17" s="94"/>
      <c r="G17" s="94"/>
      <c r="H17" s="95"/>
      <c r="I17" s="107" t="s">
        <v>803</v>
      </c>
      <c r="J17" s="95"/>
      <c r="K17" s="237">
        <v>10000000</v>
      </c>
      <c r="L17" s="94"/>
      <c r="M17" s="95"/>
      <c r="N17" s="237">
        <v>0</v>
      </c>
      <c r="O17" s="94"/>
      <c r="P17" s="95"/>
    </row>
    <row r="18" spans="1:16" ht="17.25" customHeight="1" x14ac:dyDescent="0.25">
      <c r="A18" s="12"/>
      <c r="B18" s="107" t="s">
        <v>807</v>
      </c>
      <c r="C18" s="95"/>
      <c r="D18" s="107" t="s">
        <v>816</v>
      </c>
      <c r="E18" s="94"/>
      <c r="F18" s="94"/>
      <c r="G18" s="94"/>
      <c r="H18" s="95"/>
      <c r="I18" s="107" t="s">
        <v>803</v>
      </c>
      <c r="J18" s="95"/>
      <c r="K18" s="237"/>
      <c r="L18" s="94"/>
      <c r="M18" s="95"/>
      <c r="N18" s="237">
        <v>700000</v>
      </c>
      <c r="O18" s="94"/>
      <c r="P18" s="95"/>
    </row>
    <row r="19" spans="1:16" ht="17.25" customHeight="1" x14ac:dyDescent="0.25">
      <c r="A19" s="12"/>
      <c r="B19" s="103" t="s">
        <v>817</v>
      </c>
      <c r="C19" s="229"/>
      <c r="D19" s="103" t="s">
        <v>818</v>
      </c>
      <c r="E19" s="230"/>
      <c r="F19" s="230"/>
      <c r="G19" s="230"/>
      <c r="H19" s="229"/>
      <c r="I19" s="103" t="s">
        <v>819</v>
      </c>
      <c r="J19" s="229"/>
      <c r="K19" s="231"/>
      <c r="L19" s="232"/>
      <c r="M19" s="233"/>
      <c r="N19" s="234">
        <v>2000000</v>
      </c>
      <c r="O19" s="235"/>
      <c r="P19" s="236"/>
    </row>
    <row r="20" spans="1:16" ht="17.25" customHeight="1" x14ac:dyDescent="0.25">
      <c r="A20" s="12"/>
      <c r="B20" s="250" t="s">
        <v>820</v>
      </c>
      <c r="C20" s="95"/>
      <c r="D20" s="107"/>
      <c r="E20" s="94"/>
      <c r="F20" s="94"/>
      <c r="G20" s="94"/>
      <c r="H20" s="95"/>
      <c r="I20" s="247" t="s">
        <v>820</v>
      </c>
      <c r="J20" s="95"/>
      <c r="K20" s="249">
        <f>SUM(K6:K18)</f>
        <v>36200000</v>
      </c>
      <c r="L20" s="94"/>
      <c r="M20" s="95"/>
      <c r="N20" s="249">
        <f>SUM(N6:N19)</f>
        <v>16850000</v>
      </c>
      <c r="O20" s="94"/>
      <c r="P20" s="95"/>
    </row>
    <row r="21" spans="1:16" ht="17.25" customHeight="1" x14ac:dyDescent="0.25">
      <c r="A21" s="12"/>
      <c r="B21" s="106"/>
      <c r="C21" s="90"/>
      <c r="D21" s="90"/>
      <c r="E21" s="90"/>
      <c r="F21" s="90"/>
      <c r="G21" s="90"/>
      <c r="H21" s="90"/>
      <c r="I21" s="90"/>
      <c r="J21" s="90"/>
      <c r="K21" s="90"/>
      <c r="L21" s="90"/>
      <c r="M21" s="90"/>
      <c r="N21" s="90"/>
      <c r="O21" s="90"/>
      <c r="P21" s="90"/>
    </row>
    <row r="22" spans="1:16" ht="17.25" customHeight="1" x14ac:dyDescent="0.25">
      <c r="A22" s="12"/>
      <c r="B22" s="248" t="s">
        <v>821</v>
      </c>
      <c r="C22" s="90"/>
      <c r="D22" s="90"/>
      <c r="E22" s="90"/>
      <c r="F22" s="90"/>
      <c r="G22" s="90"/>
      <c r="H22" s="90"/>
      <c r="I22" s="90"/>
      <c r="J22" s="90"/>
      <c r="K22" s="90"/>
      <c r="L22" s="90"/>
      <c r="M22" s="90"/>
      <c r="N22" s="90"/>
      <c r="O22" s="90"/>
      <c r="P22" s="90"/>
    </row>
    <row r="23" spans="1:16" ht="17.25" customHeight="1" x14ac:dyDescent="0.25">
      <c r="A23" s="12"/>
      <c r="B23" s="106"/>
      <c r="C23" s="90"/>
      <c r="D23" s="90"/>
      <c r="E23" s="90"/>
      <c r="F23" s="90"/>
      <c r="G23" s="90"/>
      <c r="H23" s="90"/>
      <c r="I23" s="90"/>
      <c r="J23" s="90"/>
      <c r="K23" s="90"/>
      <c r="L23" s="90"/>
      <c r="M23" s="90"/>
      <c r="N23" s="90"/>
      <c r="O23" s="90"/>
      <c r="P23" s="90"/>
    </row>
    <row r="24" spans="1:16" ht="17.25" customHeight="1" x14ac:dyDescent="0.25">
      <c r="A24" s="12"/>
      <c r="B24" s="246" t="s">
        <v>822</v>
      </c>
      <c r="C24" s="90"/>
      <c r="D24" s="90"/>
      <c r="E24" s="90"/>
      <c r="F24" s="90"/>
      <c r="G24" s="90"/>
      <c r="H24" s="90"/>
      <c r="I24" s="90"/>
      <c r="J24" s="90"/>
      <c r="K24" s="90"/>
      <c r="L24" s="90"/>
      <c r="M24" s="90"/>
      <c r="N24" s="90"/>
      <c r="O24" s="90"/>
      <c r="P24" s="90"/>
    </row>
    <row r="25" spans="1:16" ht="17.25" customHeight="1" x14ac:dyDescent="0.25">
      <c r="A25" s="12"/>
      <c r="B25" s="90"/>
      <c r="C25" s="90"/>
      <c r="D25" s="90"/>
      <c r="E25" s="90"/>
      <c r="F25" s="90"/>
      <c r="G25" s="90"/>
      <c r="H25" s="90"/>
      <c r="I25" s="90"/>
      <c r="J25" s="90"/>
      <c r="K25" s="90"/>
      <c r="L25" s="90"/>
      <c r="M25" s="90"/>
      <c r="N25" s="90"/>
      <c r="O25" s="90"/>
      <c r="P25" s="90"/>
    </row>
    <row r="26" spans="1:16" ht="17.25" customHeight="1" x14ac:dyDescent="0.25"/>
    <row r="27" spans="1:16" ht="17.25" customHeight="1" x14ac:dyDescent="0.25"/>
    <row r="28" spans="1:16" ht="17.25" customHeight="1" x14ac:dyDescent="0.25"/>
    <row r="29" spans="1:16" ht="17.25" customHeight="1" x14ac:dyDescent="0.25"/>
  </sheetData>
  <sheetProtection sheet="1" objects="1" scenarios="1" formatColumns="0" formatRows="0"/>
  <mergeCells count="85">
    <mergeCell ref="D20:H20"/>
    <mergeCell ref="N17:P17"/>
    <mergeCell ref="B12:C12"/>
    <mergeCell ref="N20:P20"/>
    <mergeCell ref="I16:J16"/>
    <mergeCell ref="B20:C20"/>
    <mergeCell ref="K20:M20"/>
    <mergeCell ref="K17:M17"/>
    <mergeCell ref="I18:J18"/>
    <mergeCell ref="B18:C18"/>
    <mergeCell ref="D18:H18"/>
    <mergeCell ref="N16:P16"/>
    <mergeCell ref="D17:H17"/>
    <mergeCell ref="K18:M18"/>
    <mergeCell ref="I17:J17"/>
    <mergeCell ref="N18:P18"/>
    <mergeCell ref="D9:H9"/>
    <mergeCell ref="K9:M9"/>
    <mergeCell ref="I13:J13"/>
    <mergeCell ref="K11:M11"/>
    <mergeCell ref="B16:C16"/>
    <mergeCell ref="B11:C11"/>
    <mergeCell ref="D10:H10"/>
    <mergeCell ref="D11:H11"/>
    <mergeCell ref="B14:C14"/>
    <mergeCell ref="B13:C13"/>
    <mergeCell ref="K10:M10"/>
    <mergeCell ref="K16:M16"/>
    <mergeCell ref="K15:M15"/>
    <mergeCell ref="D13:H13"/>
    <mergeCell ref="D16:H16"/>
    <mergeCell ref="I15:J15"/>
    <mergeCell ref="K14:M14"/>
    <mergeCell ref="K7:M7"/>
    <mergeCell ref="N9:P9"/>
    <mergeCell ref="N11:P11"/>
    <mergeCell ref="N13:P13"/>
    <mergeCell ref="K13:M13"/>
    <mergeCell ref="K12:M12"/>
    <mergeCell ref="B24:P25"/>
    <mergeCell ref="D12:H12"/>
    <mergeCell ref="B6:C6"/>
    <mergeCell ref="B15:C15"/>
    <mergeCell ref="I10:J10"/>
    <mergeCell ref="I20:J20"/>
    <mergeCell ref="D14:H14"/>
    <mergeCell ref="N12:P12"/>
    <mergeCell ref="I9:J9"/>
    <mergeCell ref="B7:C7"/>
    <mergeCell ref="B21:P21"/>
    <mergeCell ref="N14:P14"/>
    <mergeCell ref="I11:J11"/>
    <mergeCell ref="B22:P23"/>
    <mergeCell ref="B17:C17"/>
    <mergeCell ref="D7:H7"/>
    <mergeCell ref="B3:P3"/>
    <mergeCell ref="K4:M5"/>
    <mergeCell ref="B2:P2"/>
    <mergeCell ref="N4:P5"/>
    <mergeCell ref="D6:H6"/>
    <mergeCell ref="B4:C5"/>
    <mergeCell ref="I4:J5"/>
    <mergeCell ref="I6:J6"/>
    <mergeCell ref="D4:H5"/>
    <mergeCell ref="B8:C8"/>
    <mergeCell ref="N6:P6"/>
    <mergeCell ref="N15:P15"/>
    <mergeCell ref="I12:J12"/>
    <mergeCell ref="K6:M6"/>
    <mergeCell ref="B10:C10"/>
    <mergeCell ref="I14:J14"/>
    <mergeCell ref="N7:P7"/>
    <mergeCell ref="D15:H15"/>
    <mergeCell ref="B9:C9"/>
    <mergeCell ref="I8:J8"/>
    <mergeCell ref="D8:H8"/>
    <mergeCell ref="N8:P8"/>
    <mergeCell ref="K8:M8"/>
    <mergeCell ref="N10:P10"/>
    <mergeCell ref="I7:J7"/>
    <mergeCell ref="B19:C19"/>
    <mergeCell ref="D19:H19"/>
    <mergeCell ref="I19:J19"/>
    <mergeCell ref="K19:M19"/>
    <mergeCell ref="N19:P19"/>
  </mergeCells>
  <dataValidations count="4">
    <dataValidation type="list" allowBlank="1" showInputMessage="1" showErrorMessage="1" prompt="Select source of co-financing" sqref="B6:B19 C6:C18" xr:uid="{00000000-0002-0000-1100-000000000000}">
      <formula1>"Recipient Country Government, GEF Agency, Donor Agency, Private Sector, Civil Society Organization, Beneficiaries, Others"</formula1>
    </dataValidation>
    <dataValidation type="list" allowBlank="1" showInputMessage="1" showErrorMessage="1" prompt="Select Type of Co-financing" sqref="I6:I19 J6:J18" xr:uid="{00000000-0002-0000-1100-000001000000}">
      <formula1>"Grant, Loan, Guarantee, Equity Investment, In-kind, Public Investment, Other "</formula1>
    </dataValidation>
    <dataValidation type="list" allowBlank="1" sqref="B6:B19" xr:uid="{00000000-0002-0000-1100-000002000000}">
      <formula1>"Recipient Country Government,GEF Agency,Donor Agency,Private Sector,Civil Society Organization,Beneficiaries,Others"</formula1>
    </dataValidation>
    <dataValidation type="list" allowBlank="1" sqref="I6:I19" xr:uid="{00000000-0002-0000-1100-000003000000}">
      <formula1>"Grant,Loan,Guarantee,Equity Investment,In-kind,Public Investment,Other"</formula1>
    </dataValidation>
  </dataValidations>
  <hyperlinks>
    <hyperlink ref="B24" r:id="rId1" display="27 Sources of Co-financing may include: GEF Agency, Donor Agency, Recipient Country Government, Private Sector, Civil Society Organization, Beneficiaries, Other._x000d__x000a_28 Grant, Loan, Equity Investment, Guarantee, In-Kind, Public Investment, Other (please refer to the Guidelines on co-financing for definitions_x000d__x000a_GEF CoFinancing Guidelines 2018" xr:uid="{00000000-0004-0000-1100-000000000000}"/>
  </hyperlinks>
  <pageMargins left="0.25" right="0.25" top="0.75" bottom="0.75" header="0.3" footer="0.3"/>
  <pageSetup paperSize="5" orientation="landscape"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5">
    <tabColor theme="3" tint="0.499984740745262"/>
  </sheetPr>
  <dimension ref="A1:R25"/>
  <sheetViews>
    <sheetView showGridLines="0" view="pageBreakPreview" zoomScale="110" zoomScaleNormal="100" zoomScaleSheetLayoutView="110" workbookViewId="0">
      <selection activeCell="U9" sqref="U9"/>
    </sheetView>
  </sheetViews>
  <sheetFormatPr defaultColWidth="8.85546875" defaultRowHeight="15" x14ac:dyDescent="0.25"/>
  <cols>
    <col min="1" max="1" width="1.42578125" customWidth="1"/>
  </cols>
  <sheetData>
    <row r="1" spans="1:18" ht="17.25" customHeight="1" x14ac:dyDescent="0.25">
      <c r="A1" s="12"/>
      <c r="B1" s="104"/>
      <c r="C1" s="90"/>
      <c r="D1" s="90"/>
      <c r="E1" s="90"/>
      <c r="F1" s="90"/>
      <c r="G1" s="90"/>
      <c r="H1" s="90"/>
      <c r="I1" s="90"/>
      <c r="J1" s="90"/>
      <c r="K1" s="90"/>
      <c r="L1" s="90"/>
      <c r="M1" s="90"/>
      <c r="N1" s="90"/>
      <c r="O1" s="90"/>
      <c r="P1" s="12"/>
      <c r="Q1" s="12"/>
      <c r="R1" s="12"/>
    </row>
    <row r="2" spans="1:18" ht="19.7" customHeight="1" x14ac:dyDescent="0.25">
      <c r="A2" s="12"/>
      <c r="B2" s="143" t="s">
        <v>823</v>
      </c>
      <c r="C2" s="90"/>
      <c r="D2" s="90"/>
      <c r="E2" s="90"/>
      <c r="F2" s="90"/>
      <c r="G2" s="90"/>
      <c r="H2" s="90"/>
      <c r="I2" s="90"/>
      <c r="J2" s="90"/>
      <c r="K2" s="90"/>
      <c r="L2" s="90"/>
      <c r="M2" s="90"/>
      <c r="N2" s="90"/>
      <c r="O2" s="90"/>
      <c r="P2" s="12"/>
      <c r="Q2" s="12"/>
      <c r="R2" s="12"/>
    </row>
    <row r="3" spans="1:18" x14ac:dyDescent="0.25">
      <c r="A3" s="12"/>
      <c r="B3" s="104"/>
      <c r="C3" s="90"/>
      <c r="D3" s="90"/>
      <c r="E3" s="90"/>
      <c r="F3" s="90"/>
      <c r="G3" s="90"/>
      <c r="H3" s="90"/>
      <c r="I3" s="90"/>
      <c r="J3" s="90"/>
      <c r="K3" s="90"/>
      <c r="L3" s="90"/>
      <c r="M3" s="90"/>
      <c r="N3" s="90"/>
      <c r="O3" s="90"/>
      <c r="P3" s="12"/>
      <c r="Q3" s="12"/>
      <c r="R3" s="12"/>
    </row>
    <row r="4" spans="1:18" ht="14.85" customHeight="1" x14ac:dyDescent="0.25">
      <c r="A4" s="12"/>
      <c r="B4" s="254" t="s">
        <v>824</v>
      </c>
      <c r="C4" s="90"/>
      <c r="D4" s="90"/>
      <c r="E4" s="90"/>
      <c r="F4" s="90"/>
      <c r="G4" s="90"/>
      <c r="H4" s="90"/>
      <c r="I4" s="90"/>
      <c r="J4" s="90"/>
      <c r="K4" s="90"/>
      <c r="L4" s="90"/>
      <c r="M4" s="90"/>
      <c r="N4" s="90"/>
      <c r="O4" s="90"/>
      <c r="P4" s="12"/>
      <c r="Q4" s="12"/>
      <c r="R4" s="12"/>
    </row>
    <row r="5" spans="1:18" ht="34.5" customHeight="1" x14ac:dyDescent="0.25">
      <c r="A5" s="12"/>
      <c r="B5" s="90"/>
      <c r="C5" s="90"/>
      <c r="D5" s="90"/>
      <c r="E5" s="90"/>
      <c r="F5" s="90"/>
      <c r="G5" s="90"/>
      <c r="H5" s="90"/>
      <c r="I5" s="90"/>
      <c r="J5" s="90"/>
      <c r="K5" s="90"/>
      <c r="L5" s="90"/>
      <c r="M5" s="90"/>
      <c r="N5" s="90"/>
      <c r="O5" s="90"/>
      <c r="P5" s="12"/>
      <c r="Q5" s="12"/>
      <c r="R5" s="12"/>
    </row>
    <row r="6" spans="1:18" ht="17.25" customHeight="1" x14ac:dyDescent="0.25">
      <c r="A6" s="12"/>
      <c r="B6" s="255" t="s">
        <v>825</v>
      </c>
      <c r="C6" s="90"/>
      <c r="D6" s="90"/>
      <c r="E6" s="90"/>
      <c r="F6" s="90"/>
      <c r="G6" s="90"/>
      <c r="H6" s="90"/>
      <c r="I6" s="90"/>
      <c r="J6" s="90"/>
      <c r="K6" s="18" t="s">
        <v>639</v>
      </c>
      <c r="L6" s="12"/>
      <c r="M6" s="12"/>
      <c r="N6" s="12"/>
      <c r="O6" s="12"/>
      <c r="P6" s="12"/>
      <c r="Q6" s="12"/>
      <c r="R6" s="12"/>
    </row>
    <row r="7" spans="1:18" ht="17.25" customHeight="1" x14ac:dyDescent="0.25">
      <c r="A7" s="12"/>
      <c r="B7" s="9"/>
      <c r="C7" s="9"/>
      <c r="D7" s="9"/>
      <c r="E7" s="9"/>
      <c r="F7" s="9"/>
      <c r="G7" s="9"/>
      <c r="H7" s="9"/>
      <c r="I7" s="9"/>
      <c r="J7" s="9"/>
      <c r="K7" s="12"/>
      <c r="L7" s="12"/>
      <c r="M7" s="12"/>
      <c r="N7" s="12"/>
      <c r="O7" s="12"/>
      <c r="P7" s="12"/>
      <c r="Q7" s="12"/>
      <c r="R7" s="12"/>
    </row>
    <row r="8" spans="1:18" ht="17.25" customHeight="1" x14ac:dyDescent="0.25">
      <c r="A8" s="12"/>
      <c r="B8" s="12"/>
      <c r="C8" s="12"/>
      <c r="D8" s="12"/>
      <c r="E8" s="12"/>
      <c r="F8" s="12"/>
      <c r="G8" s="12"/>
      <c r="H8" s="12"/>
      <c r="I8" s="12"/>
      <c r="J8" s="12"/>
      <c r="K8" s="12"/>
      <c r="L8" s="12"/>
      <c r="M8" s="12"/>
      <c r="N8" s="12"/>
      <c r="O8" s="12"/>
      <c r="P8" s="12"/>
      <c r="Q8" s="12"/>
      <c r="R8" s="12"/>
    </row>
    <row r="9" spans="1:18" ht="17.45" customHeight="1" x14ac:dyDescent="0.25">
      <c r="A9" s="12"/>
      <c r="B9" s="253" t="s">
        <v>826</v>
      </c>
      <c r="C9" s="94"/>
      <c r="D9" s="95"/>
      <c r="E9" s="253" t="s">
        <v>827</v>
      </c>
      <c r="F9" s="95"/>
      <c r="G9" s="253" t="s">
        <v>828</v>
      </c>
      <c r="H9" s="95"/>
      <c r="I9" s="253" t="s">
        <v>829</v>
      </c>
      <c r="J9" s="94"/>
      <c r="K9" s="95"/>
      <c r="L9" s="253" t="s">
        <v>830</v>
      </c>
      <c r="M9" s="94"/>
      <c r="N9" s="94"/>
      <c r="O9" s="95"/>
      <c r="P9" s="12"/>
      <c r="Q9" s="12"/>
      <c r="R9" s="12"/>
    </row>
    <row r="10" spans="1:18" ht="17.45" customHeight="1" x14ac:dyDescent="0.25">
      <c r="A10" s="12"/>
      <c r="B10" s="103" t="s">
        <v>831</v>
      </c>
      <c r="C10" s="230"/>
      <c r="D10" s="229"/>
      <c r="E10" s="251">
        <v>-6.5</v>
      </c>
      <c r="F10" s="252"/>
      <c r="G10" s="251">
        <v>145.16666699999999</v>
      </c>
      <c r="H10" s="252"/>
      <c r="I10" s="107" t="s">
        <v>832</v>
      </c>
      <c r="J10" s="94"/>
      <c r="K10" s="95"/>
      <c r="L10" s="107" t="s">
        <v>833</v>
      </c>
      <c r="M10" s="94"/>
      <c r="N10" s="94"/>
      <c r="O10" s="95"/>
      <c r="P10" s="12"/>
      <c r="Q10" s="12"/>
      <c r="R10" s="12"/>
    </row>
    <row r="11" spans="1:18" ht="17.45" customHeight="1" x14ac:dyDescent="0.25">
      <c r="A11" s="12"/>
      <c r="B11" s="103" t="s">
        <v>834</v>
      </c>
      <c r="C11" s="230"/>
      <c r="D11" s="229"/>
      <c r="E11" s="251">
        <v>-6.016667</v>
      </c>
      <c r="F11" s="252"/>
      <c r="G11" s="251">
        <v>145.4</v>
      </c>
      <c r="H11" s="252"/>
      <c r="I11" s="107" t="s">
        <v>835</v>
      </c>
      <c r="J11" s="94"/>
      <c r="K11" s="95"/>
      <c r="L11" s="107" t="s">
        <v>836</v>
      </c>
      <c r="M11" s="94"/>
      <c r="N11" s="94"/>
      <c r="O11" s="95"/>
      <c r="P11" s="12"/>
      <c r="Q11" s="12"/>
      <c r="R11" s="12"/>
    </row>
    <row r="12" spans="1:18" ht="17.25" customHeight="1" x14ac:dyDescent="0.25">
      <c r="A12" s="12"/>
      <c r="B12" s="103" t="s">
        <v>837</v>
      </c>
      <c r="C12" s="230"/>
      <c r="D12" s="229"/>
      <c r="E12" s="251">
        <v>-5.266667</v>
      </c>
      <c r="F12" s="252"/>
      <c r="G12" s="251">
        <v>144.26666700000001</v>
      </c>
      <c r="H12" s="252"/>
      <c r="I12" s="107" t="s">
        <v>838</v>
      </c>
      <c r="J12" s="94"/>
      <c r="K12" s="95"/>
      <c r="L12" s="107" t="s">
        <v>839</v>
      </c>
      <c r="M12" s="94"/>
      <c r="N12" s="94"/>
      <c r="O12" s="95"/>
      <c r="P12" s="12"/>
      <c r="Q12" s="12"/>
      <c r="R12" s="12"/>
    </row>
    <row r="13" spans="1:18" ht="17.25" customHeight="1" x14ac:dyDescent="0.25">
      <c r="A13" s="12"/>
      <c r="B13" s="103" t="s">
        <v>840</v>
      </c>
      <c r="C13" s="230"/>
      <c r="D13" s="229"/>
      <c r="E13" s="251">
        <v>-5.5</v>
      </c>
      <c r="F13" s="252"/>
      <c r="G13" s="251">
        <v>144.66666699999999</v>
      </c>
      <c r="H13" s="252"/>
      <c r="I13" s="107" t="s">
        <v>841</v>
      </c>
      <c r="J13" s="94"/>
      <c r="K13" s="95"/>
      <c r="L13" s="107" t="s">
        <v>842</v>
      </c>
      <c r="M13" s="94"/>
      <c r="N13" s="94"/>
      <c r="O13" s="95"/>
      <c r="P13" s="12"/>
      <c r="Q13" s="12"/>
      <c r="R13" s="12"/>
    </row>
    <row r="14" spans="1:18" ht="17.25" customHeight="1" x14ac:dyDescent="0.25">
      <c r="A14" s="12"/>
      <c r="B14" s="103" t="s">
        <v>843</v>
      </c>
      <c r="C14" s="230"/>
      <c r="D14" s="229"/>
      <c r="E14" s="251">
        <v>-6.5192310000000004</v>
      </c>
      <c r="F14" s="252"/>
      <c r="G14" s="251">
        <v>145.77932200000001</v>
      </c>
      <c r="H14" s="252"/>
      <c r="I14" s="107" t="s">
        <v>844</v>
      </c>
      <c r="J14" s="94"/>
      <c r="K14" s="95"/>
      <c r="L14" s="107" t="s">
        <v>845</v>
      </c>
      <c r="M14" s="94"/>
      <c r="N14" s="94"/>
      <c r="O14" s="95"/>
      <c r="P14" s="12"/>
      <c r="Q14" s="12"/>
      <c r="R14" s="12"/>
    </row>
    <row r="15" spans="1:18" ht="17.25" customHeight="1" x14ac:dyDescent="0.25">
      <c r="A15" s="12"/>
      <c r="B15" s="103" t="s">
        <v>846</v>
      </c>
      <c r="C15" s="230"/>
      <c r="D15" s="229"/>
      <c r="E15" s="251">
        <v>-6.2664530000000003</v>
      </c>
      <c r="F15" s="252"/>
      <c r="G15" s="251">
        <v>146.07794699999999</v>
      </c>
      <c r="H15" s="252"/>
      <c r="I15" s="107" t="s">
        <v>847</v>
      </c>
      <c r="J15" s="94"/>
      <c r="K15" s="95"/>
      <c r="L15" s="107" t="s">
        <v>845</v>
      </c>
      <c r="M15" s="94"/>
      <c r="N15" s="94"/>
      <c r="O15" s="95"/>
      <c r="P15" s="12"/>
      <c r="Q15" s="12"/>
      <c r="R15" s="12"/>
    </row>
    <row r="16" spans="1:18" ht="17.25" customHeight="1" x14ac:dyDescent="0.25">
      <c r="A16" s="12"/>
      <c r="B16" s="103" t="s">
        <v>848</v>
      </c>
      <c r="C16" s="230"/>
      <c r="D16" s="229"/>
      <c r="E16" s="251">
        <v>-5.930936</v>
      </c>
      <c r="F16" s="252"/>
      <c r="G16" s="251">
        <v>145.45676599999999</v>
      </c>
      <c r="H16" s="252"/>
      <c r="I16" s="107" t="s">
        <v>849</v>
      </c>
      <c r="J16" s="94"/>
      <c r="K16" s="95"/>
      <c r="L16" s="107" t="s">
        <v>850</v>
      </c>
      <c r="M16" s="94"/>
      <c r="N16" s="94"/>
      <c r="O16" s="95"/>
      <c r="P16" s="12"/>
      <c r="Q16" s="12"/>
      <c r="R16" s="12"/>
    </row>
    <row r="17" spans="1:18" ht="17.45" customHeight="1" x14ac:dyDescent="0.25">
      <c r="A17" s="12"/>
      <c r="B17" s="103" t="s">
        <v>851</v>
      </c>
      <c r="C17" s="230"/>
      <c r="D17" s="229"/>
      <c r="E17" s="251">
        <v>-5.318149</v>
      </c>
      <c r="F17" s="252"/>
      <c r="G17" s="251">
        <v>144.23833400000001</v>
      </c>
      <c r="H17" s="252"/>
      <c r="I17" s="107" t="s">
        <v>852</v>
      </c>
      <c r="J17" s="94"/>
      <c r="K17" s="95"/>
      <c r="L17" s="107" t="s">
        <v>853</v>
      </c>
      <c r="M17" s="94"/>
      <c r="N17" s="94"/>
      <c r="O17" s="95"/>
      <c r="P17" s="12"/>
      <c r="Q17" s="12"/>
      <c r="R17" s="12"/>
    </row>
    <row r="18" spans="1:18" ht="17.45" customHeight="1" x14ac:dyDescent="0.25">
      <c r="A18" s="12"/>
      <c r="B18" s="103" t="s">
        <v>854</v>
      </c>
      <c r="C18" s="230"/>
      <c r="D18" s="229"/>
      <c r="E18" s="251">
        <v>-6.0369650000000004</v>
      </c>
      <c r="F18" s="252"/>
      <c r="G18" s="251">
        <v>144.47697199999999</v>
      </c>
      <c r="H18" s="252"/>
      <c r="I18" s="107" t="s">
        <v>855</v>
      </c>
      <c r="J18" s="94"/>
      <c r="K18" s="95"/>
      <c r="L18" s="107" t="s">
        <v>856</v>
      </c>
      <c r="M18" s="94"/>
      <c r="N18" s="94"/>
      <c r="O18" s="95"/>
      <c r="P18" s="12"/>
      <c r="Q18" s="12"/>
      <c r="R18" s="12"/>
    </row>
    <row r="19" spans="1:18" ht="17.45" customHeight="1" x14ac:dyDescent="0.25">
      <c r="A19" s="12"/>
      <c r="B19" s="103" t="s">
        <v>857</v>
      </c>
      <c r="C19" s="230"/>
      <c r="D19" s="229"/>
      <c r="E19" s="251">
        <v>-5.8560949999999998</v>
      </c>
      <c r="F19" s="252"/>
      <c r="G19" s="251">
        <v>143.798855</v>
      </c>
      <c r="H19" s="252"/>
      <c r="I19" s="107" t="s">
        <v>858</v>
      </c>
      <c r="J19" s="94"/>
      <c r="K19" s="95"/>
      <c r="L19" s="107" t="s">
        <v>859</v>
      </c>
      <c r="M19" s="94"/>
      <c r="N19" s="94"/>
      <c r="O19" s="95"/>
      <c r="P19" s="12"/>
      <c r="Q19" s="12"/>
      <c r="R19" s="12"/>
    </row>
    <row r="20" spans="1:18" ht="17.45" customHeight="1" x14ac:dyDescent="0.25">
      <c r="A20" s="12"/>
      <c r="B20" s="107"/>
      <c r="C20" s="94"/>
      <c r="D20" s="95"/>
      <c r="E20" s="251"/>
      <c r="F20" s="252"/>
      <c r="G20" s="251"/>
      <c r="H20" s="252"/>
      <c r="I20" s="107"/>
      <c r="J20" s="94"/>
      <c r="K20" s="95"/>
      <c r="L20" s="107"/>
      <c r="M20" s="94"/>
      <c r="N20" s="94"/>
      <c r="O20" s="95"/>
      <c r="P20" s="12"/>
      <c r="Q20" s="12"/>
      <c r="R20" s="12"/>
    </row>
    <row r="21" spans="1:18" ht="17.45" customHeight="1" x14ac:dyDescent="0.25">
      <c r="A21" s="12"/>
      <c r="B21" s="107"/>
      <c r="C21" s="94"/>
      <c r="D21" s="95"/>
      <c r="E21" s="251"/>
      <c r="F21" s="252"/>
      <c r="G21" s="251"/>
      <c r="H21" s="252"/>
      <c r="I21" s="107"/>
      <c r="J21" s="94"/>
      <c r="K21" s="95"/>
      <c r="L21" s="107"/>
      <c r="M21" s="94"/>
      <c r="N21" s="94"/>
      <c r="O21" s="95"/>
      <c r="P21" s="12"/>
      <c r="Q21" s="12"/>
      <c r="R21" s="12"/>
    </row>
    <row r="22" spans="1:18" ht="17.45" customHeight="1" x14ac:dyDescent="0.25">
      <c r="A22" s="12"/>
      <c r="B22" s="107"/>
      <c r="C22" s="94"/>
      <c r="D22" s="95"/>
      <c r="E22" s="251"/>
      <c r="F22" s="252"/>
      <c r="G22" s="251"/>
      <c r="H22" s="252"/>
      <c r="I22" s="107"/>
      <c r="J22" s="94"/>
      <c r="K22" s="95"/>
      <c r="L22" s="107"/>
      <c r="M22" s="94"/>
      <c r="N22" s="94"/>
      <c r="O22" s="95"/>
      <c r="P22" s="12"/>
      <c r="Q22" s="12"/>
      <c r="R22" s="12"/>
    </row>
    <row r="23" spans="1:18" ht="17.45" customHeight="1" x14ac:dyDescent="0.25">
      <c r="A23" s="12"/>
      <c r="B23" s="107"/>
      <c r="C23" s="94"/>
      <c r="D23" s="95"/>
      <c r="E23" s="251"/>
      <c r="F23" s="252"/>
      <c r="G23" s="251"/>
      <c r="H23" s="252"/>
      <c r="I23" s="107"/>
      <c r="J23" s="94"/>
      <c r="K23" s="95"/>
      <c r="L23" s="107"/>
      <c r="M23" s="94"/>
      <c r="N23" s="94"/>
      <c r="O23" s="95"/>
      <c r="P23" s="12"/>
      <c r="Q23" s="12"/>
      <c r="R23" s="12"/>
    </row>
    <row r="24" spans="1:18" ht="17.45" customHeight="1" x14ac:dyDescent="0.25">
      <c r="A24" s="12"/>
      <c r="B24" s="107"/>
      <c r="C24" s="94"/>
      <c r="D24" s="95"/>
      <c r="E24" s="251"/>
      <c r="F24" s="252"/>
      <c r="G24" s="251"/>
      <c r="H24" s="252"/>
      <c r="I24" s="107"/>
      <c r="J24" s="94"/>
      <c r="K24" s="95"/>
      <c r="L24" s="107"/>
      <c r="M24" s="94"/>
      <c r="N24" s="94"/>
      <c r="O24" s="95"/>
      <c r="P24" s="12"/>
      <c r="Q24" s="12"/>
      <c r="R24" s="12"/>
    </row>
    <row r="25" spans="1:18" ht="17.45" customHeight="1" x14ac:dyDescent="0.25">
      <c r="A25" s="12"/>
      <c r="B25" s="107"/>
      <c r="C25" s="94"/>
      <c r="D25" s="95"/>
      <c r="E25" s="251"/>
      <c r="F25" s="252"/>
      <c r="G25" s="251"/>
      <c r="H25" s="252"/>
      <c r="I25" s="107"/>
      <c r="J25" s="94"/>
      <c r="K25" s="95"/>
      <c r="L25" s="107"/>
      <c r="M25" s="94"/>
      <c r="N25" s="94"/>
      <c r="O25" s="95"/>
      <c r="P25" s="12"/>
      <c r="Q25" s="12"/>
      <c r="R25" s="12"/>
    </row>
  </sheetData>
  <sheetProtection sheet="1" objects="1" scenarios="1" formatColumns="0" formatRows="0"/>
  <mergeCells count="90">
    <mergeCell ref="B3:O3"/>
    <mergeCell ref="G23:H23"/>
    <mergeCell ref="I24:K24"/>
    <mergeCell ref="G22:H22"/>
    <mergeCell ref="E12:F12"/>
    <mergeCell ref="G12:H12"/>
    <mergeCell ref="I22:K22"/>
    <mergeCell ref="I14:K14"/>
    <mergeCell ref="I23:K23"/>
    <mergeCell ref="E15:F15"/>
    <mergeCell ref="I13:K13"/>
    <mergeCell ref="L17:O17"/>
    <mergeCell ref="E16:F16"/>
    <mergeCell ref="G16:H16"/>
    <mergeCell ref="E25:F25"/>
    <mergeCell ref="G25:H25"/>
    <mergeCell ref="I20:K20"/>
    <mergeCell ref="G13:H13"/>
    <mergeCell ref="B17:D17"/>
    <mergeCell ref="B2:O2"/>
    <mergeCell ref="I17:K17"/>
    <mergeCell ref="G18:H18"/>
    <mergeCell ref="B20:D20"/>
    <mergeCell ref="L19:O19"/>
    <mergeCell ref="I10:K10"/>
    <mergeCell ref="B4:O5"/>
    <mergeCell ref="L12:O12"/>
    <mergeCell ref="G20:H20"/>
    <mergeCell ref="L14:O14"/>
    <mergeCell ref="E22:F22"/>
    <mergeCell ref="B12:D12"/>
    <mergeCell ref="L10:O10"/>
    <mergeCell ref="G21:H21"/>
    <mergeCell ref="B11:D11"/>
    <mergeCell ref="E23:F23"/>
    <mergeCell ref="I15:K15"/>
    <mergeCell ref="B22:D22"/>
    <mergeCell ref="B6:J6"/>
    <mergeCell ref="G24:H24"/>
    <mergeCell ref="E9:F9"/>
    <mergeCell ref="B24:D24"/>
    <mergeCell ref="I19:K19"/>
    <mergeCell ref="E24:F24"/>
    <mergeCell ref="L9:O9"/>
    <mergeCell ref="L21:O21"/>
    <mergeCell ref="G9:H9"/>
    <mergeCell ref="I25:K25"/>
    <mergeCell ref="B14:D14"/>
    <mergeCell ref="L22:O22"/>
    <mergeCell ref="B23:D23"/>
    <mergeCell ref="G11:H11"/>
    <mergeCell ref="B13:D13"/>
    <mergeCell ref="E20:F20"/>
    <mergeCell ref="E13:F13"/>
    <mergeCell ref="B9:D9"/>
    <mergeCell ref="L16:O16"/>
    <mergeCell ref="E14:F14"/>
    <mergeCell ref="I12:K12"/>
    <mergeCell ref="I21:K21"/>
    <mergeCell ref="B10:D10"/>
    <mergeCell ref="B1:O1"/>
    <mergeCell ref="L13:O13"/>
    <mergeCell ref="E11:F11"/>
    <mergeCell ref="I9:K9"/>
    <mergeCell ref="G14:H14"/>
    <mergeCell ref="L15:O15"/>
    <mergeCell ref="B16:D16"/>
    <mergeCell ref="L23:O23"/>
    <mergeCell ref="I11:K11"/>
    <mergeCell ref="I18:K18"/>
    <mergeCell ref="E17:F17"/>
    <mergeCell ref="G17:H17"/>
    <mergeCell ref="L11:O11"/>
    <mergeCell ref="E10:F10"/>
    <mergeCell ref="G10:H10"/>
    <mergeCell ref="E19:F19"/>
    <mergeCell ref="G15:H15"/>
    <mergeCell ref="L25:O25"/>
    <mergeCell ref="I16:K16"/>
    <mergeCell ref="L20:O20"/>
    <mergeCell ref="B21:D21"/>
    <mergeCell ref="E18:F18"/>
    <mergeCell ref="G19:H19"/>
    <mergeCell ref="B15:D15"/>
    <mergeCell ref="B18:D18"/>
    <mergeCell ref="E21:F21"/>
    <mergeCell ref="L24:O24"/>
    <mergeCell ref="B25:D25"/>
    <mergeCell ref="L18:O18"/>
    <mergeCell ref="B19:D19"/>
  </mergeCells>
  <phoneticPr fontId="54" type="noConversion"/>
  <dataValidations count="1">
    <dataValidation type="list" allowBlank="1" showInputMessage="1" showErrorMessage="1" prompt="Select Yes or No" sqref="K6:K7" xr:uid="{00000000-0002-0000-1200-000000000000}">
      <formula1>"Yes, No"</formula1>
    </dataValidation>
  </dataValidations>
  <pageMargins left="0.25" right="0.25" top="0.75" bottom="0.75" header="0.3" footer="0.3"/>
  <pageSetup paperSize="5"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8">
    <tabColor theme="3" tint="0.749992370372631"/>
  </sheetPr>
  <dimension ref="A1:A32"/>
  <sheetViews>
    <sheetView showGridLines="0" view="pageBreakPreview" zoomScale="140" zoomScaleNormal="100" zoomScaleSheetLayoutView="140" workbookViewId="0">
      <selection activeCell="G5" sqref="G5"/>
    </sheetView>
  </sheetViews>
  <sheetFormatPr defaultColWidth="8.85546875" defaultRowHeight="15" x14ac:dyDescent="0.25"/>
  <cols>
    <col min="1" max="1" width="104.140625" customWidth="1"/>
  </cols>
  <sheetData>
    <row r="1" spans="1:1" x14ac:dyDescent="0.25">
      <c r="A1" s="2"/>
    </row>
    <row r="2" spans="1:1" x14ac:dyDescent="0.25">
      <c r="A2" s="26" t="s">
        <v>860</v>
      </c>
    </row>
    <row r="3" spans="1:1" x14ac:dyDescent="0.25">
      <c r="A3" s="19"/>
    </row>
    <row r="4" spans="1:1" ht="84" customHeight="1" x14ac:dyDescent="0.25">
      <c r="A4" s="27" t="s">
        <v>861</v>
      </c>
    </row>
    <row r="5" spans="1:1" x14ac:dyDescent="0.25">
      <c r="A5" s="28" t="s">
        <v>862</v>
      </c>
    </row>
    <row r="6" spans="1:1" x14ac:dyDescent="0.25">
      <c r="A6" s="25" t="s">
        <v>863</v>
      </c>
    </row>
    <row r="7" spans="1:1" ht="15" customHeight="1" x14ac:dyDescent="0.25">
      <c r="A7" s="25" t="s">
        <v>864</v>
      </c>
    </row>
    <row r="8" spans="1:1" ht="15.95" customHeight="1" x14ac:dyDescent="0.25">
      <c r="A8" s="25" t="s">
        <v>865</v>
      </c>
    </row>
    <row r="9" spans="1:1" x14ac:dyDescent="0.25">
      <c r="A9" s="25" t="s">
        <v>866</v>
      </c>
    </row>
    <row r="10" spans="1:1" x14ac:dyDescent="0.25">
      <c r="A10" s="7"/>
    </row>
    <row r="11" spans="1:1" x14ac:dyDescent="0.25">
      <c r="A11" s="7"/>
    </row>
    <row r="12" spans="1:1" x14ac:dyDescent="0.25">
      <c r="A12" s="7"/>
    </row>
    <row r="13" spans="1:1" x14ac:dyDescent="0.25">
      <c r="A13" s="7"/>
    </row>
    <row r="14" spans="1:1" x14ac:dyDescent="0.25">
      <c r="A14" s="2"/>
    </row>
    <row r="15" spans="1:1" x14ac:dyDescent="0.25">
      <c r="A15" s="2"/>
    </row>
    <row r="16" spans="1:1" x14ac:dyDescent="0.25">
      <c r="A16" s="2"/>
    </row>
    <row r="17" spans="1:1" x14ac:dyDescent="0.25">
      <c r="A17" s="2"/>
    </row>
    <row r="18" spans="1:1" x14ac:dyDescent="0.25">
      <c r="A18" s="2"/>
    </row>
    <row r="19" spans="1:1" x14ac:dyDescent="0.25">
      <c r="A19" s="2"/>
    </row>
    <row r="20" spans="1:1" x14ac:dyDescent="0.25">
      <c r="A20" s="2"/>
    </row>
    <row r="21" spans="1:1" x14ac:dyDescent="0.25">
      <c r="A21" s="2"/>
    </row>
    <row r="22" spans="1:1" x14ac:dyDescent="0.25">
      <c r="A22" s="2"/>
    </row>
    <row r="23" spans="1:1" x14ac:dyDescent="0.25">
      <c r="A23" s="2"/>
    </row>
    <row r="24" spans="1:1" ht="16.5" customHeight="1" x14ac:dyDescent="0.25">
      <c r="A24" s="105" t="s">
        <v>867</v>
      </c>
    </row>
    <row r="25" spans="1:1" x14ac:dyDescent="0.25">
      <c r="A25" s="90"/>
    </row>
    <row r="26" spans="1:1" x14ac:dyDescent="0.25">
      <c r="A26" s="90"/>
    </row>
    <row r="27" spans="1:1" x14ac:dyDescent="0.25">
      <c r="A27" s="90"/>
    </row>
    <row r="28" spans="1:1" x14ac:dyDescent="0.25">
      <c r="A28" s="90"/>
    </row>
    <row r="29" spans="1:1" x14ac:dyDescent="0.25">
      <c r="A29" s="90"/>
    </row>
    <row r="30" spans="1:1" x14ac:dyDescent="0.25">
      <c r="A30" s="90"/>
    </row>
    <row r="31" spans="1:1" x14ac:dyDescent="0.25">
      <c r="A31" s="90"/>
    </row>
    <row r="32" spans="1:1" x14ac:dyDescent="0.25">
      <c r="A32" s="2"/>
    </row>
  </sheetData>
  <sheetProtection sheet="1" objects="1" scenarios="1" formatColumns="0" formatRows="0"/>
  <mergeCells count="1">
    <mergeCell ref="A24:A31"/>
  </mergeCells>
  <hyperlinks>
    <hyperlink ref="A6" r:id="rId1" xr:uid="{00000000-0004-0000-1500-000000000000}"/>
    <hyperlink ref="A7" r:id="rId2" xr:uid="{00000000-0004-0000-1500-000001000000}"/>
    <hyperlink ref="A8" r:id="rId3" xr:uid="{00000000-0004-0000-1500-000002000000}"/>
    <hyperlink ref="A9" r:id="rId4" xr:uid="{00000000-0004-0000-1500-000003000000}"/>
  </hyperlinks>
  <pageMargins left="0.25" right="0.25" top="0.75" bottom="0.75" header="0.3" footer="0.3"/>
  <pageSetup paperSize="5" orientation="portrait" r:id="rId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5484A6-8F1C-4194-9CC0-E123F6122A07}">
  <sheetPr>
    <tabColor theme="3" tint="0.499984740745262"/>
  </sheetPr>
  <dimension ref="A1:D57"/>
  <sheetViews>
    <sheetView showGridLines="0" zoomScaleNormal="100" workbookViewId="0">
      <selection activeCell="K7" sqref="K7"/>
    </sheetView>
  </sheetViews>
  <sheetFormatPr defaultRowHeight="15" x14ac:dyDescent="0.25"/>
  <cols>
    <col min="1" max="1" width="8.85546875" style="1"/>
    <col min="2" max="2" width="7.85546875" style="1" customWidth="1"/>
    <col min="3" max="3" width="37.42578125" style="1" customWidth="1"/>
    <col min="4" max="4" width="46.42578125" style="79" customWidth="1"/>
  </cols>
  <sheetData>
    <row r="1" spans="1:4" ht="25.5" x14ac:dyDescent="0.25">
      <c r="A1" s="75" t="s">
        <v>868</v>
      </c>
      <c r="B1" s="75" t="s">
        <v>869</v>
      </c>
      <c r="C1" s="75" t="s">
        <v>870</v>
      </c>
      <c r="D1" s="75" t="s">
        <v>871</v>
      </c>
    </row>
    <row r="2" spans="1:4" ht="33.75" x14ac:dyDescent="0.25">
      <c r="A2" s="76">
        <v>1</v>
      </c>
      <c r="B2" s="77" t="s">
        <v>872</v>
      </c>
      <c r="C2" s="77" t="s">
        <v>873</v>
      </c>
      <c r="D2" s="78" t="s">
        <v>874</v>
      </c>
    </row>
    <row r="3" spans="1:4" ht="22.5" x14ac:dyDescent="0.25">
      <c r="A3" s="76">
        <v>2</v>
      </c>
      <c r="B3" s="77" t="s">
        <v>872</v>
      </c>
      <c r="C3" s="77" t="s">
        <v>875</v>
      </c>
      <c r="D3" s="78" t="s">
        <v>876</v>
      </c>
    </row>
    <row r="4" spans="1:4" ht="45" x14ac:dyDescent="0.25">
      <c r="A4" s="76">
        <v>3</v>
      </c>
      <c r="B4" s="77" t="s">
        <v>711</v>
      </c>
      <c r="C4" s="77" t="s">
        <v>877</v>
      </c>
      <c r="D4" s="78" t="s">
        <v>878</v>
      </c>
    </row>
    <row r="5" spans="1:4" ht="33.75" x14ac:dyDescent="0.25">
      <c r="A5" s="76">
        <v>4</v>
      </c>
      <c r="B5" s="77" t="s">
        <v>872</v>
      </c>
      <c r="C5" s="77" t="s">
        <v>879</v>
      </c>
      <c r="D5" s="78" t="s">
        <v>880</v>
      </c>
    </row>
    <row r="6" spans="1:4" ht="33.75" x14ac:dyDescent="0.25">
      <c r="A6" s="76">
        <v>5</v>
      </c>
      <c r="B6" s="77" t="s">
        <v>872</v>
      </c>
      <c r="C6" s="77" t="s">
        <v>881</v>
      </c>
      <c r="D6" s="78" t="s">
        <v>882</v>
      </c>
    </row>
    <row r="7" spans="1:4" ht="33.75" x14ac:dyDescent="0.25">
      <c r="A7" s="76">
        <v>6</v>
      </c>
      <c r="B7" s="77" t="s">
        <v>872</v>
      </c>
      <c r="C7" s="77" t="s">
        <v>883</v>
      </c>
      <c r="D7" s="78" t="s">
        <v>884</v>
      </c>
    </row>
    <row r="8" spans="1:4" ht="51" x14ac:dyDescent="0.25">
      <c r="A8" s="76">
        <v>7</v>
      </c>
      <c r="B8" s="77" t="s">
        <v>885</v>
      </c>
      <c r="C8" s="77" t="s">
        <v>886</v>
      </c>
      <c r="D8" s="78" t="s">
        <v>887</v>
      </c>
    </row>
    <row r="9" spans="1:4" ht="25.5" x14ac:dyDescent="0.25">
      <c r="A9" s="76">
        <v>8</v>
      </c>
      <c r="B9" s="77" t="s">
        <v>888</v>
      </c>
      <c r="C9" s="77" t="s">
        <v>889</v>
      </c>
      <c r="D9" s="78" t="s">
        <v>890</v>
      </c>
    </row>
    <row r="10" spans="1:4" ht="25.5" x14ac:dyDescent="0.25">
      <c r="A10" s="76">
        <v>9</v>
      </c>
      <c r="B10" s="77" t="s">
        <v>888</v>
      </c>
      <c r="C10" s="77" t="s">
        <v>891</v>
      </c>
      <c r="D10" s="78" t="s">
        <v>892</v>
      </c>
    </row>
    <row r="11" spans="1:4" ht="25.5" x14ac:dyDescent="0.25">
      <c r="A11" s="76">
        <v>10</v>
      </c>
      <c r="B11" s="77" t="s">
        <v>893</v>
      </c>
      <c r="C11" s="77" t="s">
        <v>894</v>
      </c>
      <c r="D11" s="78" t="s">
        <v>895</v>
      </c>
    </row>
    <row r="12" spans="1:4" ht="25.5" x14ac:dyDescent="0.25">
      <c r="A12" s="76">
        <v>11</v>
      </c>
      <c r="B12" s="77" t="s">
        <v>893</v>
      </c>
      <c r="C12" s="77" t="s">
        <v>896</v>
      </c>
      <c r="D12" s="78" t="s">
        <v>897</v>
      </c>
    </row>
    <row r="13" spans="1:4" x14ac:dyDescent="0.25">
      <c r="A13" s="76">
        <v>12</v>
      </c>
      <c r="B13" s="77" t="s">
        <v>898</v>
      </c>
      <c r="C13" s="77" t="s">
        <v>899</v>
      </c>
      <c r="D13" s="78" t="s">
        <v>900</v>
      </c>
    </row>
    <row r="14" spans="1:4" ht="45" x14ac:dyDescent="0.25">
      <c r="A14" s="76">
        <v>13</v>
      </c>
      <c r="B14" s="77" t="s">
        <v>901</v>
      </c>
      <c r="C14" s="77" t="s">
        <v>902</v>
      </c>
      <c r="D14" s="78" t="s">
        <v>903</v>
      </c>
    </row>
    <row r="15" spans="1:4" ht="38.25" x14ac:dyDescent="0.25">
      <c r="A15" s="76">
        <v>14</v>
      </c>
      <c r="B15" s="77" t="s">
        <v>904</v>
      </c>
      <c r="C15" s="77" t="s">
        <v>905</v>
      </c>
      <c r="D15" s="78" t="s">
        <v>906</v>
      </c>
    </row>
    <row r="16" spans="1:4" ht="45" x14ac:dyDescent="0.25">
      <c r="A16" s="76">
        <v>15</v>
      </c>
      <c r="B16" s="77" t="s">
        <v>907</v>
      </c>
      <c r="C16" s="77" t="s">
        <v>908</v>
      </c>
      <c r="D16" s="78" t="s">
        <v>909</v>
      </c>
    </row>
    <row r="17" spans="1:4" ht="33.75" x14ac:dyDescent="0.25">
      <c r="A17" s="76">
        <v>16</v>
      </c>
      <c r="B17" s="77" t="s">
        <v>907</v>
      </c>
      <c r="C17" s="77" t="s">
        <v>910</v>
      </c>
      <c r="D17" s="78" t="s">
        <v>911</v>
      </c>
    </row>
    <row r="18" spans="1:4" ht="45" x14ac:dyDescent="0.25">
      <c r="A18" s="76">
        <v>17</v>
      </c>
      <c r="B18" s="77" t="s">
        <v>907</v>
      </c>
      <c r="C18" s="77" t="s">
        <v>912</v>
      </c>
      <c r="D18" s="78" t="s">
        <v>913</v>
      </c>
    </row>
    <row r="19" spans="1:4" ht="45" x14ac:dyDescent="0.25">
      <c r="A19" s="76">
        <v>18</v>
      </c>
      <c r="B19" s="77" t="s">
        <v>907</v>
      </c>
      <c r="C19" s="77" t="s">
        <v>914</v>
      </c>
      <c r="D19" s="78" t="s">
        <v>915</v>
      </c>
    </row>
    <row r="20" spans="1:4" ht="33.75" x14ac:dyDescent="0.25">
      <c r="A20" s="76">
        <v>19</v>
      </c>
      <c r="B20" s="77" t="s">
        <v>907</v>
      </c>
      <c r="C20" s="77" t="s">
        <v>916</v>
      </c>
      <c r="D20" s="78" t="s">
        <v>917</v>
      </c>
    </row>
    <row r="21" spans="1:4" ht="25.5" x14ac:dyDescent="0.25">
      <c r="A21" s="76">
        <v>20</v>
      </c>
      <c r="B21" s="77" t="s">
        <v>918</v>
      </c>
      <c r="C21" s="77" t="s">
        <v>919</v>
      </c>
      <c r="D21" s="78" t="s">
        <v>920</v>
      </c>
    </row>
    <row r="22" spans="1:4" ht="45" x14ac:dyDescent="0.25">
      <c r="A22" s="76">
        <v>21</v>
      </c>
      <c r="B22" s="77" t="s">
        <v>921</v>
      </c>
      <c r="C22" s="77" t="s">
        <v>922</v>
      </c>
      <c r="D22" s="78" t="s">
        <v>923</v>
      </c>
    </row>
    <row r="23" spans="1:4" ht="45" x14ac:dyDescent="0.25">
      <c r="A23" s="76">
        <v>22</v>
      </c>
      <c r="B23" s="77" t="s">
        <v>921</v>
      </c>
      <c r="C23" s="77" t="s">
        <v>924</v>
      </c>
      <c r="D23" s="78" t="s">
        <v>925</v>
      </c>
    </row>
    <row r="24" spans="1:4" ht="45" x14ac:dyDescent="0.25">
      <c r="A24" s="76">
        <v>23</v>
      </c>
      <c r="B24" s="77" t="s">
        <v>921</v>
      </c>
      <c r="C24" s="77" t="s">
        <v>926</v>
      </c>
      <c r="D24" s="78" t="s">
        <v>927</v>
      </c>
    </row>
    <row r="25" spans="1:4" ht="33.75" x14ac:dyDescent="0.25">
      <c r="A25" s="76">
        <v>24</v>
      </c>
      <c r="B25" s="77" t="s">
        <v>921</v>
      </c>
      <c r="C25" s="77" t="s">
        <v>928</v>
      </c>
      <c r="D25" s="78" t="s">
        <v>929</v>
      </c>
    </row>
    <row r="26" spans="1:4" ht="33.75" x14ac:dyDescent="0.25">
      <c r="A26" s="76">
        <v>25</v>
      </c>
      <c r="B26" s="77" t="s">
        <v>930</v>
      </c>
      <c r="C26" s="77" t="s">
        <v>931</v>
      </c>
      <c r="D26" s="78" t="s">
        <v>932</v>
      </c>
    </row>
    <row r="27" spans="1:4" ht="34.5" x14ac:dyDescent="0.25">
      <c r="A27" s="76">
        <v>26</v>
      </c>
      <c r="B27" s="77" t="s">
        <v>933</v>
      </c>
      <c r="C27" s="77" t="s">
        <v>934</v>
      </c>
      <c r="D27" s="80" t="s">
        <v>935</v>
      </c>
    </row>
    <row r="28" spans="1:4" ht="45" x14ac:dyDescent="0.25">
      <c r="A28" s="76">
        <v>27</v>
      </c>
      <c r="B28" s="77" t="s">
        <v>936</v>
      </c>
      <c r="C28" s="77" t="s">
        <v>937</v>
      </c>
      <c r="D28" s="78" t="s">
        <v>938</v>
      </c>
    </row>
    <row r="29" spans="1:4" ht="33.75" x14ac:dyDescent="0.25">
      <c r="A29" s="76">
        <v>28</v>
      </c>
      <c r="B29" s="77" t="s">
        <v>939</v>
      </c>
      <c r="C29" s="77" t="s">
        <v>940</v>
      </c>
      <c r="D29" s="78" t="s">
        <v>941</v>
      </c>
    </row>
    <row r="30" spans="1:4" ht="45" x14ac:dyDescent="0.25">
      <c r="A30" s="76">
        <v>29</v>
      </c>
      <c r="B30" s="77" t="s">
        <v>942</v>
      </c>
      <c r="C30" s="77" t="s">
        <v>943</v>
      </c>
      <c r="D30" s="78" t="s">
        <v>944</v>
      </c>
    </row>
    <row r="31" spans="1:4" ht="45" x14ac:dyDescent="0.25">
      <c r="A31" s="76">
        <v>30</v>
      </c>
      <c r="B31" s="77" t="s">
        <v>942</v>
      </c>
      <c r="C31" s="77" t="s">
        <v>945</v>
      </c>
      <c r="D31" s="78" t="s">
        <v>946</v>
      </c>
    </row>
    <row r="32" spans="1:4" ht="25.5" x14ac:dyDescent="0.25">
      <c r="A32" s="76">
        <v>31</v>
      </c>
      <c r="B32" s="77" t="s">
        <v>893</v>
      </c>
      <c r="C32" s="77" t="s">
        <v>947</v>
      </c>
      <c r="D32" s="78" t="s">
        <v>920</v>
      </c>
    </row>
    <row r="33" spans="1:4" ht="33.75" x14ac:dyDescent="0.25">
      <c r="A33" s="76">
        <v>32</v>
      </c>
      <c r="B33" s="77" t="s">
        <v>948</v>
      </c>
      <c r="C33" s="77" t="s">
        <v>949</v>
      </c>
      <c r="D33" s="78" t="s">
        <v>950</v>
      </c>
    </row>
    <row r="34" spans="1:4" ht="33.75" x14ac:dyDescent="0.25">
      <c r="A34" s="76">
        <v>33</v>
      </c>
      <c r="B34" s="77" t="s">
        <v>948</v>
      </c>
      <c r="C34" s="77" t="s">
        <v>951</v>
      </c>
      <c r="D34" s="78" t="s">
        <v>952</v>
      </c>
    </row>
    <row r="35" spans="1:4" ht="33.75" x14ac:dyDescent="0.25">
      <c r="A35" s="76">
        <v>34</v>
      </c>
      <c r="B35" s="77" t="s">
        <v>872</v>
      </c>
      <c r="C35" s="77" t="s">
        <v>953</v>
      </c>
      <c r="D35" s="78" t="s">
        <v>954</v>
      </c>
    </row>
    <row r="36" spans="1:4" ht="33.75" x14ac:dyDescent="0.25">
      <c r="A36" s="76">
        <v>35</v>
      </c>
      <c r="B36" s="77" t="s">
        <v>872</v>
      </c>
      <c r="C36" s="77" t="s">
        <v>955</v>
      </c>
      <c r="D36" s="78" t="s">
        <v>956</v>
      </c>
    </row>
    <row r="37" spans="1:4" ht="45" x14ac:dyDescent="0.25">
      <c r="A37" s="76">
        <v>36</v>
      </c>
      <c r="B37" s="77" t="s">
        <v>872</v>
      </c>
      <c r="C37" s="77" t="s">
        <v>957</v>
      </c>
      <c r="D37" s="78" t="s">
        <v>958</v>
      </c>
    </row>
    <row r="38" spans="1:4" ht="45" x14ac:dyDescent="0.25">
      <c r="A38" s="76">
        <v>37</v>
      </c>
      <c r="B38" s="77" t="s">
        <v>872</v>
      </c>
      <c r="C38" s="77" t="s">
        <v>959</v>
      </c>
      <c r="D38" s="78" t="s">
        <v>960</v>
      </c>
    </row>
    <row r="39" spans="1:4" ht="45" x14ac:dyDescent="0.25">
      <c r="A39" s="76">
        <v>38</v>
      </c>
      <c r="B39" s="77" t="s">
        <v>872</v>
      </c>
      <c r="C39" s="77" t="s">
        <v>961</v>
      </c>
      <c r="D39" s="78" t="s">
        <v>962</v>
      </c>
    </row>
    <row r="40" spans="1:4" ht="45" x14ac:dyDescent="0.25">
      <c r="A40" s="76">
        <v>39</v>
      </c>
      <c r="B40" s="77" t="s">
        <v>872</v>
      </c>
      <c r="C40" s="77" t="s">
        <v>963</v>
      </c>
      <c r="D40" s="78" t="s">
        <v>964</v>
      </c>
    </row>
    <row r="41" spans="1:4" ht="45" x14ac:dyDescent="0.25">
      <c r="A41" s="76">
        <v>40</v>
      </c>
      <c r="B41" s="77" t="s">
        <v>872</v>
      </c>
      <c r="C41" s="77" t="s">
        <v>965</v>
      </c>
      <c r="D41" s="78" t="s">
        <v>966</v>
      </c>
    </row>
    <row r="42" spans="1:4" ht="45" x14ac:dyDescent="0.25">
      <c r="A42" s="76">
        <v>41</v>
      </c>
      <c r="B42" s="77" t="s">
        <v>872</v>
      </c>
      <c r="C42" s="77" t="s">
        <v>967</v>
      </c>
      <c r="D42" s="78" t="s">
        <v>968</v>
      </c>
    </row>
    <row r="43" spans="1:4" ht="45" x14ac:dyDescent="0.25">
      <c r="A43" s="76">
        <v>42</v>
      </c>
      <c r="B43" s="77" t="s">
        <v>872</v>
      </c>
      <c r="C43" s="77" t="s">
        <v>969</v>
      </c>
      <c r="D43" s="78" t="s">
        <v>970</v>
      </c>
    </row>
    <row r="44" spans="1:4" ht="45" x14ac:dyDescent="0.25">
      <c r="A44" s="76">
        <v>43</v>
      </c>
      <c r="B44" s="77" t="s">
        <v>872</v>
      </c>
      <c r="C44" s="77" t="s">
        <v>971</v>
      </c>
      <c r="D44" s="78" t="s">
        <v>972</v>
      </c>
    </row>
    <row r="45" spans="1:4" ht="51" x14ac:dyDescent="0.25">
      <c r="A45" s="76">
        <v>44</v>
      </c>
      <c r="B45" s="77" t="s">
        <v>973</v>
      </c>
      <c r="C45" s="77" t="s">
        <v>974</v>
      </c>
      <c r="D45" s="78" t="s">
        <v>975</v>
      </c>
    </row>
    <row r="46" spans="1:4" ht="38.25" x14ac:dyDescent="0.25">
      <c r="A46" s="76">
        <v>45</v>
      </c>
      <c r="B46" s="77" t="s">
        <v>973</v>
      </c>
      <c r="C46" s="77" t="s">
        <v>976</v>
      </c>
      <c r="D46" s="78" t="s">
        <v>977</v>
      </c>
    </row>
    <row r="47" spans="1:4" ht="33.75" x14ac:dyDescent="0.25">
      <c r="A47" s="76">
        <v>46</v>
      </c>
      <c r="B47" s="77" t="s">
        <v>973</v>
      </c>
      <c r="C47" s="77" t="s">
        <v>978</v>
      </c>
      <c r="D47" s="78" t="s">
        <v>979</v>
      </c>
    </row>
    <row r="48" spans="1:4" ht="33.75" x14ac:dyDescent="0.25">
      <c r="A48" s="76">
        <v>47</v>
      </c>
      <c r="B48" s="77" t="s">
        <v>973</v>
      </c>
      <c r="C48" s="77" t="s">
        <v>980</v>
      </c>
      <c r="D48" s="78" t="s">
        <v>981</v>
      </c>
    </row>
    <row r="49" spans="1:4" ht="33.75" x14ac:dyDescent="0.25">
      <c r="A49" s="76">
        <v>48</v>
      </c>
      <c r="B49" s="77" t="s">
        <v>973</v>
      </c>
      <c r="C49" s="77" t="s">
        <v>982</v>
      </c>
      <c r="D49" s="78" t="s">
        <v>983</v>
      </c>
    </row>
    <row r="50" spans="1:4" x14ac:dyDescent="0.25">
      <c r="A50" s="76" t="s">
        <v>984</v>
      </c>
      <c r="B50" s="77" t="s">
        <v>939</v>
      </c>
      <c r="C50" s="77" t="s">
        <v>985</v>
      </c>
      <c r="D50" s="78" t="s">
        <v>986</v>
      </c>
    </row>
    <row r="51" spans="1:4" ht="45" x14ac:dyDescent="0.25">
      <c r="A51" s="76" t="s">
        <v>987</v>
      </c>
      <c r="B51" s="77" t="s">
        <v>939</v>
      </c>
      <c r="C51" s="77" t="s">
        <v>988</v>
      </c>
      <c r="D51" s="78" t="s">
        <v>989</v>
      </c>
    </row>
    <row r="52" spans="1:4" ht="33.75" x14ac:dyDescent="0.25">
      <c r="A52" s="76" t="s">
        <v>990</v>
      </c>
      <c r="B52" s="77" t="s">
        <v>939</v>
      </c>
      <c r="C52" s="77" t="s">
        <v>991</v>
      </c>
      <c r="D52" s="78" t="s">
        <v>992</v>
      </c>
    </row>
    <row r="53" spans="1:4" ht="45" x14ac:dyDescent="0.25">
      <c r="A53" s="76" t="s">
        <v>993</v>
      </c>
      <c r="B53" s="77" t="s">
        <v>939</v>
      </c>
      <c r="C53" s="77" t="s">
        <v>994</v>
      </c>
      <c r="D53" s="78" t="s">
        <v>995</v>
      </c>
    </row>
    <row r="54" spans="1:4" ht="25.5" x14ac:dyDescent="0.25">
      <c r="A54" s="76" t="s">
        <v>996</v>
      </c>
      <c r="B54" s="77" t="s">
        <v>997</v>
      </c>
      <c r="C54" s="77" t="s">
        <v>998</v>
      </c>
      <c r="D54" s="78" t="s">
        <v>999</v>
      </c>
    </row>
    <row r="55" spans="1:4" ht="38.25" x14ac:dyDescent="0.25">
      <c r="A55" s="76" t="s">
        <v>1000</v>
      </c>
      <c r="B55" s="77" t="s">
        <v>939</v>
      </c>
      <c r="C55" s="77" t="s">
        <v>1001</v>
      </c>
      <c r="D55" s="78" t="s">
        <v>1002</v>
      </c>
    </row>
    <row r="56" spans="1:4" ht="33.75" x14ac:dyDescent="0.25">
      <c r="A56" s="76">
        <v>50</v>
      </c>
      <c r="B56" s="77" t="s">
        <v>942</v>
      </c>
      <c r="C56" s="77" t="s">
        <v>1003</v>
      </c>
      <c r="D56" s="78" t="s">
        <v>1004</v>
      </c>
    </row>
    <row r="57" spans="1:4" ht="45" x14ac:dyDescent="0.25">
      <c r="A57" s="76">
        <v>51</v>
      </c>
      <c r="B57" s="77" t="s">
        <v>942</v>
      </c>
      <c r="C57" s="77" t="s">
        <v>1005</v>
      </c>
      <c r="D57" s="78" t="s">
        <v>1006</v>
      </c>
    </row>
  </sheetData>
  <sheetProtection sheet="1" objects="1" scenarios="1" formatColumns="0" formatRows="0"/>
  <hyperlinks>
    <hyperlink ref="D2" r:id="rId1" xr:uid="{849DE529-1514-412F-8499-A19CD8764C63}"/>
    <hyperlink ref="D3" r:id="rId2" xr:uid="{7B1E96DE-02A1-453A-B49E-F2E26D878D1A}"/>
    <hyperlink ref="D4" r:id="rId3" xr:uid="{C430D816-DBFD-43B0-9FB9-F4AF67683690}"/>
    <hyperlink ref="D5" r:id="rId4" xr:uid="{25B28E53-80EC-4D55-B191-7BCC0686EAF1}"/>
    <hyperlink ref="D6" r:id="rId5" xr:uid="{33083E64-884B-45B5-B0C8-9E046BB57A96}"/>
    <hyperlink ref="D7" r:id="rId6" xr:uid="{29B0A79F-CDB3-4C9E-8FDD-B01417D476AB}"/>
    <hyperlink ref="D8" r:id="rId7" xr:uid="{E6DD3983-327F-463E-9087-FB25609E1741}"/>
    <hyperlink ref="D9" r:id="rId8" xr:uid="{BD139A21-3316-4B85-9FC3-B2D98C119413}"/>
    <hyperlink ref="D10" r:id="rId9" xr:uid="{0142FCEF-F007-4CA0-B561-6723E1782F5A}"/>
    <hyperlink ref="D11" r:id="rId10" xr:uid="{FDA7C1EC-8D3D-4DFB-A5B7-C0EA293438FE}"/>
    <hyperlink ref="D12" r:id="rId11" xr:uid="{CAC65E6D-9CE5-495C-B30E-36C9672CD6D8}"/>
    <hyperlink ref="D13" r:id="rId12" xr:uid="{03E9CCB7-D060-4E69-9CB0-B33ED34953CF}"/>
    <hyperlink ref="D14" r:id="rId13" xr:uid="{C56C0EDB-3F7C-4069-B124-C21945A87939}"/>
    <hyperlink ref="D15" r:id="rId14" xr:uid="{920E0538-E970-4740-B925-357C28AA998B}"/>
    <hyperlink ref="D16" r:id="rId15" xr:uid="{03001AA1-8CC0-4D5A-8741-1689BA84A582}"/>
    <hyperlink ref="D17" r:id="rId16" xr:uid="{CC3873A2-1243-453E-8899-E361ED6ADE1B}"/>
    <hyperlink ref="D18" r:id="rId17" xr:uid="{5082EDD7-1B55-4655-A3C3-95C13F6460B3}"/>
    <hyperlink ref="D19" r:id="rId18" xr:uid="{83875C48-A133-4BBB-8C8C-60E969F043EE}"/>
    <hyperlink ref="D20" r:id="rId19" xr:uid="{F79175D3-5395-4AC8-ABD6-D3118B33723B}"/>
    <hyperlink ref="D21" r:id="rId20" xr:uid="{D06E1E93-BA18-4E36-B769-A53E5F490EFA}"/>
    <hyperlink ref="D22" r:id="rId21" xr:uid="{B9EA1B0C-11E4-49C1-AA81-F3EAAAB7F3B0}"/>
    <hyperlink ref="D23" r:id="rId22" xr:uid="{EC1BF03A-4B67-4EDB-AEE0-51A4B33CD198}"/>
    <hyperlink ref="D24" r:id="rId23" xr:uid="{93D8D591-99FB-4414-B649-8821C6759748}"/>
    <hyperlink ref="D25" r:id="rId24" xr:uid="{7C8215BB-CA11-471C-8FEC-1A2304065C5A}"/>
    <hyperlink ref="D26" r:id="rId25" xr:uid="{FCF8BF36-98A5-4A26-B3CB-3A24ABFC32DA}"/>
    <hyperlink ref="D27" r:id="rId26" xr:uid="{F1F91C81-A9EE-4F1B-9483-78CD2677A2E7}"/>
    <hyperlink ref="D28" r:id="rId27" xr:uid="{B115217F-B8A7-4B8E-B545-CEDF23E2410F}"/>
    <hyperlink ref="D29" r:id="rId28" xr:uid="{B0FE4B05-CE07-4458-BEDC-956D3DC57BED}"/>
    <hyperlink ref="D30" r:id="rId29" xr:uid="{28DBBCC5-7842-4601-9654-958EDC050711}"/>
    <hyperlink ref="D31" r:id="rId30" xr:uid="{EFD58F2C-64CD-41BD-A731-497E45A8F8FD}"/>
    <hyperlink ref="D32" r:id="rId31" xr:uid="{6B8F34CE-739B-4EED-9AA7-61FF6DDBC2D2}"/>
    <hyperlink ref="D33" r:id="rId32" xr:uid="{1F5FA964-3AF7-47F1-8A9C-5F6C1D9335FF}"/>
    <hyperlink ref="D34" r:id="rId33" xr:uid="{F2084E1E-61EB-47D5-A49D-25C11572B894}"/>
    <hyperlink ref="D35" r:id="rId34" xr:uid="{6E18FA74-F9BE-4DA3-9FEE-6A1507AAD326}"/>
    <hyperlink ref="D36" r:id="rId35" xr:uid="{3C53681B-BB13-4152-BBBA-2A48CE1DBE00}"/>
    <hyperlink ref="D37" r:id="rId36" xr:uid="{B06AD903-09A2-476B-8A8F-9AFD49C2EE90}"/>
    <hyperlink ref="D38" r:id="rId37" xr:uid="{812CC279-6A98-4862-A0E3-6050D766D773}"/>
    <hyperlink ref="D39" r:id="rId38" xr:uid="{1069FD5B-5847-4621-B61A-D9F3BA91F032}"/>
    <hyperlink ref="D40" r:id="rId39" xr:uid="{43A84DF6-F627-4765-8D2C-C3EB6C9EB4F7}"/>
    <hyperlink ref="D41" r:id="rId40" xr:uid="{10B2190A-2CDC-4C3E-856C-194E08B864C1}"/>
    <hyperlink ref="D42" r:id="rId41" xr:uid="{58A93CB6-3C72-42B4-BDDB-F9DDB1E9D360}"/>
    <hyperlink ref="D43" r:id="rId42" xr:uid="{5519129C-8635-4D92-A520-A8AEFE7D765C}"/>
    <hyperlink ref="D44" r:id="rId43" xr:uid="{1CA392A1-5BE3-49E8-BA33-E6FBC5506A79}"/>
    <hyperlink ref="D45" r:id="rId44" xr:uid="{24A88047-3978-4911-AB1E-773D80705D3C}"/>
    <hyperlink ref="D46" r:id="rId45" xr:uid="{EA552EC6-B9D7-4F50-B17C-78200C74C4BD}"/>
    <hyperlink ref="D47" r:id="rId46" xr:uid="{5F85CCCB-A698-4FDA-84AA-27045E306659}"/>
    <hyperlink ref="D48" r:id="rId47" xr:uid="{FCC0708D-DBE6-409E-88B0-76CC62BC3427}"/>
    <hyperlink ref="D49" r:id="rId48" xr:uid="{019F846C-C068-4318-8AE3-5997211879D4}"/>
    <hyperlink ref="D50" r:id="rId49" xr:uid="{1E19FBBE-5061-4969-BD03-3423AD8C5E25}"/>
    <hyperlink ref="D51" r:id="rId50" xr:uid="{DB39CB86-53A0-44DF-BE54-873CF7612E9C}"/>
    <hyperlink ref="D52" r:id="rId51" xr:uid="{ED603644-D112-43B9-8857-91533974CDA6}"/>
    <hyperlink ref="D53" r:id="rId52" xr:uid="{092A23D0-3ADA-449E-96D6-BF33A67E549F}"/>
    <hyperlink ref="D54" r:id="rId53" xr:uid="{831C5E96-B6C5-4FB4-86A9-7B4813838F03}"/>
    <hyperlink ref="D55" r:id="rId54" xr:uid="{BA53A798-6E09-4F10-BA84-17991BBBEF57}"/>
    <hyperlink ref="D56" r:id="rId55" xr:uid="{96CC045B-D5D8-42DE-B7B9-84C247014BF4}"/>
    <hyperlink ref="D57" r:id="rId56" xr:uid="{8873CC02-4630-4A3C-B95E-E5052F1F5963}"/>
  </hyperlinks>
  <pageMargins left="0.7" right="0.7" top="0.75" bottom="0.75" header="0.3" footer="0.3"/>
  <pageSetup paperSize="9" orientation="portrait" r:id="rId57"/>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rojectTypeSubType2 xmlns="b8caa731-411c-4ce8-a2a6-5b517e250d33" xsi:nil="true"/>
    <Phase xmlns="b8caa731-411c-4ce8-a2a6-5b517e250d33">GEF - 7</Phase>
    <ProjectTitle xmlns="b8caa731-411c-4ce8-a2a6-5b517e250d33" xsi:nil="true"/>
    <ProjectTypeSubType1 xmlns="b8caa731-411c-4ce8-a2a6-5b517e250d33" xsi:nil="true"/>
    <DocClassification xmlns="b8caa731-411c-4ce8-a2a6-5b517e250d33">Public</DocClassification>
    <ProjectType xmlns="b8caa731-411c-4ce8-a2a6-5b517e250d33" xsi:nil="true"/>
    <GEFCountry xmlns="ceb00776-aa5c-4fc8-b6fe-5f035152e4b6">Papua New Guinea</GEFCountry>
    <Classification xmlns="ceb00776-aa5c-4fc8-b6fe-5f035152e4b6">Public</Classification>
    <Country1 xmlns="ceb00776-aa5c-4fc8-b6fe-5f035152e4b6" xsi:nil="true"/>
    <DocPrefix xmlns="ceb00776-aa5c-4fc8-b6fe-5f035152e4b6">Project Implementation Report (PIR)</DocPrefix>
    <GEFID xmlns="ceb00776-aa5c-4fc8-b6fe-5f035152e4b6">10515</GEFID>
    <ProjectType xmlns="ceb00776-aa5c-4fc8-b6fe-5f035152e4b6">FSP</ProjectType>
    <DocCategory xmlns="b8caa731-411c-4ce8-a2a6-5b517e250d33" xsi:nil="true"/>
    <GEFProjectID xmlns="ceb00776-aa5c-4fc8-b6fe-5f035152e4b6">778877a0-f462-ea11-a811-000d3a337c9e</GEFProjectID>
    <DocActive xmlns="ceb00776-aa5c-4fc8-b6fe-5f035152e4b6">Active</DocActive>
    <DocCategory xmlns="ceb00776-aa5c-4fc8-b6fe-5f035152e4b6">M and E Document</DocCategory>
    <FocalArea xmlns="b8caa731-411c-4ce8-a2a6-5b517e250d33" xsi:nil="true"/>
    <FocalArea xmlns="ceb00776-aa5c-4fc8-b6fe-5f035152e4b6">Biodiversity</FocalArea>
    <ProjectStatus xmlns="b8caa731-411c-4ce8-a2a6-5b517e250d33">Under Implementation</ProjectStatus>
    <DocType xmlns="ceb00776-aa5c-4fc8-b6fe-5f035152e4b6">PIR 1</DocType>
    <ProjectTitle xmlns="ceb00776-aa5c-4fc8-b6fe-5f035152e4b6">Enabling sustainable production landscapes in Eastern Highlands and Western Highlands Provinces for Biodiversity, Human Livelihoods and Well-being</ProjectTitle>
    <RecordStatus xmlns="b8caa731-411c-4ce8-a2a6-5b517e250d33">Active</RecordStatus>
    <TrustFundType xmlns="ceb00776-aa5c-4fc8-b6fe-5f035152e4b6">GET</TrustFundType>
    <TaxCatchAll xmlns="3e02667f-0271-471b-bd6e-11a2e16def1d" xsi:nil="true"/>
    <DocumentTitle xmlns="ceb00776-aa5c-4fc8-b6fe-5f035152e4b6">GEFID10515_2025PIR_FAO_Papua New Guinea</DocumentTitle>
    <GEFID xmlns="b8caa731-411c-4ce8-a2a6-5b517e250d33" xsi:nil="true"/>
    <TrustFund xmlns="b8caa731-411c-4ce8-a2a6-5b517e250d33">GET</TrustFund>
    <lcf76f155ced4ddcb4097134ff3c332f xmlns="ff57b53f-0493-42a0-86f6-b9b1333ab06d">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28" ma:contentTypeDescription="" ma:contentTypeScope="" ma:versionID="89539d5874db385a1bce5bdad7c4460f">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4695750258b5d078ac10f26d822d74c8"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element ref="ns5:lcf76f155ced4ddcb4097134ff3c332f" minOccurs="0"/>
                <xsd:element ref="ns5:MediaLengthInSeconds" minOccurs="0"/>
                <xsd:element ref="ns5:MediaServiceObjectDetectorVersions" minOccurs="0"/>
                <xsd:element ref="ns5:MediaServiceSearchProperties" minOccurs="0"/>
                <xsd:element ref="ns6:ProjectTypeSubType1" minOccurs="0"/>
                <xsd:element ref="ns6:ProjectTypeSubType2" minOccurs="0"/>
                <xsd:element ref="ns6:DocCategory" minOccurs="0"/>
                <xsd:element ref="ns6:DocClassification" minOccurs="0"/>
                <xsd:element ref="ns6:FocalArea" minOccurs="0"/>
                <xsd:element ref="ns6:GEFID" minOccurs="0"/>
                <xsd:element ref="ns6:Phase" minOccurs="0"/>
                <xsd:element ref="ns6:ProjectStatus" minOccurs="0"/>
                <xsd:element ref="ns6:ProjectTitle" minOccurs="0"/>
                <xsd:element ref="ns6:ProjectType" minOccurs="0"/>
                <xsd:element ref="ns6:RecordStatus" minOccurs="0"/>
                <xsd:element ref="ns6:TrustFun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Active" ma:format="Dropdown" ma:internalName="DocActive" ma:readOnly="false">
      <xsd:simpleType>
        <xsd:restriction base="dms:Choice">
          <xsd:enumeration value="Active"/>
          <xsd:enumeration value="InActive"/>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element name="lcf76f155ced4ddcb4097134ff3c332f" ma:index="36" nillable="true" ma:taxonomy="true" ma:internalName="lcf76f155ced4ddcb4097134ff3c332f" ma:taxonomyFieldName="MediaServiceImageTags" ma:displayName="Image Tags" ma:readOnly="false" ma:fieldId="{5cf76f15-5ced-4ddc-b409-7134ff3c332f}" ma:taxonomyMulti="true" ma:sspId="2a6c10d7-b926-4fc0-945e-3cbf5049f6bd" ma:termSetId="09814cd3-568e-fe90-9814-8d621ff8fb84" ma:anchorId="fba54fb3-c3e1-fe81-a776-ca4b69148c4d" ma:open="true" ma:isKeyword="false">
      <xsd:complexType>
        <xsd:sequence>
          <xsd:element ref="pc:Terms" minOccurs="0" maxOccurs="1"/>
        </xsd:sequence>
      </xsd:complexType>
    </xsd:element>
    <xsd:element name="MediaLengthInSeconds" ma:index="37" nillable="true" ma:displayName="MediaLengthInSeconds" ma:hidden="true" ma:internalName="MediaLengthInSeconds" ma:readOnly="true">
      <xsd:simpleType>
        <xsd:restriction base="dms:Unknown"/>
      </xsd:simpleType>
    </xsd:element>
    <xsd:element name="MediaServiceObjectDetectorVersions" ma:index="38"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3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element name="ProjectTypeSubType1" ma:index="40" nillable="true" ma:displayName="ProjectTypeSubType1" ma:internalName="ProjectTypeSubType1">
      <xsd:simpleType>
        <xsd:restriction base="dms:Text">
          <xsd:maxLength value="255"/>
        </xsd:restriction>
      </xsd:simpleType>
    </xsd:element>
    <xsd:element name="ProjectTypeSubType2" ma:index="41" nillable="true" ma:displayName="ProjectTypeSubType2" ma:internalName="ProjectTypeSubType2">
      <xsd:simpleType>
        <xsd:restriction base="dms:Text">
          <xsd:maxLength value="255"/>
        </xsd:restriction>
      </xsd:simpleType>
    </xsd:element>
    <xsd:element name="DocCategory" ma:index="42" nillable="true" ma:displayName="DocCategory" ma:default="" ma:internalName="DocCategory0">
      <xsd:simpleType>
        <xsd:restriction base="dms:Text">
          <xsd:maxLength value="255"/>
        </xsd:restriction>
      </xsd:simpleType>
    </xsd:element>
    <xsd:element name="DocClassification" ma:index="43" nillable="true" ma:displayName="DocClassification" ma:default="" ma:internalName="DocClassification">
      <xsd:simpleType>
        <xsd:restriction base="dms:Text">
          <xsd:maxLength value="255"/>
        </xsd:restriction>
      </xsd:simpleType>
    </xsd:element>
    <xsd:element name="FocalArea" ma:index="44" nillable="true" ma:displayName="FocalArea" ma:default="" ma:internalName="FocalArea0">
      <xsd:simpleType>
        <xsd:restriction base="dms:Text">
          <xsd:maxLength value="255"/>
        </xsd:restriction>
      </xsd:simpleType>
    </xsd:element>
    <xsd:element name="GEFID" ma:index="45" nillable="true" ma:displayName="GEFID" ma:default="" ma:internalName="GEFID0">
      <xsd:simpleType>
        <xsd:restriction base="dms:Text">
          <xsd:maxLength value="255"/>
        </xsd:restriction>
      </xsd:simpleType>
    </xsd:element>
    <xsd:element name="Phase" ma:index="46" nillable="true" ma:displayName="Phase" ma:default="" ma:indexed="true" ma:internalName="Phase">
      <xsd:simpleType>
        <xsd:restriction base="dms:Text">
          <xsd:maxLength value="255"/>
        </xsd:restriction>
      </xsd:simpleType>
    </xsd:element>
    <xsd:element name="ProjectStatus" ma:index="47" nillable="true" ma:displayName="ProjectStatus" ma:default="" ma:internalName="ProjectStatus">
      <xsd:simpleType>
        <xsd:restriction base="dms:Text">
          <xsd:maxLength value="255"/>
        </xsd:restriction>
      </xsd:simpleType>
    </xsd:element>
    <xsd:element name="ProjectTitle" ma:index="48" nillable="true" ma:displayName="ProjectTitle" ma:default="" ma:internalName="ProjectTitle0">
      <xsd:simpleType>
        <xsd:restriction base="dms:Text">
          <xsd:maxLength value="255"/>
        </xsd:restriction>
      </xsd:simpleType>
    </xsd:element>
    <xsd:element name="ProjectType" ma:index="49" nillable="true" ma:displayName="ProjectType" ma:default="" ma:internalName="ProjectType0">
      <xsd:simpleType>
        <xsd:restriction base="dms:Text">
          <xsd:maxLength value="255"/>
        </xsd:restriction>
      </xsd:simpleType>
    </xsd:element>
    <xsd:element name="RecordStatus" ma:index="50" nillable="true" ma:displayName="RecordStatus" ma:default="Active" ma:format="Dropdown" ma:internalName="RecordStatus">
      <xsd:simpleType>
        <xsd:restriction base="dms:Choice">
          <xsd:enumeration value="Active"/>
          <xsd:enumeration value="InActive"/>
        </xsd:restriction>
      </xsd:simpleType>
    </xsd:element>
    <xsd:element name="TrustFund" ma:index="51" nillable="true" ma:displayName="TrustFund" ma:default="" ma:internalName="TrustFun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5775F22-4056-4866-B26F-D359A6481B59}">
  <ds:schemaRefs>
    <ds:schemaRef ds:uri="http://schemas.microsoft.com/office/2006/documentManagement/types"/>
    <ds:schemaRef ds:uri="http://purl.org/dc/dcmitype/"/>
    <ds:schemaRef ds:uri="http://schemas.microsoft.com/office/2006/metadata/properties"/>
    <ds:schemaRef ds:uri="http://purl.org/dc/elements/1.1/"/>
    <ds:schemaRef ds:uri="http://www.w3.org/XML/1998/namespace"/>
    <ds:schemaRef ds:uri="52313005-1620-4beb-afbc-af35b691e94c"/>
    <ds:schemaRef ds:uri="http://purl.org/dc/terms/"/>
    <ds:schemaRef ds:uri="http://schemas.microsoft.com/office/infopath/2007/PartnerControls"/>
    <ds:schemaRef ds:uri="http://schemas.openxmlformats.org/package/2006/metadata/core-properties"/>
  </ds:schemaRefs>
</ds:datastoreItem>
</file>

<file path=customXml/itemProps2.xml><?xml version="1.0" encoding="utf-8"?>
<ds:datastoreItem xmlns:ds="http://schemas.openxmlformats.org/officeDocument/2006/customXml" ds:itemID="{721171F5-A209-4CD2-B661-0541432672EE}"/>
</file>

<file path=customXml/itemProps3.xml><?xml version="1.0" encoding="utf-8"?>
<ds:datastoreItem xmlns:ds="http://schemas.openxmlformats.org/officeDocument/2006/customXml" ds:itemID="{4C85CD73-38A9-44BA-B851-AB39956A3EB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21</vt:i4>
      </vt:variant>
      <vt:variant>
        <vt:lpstr>Named Ranges</vt:lpstr>
      </vt:variant>
      <vt:variant>
        <vt:i4>25</vt:i4>
      </vt:variant>
    </vt:vector>
  </HeadingPairs>
  <TitlesOfParts>
    <vt:vector size="46" baseType="lpstr">
      <vt:lpstr>Table of Contents</vt:lpstr>
      <vt:lpstr>1. Basic project data</vt:lpstr>
      <vt:lpstr>_Calc</vt:lpstr>
      <vt:lpstr>Countries</vt:lpstr>
      <vt:lpstr>TypeofTrustFund</vt:lpstr>
      <vt:lpstr>FocalArea</vt:lpstr>
      <vt:lpstr>2. Progress towards outcomes</vt:lpstr>
      <vt:lpstr>3. Implementation Progress</vt:lpstr>
      <vt:lpstr>4. Summary_Progress &amp; Challenge</vt:lpstr>
      <vt:lpstr>5. ESS Risk</vt:lpstr>
      <vt:lpstr>6. Risks to the Project</vt:lpstr>
      <vt:lpstr>7. Follow-up on Mid-term review</vt:lpstr>
      <vt:lpstr>8. Minor project amendments</vt:lpstr>
      <vt:lpstr>9. Stakeholders' Engagement</vt:lpstr>
      <vt:lpstr>10. Gender Mainstreaming</vt:lpstr>
      <vt:lpstr>11. Knowledge Management</vt:lpstr>
      <vt:lpstr>12. Indigenous &amp; Local Involve.</vt:lpstr>
      <vt:lpstr>13. Co-Financing Table</vt:lpstr>
      <vt:lpstr>14. GEO Location</vt:lpstr>
      <vt:lpstr>Annex</vt:lpstr>
      <vt:lpstr>List of Appendices</vt:lpstr>
      <vt:lpstr>Countries</vt:lpstr>
      <vt:lpstr>DevScore</vt:lpstr>
      <vt:lpstr>ImpCells</vt:lpstr>
      <vt:lpstr>ImpRatings</vt:lpstr>
      <vt:lpstr>ImpScore</vt:lpstr>
      <vt:lpstr>NumRating</vt:lpstr>
      <vt:lpstr>'1. Basic project data'!Print_Area</vt:lpstr>
      <vt:lpstr>'10. Gender Mainstreaming'!Print_Area</vt:lpstr>
      <vt:lpstr>'11. Knowledge Management'!Print_Area</vt:lpstr>
      <vt:lpstr>'12. Indigenous &amp; Local Involve.'!Print_Area</vt:lpstr>
      <vt:lpstr>'13. Co-Financing Table'!Print_Area</vt:lpstr>
      <vt:lpstr>'14. GEO Location'!Print_Area</vt:lpstr>
      <vt:lpstr>'2. Progress towards outcomes'!Print_Area</vt:lpstr>
      <vt:lpstr>'3. Implementation Progress'!Print_Area</vt:lpstr>
      <vt:lpstr>'4. Summary_Progress &amp; Challenge'!Print_Area</vt:lpstr>
      <vt:lpstr>'5. ESS Risk'!Print_Area</vt:lpstr>
      <vt:lpstr>'6. Risks to the Project'!Print_Area</vt:lpstr>
      <vt:lpstr>'7. Follow-up on Mid-term review'!Print_Area</vt:lpstr>
      <vt:lpstr>'8. Minor project amendments'!Print_Area</vt:lpstr>
      <vt:lpstr>'9. Stakeholders'' Engagement'!Print_Area</vt:lpstr>
      <vt:lpstr>Annex!Print_Area</vt:lpstr>
      <vt:lpstr>'Table of Contents'!Print_Area</vt:lpstr>
      <vt:lpstr>TxtRating</vt:lpstr>
      <vt:lpstr>Weights</vt:lpstr>
      <vt:lpstr>Weights2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Wulseh, Chancelyne (OCBD)</dc:creator>
  <cp:keywords/>
  <dc:description/>
  <cp:lastModifiedBy>Wulseh, Chancelyne (OCBD)</cp:lastModifiedBy>
  <cp:revision/>
  <dcterms:created xsi:type="dcterms:W3CDTF">2025-03-28T08:41:42Z</dcterms:created>
  <dcterms:modified xsi:type="dcterms:W3CDTF">2025-09-15T12:20:17Z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y fmtid="{D5CDD505-2E9C-101B-9397-08002B2CF9AE}" pid="3" name="MediaServiceImageTags">
    <vt:lpwstr/>
  </property>
  <property fmtid="{D5CDD505-2E9C-101B-9397-08002B2CF9AE}" pid="4" name="Order">
    <vt:r8>9433900</vt:r8>
  </property>
  <property fmtid="{D5CDD505-2E9C-101B-9397-08002B2CF9AE}" pid="5" name="xd_Signature">
    <vt:bool>false</vt:bool>
  </property>
  <property fmtid="{D5CDD505-2E9C-101B-9397-08002B2CF9AE}" pid="6" name="xd_ProgID">
    <vt:lpwstr/>
  </property>
  <property fmtid="{D5CDD505-2E9C-101B-9397-08002B2CF9AE}" pid="7" name="TriggerFlowInfo">
    <vt:lpwstr/>
  </property>
  <property fmtid="{D5CDD505-2E9C-101B-9397-08002B2CF9AE}" pid="8" name="ComplianceAssetId">
    <vt:lpwstr/>
  </property>
  <property fmtid="{D5CDD505-2E9C-101B-9397-08002B2CF9AE}" pid="9" name="TemplateUrl">
    <vt:lpwstr/>
  </property>
  <property fmtid="{D5CDD505-2E9C-101B-9397-08002B2CF9AE}" pid="10" name="_ExtendedDescription">
    <vt:lpwstr/>
  </property>
</Properties>
</file>