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pvaleros/Downloads/"/>
    </mc:Choice>
  </mc:AlternateContent>
  <xr:revisionPtr revIDLastSave="0" documentId="13_ncr:1_{AD1FBA8F-5F76-1047-AF8E-9764EE572BFD}" xr6:coauthVersionLast="47" xr6:coauthVersionMax="47" xr10:uidLastSave="{00000000-0000-0000-0000-000000000000}"/>
  <bookViews>
    <workbookView xWindow="11800" yWindow="740" windowWidth="19420" windowHeight="16720" xr2:uid="{3D72E5B2-7D49-46D0-905B-3A08C97D61FA}"/>
  </bookViews>
  <sheets>
    <sheet name="CI Worksheet" sheetId="1" r:id="rId1"/>
    <sheet name="Lists" sheetId="2" state="hidden" r:id="rId2"/>
  </sheets>
  <definedNames>
    <definedName name="F_GEB_BD_target" localSheetId="0">'CI Worksheet'!#REF!</definedName>
    <definedName name="GEF_IA_01" localSheetId="0">'CI Worksheet'!#REF!</definedName>
    <definedName name="IUCN_category">Lists!$B$3:$B$12</definedName>
    <definedName name="POPS">Lists!$B$26:$B$51</definedName>
    <definedName name="POPS_Type">Lists!$B$26:$B$51</definedName>
    <definedName name="PPG_fa_01" localSheetId="0">'CI Worksheet'!#REF!</definedName>
    <definedName name="technology">Lists!$B$14:$B$24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 l="1"/>
  <c r="K89" i="1"/>
  <c r="K77" i="1"/>
  <c r="K139" i="1"/>
  <c r="K133" i="1"/>
  <c r="K106" i="1"/>
  <c r="I106" i="1"/>
  <c r="J160" i="1"/>
  <c r="K23" i="1"/>
  <c r="H161" i="1"/>
  <c r="H160" i="1"/>
  <c r="H118" i="1"/>
  <c r="H159" i="1" l="1"/>
  <c r="O66" i="1"/>
  <c r="N66" i="1"/>
  <c r="M66" i="1"/>
  <c r="L66" i="1"/>
  <c r="K66" i="1"/>
  <c r="J66" i="1"/>
  <c r="I66" i="1"/>
  <c r="H66" i="1"/>
  <c r="O46" i="1"/>
  <c r="N46" i="1"/>
  <c r="M46" i="1"/>
  <c r="L46" i="1"/>
  <c r="K118" i="1"/>
  <c r="J118" i="1"/>
  <c r="I118" i="1"/>
  <c r="I102" i="1"/>
  <c r="J102" i="1"/>
  <c r="K102" i="1"/>
  <c r="H102" i="1"/>
  <c r="I161" i="1"/>
  <c r="J161" i="1"/>
  <c r="J159" i="1" s="1"/>
  <c r="K161" i="1"/>
  <c r="I160" i="1"/>
  <c r="K160" i="1"/>
  <c r="K95" i="1"/>
  <c r="J95" i="1"/>
  <c r="I95" i="1"/>
  <c r="H95" i="1"/>
  <c r="J89" i="1"/>
  <c r="I89" i="1"/>
  <c r="H89" i="1"/>
  <c r="H151" i="1"/>
  <c r="I159" i="1" l="1"/>
  <c r="K159" i="1"/>
  <c r="H58" i="1"/>
  <c r="H51" i="1" s="1"/>
  <c r="H23" i="1"/>
  <c r="H16" i="1" l="1"/>
  <c r="K16" i="1"/>
  <c r="J46" i="1"/>
  <c r="I46" i="1"/>
  <c r="J23" i="1"/>
  <c r="I23" i="1"/>
  <c r="K240" i="1"/>
  <c r="K233" i="1" s="1"/>
  <c r="J240" i="1"/>
  <c r="J233" i="1" s="1"/>
  <c r="I240" i="1"/>
  <c r="I233" i="1" s="1"/>
  <c r="H240" i="1"/>
  <c r="H233" i="1" s="1"/>
  <c r="I16" i="1" l="1"/>
  <c r="J16" i="1"/>
  <c r="K298" i="1"/>
  <c r="J298" i="1"/>
  <c r="I298" i="1"/>
  <c r="H298" i="1"/>
  <c r="K83" i="1"/>
  <c r="K71" i="1" s="1"/>
  <c r="J83" i="1"/>
  <c r="I83" i="1"/>
  <c r="H83" i="1"/>
  <c r="J77" i="1"/>
  <c r="I77" i="1"/>
  <c r="H77" i="1"/>
  <c r="I151" i="1"/>
  <c r="H145" i="1"/>
  <c r="K151" i="1"/>
  <c r="J151" i="1"/>
  <c r="K145" i="1"/>
  <c r="J145" i="1"/>
  <c r="I145" i="1"/>
  <c r="J139" i="1"/>
  <c r="I139" i="1"/>
  <c r="H139" i="1"/>
  <c r="J133" i="1"/>
  <c r="I133" i="1"/>
  <c r="H133" i="1"/>
  <c r="K58" i="1"/>
  <c r="K51" i="1" s="1"/>
  <c r="J58" i="1"/>
  <c r="J51" i="1" s="1"/>
  <c r="I58" i="1"/>
  <c r="I51" i="1" s="1"/>
  <c r="I127" i="1" l="1"/>
  <c r="K127" i="1"/>
  <c r="H127" i="1"/>
  <c r="J71" i="1"/>
  <c r="H71" i="1"/>
  <c r="J127" i="1"/>
  <c r="I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tc={AFFDA66D-2C30-F74F-BFDD-2D8BC5D5A4AE}</author>
    <author>tc={DB847680-8BC6-5543-8B1A-6B3571888A16}</author>
  </authors>
  <commentList>
    <comment ref="K45" authorId="0" shapeId="0" xr:uid="{AFFDA66D-2C30-F74F-BFDD-2D8BC5D5A4AE}">
      <text>
        <t>[Threaded comment]
Your version of Excel allows you to read this threaded comment; however, any edits to it will get removed if the file is opened in a newer version of Excel. Learn more: https://go.microsoft.com/fwlink/?linkid=870924
Comment:
    Please provide the breakdown as listed on the CEO Endprsement</t>
      </text>
    </comment>
    <comment ref="F163" authorId="1" shapeId="0" xr:uid="{DB847680-8BC6-5543-8B1A-6B3571888A16}">
      <text>
        <t>[Threaded comment]
Your version of Excel allows you to read this threaded comment; however, any edits to it will get removed if the file is opened in a newer version of Excel. Learn more: https://go.microsoft.com/fwlink/?linkid=870924
Comment:
    Please provide data needed</t>
      </text>
    </comment>
  </commentList>
</comments>
</file>

<file path=xl/sharedStrings.xml><?xml version="1.0" encoding="utf-8"?>
<sst xmlns="http://schemas.openxmlformats.org/spreadsheetml/2006/main" count="630" uniqueCount="272">
  <si>
    <t>GEF-8 Results Measurement Framework Worksheet</t>
  </si>
  <si>
    <t>Table of Content</t>
  </si>
  <si>
    <t>Please complete relevant indicators and provide justifications in the textbox at the bottom.</t>
  </si>
  <si>
    <t>Conserving and Sustainably Using Biodiversity</t>
  </si>
  <si>
    <t>Sustainably Managing and Restoring Land</t>
  </si>
  <si>
    <t>GEF ID:</t>
  </si>
  <si>
    <t>Reducing GHG Emissions</t>
  </si>
  <si>
    <t>Agency ID:</t>
  </si>
  <si>
    <t>Strengthening Transboundary Water Management</t>
  </si>
  <si>
    <t>Reported by:</t>
  </si>
  <si>
    <t>Reducing Chemicals and Waste</t>
  </si>
  <si>
    <t>Date:</t>
  </si>
  <si>
    <t>Direct Beneficiaries</t>
  </si>
  <si>
    <t>CONSERVING &amp; SUSTAINABLY USING BIODIVERSITY</t>
  </si>
  <si>
    <t>Core Indicator 1</t>
  </si>
  <si>
    <t>Terrestrial protected areas created or under improved management</t>
  </si>
  <si>
    <t>TOTAL HECTARES (1.1 + 1.2)</t>
  </si>
  <si>
    <t>Expected</t>
  </si>
  <si>
    <t>Achieved</t>
  </si>
  <si>
    <t>PIF Stage</t>
  </si>
  <si>
    <t>Endorsement</t>
  </si>
  <si>
    <t>FY24</t>
  </si>
  <si>
    <t>FY25</t>
  </si>
  <si>
    <t>Indicator 1.1</t>
  </si>
  <si>
    <t>Terrestrial protected areas newly created</t>
  </si>
  <si>
    <t>Name of Protected Area</t>
  </si>
  <si>
    <t>WDPA ID</t>
  </si>
  <si>
    <r>
      <t xml:space="preserve">IUCN Category </t>
    </r>
    <r>
      <rPr>
        <b/>
        <i/>
        <sz val="11"/>
        <color rgb="FF595959"/>
        <rFont val="Calibri"/>
        <family val="2"/>
        <scheme val="minor"/>
      </rPr>
      <t>(please select from the dropdown list)</t>
    </r>
  </si>
  <si>
    <r>
      <t xml:space="preserve">Expected </t>
    </r>
    <r>
      <rPr>
        <b/>
        <i/>
        <sz val="11"/>
        <color rgb="FF595959"/>
        <rFont val="Calibri"/>
        <family val="2"/>
        <scheme val="minor"/>
      </rPr>
      <t>(hectares)</t>
    </r>
  </si>
  <si>
    <r>
      <t xml:space="preserve">Achieved </t>
    </r>
    <r>
      <rPr>
        <b/>
        <i/>
        <sz val="11"/>
        <color rgb="FF595959"/>
        <rFont val="Calibri"/>
        <family val="2"/>
        <scheme val="minor"/>
      </rPr>
      <t>(hectares)</t>
    </r>
  </si>
  <si>
    <t>&lt;pls select&gt;</t>
  </si>
  <si>
    <t xml:space="preserve">Sum &gt;&gt;&gt;  </t>
  </si>
  <si>
    <t>Indicator 1.2</t>
  </si>
  <si>
    <t>Terrestrial protected areas under improved management effectiveness</t>
  </si>
  <si>
    <r>
      <t xml:space="preserve">IUCN Category
</t>
    </r>
    <r>
      <rPr>
        <b/>
        <i/>
        <sz val="11"/>
        <color rgb="FF595959"/>
        <rFont val="Calibri"/>
        <family val="2"/>
        <scheme val="minor"/>
      </rPr>
      <t>(please select from the dropdown list)</t>
    </r>
  </si>
  <si>
    <t>Hectares</t>
  </si>
  <si>
    <t>METT Score</t>
  </si>
  <si>
    <t>Baseline</t>
  </si>
  <si>
    <t>     </t>
  </si>
  <si>
    <t>Core Indicator 2</t>
  </si>
  <si>
    <t>Marine protected areas created or under improved management</t>
  </si>
  <si>
    <t>Total Hectares (2.1 + 2.2)</t>
  </si>
  <si>
    <t>Indicator 2.1</t>
  </si>
  <si>
    <t>Marine protected areas newly created</t>
  </si>
  <si>
    <t>Name of 
Protected Area</t>
  </si>
  <si>
    <r>
      <t xml:space="preserve">IUCN Category 
</t>
    </r>
    <r>
      <rPr>
        <b/>
        <i/>
        <sz val="11"/>
        <color rgb="FF595959"/>
        <rFont val="Calibri"/>
        <family val="2"/>
        <scheme val="minor"/>
      </rPr>
      <t>(please select from the dropdown list)</t>
    </r>
  </si>
  <si>
    <t>Indicator 2.2</t>
  </si>
  <si>
    <t>Marine protected areas under improved management effectiveness</t>
  </si>
  <si>
    <t>Core Indicator 4</t>
  </si>
  <si>
    <t>Area of landscapes under improved practices</t>
  </si>
  <si>
    <t>Note: The sub-indicator 'Area of landscapes under sustainable land management in production systems' is available under the group of indicators titled 'Sustainably managing and restoring land'</t>
  </si>
  <si>
    <t>TOTAL HECTARES (4.1 + 4.2 + 4.3 + 4.4)</t>
  </si>
  <si>
    <t>Indicator 4.1</t>
  </si>
  <si>
    <t>Area of landscapes under improved management to benefit biodiversity</t>
  </si>
  <si>
    <t>Indicator 4.2</t>
  </si>
  <si>
    <t>Area of landscapes under third-party certification incorporating biodiversity considerations</t>
  </si>
  <si>
    <t>Third party certification(s):        </t>
  </si>
  <si>
    <t>Indicator 4.3*</t>
  </si>
  <si>
    <t>Area of landscapes under sustainable land management in production systems</t>
  </si>
  <si>
    <t>* This indicator is placed here for ease of reference, while it is formally located under the grouping of indicators named 'Sustainably managing and restoring land' for public reporting on the GEF-8 RMF.</t>
  </si>
  <si>
    <t>Sum &gt;&gt;&gt;</t>
  </si>
  <si>
    <t>Indicator 4.4</t>
  </si>
  <si>
    <t>Area of High Conservation Value Forest (HCVF) or other forest loss avoided (please select the drop-down menu)</t>
  </si>
  <si>
    <t xml:space="preserve">Indicate the names and areas of forests targeted. A counterfactual is needed to estimate the loss avoided, such as against the baseline or to the “business as usual” scenario. In the case of HCVF, Agencies should justify how forests met one or more of the High Conservation Value criteria if the forest has yet to be recognized by the related network. </t>
  </si>
  <si>
    <t>Indicator 4.5</t>
  </si>
  <si>
    <t>Terrestrial OECMs supported</t>
  </si>
  <si>
    <t>Name of OECM</t>
  </si>
  <si>
    <t>Core Indicator 5</t>
  </si>
  <si>
    <t>Area of marine habitat under improved practices to benefit biodiversity</t>
  </si>
  <si>
    <t>Indicator 5.1</t>
  </si>
  <si>
    <t>Fisheries under third-party certification that incorporates biodiversity considerations</t>
  </si>
  <si>
    <t xml:space="preserve">Third party certification(s):  </t>
  </si>
  <si>
    <r>
      <t xml:space="preserve">Expected </t>
    </r>
    <r>
      <rPr>
        <b/>
        <i/>
        <sz val="11"/>
        <color rgb="FF595959"/>
        <rFont val="Calibri"/>
        <family val="2"/>
        <scheme val="minor"/>
      </rPr>
      <t>(number)</t>
    </r>
  </si>
  <si>
    <r>
      <t xml:space="preserve">Achieved </t>
    </r>
    <r>
      <rPr>
        <b/>
        <i/>
        <sz val="11"/>
        <color rgb="FF595959"/>
        <rFont val="Calibri"/>
        <family val="2"/>
        <scheme val="minor"/>
      </rPr>
      <t>(number)</t>
    </r>
  </si>
  <si>
    <t>Indicator 5.4</t>
  </si>
  <si>
    <t>Marine OECMs supported</t>
  </si>
  <si>
    <t>SUSTAINABLY MANAGING AND RESTORING LAND</t>
  </si>
  <si>
    <t>Core Indicator 3</t>
  </si>
  <si>
    <t>Area of land and ecosystems under restoration</t>
  </si>
  <si>
    <t>TOTAL HECTARES (3.1 + 3.2 + 3.3 + 3.4)</t>
  </si>
  <si>
    <t xml:space="preserve">Expected </t>
  </si>
  <si>
    <t>Indicator 3.1</t>
  </si>
  <si>
    <t>Area of degraded agricultural lands under restoration (choose from drop-down menu)</t>
  </si>
  <si>
    <t>Indicator 3.2</t>
  </si>
  <si>
    <t>Area of forest and forest land under restoration</t>
  </si>
  <si>
    <r>
      <t xml:space="preserve">Achieved  </t>
    </r>
    <r>
      <rPr>
        <b/>
        <i/>
        <sz val="11"/>
        <color rgb="FF595959"/>
        <rFont val="Calibri"/>
        <family val="2"/>
        <scheme val="minor"/>
      </rPr>
      <t>(hectares)</t>
    </r>
  </si>
  <si>
    <t>Indicator 3.3</t>
  </si>
  <si>
    <t>Area of natural grass and woodlands under restoration  (choose from drop-down menu)</t>
  </si>
  <si>
    <t>Indicator 3.4</t>
  </si>
  <si>
    <t>Area of wetlands (including estuaries and mangroves) under restoration</t>
  </si>
  <si>
    <t>REDUCING GHG EMISSIONS</t>
  </si>
  <si>
    <t>Core Indicator 6</t>
  </si>
  <si>
    <t>Greenhouse gas emission mitigated</t>
  </si>
  <si>
    <t>Expected metric tons of CO2e (6.1 + 6.2)</t>
  </si>
  <si>
    <t>6. Greenhouse gas emission mitigated (direct+indirect) (6.1+6.2)</t>
  </si>
  <si>
    <t>6.1 Greenhouse gas emission mitigated in the AFOLU sector (direct+indirect) (6.5+6.6)</t>
  </si>
  <si>
    <t>6.2 Greenhouse gas emission mitigated outside AFOLU sector (direct+indirect) (6.7+6.8)</t>
  </si>
  <si>
    <t>Indicator 6.5</t>
  </si>
  <si>
    <t>Carbon sequestered or emissions avoided in the sector of Agriculture, Forestry, and Other Land Use (direct)</t>
  </si>
  <si>
    <t>Anticipated start year of accounting</t>
  </si>
  <si>
    <r>
      <t xml:space="preserve">Expected </t>
    </r>
    <r>
      <rPr>
        <b/>
        <i/>
        <sz val="11"/>
        <color rgb="FF595959"/>
        <rFont val="Calibri"/>
        <family val="2"/>
        <scheme val="minor"/>
      </rPr>
      <t>(metric tons of CO2e)</t>
    </r>
  </si>
  <si>
    <r>
      <t xml:space="preserve">Achieved </t>
    </r>
    <r>
      <rPr>
        <b/>
        <i/>
        <sz val="11"/>
        <color rgb="FF595959"/>
        <rFont val="Calibri"/>
        <family val="2"/>
        <scheme val="minor"/>
      </rPr>
      <t>(metric tons of CO2e)</t>
    </r>
  </si>
  <si>
    <t>Duration of accounting</t>
  </si>
  <si>
    <t>Indicator 6.6</t>
  </si>
  <si>
    <t>Carbon sequestered or emissions avoided in the sector of Agriculture, Forestry, and Other Land Use (indirect)</t>
  </si>
  <si>
    <t>Indicator 6.7</t>
  </si>
  <si>
    <t>Emissions avoided outside AFOLU sector (direct)</t>
  </si>
  <si>
    <t>Indicator 6.8</t>
  </si>
  <si>
    <t>Emissions avoided outside AFOLU sector (indirect)</t>
  </si>
  <si>
    <t>Indicator 6.3</t>
  </si>
  <si>
    <t>Energy saved (in megajoule)</t>
  </si>
  <si>
    <r>
      <t xml:space="preserve">Expected </t>
    </r>
    <r>
      <rPr>
        <b/>
        <i/>
        <sz val="11"/>
        <color rgb="FF595959"/>
        <rFont val="Calibri"/>
        <family val="2"/>
        <scheme val="minor"/>
      </rPr>
      <t>(megajoule)</t>
    </r>
  </si>
  <si>
    <r>
      <t xml:space="preserve">Achieved </t>
    </r>
    <r>
      <rPr>
        <b/>
        <i/>
        <sz val="11"/>
        <color rgb="FF595959"/>
        <rFont val="Calibri"/>
        <family val="2"/>
        <scheme val="minor"/>
      </rPr>
      <t>(megajoule)</t>
    </r>
  </si>
  <si>
    <t>Indicator 6.4</t>
  </si>
  <si>
    <r>
      <t xml:space="preserve">Increase in installed renewable energy capacity per technology </t>
    </r>
    <r>
      <rPr>
        <b/>
        <i/>
        <sz val="11"/>
        <rFont val="Calibri"/>
        <family val="2"/>
        <scheme val="minor"/>
      </rPr>
      <t>(in MW)</t>
    </r>
  </si>
  <si>
    <r>
      <t xml:space="preserve">Technology
</t>
    </r>
    <r>
      <rPr>
        <b/>
        <i/>
        <sz val="11"/>
        <rFont val="Calibri"/>
        <family val="2"/>
        <scheme val="minor"/>
      </rPr>
      <t>(please select from the dropdown list)</t>
    </r>
  </si>
  <si>
    <r>
      <t xml:space="preserve">Expected </t>
    </r>
    <r>
      <rPr>
        <b/>
        <i/>
        <sz val="11"/>
        <color rgb="FF595959"/>
        <rFont val="Calibri"/>
        <family val="2"/>
        <scheme val="minor"/>
      </rPr>
      <t>(Capacity - MW)</t>
    </r>
  </si>
  <si>
    <r>
      <t xml:space="preserve">Achieved  </t>
    </r>
    <r>
      <rPr>
        <b/>
        <i/>
        <sz val="11"/>
        <color rgb="FF595959"/>
        <rFont val="Calibri"/>
        <family val="2"/>
        <scheme val="minor"/>
      </rPr>
      <t>(Capacity - MW)</t>
    </r>
  </si>
  <si>
    <t>STRENGTHENING TRANSBOUNDARY WATER MANAGEMENT</t>
  </si>
  <si>
    <t>Core Indicator 7</t>
  </si>
  <si>
    <t>Shared water ecosystems under new or improved cooperative management</t>
  </si>
  <si>
    <t>Number</t>
  </si>
  <si>
    <t>Indicator 7.1</t>
  </si>
  <si>
    <t>Level of Transboundary Diagnostic Analysis and Strategic Action Program (TDA/SAP) formulation and implementation</t>
  </si>
  <si>
    <t>Rating (Scale 1-4)</t>
  </si>
  <si>
    <t>Indicator 7.2</t>
  </si>
  <si>
    <t>Level of Regional Legal Agreements and Regional Management Institutions to support its implementation</t>
  </si>
  <si>
    <t>Indicator 7.3</t>
  </si>
  <si>
    <t>Level of National/Local reforms and active participation of Inter-Ministerial Committees</t>
  </si>
  <si>
    <t>Indicator 7.4</t>
  </si>
  <si>
    <t>Level of engagement in IW: LEARN through participation and delivery of key products</t>
  </si>
  <si>
    <t>Core Indicator 8</t>
  </si>
  <si>
    <r>
      <t>Globally over-exploited marine fisheries moved to more sustainable levels</t>
    </r>
    <r>
      <rPr>
        <b/>
        <i/>
        <sz val="11"/>
        <color theme="5" tint="-0.499984740745262"/>
        <rFont val="Calibri"/>
        <family val="2"/>
        <scheme val="minor"/>
      </rPr>
      <t xml:space="preserve"> </t>
    </r>
  </si>
  <si>
    <t>Fishery Details: Include here the name of the fishery targeted, the source for the estimate of tonnage, and the initial
justification for considering the fishery to be overexploited.</t>
  </si>
  <si>
    <t>Metric Tons</t>
  </si>
  <si>
    <t>Indicator 5.2</t>
  </si>
  <si>
    <t>Large marine ecosystems with reduced pollution and hypoxia</t>
  </si>
  <si>
    <t>Indicate here the names of the LMEs, as well as the type and extent (qualitative or quantitative) of pollution reduction achieved through policy and infrastructure investments to address point and non-point sources.</t>
  </si>
  <si>
    <r>
      <t xml:space="preserve">Expected
</t>
    </r>
    <r>
      <rPr>
        <b/>
        <i/>
        <sz val="11"/>
        <color rgb="FF595959"/>
        <rFont val="Calibri"/>
        <family val="2"/>
        <scheme val="minor"/>
      </rPr>
      <t>(number)</t>
    </r>
  </si>
  <si>
    <r>
      <t xml:space="preserve">Achieved
</t>
    </r>
    <r>
      <rPr>
        <b/>
        <i/>
        <sz val="11"/>
        <color rgb="FF595959"/>
        <rFont val="Calibri"/>
        <family val="2"/>
        <scheme val="minor"/>
      </rPr>
      <t>(number)</t>
    </r>
  </si>
  <si>
    <t>REDUCING CHEMICALS AND WASTE</t>
  </si>
  <si>
    <t>Core Indicator 9</t>
  </si>
  <si>
    <t>Chemicals of global concern and their waste reduced</t>
  </si>
  <si>
    <t>Metric Tons (9.1 + 9.2 + 9.3+9.7)</t>
  </si>
  <si>
    <r>
      <t xml:space="preserve">Expected </t>
    </r>
    <r>
      <rPr>
        <b/>
        <i/>
        <sz val="11"/>
        <color rgb="FF595959"/>
        <rFont val="Calibri"/>
        <family val="2"/>
        <scheme val="minor"/>
      </rPr>
      <t>(metric tons)</t>
    </r>
  </si>
  <si>
    <r>
      <t xml:space="preserve">Achieved </t>
    </r>
    <r>
      <rPr>
        <b/>
        <i/>
        <sz val="11"/>
        <color rgb="FF595959"/>
        <rFont val="Calibri"/>
        <family val="2"/>
        <scheme val="minor"/>
      </rPr>
      <t>(metric tons)</t>
    </r>
  </si>
  <si>
    <t>Indicator 9.1</t>
  </si>
  <si>
    <r>
      <t xml:space="preserve">Persistent Organic Pollutants (POPs) removed or disposed (POPs type) </t>
    </r>
    <r>
      <rPr>
        <b/>
        <i/>
        <sz val="11"/>
        <rFont val="Calibri"/>
        <family val="2"/>
        <scheme val="minor"/>
      </rPr>
      <t>(in metric tons)</t>
    </r>
  </si>
  <si>
    <t>POPs Type to choose from:</t>
  </si>
  <si>
    <t>Indicator 9.2</t>
  </si>
  <si>
    <t xml:space="preserve">Quantity of mercury reduced </t>
  </si>
  <si>
    <t>Indicator 9.3</t>
  </si>
  <si>
    <t>Hydrochlorofluorocarbons reduced/phased out</t>
  </si>
  <si>
    <t>Provide information by HCFC, such as HCFC22, HCFC-141b, HCFC-142b, HCFC-123, HCFC-124, HCFC-225ca and 225cb, and HCFC-21.</t>
  </si>
  <si>
    <r>
      <t xml:space="preserve">Expected
</t>
    </r>
    <r>
      <rPr>
        <b/>
        <i/>
        <sz val="11"/>
        <color rgb="FF595959"/>
        <rFont val="Calibri"/>
        <family val="2"/>
        <scheme val="minor"/>
      </rPr>
      <t>(metric tons)</t>
    </r>
  </si>
  <si>
    <r>
      <t xml:space="preserve">Achieved
</t>
    </r>
    <r>
      <rPr>
        <b/>
        <i/>
        <sz val="11"/>
        <color rgb="FF595959"/>
        <rFont val="Calibri"/>
        <family val="2"/>
        <scheme val="minor"/>
      </rPr>
      <t>(metric tons)</t>
    </r>
  </si>
  <si>
    <t>Indicator 9.4</t>
  </si>
  <si>
    <t>Countries with legislation and policy implemented to control chemicals and waste</t>
  </si>
  <si>
    <t>Number of Countries</t>
  </si>
  <si>
    <t>Indicator 9.5</t>
  </si>
  <si>
    <t>Low-chemical/non-chemical systems implemented particularly in food production, manufacturing and cities</t>
  </si>
  <si>
    <t>Technology used to be listed here:</t>
  </si>
  <si>
    <t>Indicator 9.6</t>
  </si>
  <si>
    <t>POPs/Mercury containing materials and products directly avoided (in metric tons)</t>
  </si>
  <si>
    <t>Indicator 9.7</t>
  </si>
  <si>
    <t>Highly Hazardous Pesticides eliminated</t>
  </si>
  <si>
    <t>Indicator 9.8</t>
  </si>
  <si>
    <t>Avoided residual plastic waste</t>
  </si>
  <si>
    <t>Core Indicator 10</t>
  </si>
  <si>
    <t>Persistent organic pollutants to air reduced</t>
  </si>
  <si>
    <r>
      <t xml:space="preserve">Expected </t>
    </r>
    <r>
      <rPr>
        <b/>
        <i/>
        <sz val="11"/>
        <color rgb="FF595959"/>
        <rFont val="Calibri"/>
        <family val="2"/>
        <scheme val="minor"/>
      </rPr>
      <t>(grams of toxic equivalent)</t>
    </r>
  </si>
  <si>
    <t>Achieved (grams of toxic equivalent)</t>
  </si>
  <si>
    <t>Indicator 10.1</t>
  </si>
  <si>
    <t>Countries with legislation and policy implemented to control emissions of POPs to air</t>
  </si>
  <si>
    <t xml:space="preserve">Achieved
</t>
  </si>
  <si>
    <t>Indicator 10.2</t>
  </si>
  <si>
    <t>Emission control technologies/practices implemented</t>
  </si>
  <si>
    <t>CROSS-CUTTING STRATEGIC AREAS</t>
  </si>
  <si>
    <t>Core Indicator 11</t>
  </si>
  <si>
    <t>People benefiting from GEF-financed investments</t>
  </si>
  <si>
    <t>Female</t>
  </si>
  <si>
    <t>Male</t>
  </si>
  <si>
    <t>Total</t>
  </si>
  <si>
    <t>COMMENTS (explain the methodological approach and underlying logic to justify target levels for Core and Sub-Indicators):</t>
  </si>
  <si>
    <t>The target levels for Core and Sub-Indicators were defined using baseline data from subprojects, GEF Core Indicator reporting guidelines, and consultations with implementing partners. The methodological approach considered project scope, duration, and available resources, while also aligning with the logical framework of the ProDoc. Targets were set to be ambitious yet achievable, ensuring they reflect both the expected contribution of individual subprojects and the aggregated impact at the global ICI level.</t>
  </si>
  <si>
    <t>IUCN Category</t>
  </si>
  <si>
    <t>Ia  Strict Nature Reserve</t>
  </si>
  <si>
    <t>Ib  Wilderness Area</t>
  </si>
  <si>
    <t>II  National Park</t>
  </si>
  <si>
    <t>III National Monument or Feature</t>
  </si>
  <si>
    <t>IV Habitat/Species Mgt. Area</t>
  </si>
  <si>
    <t>V  Protected Landscape/Seascape</t>
  </si>
  <si>
    <t>VI PA with Sustainable Use of Natural Resources</t>
  </si>
  <si>
    <t>Other</t>
  </si>
  <si>
    <t>TECHNOLOGY</t>
  </si>
  <si>
    <t>Biomass</t>
  </si>
  <si>
    <t>Geothermal</t>
  </si>
  <si>
    <t>Ocean Energy</t>
  </si>
  <si>
    <t>Small Hydropower</t>
  </si>
  <si>
    <t>Solar Photovoltaic</t>
  </si>
  <si>
    <t>Solar Thermal</t>
  </si>
  <si>
    <t>Wind Power</t>
  </si>
  <si>
    <t>Energy Storage</t>
  </si>
  <si>
    <t>POPS Type</t>
  </si>
  <si>
    <t>Aldrin</t>
  </si>
  <si>
    <t>Alpha hexachlorocyclohexane</t>
  </si>
  <si>
    <t>Beta hexachlorocyclohexane</t>
  </si>
  <si>
    <t>Chlordane</t>
  </si>
  <si>
    <t>Chlordecone</t>
  </si>
  <si>
    <t>DDT</t>
  </si>
  <si>
    <t>Decabromodiphenyl ether</t>
  </si>
  <si>
    <t>Dieldrin</t>
  </si>
  <si>
    <t>Endrin</t>
  </si>
  <si>
    <t>Heptachlor</t>
  </si>
  <si>
    <t>Hexabromobiphenyl</t>
  </si>
  <si>
    <t>Hexabromocyclododecane (HBCDD)</t>
  </si>
  <si>
    <t>Hexabromodiphenyl</t>
  </si>
  <si>
    <t>Hexachlorobenzene</t>
  </si>
  <si>
    <t>Hexachlorobutadiene (HCBD)</t>
  </si>
  <si>
    <t>Hexachlorobutadiene</t>
  </si>
  <si>
    <t>Lindane</t>
  </si>
  <si>
    <t>Mirex</t>
  </si>
  <si>
    <t>Pentachlorobenzene</t>
  </si>
  <si>
    <t>Pentachlorophenol</t>
  </si>
  <si>
    <t>Perfluorooctane</t>
  </si>
  <si>
    <t>PCB</t>
  </si>
  <si>
    <t>PCDF</t>
  </si>
  <si>
    <t>PCDD</t>
  </si>
  <si>
    <t>Polychlorinated naphthalenes</t>
  </si>
  <si>
    <t>SCCPs</t>
  </si>
  <si>
    <t>Technical endosulfan</t>
  </si>
  <si>
    <t>Tetrabromodiphenyl</t>
  </si>
  <si>
    <t>Toxaphene</t>
  </si>
  <si>
    <t>Area of High Conservation Value Forest (HCVF) loss avoided</t>
  </si>
  <si>
    <t>High Conservation Value Forest</t>
  </si>
  <si>
    <t>Other forest</t>
  </si>
  <si>
    <t>Area of degraded agricultural lands under restoration</t>
  </si>
  <si>
    <t>Cropland</t>
  </si>
  <si>
    <t>Rangeland and pasture</t>
  </si>
  <si>
    <t>Area of natural grass and woodlands under restoration</t>
  </si>
  <si>
    <t>Woodlands</t>
  </si>
  <si>
    <t>Natural grass</t>
  </si>
  <si>
    <t>Rating Scale</t>
  </si>
  <si>
    <t>MTR</t>
  </si>
  <si>
    <t>Ewaso Ng’iro River Basin ICCA</t>
  </si>
  <si>
    <t>Annapurna Conservation Area</t>
  </si>
  <si>
    <t>Choshuenco Mocho National Reserve</t>
  </si>
  <si>
    <t>Huapi National Park</t>
  </si>
  <si>
    <t>Huerquehue National Park</t>
  </si>
  <si>
    <t>Lanin National Park</t>
  </si>
  <si>
    <t>Parque Nacional Alto Purús</t>
  </si>
  <si>
    <t>Parque Nacional Bahuaja Sonene</t>
  </si>
  <si>
    <t>Parque Nacional del Manu</t>
  </si>
  <si>
    <t>Reserva Comunal Amarakaeri</t>
  </si>
  <si>
    <t>Reserva Nacional Tambopata</t>
  </si>
  <si>
    <t>Santuario Nacional Megantoni</t>
  </si>
  <si>
    <t>Villarrica National Park</t>
  </si>
  <si>
    <t>Villarrica National Reserve</t>
  </si>
  <si>
    <t>&lt;pls seleHabitat/Species Management Area
Habitat/Species Management Area
National Park
National Park
National Park
National Park
National Park
National Park
Habitat/Species Management Area
Habitat/Species Management Area
Natural Monument or Feature
National Park
Habitat/Species Management Areact&gt;</t>
  </si>
  <si>
    <t xml:space="preserve">858,148.00	</t>
  </si>
  <si>
    <t xml:space="preserve">	5,000.00</t>
  </si>
  <si>
    <t xml:space="preserve">	9,314.00</t>
  </si>
  <si>
    <t xml:space="preserve">	1,541,302.00</t>
  </si>
  <si>
    <t>Reserva Madre de Dios</t>
  </si>
  <si>
    <t>Makame Wildlife Management Area</t>
  </si>
  <si>
    <t>Indigenous Conserved Areas</t>
  </si>
  <si>
    <t>Indigenous and Community Conserved Areas in the Kahuzi Biega and Maiko National Parks corridor</t>
  </si>
  <si>
    <t>Habitat/Species Management Area</t>
  </si>
  <si>
    <t xml:space="preserve">	Habitat/Species Management Area</t>
  </si>
  <si>
    <t>National Park</t>
  </si>
  <si>
    <t xml:space="preserve">National Park	</t>
  </si>
  <si>
    <t>Natural Monument or Feature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</si>
</sst>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_);_(* \(#,##0\);_(* &quot;-&quot;??_);_(@_)"/>
    <numFmt numFmtId="166" formatCode="0.0"/>
  </numFmts>
  <fonts count="31" x14ac:knownFonts="1">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sz val="11"/>
      <color rgb="FF000000"/>
      <name val="Calibri"/>
      <family val="2"/>
      <scheme val="minor"/>
    </font>
    <font>
      <b/>
      <sz val="11"/>
      <color theme="4" tint="-0.499984740745262"/>
      <name val="Calibri"/>
      <family val="2"/>
      <scheme val="minor"/>
    </font>
    <font>
      <b/>
      <sz val="11"/>
      <color rgb="FF000000"/>
      <name val="Calibri"/>
      <family val="2"/>
      <scheme val="minor"/>
    </font>
    <font>
      <sz val="8"/>
      <name val="Calibri"/>
      <family val="2"/>
      <scheme val="minor"/>
    </font>
    <font>
      <b/>
      <sz val="16"/>
      <color theme="1"/>
      <name val="Calibri"/>
      <family val="2"/>
      <scheme val="minor"/>
    </font>
    <font>
      <sz val="11"/>
      <name val="Calibri"/>
      <family val="2"/>
      <scheme val="minor"/>
    </font>
    <font>
      <b/>
      <i/>
      <sz val="11"/>
      <name val="Calibri"/>
      <family val="2"/>
      <scheme val="minor"/>
    </font>
    <font>
      <b/>
      <sz val="11"/>
      <name val="Calibri"/>
      <family val="2"/>
      <scheme val="minor"/>
    </font>
    <font>
      <sz val="11"/>
      <color rgb="FFFF0000"/>
      <name val="Calibri"/>
      <family val="2"/>
      <scheme val="minor"/>
    </font>
    <font>
      <b/>
      <sz val="14"/>
      <color rgb="FFFF0000"/>
      <name val="Calibri"/>
      <family val="2"/>
      <scheme val="minor"/>
    </font>
    <font>
      <u/>
      <sz val="11"/>
      <color theme="10"/>
      <name val="Calibri"/>
      <family val="2"/>
      <scheme val="minor"/>
    </font>
    <font>
      <sz val="12"/>
      <color theme="1"/>
      <name val="Calibri"/>
      <family val="2"/>
      <scheme val="minor"/>
    </font>
    <font>
      <sz val="12"/>
      <color rgb="FFFF0000"/>
      <name val="Calibri"/>
      <family val="2"/>
      <scheme val="minor"/>
    </font>
    <font>
      <i/>
      <sz val="11"/>
      <color rgb="FF000000"/>
      <name val="Calibri"/>
      <family val="2"/>
      <scheme val="minor"/>
    </font>
    <font>
      <i/>
      <sz val="11"/>
      <color theme="1"/>
      <name val="Calibri"/>
      <family val="2"/>
      <scheme val="minor"/>
    </font>
    <font>
      <b/>
      <i/>
      <sz val="11"/>
      <color theme="1"/>
      <name val="Calibri"/>
      <family val="2"/>
      <scheme val="minor"/>
    </font>
    <font>
      <b/>
      <sz val="11"/>
      <color theme="0"/>
      <name val="Calibri"/>
      <family val="2"/>
      <scheme val="minor"/>
    </font>
    <font>
      <b/>
      <i/>
      <sz val="11"/>
      <color theme="5" tint="-0.499984740745262"/>
      <name val="Calibri"/>
      <family val="2"/>
      <scheme val="minor"/>
    </font>
    <font>
      <b/>
      <sz val="13"/>
      <color theme="0"/>
      <name val="Calibri"/>
      <family val="2"/>
      <scheme val="minor"/>
    </font>
    <font>
      <b/>
      <sz val="11"/>
      <color rgb="FF595959"/>
      <name val="Calibri"/>
      <family val="2"/>
      <scheme val="minor"/>
    </font>
    <font>
      <b/>
      <i/>
      <sz val="11"/>
      <color rgb="FF595959"/>
      <name val="Calibri"/>
      <family val="2"/>
      <scheme val="minor"/>
    </font>
    <font>
      <sz val="11"/>
      <color rgb="FF595959"/>
      <name val="Calibri"/>
      <family val="2"/>
      <scheme val="minor"/>
    </font>
    <font>
      <i/>
      <sz val="11"/>
      <color rgb="FF595959"/>
      <name val="Calibri"/>
      <family val="2"/>
      <scheme val="minor"/>
    </font>
    <font>
      <b/>
      <sz val="11"/>
      <color theme="1"/>
      <name val="Calibri"/>
      <family val="2"/>
      <scheme val="minor"/>
    </font>
    <font>
      <b/>
      <sz val="11"/>
      <color rgb="FF000000"/>
      <name val="Calibri"/>
      <family val="2"/>
      <scheme val="minor"/>
    </font>
    <font>
      <b/>
      <i/>
      <sz val="11"/>
      <color rgb="FF00000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43" fontId="2" fillId="0" borderId="0" applyFont="0" applyFill="0" applyBorder="0" applyAlignment="0" applyProtection="0"/>
    <xf numFmtId="0" fontId="15" fillId="0" borderId="0" applyNumberFormat="0" applyFill="0" applyBorder="0" applyAlignment="0" applyProtection="0"/>
  </cellStyleXfs>
  <cellXfs count="450">
    <xf numFmtId="0" fontId="0" fillId="0" borderId="0" xfId="0"/>
    <xf numFmtId="0" fontId="4" fillId="0" borderId="0" xfId="0" applyFont="1"/>
    <xf numFmtId="0" fontId="3" fillId="0" borderId="0" xfId="0" applyFont="1"/>
    <xf numFmtId="165" fontId="0" fillId="0" borderId="1" xfId="1" applyNumberFormat="1" applyFont="1" applyBorder="1" applyAlignment="1" applyProtection="1">
      <protection locked="0"/>
    </xf>
    <xf numFmtId="164" fontId="0" fillId="0" borderId="1" xfId="1" applyNumberFormat="1" applyFont="1" applyBorder="1" applyAlignment="1" applyProtection="1">
      <protection locked="0"/>
    </xf>
    <xf numFmtId="0" fontId="0" fillId="0" borderId="1" xfId="0" applyBorder="1" applyProtection="1">
      <protection locked="0"/>
    </xf>
    <xf numFmtId="164" fontId="0" fillId="0" borderId="1" xfId="1" applyNumberFormat="1" applyFont="1" applyBorder="1" applyProtection="1">
      <protection locked="0"/>
    </xf>
    <xf numFmtId="0" fontId="0" fillId="2" borderId="1" xfId="0" applyFill="1" applyBorder="1" applyAlignment="1" applyProtection="1">
      <alignment horizontal="center" vertical="center"/>
      <protection locked="0"/>
    </xf>
    <xf numFmtId="165" fontId="0" fillId="0" borderId="1" xfId="1" applyNumberFormat="1" applyFont="1" applyBorder="1" applyProtection="1">
      <protection locked="0"/>
    </xf>
    <xf numFmtId="0" fontId="3" fillId="5" borderId="1" xfId="0" applyFont="1" applyFill="1" applyBorder="1" applyAlignment="1">
      <alignment horizontal="center"/>
    </xf>
    <xf numFmtId="164" fontId="0" fillId="4" borderId="1" xfId="1" applyNumberFormat="1" applyFont="1" applyFill="1" applyBorder="1"/>
    <xf numFmtId="164" fontId="3" fillId="0" borderId="1" xfId="1" applyNumberFormat="1" applyFont="1" applyFill="1" applyBorder="1" applyAlignment="1" applyProtection="1">
      <alignment horizontal="center"/>
      <protection locked="0"/>
    </xf>
    <xf numFmtId="0" fontId="9" fillId="0" borderId="0" xfId="0" applyFont="1" applyAlignment="1">
      <alignment vertical="center"/>
    </xf>
    <xf numFmtId="0" fontId="0" fillId="5" borderId="0" xfId="0" applyFill="1"/>
    <xf numFmtId="0" fontId="0" fillId="5" borderId="1" xfId="0" applyFill="1" applyBorder="1" applyAlignment="1">
      <alignment horizontal="left" vertical="center"/>
    </xf>
    <xf numFmtId="0" fontId="0" fillId="0" borderId="9" xfId="0" applyBorder="1" applyProtection="1">
      <protection locked="0"/>
    </xf>
    <xf numFmtId="0" fontId="0" fillId="0" borderId="5" xfId="0"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0" fillId="0" borderId="11" xfId="0" applyBorder="1" applyProtection="1">
      <protection locked="0"/>
    </xf>
    <xf numFmtId="0" fontId="13" fillId="0" borderId="0" xfId="0" applyFont="1"/>
    <xf numFmtId="0" fontId="14" fillId="5" borderId="0" xfId="0" applyFont="1" applyFill="1" applyAlignment="1">
      <alignment vertical="center"/>
    </xf>
    <xf numFmtId="0" fontId="0" fillId="0" borderId="7" xfId="0" applyBorder="1" applyProtection="1">
      <protection locked="0"/>
    </xf>
    <xf numFmtId="0" fontId="0" fillId="0" borderId="14" xfId="0" applyBorder="1" applyProtection="1">
      <protection locked="0"/>
    </xf>
    <xf numFmtId="0" fontId="16" fillId="0" borderId="0" xfId="0" applyFont="1"/>
    <xf numFmtId="0" fontId="17" fillId="0" borderId="0" xfId="0" applyFont="1"/>
    <xf numFmtId="0" fontId="0" fillId="0" borderId="10" xfId="0" applyBorder="1" applyProtection="1">
      <protection locked="0"/>
    </xf>
    <xf numFmtId="0" fontId="15" fillId="0" borderId="0" xfId="2" applyAlignment="1">
      <alignment horizontal="left" indent="1"/>
    </xf>
    <xf numFmtId="0" fontId="0" fillId="0" borderId="3" xfId="0" applyBorder="1" applyAlignment="1" applyProtection="1">
      <alignment vertical="center" wrapText="1"/>
      <protection locked="0"/>
    </xf>
    <xf numFmtId="0" fontId="0" fillId="0" borderId="1" xfId="0" applyBorder="1" applyAlignment="1">
      <alignment vertical="center" wrapText="1"/>
    </xf>
    <xf numFmtId="0" fontId="6" fillId="5" borderId="4" xfId="0" applyFont="1" applyFill="1" applyBorder="1" applyAlignment="1">
      <alignment horizontal="left" vertical="center" wrapText="1"/>
    </xf>
    <xf numFmtId="0" fontId="5" fillId="5" borderId="0" xfId="0" applyFont="1" applyFill="1" applyAlignment="1">
      <alignment horizontal="left" vertical="center"/>
    </xf>
    <xf numFmtId="164" fontId="3" fillId="5" borderId="1" xfId="1" applyNumberFormat="1" applyFont="1" applyFill="1" applyBorder="1" applyAlignment="1" applyProtection="1">
      <protection locked="0"/>
    </xf>
    <xf numFmtId="164" fontId="3" fillId="4" borderId="1" xfId="1" applyNumberFormat="1" applyFont="1" applyFill="1" applyBorder="1"/>
    <xf numFmtId="165" fontId="3" fillId="4" borderId="1" xfId="1" applyNumberFormat="1" applyFont="1" applyFill="1" applyBorder="1" applyAlignment="1"/>
    <xf numFmtId="0" fontId="5" fillId="0" borderId="0" xfId="0" applyFont="1" applyAlignment="1" applyProtection="1">
      <alignment vertical="center" wrapText="1"/>
      <protection locked="0"/>
    </xf>
    <xf numFmtId="0" fontId="0" fillId="0" borderId="7" xfId="0" applyBorder="1"/>
    <xf numFmtId="0" fontId="7" fillId="0" borderId="7" xfId="0" applyFont="1" applyBorder="1" applyAlignment="1">
      <alignment vertical="center" wrapText="1"/>
    </xf>
    <xf numFmtId="0" fontId="7" fillId="5" borderId="0" xfId="0" applyFont="1" applyFill="1" applyAlignment="1">
      <alignment vertical="center" wrapText="1"/>
    </xf>
    <xf numFmtId="164" fontId="0" fillId="6" borderId="1" xfId="1" applyNumberFormat="1" applyFont="1" applyFill="1" applyBorder="1" applyAlignment="1"/>
    <xf numFmtId="164" fontId="3" fillId="6" borderId="1" xfId="0" applyNumberFormat="1" applyFont="1" applyFill="1" applyBorder="1" applyAlignment="1">
      <alignment horizontal="center"/>
    </xf>
    <xf numFmtId="0" fontId="3" fillId="5" borderId="0" xfId="0" applyFont="1" applyFill="1" applyAlignment="1">
      <alignment vertical="center" wrapText="1"/>
    </xf>
    <xf numFmtId="0" fontId="0" fillId="5" borderId="0" xfId="0" applyFill="1" applyAlignment="1">
      <alignment horizontal="left" vertical="center" wrapText="1"/>
    </xf>
    <xf numFmtId="0" fontId="3" fillId="5" borderId="1" xfId="0" applyFont="1" applyFill="1" applyBorder="1" applyAlignment="1">
      <alignment vertical="center"/>
    </xf>
    <xf numFmtId="0" fontId="3" fillId="5" borderId="0" xfId="0" applyFont="1" applyFill="1" applyAlignment="1">
      <alignment vertical="center"/>
    </xf>
    <xf numFmtId="0" fontId="0" fillId="5" borderId="7" xfId="0" applyFill="1" applyBorder="1" applyAlignment="1">
      <alignment horizontal="left" vertical="center"/>
    </xf>
    <xf numFmtId="0" fontId="3" fillId="0" borderId="1" xfId="0" applyFont="1" applyBorder="1" applyAlignment="1">
      <alignment vertical="center"/>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8" xfId="0" applyBorder="1" applyAlignment="1" applyProtection="1">
      <alignment horizontal="right" vertical="center" wrapText="1"/>
      <protection locked="0"/>
    </xf>
    <xf numFmtId="0" fontId="0" fillId="0" borderId="7" xfId="0" applyBorder="1" applyAlignment="1" applyProtection="1">
      <alignment horizontal="right" vertical="center" wrapText="1"/>
      <protection locked="0"/>
    </xf>
    <xf numFmtId="0" fontId="0" fillId="4" borderId="5" xfId="0" applyFill="1" applyBorder="1" applyAlignment="1">
      <alignment vertical="top" wrapText="1"/>
    </xf>
    <xf numFmtId="0" fontId="18" fillId="4" borderId="6" xfId="0" applyFont="1" applyFill="1" applyBorder="1" applyAlignment="1">
      <alignment horizontal="right" vertical="center" wrapText="1"/>
    </xf>
    <xf numFmtId="0" fontId="0" fillId="4" borderId="5" xfId="0" applyFill="1" applyBorder="1" applyAlignment="1">
      <alignment horizontal="right" vertical="center" wrapText="1"/>
    </xf>
    <xf numFmtId="0" fontId="0" fillId="4" borderId="6" xfId="0" applyFill="1" applyBorder="1" applyAlignment="1">
      <alignment horizontal="right" vertical="center" wrapText="1"/>
    </xf>
    <xf numFmtId="0" fontId="12" fillId="5" borderId="2" xfId="0" applyFont="1" applyFill="1" applyBorder="1" applyAlignment="1">
      <alignment vertical="center" wrapText="1"/>
    </xf>
    <xf numFmtId="0" fontId="0" fillId="5" borderId="2" xfId="0" applyFill="1" applyBorder="1" applyAlignment="1">
      <alignment vertical="center" wrapText="1"/>
    </xf>
    <xf numFmtId="0" fontId="0" fillId="5" borderId="3" xfId="0" applyFill="1" applyBorder="1" applyAlignment="1">
      <alignment vertical="center" wrapText="1"/>
    </xf>
    <xf numFmtId="0" fontId="0" fillId="0" borderId="6"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0" xfId="0" applyAlignment="1">
      <alignment horizontal="left" vertical="center" wrapText="1"/>
    </xf>
    <xf numFmtId="0" fontId="5" fillId="0" borderId="8"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0" fillId="0" borderId="5" xfId="0" applyBorder="1" applyAlignment="1" applyProtection="1">
      <alignment horizontal="right" vertical="center" wrapText="1"/>
      <protection locked="0"/>
    </xf>
    <xf numFmtId="0" fontId="0" fillId="0" borderId="6" xfId="0" applyBorder="1" applyAlignment="1" applyProtection="1">
      <alignment horizontal="right" vertical="center" wrapText="1"/>
      <protection locked="0"/>
    </xf>
    <xf numFmtId="164" fontId="0" fillId="6" borderId="1" xfId="1" applyNumberFormat="1" applyFont="1" applyFill="1" applyBorder="1"/>
    <xf numFmtId="0" fontId="0" fillId="0" borderId="8" xfId="0" applyBorder="1" applyAlignment="1" applyProtection="1">
      <alignment vertical="center" wrapText="1"/>
      <protection locked="0"/>
    </xf>
    <xf numFmtId="0" fontId="0" fillId="0" borderId="7" xfId="0" applyBorder="1" applyAlignment="1" applyProtection="1">
      <alignment vertical="center"/>
      <protection locked="0"/>
    </xf>
    <xf numFmtId="0" fontId="0" fillId="0" borderId="7" xfId="0" applyBorder="1" applyAlignment="1" applyProtection="1">
      <alignment vertical="center" wrapText="1"/>
      <protection locked="0"/>
    </xf>
    <xf numFmtId="0" fontId="0" fillId="0" borderId="0" xfId="0" applyAlignment="1" applyProtection="1">
      <alignment vertical="center"/>
      <protection locked="0"/>
    </xf>
    <xf numFmtId="0" fontId="0" fillId="5" borderId="4" xfId="0" applyFill="1" applyBorder="1" applyAlignment="1">
      <alignment vertical="center" wrapText="1"/>
    </xf>
    <xf numFmtId="0" fontId="0" fillId="5" borderId="13" xfId="0" applyFill="1" applyBorder="1" applyAlignment="1">
      <alignment vertical="center" wrapText="1"/>
    </xf>
    <xf numFmtId="0" fontId="5" fillId="0" borderId="4" xfId="0" applyFont="1" applyBorder="1" applyAlignment="1" applyProtection="1">
      <alignment vertical="center" wrapText="1"/>
      <protection locked="0"/>
    </xf>
    <xf numFmtId="0" fontId="0" fillId="4" borderId="0" xfId="0" applyFill="1"/>
    <xf numFmtId="0" fontId="0" fillId="4" borderId="6" xfId="0" applyFill="1" applyBorder="1"/>
    <xf numFmtId="164" fontId="0" fillId="4" borderId="12" xfId="1" applyNumberFormat="1" applyFont="1" applyFill="1" applyBorder="1"/>
    <xf numFmtId="164" fontId="0" fillId="6" borderId="12" xfId="1" applyNumberFormat="1" applyFont="1" applyFill="1" applyBorder="1"/>
    <xf numFmtId="0" fontId="3" fillId="0" borderId="0" xfId="0" applyFont="1" applyAlignment="1">
      <alignment vertical="center"/>
    </xf>
    <xf numFmtId="0" fontId="3" fillId="5" borderId="0" xfId="0" applyFont="1" applyFill="1" applyAlignment="1">
      <alignment horizontal="left" vertical="center"/>
    </xf>
    <xf numFmtId="0" fontId="6" fillId="7" borderId="5" xfId="0" applyFont="1" applyFill="1" applyBorder="1" applyAlignment="1">
      <alignment vertical="center" wrapText="1"/>
    </xf>
    <xf numFmtId="0" fontId="7" fillId="7" borderId="6" xfId="0" applyFont="1" applyFill="1" applyBorder="1" applyAlignment="1">
      <alignment vertical="center"/>
    </xf>
    <xf numFmtId="0" fontId="0" fillId="7" borderId="6" xfId="0" applyFill="1" applyBorder="1"/>
    <xf numFmtId="0" fontId="0" fillId="7" borderId="9" xfId="0" applyFill="1" applyBorder="1"/>
    <xf numFmtId="0" fontId="3" fillId="7" borderId="9" xfId="0" applyFont="1" applyFill="1" applyBorder="1"/>
    <xf numFmtId="0" fontId="7" fillId="7" borderId="9" xfId="0" applyFont="1" applyFill="1" applyBorder="1" applyAlignment="1">
      <alignment vertical="center"/>
    </xf>
    <xf numFmtId="0" fontId="5" fillId="7" borderId="1" xfId="0" applyFont="1" applyFill="1" applyBorder="1" applyAlignment="1">
      <alignment vertical="center"/>
    </xf>
    <xf numFmtId="0" fontId="0" fillId="7" borderId="1" xfId="0" applyFill="1" applyBorder="1"/>
    <xf numFmtId="0" fontId="0" fillId="7" borderId="5" xfId="0" applyFill="1" applyBorder="1"/>
    <xf numFmtId="0" fontId="5" fillId="7" borderId="5" xfId="0" applyFont="1" applyFill="1" applyBorder="1" applyAlignment="1">
      <alignment vertical="center"/>
    </xf>
    <xf numFmtId="0" fontId="5" fillId="7" borderId="6" xfId="0" applyFont="1" applyFill="1" applyBorder="1" applyAlignment="1">
      <alignment vertical="center"/>
    </xf>
    <xf numFmtId="0" fontId="3" fillId="7" borderId="5" xfId="0" applyFont="1" applyFill="1" applyBorder="1" applyAlignment="1">
      <alignment horizontal="left" vertical="top" wrapText="1"/>
    </xf>
    <xf numFmtId="0" fontId="3" fillId="7" borderId="1" xfId="0" applyFont="1" applyFill="1" applyBorder="1" applyAlignment="1">
      <alignment vertical="center"/>
    </xf>
    <xf numFmtId="0" fontId="3" fillId="7" borderId="1" xfId="0" applyFont="1" applyFill="1" applyBorder="1" applyAlignment="1">
      <alignment vertical="center" wrapText="1"/>
    </xf>
    <xf numFmtId="164" fontId="3" fillId="7" borderId="1" xfId="1" applyNumberFormat="1" applyFont="1" applyFill="1" applyBorder="1" applyAlignment="1" applyProtection="1">
      <protection locked="0"/>
    </xf>
    <xf numFmtId="0" fontId="3" fillId="7" borderId="5" xfId="0" applyFont="1" applyFill="1" applyBorder="1" applyAlignment="1">
      <alignment vertical="center" wrapText="1"/>
    </xf>
    <xf numFmtId="0" fontId="12" fillId="7" borderId="9" xfId="0" applyFont="1" applyFill="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xf numFmtId="0" fontId="0" fillId="0" borderId="1" xfId="0" applyBorder="1" applyAlignment="1" applyProtection="1">
      <alignment vertical="top" wrapText="1"/>
      <protection locked="0"/>
    </xf>
    <xf numFmtId="0" fontId="0" fillId="0" borderId="1" xfId="0" applyBorder="1" applyAlignment="1" applyProtection="1">
      <alignment vertical="center" wrapText="1"/>
      <protection locked="0"/>
    </xf>
    <xf numFmtId="0" fontId="18" fillId="0" borderId="1" xfId="0" applyFont="1" applyBorder="1" applyAlignment="1" applyProtection="1">
      <alignment horizontal="right" vertical="center" wrapText="1"/>
      <protection locked="0"/>
    </xf>
    <xf numFmtId="0" fontId="0" fillId="4" borderId="13" xfId="0" applyFill="1" applyBorder="1" applyAlignment="1">
      <alignment vertical="top" wrapText="1"/>
    </xf>
    <xf numFmtId="0" fontId="18" fillId="4" borderId="14" xfId="0" applyFont="1" applyFill="1" applyBorder="1" applyAlignment="1">
      <alignment horizontal="right" vertical="center" wrapText="1"/>
    </xf>
    <xf numFmtId="0" fontId="7" fillId="4" borderId="6" xfId="0" applyFont="1" applyFill="1" applyBorder="1" applyAlignment="1">
      <alignment horizontal="right" vertical="center" wrapText="1"/>
    </xf>
    <xf numFmtId="0" fontId="5" fillId="7" borderId="5" xfId="0" applyFont="1" applyFill="1" applyBorder="1" applyAlignment="1">
      <alignment vertical="center" wrapText="1"/>
    </xf>
    <xf numFmtId="0" fontId="5" fillId="7" borderId="6" xfId="0" applyFont="1" applyFill="1" applyBorder="1" applyAlignment="1">
      <alignment vertical="center" wrapText="1"/>
    </xf>
    <xf numFmtId="0" fontId="12" fillId="0" borderId="13"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2" fillId="0" borderId="4" xfId="0" applyFont="1" applyBorder="1" applyAlignment="1">
      <alignmen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0" fillId="0" borderId="14" xfId="0" applyBorder="1" applyAlignment="1" applyProtection="1">
      <alignment horizontal="right" vertical="center" wrapText="1"/>
      <protection locked="0"/>
    </xf>
    <xf numFmtId="0" fontId="7" fillId="0" borderId="8" xfId="0" applyFont="1" applyBorder="1" applyAlignment="1">
      <alignment vertical="center" wrapText="1"/>
    </xf>
    <xf numFmtId="0" fontId="3" fillId="2" borderId="13" xfId="0" applyFont="1" applyFill="1" applyBorder="1" applyAlignment="1">
      <alignment vertical="center"/>
    </xf>
    <xf numFmtId="0" fontId="12" fillId="2" borderId="5" xfId="0" applyFont="1" applyFill="1" applyBorder="1" applyAlignment="1">
      <alignment vertical="center" wrapText="1"/>
    </xf>
    <xf numFmtId="0" fontId="3" fillId="2" borderId="5" xfId="0" applyFont="1" applyFill="1" applyBorder="1" applyAlignment="1">
      <alignmen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11"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5" xfId="0" applyFont="1" applyFill="1" applyBorder="1" applyAlignment="1">
      <alignment horizontal="left" vertical="center"/>
    </xf>
    <xf numFmtId="0" fontId="0" fillId="2" borderId="6" xfId="0" applyFill="1" applyBorder="1"/>
    <xf numFmtId="0" fontId="0" fillId="2" borderId="9" xfId="0" applyFill="1" applyBorder="1"/>
    <xf numFmtId="0" fontId="3" fillId="2" borderId="8" xfId="0" applyFont="1" applyFill="1" applyBorder="1" applyAlignment="1">
      <alignment horizontal="left" vertical="center"/>
    </xf>
    <xf numFmtId="0" fontId="0" fillId="2" borderId="7" xfId="0" applyFill="1" applyBorder="1"/>
    <xf numFmtId="0" fontId="0" fillId="2" borderId="5" xfId="0" applyFill="1" applyBorder="1"/>
    <xf numFmtId="0" fontId="3" fillId="2" borderId="6" xfId="0" applyFont="1" applyFill="1" applyBorder="1" applyAlignment="1">
      <alignment vertical="center" wrapText="1"/>
    </xf>
    <xf numFmtId="0" fontId="20" fillId="2" borderId="9" xfId="0" applyFont="1" applyFill="1" applyBorder="1" applyAlignment="1">
      <alignment horizontal="right" vertical="center"/>
    </xf>
    <xf numFmtId="0" fontId="0" fillId="0" borderId="0" xfId="0" applyAlignment="1">
      <alignment horizontal="left"/>
    </xf>
    <xf numFmtId="0" fontId="6" fillId="7" borderId="5" xfId="0" applyFont="1" applyFill="1" applyBorder="1" applyAlignment="1">
      <alignment horizontal="left" wrapText="1"/>
    </xf>
    <xf numFmtId="0" fontId="0" fillId="7" borderId="6" xfId="0" applyFill="1" applyBorder="1" applyAlignment="1">
      <alignment horizontal="left"/>
    </xf>
    <xf numFmtId="0" fontId="0" fillId="7" borderId="9" xfId="0" applyFill="1" applyBorder="1" applyAlignment="1">
      <alignment horizontal="left"/>
    </xf>
    <xf numFmtId="0" fontId="3" fillId="7" borderId="6" xfId="0" applyFont="1" applyFill="1" applyBorder="1" applyAlignment="1">
      <alignment horizontal="left" vertical="top" wrapText="1"/>
    </xf>
    <xf numFmtId="165" fontId="0" fillId="0" borderId="0" xfId="1" applyNumberFormat="1" applyFont="1" applyBorder="1" applyProtection="1">
      <protection locked="0"/>
    </xf>
    <xf numFmtId="0" fontId="0" fillId="0" borderId="0" xfId="0" applyAlignment="1" applyProtection="1">
      <alignment horizontal="right" vertical="center" wrapText="1"/>
      <protection locked="0"/>
    </xf>
    <xf numFmtId="0" fontId="0" fillId="0" borderId="0" xfId="0" applyProtection="1">
      <protection locked="0"/>
    </xf>
    <xf numFmtId="0" fontId="24" fillId="5" borderId="3" xfId="0" applyFont="1" applyFill="1" applyBorder="1" applyAlignment="1">
      <alignment horizontal="centerContinuous" vertical="center"/>
    </xf>
    <xf numFmtId="0" fontId="24" fillId="5" borderId="3" xfId="0" applyFont="1" applyFill="1" applyBorder="1" applyAlignment="1">
      <alignment horizontal="centerContinuous"/>
    </xf>
    <xf numFmtId="0" fontId="24" fillId="5" borderId="1" xfId="0" applyFont="1" applyFill="1" applyBorder="1" applyAlignment="1">
      <alignment horizontal="centerContinuous"/>
    </xf>
    <xf numFmtId="0" fontId="24" fillId="5" borderId="1" xfId="0" applyFont="1" applyFill="1" applyBorder="1" applyAlignment="1">
      <alignment horizontal="center"/>
    </xf>
    <xf numFmtId="0" fontId="24" fillId="5" borderId="3" xfId="0" applyFont="1" applyFill="1" applyBorder="1" applyAlignment="1">
      <alignment horizontal="centerContinuous" wrapText="1"/>
    </xf>
    <xf numFmtId="0" fontId="24" fillId="5" borderId="1" xfId="0" applyFont="1" applyFill="1" applyBorder="1" applyAlignment="1">
      <alignment horizontal="centerContinuous" vertical="center"/>
    </xf>
    <xf numFmtId="0" fontId="24" fillId="5" borderId="1" xfId="0" applyFont="1" applyFill="1" applyBorder="1" applyAlignment="1">
      <alignment horizontal="centerContinuous" wrapText="1"/>
    </xf>
    <xf numFmtId="0" fontId="24" fillId="5" borderId="3" xfId="0" applyFont="1" applyFill="1" applyBorder="1" applyAlignment="1">
      <alignment horizontal="left" vertical="center"/>
    </xf>
    <xf numFmtId="0" fontId="26" fillId="5" borderId="3" xfId="0" applyFont="1" applyFill="1" applyBorder="1" applyAlignment="1">
      <alignment horizontal="center"/>
    </xf>
    <xf numFmtId="0" fontId="26" fillId="5" borderId="1" xfId="0" applyFont="1" applyFill="1" applyBorder="1" applyAlignment="1">
      <alignment horizontal="centerContinuous"/>
    </xf>
    <xf numFmtId="0" fontId="24" fillId="5" borderId="1" xfId="0" applyFont="1" applyFill="1" applyBorder="1" applyAlignment="1">
      <alignment horizontal="centerContinuous" vertical="center" wrapText="1"/>
    </xf>
    <xf numFmtId="0" fontId="24" fillId="4" borderId="9" xfId="0" applyFont="1" applyFill="1" applyBorder="1" applyAlignment="1">
      <alignment horizontal="right"/>
    </xf>
    <xf numFmtId="0" fontId="24" fillId="4" borderId="9" xfId="0" applyFont="1" applyFill="1" applyBorder="1" applyAlignment="1">
      <alignment horizontal="right" vertical="center" wrapText="1"/>
    </xf>
    <xf numFmtId="0" fontId="27" fillId="0" borderId="1" xfId="0" applyFont="1" applyBorder="1" applyAlignment="1">
      <alignment vertical="center"/>
    </xf>
    <xf numFmtId="0" fontId="24" fillId="5" borderId="1" xfId="0" applyFont="1" applyFill="1" applyBorder="1" applyAlignment="1">
      <alignment vertical="center" wrapText="1"/>
    </xf>
    <xf numFmtId="0" fontId="26" fillId="5" borderId="1" xfId="0" applyFont="1" applyFill="1" applyBorder="1" applyAlignment="1">
      <alignment horizontal="left" vertical="center" wrapText="1"/>
    </xf>
    <xf numFmtId="0" fontId="4" fillId="0" borderId="0" xfId="0" applyFont="1" applyAlignment="1">
      <alignment horizontal="left"/>
    </xf>
    <xf numFmtId="165" fontId="19" fillId="0" borderId="1" xfId="1" applyNumberFormat="1" applyFont="1" applyBorder="1" applyAlignment="1" applyProtection="1">
      <protection locked="0"/>
    </xf>
    <xf numFmtId="0" fontId="3" fillId="7" borderId="1" xfId="0" applyFont="1" applyFill="1" applyBorder="1" applyAlignment="1">
      <alignment horizontal="left" vertical="top" wrapText="1"/>
    </xf>
    <xf numFmtId="0" fontId="3" fillId="5" borderId="12" xfId="0" applyFont="1" applyFill="1" applyBorder="1" applyAlignment="1" applyProtection="1">
      <alignment horizontal="center"/>
      <protection locked="0"/>
    </xf>
    <xf numFmtId="0" fontId="3" fillId="5" borderId="1" xfId="0" applyFont="1" applyFill="1" applyBorder="1" applyAlignment="1" applyProtection="1">
      <alignment vertical="center" wrapText="1"/>
      <protection locked="0"/>
    </xf>
    <xf numFmtId="0" fontId="0" fillId="5" borderId="1" xfId="0" applyFill="1" applyBorder="1" applyAlignment="1" applyProtection="1">
      <alignment horizontal="left" vertical="center" wrapText="1"/>
      <protection locked="0"/>
    </xf>
    <xf numFmtId="0" fontId="3" fillId="5" borderId="1" xfId="0" applyFont="1" applyFill="1" applyBorder="1" applyAlignment="1" applyProtection="1">
      <alignment vertical="center"/>
      <protection locked="0"/>
    </xf>
    <xf numFmtId="0" fontId="0" fillId="5" borderId="1" xfId="0" applyFill="1" applyBorder="1" applyAlignment="1" applyProtection="1">
      <alignment horizontal="left" vertical="center"/>
      <protection locked="0"/>
    </xf>
    <xf numFmtId="0" fontId="26" fillId="0" borderId="1" xfId="0" applyFont="1" applyBorder="1" applyAlignment="1">
      <alignment vertical="center" wrapText="1"/>
    </xf>
    <xf numFmtId="0" fontId="24" fillId="4" borderId="1" xfId="0" applyFont="1" applyFill="1" applyBorder="1" applyAlignment="1">
      <alignment vertical="center" wrapText="1"/>
    </xf>
    <xf numFmtId="0" fontId="24" fillId="5" borderId="16" xfId="0" applyFont="1" applyFill="1" applyBorder="1" applyAlignment="1">
      <alignment horizontal="center"/>
    </xf>
    <xf numFmtId="0" fontId="24" fillId="5" borderId="5" xfId="0" applyFont="1" applyFill="1" applyBorder="1" applyAlignment="1">
      <alignment horizontal="center"/>
    </xf>
    <xf numFmtId="0" fontId="24" fillId="5" borderId="12" xfId="0" applyFont="1" applyFill="1" applyBorder="1" applyAlignment="1">
      <alignment horizontal="centerContinuous" vertical="center" wrapText="1"/>
    </xf>
    <xf numFmtId="165" fontId="3" fillId="4" borderId="3" xfId="1" applyNumberFormat="1" applyFont="1" applyFill="1" applyBorder="1" applyAlignment="1"/>
    <xf numFmtId="0" fontId="3" fillId="5" borderId="13" xfId="0" applyFont="1" applyFill="1" applyBorder="1" applyAlignment="1" applyProtection="1">
      <alignment horizontal="center"/>
      <protection locked="0"/>
    </xf>
    <xf numFmtId="0" fontId="24" fillId="5" borderId="12" xfId="0" applyFont="1" applyFill="1" applyBorder="1" applyAlignment="1">
      <alignment horizontal="center"/>
    </xf>
    <xf numFmtId="0" fontId="0" fillId="7" borderId="7" xfId="0" applyFill="1" applyBorder="1"/>
    <xf numFmtId="0" fontId="0" fillId="7" borderId="11" xfId="0" applyFill="1" applyBorder="1"/>
    <xf numFmtId="0" fontId="3" fillId="5" borderId="16" xfId="0" applyFont="1" applyFill="1" applyBorder="1" applyAlignment="1" applyProtection="1">
      <alignment horizontal="center" vertical="center"/>
      <protection locked="0"/>
    </xf>
    <xf numFmtId="164" fontId="0" fillId="0" borderId="5" xfId="1" applyNumberFormat="1" applyFont="1" applyBorder="1" applyProtection="1">
      <protection locked="0"/>
    </xf>
    <xf numFmtId="164" fontId="0" fillId="0" borderId="16" xfId="1" applyNumberFormat="1" applyFont="1" applyBorder="1" applyProtection="1">
      <protection locked="0"/>
    </xf>
    <xf numFmtId="0" fontId="24" fillId="5" borderId="12" xfId="0" applyFont="1" applyFill="1" applyBorder="1" applyAlignment="1">
      <alignment horizontal="centerContinuous" wrapText="1"/>
    </xf>
    <xf numFmtId="0" fontId="24" fillId="5" borderId="12" xfId="0" applyFont="1" applyFill="1" applyBorder="1" applyAlignment="1">
      <alignment horizontal="centerContinuous"/>
    </xf>
    <xf numFmtId="164" fontId="3" fillId="4" borderId="3" xfId="1" applyNumberFormat="1" applyFont="1" applyFill="1" applyBorder="1"/>
    <xf numFmtId="164" fontId="3" fillId="6" borderId="12" xfId="1" applyNumberFormat="1" applyFont="1" applyFill="1" applyBorder="1" applyAlignment="1"/>
    <xf numFmtId="164" fontId="3" fillId="0" borderId="1" xfId="1" applyNumberFormat="1" applyFont="1" applyBorder="1" applyProtection="1">
      <protection locked="0"/>
    </xf>
    <xf numFmtId="164" fontId="3" fillId="6" borderId="1" xfId="1" applyNumberFormat="1" applyFont="1" applyFill="1" applyBorder="1"/>
    <xf numFmtId="164" fontId="3" fillId="6" borderId="1" xfId="1" applyNumberFormat="1" applyFont="1" applyFill="1" applyBorder="1" applyAlignment="1"/>
    <xf numFmtId="165" fontId="3" fillId="0" borderId="5" xfId="1" applyNumberFormat="1" applyFont="1" applyBorder="1" applyAlignment="1" applyProtection="1">
      <protection locked="0"/>
    </xf>
    <xf numFmtId="164" fontId="28" fillId="0" borderId="1" xfId="1" applyNumberFormat="1" applyFont="1" applyBorder="1" applyProtection="1">
      <protection locked="0"/>
    </xf>
    <xf numFmtId="0" fontId="28" fillId="5" borderId="12" xfId="0" applyFont="1" applyFill="1" applyBorder="1" applyAlignment="1" applyProtection="1">
      <alignment horizontal="center"/>
      <protection locked="0"/>
    </xf>
    <xf numFmtId="3" fontId="30" fillId="0" borderId="0" xfId="0" applyNumberFormat="1" applyFont="1"/>
    <xf numFmtId="165" fontId="3" fillId="0" borderId="25" xfId="1" applyNumberFormat="1" applyFont="1" applyBorder="1" applyAlignment="1" applyProtection="1">
      <protection locked="0"/>
    </xf>
    <xf numFmtId="0" fontId="24" fillId="5" borderId="26" xfId="0" applyFont="1" applyFill="1" applyBorder="1" applyAlignment="1">
      <alignment horizontal="center"/>
    </xf>
    <xf numFmtId="3" fontId="28" fillId="0" borderId="16" xfId="0" applyNumberFormat="1" applyFont="1" applyBorder="1"/>
    <xf numFmtId="3" fontId="29" fillId="0" borderId="16" xfId="0" applyNumberFormat="1" applyFont="1" applyBorder="1" applyAlignment="1">
      <alignment horizontal="right"/>
    </xf>
    <xf numFmtId="164" fontId="0" fillId="0" borderId="27" xfId="1" applyNumberFormat="1" applyFont="1" applyBorder="1" applyProtection="1">
      <protection locked="0"/>
    </xf>
    <xf numFmtId="164" fontId="3" fillId="4" borderId="1" xfId="1" applyNumberFormat="1" applyFont="1" applyFill="1" applyBorder="1" applyAlignment="1">
      <alignment horizontal="right"/>
    </xf>
    <xf numFmtId="164" fontId="28" fillId="0" borderId="16" xfId="1" applyNumberFormat="1" applyFont="1" applyBorder="1" applyProtection="1">
      <protection locked="0"/>
    </xf>
    <xf numFmtId="4" fontId="28" fillId="0" borderId="16" xfId="0" applyNumberFormat="1" applyFont="1" applyBorder="1"/>
    <xf numFmtId="164" fontId="3" fillId="0" borderId="16" xfId="1" applyNumberFormat="1" applyFont="1" applyBorder="1" applyProtection="1">
      <protection locked="0"/>
    </xf>
    <xf numFmtId="164" fontId="3" fillId="4" borderId="16" xfId="1" applyNumberFormat="1" applyFont="1" applyFill="1" applyBorder="1"/>
    <xf numFmtId="164" fontId="3" fillId="0" borderId="5" xfId="1" applyNumberFormat="1" applyFont="1" applyBorder="1" applyProtection="1">
      <protection locked="0"/>
    </xf>
    <xf numFmtId="164" fontId="3" fillId="4" borderId="5" xfId="1" applyNumberFormat="1" applyFont="1" applyFill="1" applyBorder="1"/>
    <xf numFmtId="1" fontId="29" fillId="0" borderId="16" xfId="0" applyNumberFormat="1" applyFont="1" applyBorder="1" applyAlignment="1">
      <alignment horizontal="right" vertical="center"/>
    </xf>
    <xf numFmtId="3" fontId="29" fillId="0" borderId="16" xfId="0" applyNumberFormat="1" applyFont="1" applyBorder="1" applyAlignment="1">
      <alignment horizontal="right" vertical="center"/>
    </xf>
    <xf numFmtId="0" fontId="29" fillId="0" borderId="0" xfId="0" applyFont="1"/>
    <xf numFmtId="164" fontId="1" fillId="0" borderId="25" xfId="1" applyNumberFormat="1" applyFont="1" applyBorder="1" applyProtection="1">
      <protection locked="0"/>
    </xf>
    <xf numFmtId="0" fontId="18" fillId="0" borderId="5"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5" borderId="5"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8"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6" fillId="0" borderId="4" xfId="0" applyFont="1" applyBorder="1" applyAlignment="1">
      <alignment horizontal="left" vertical="center" wrapText="1"/>
    </xf>
    <xf numFmtId="0" fontId="24" fillId="5" borderId="8"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left" vertical="center"/>
    </xf>
    <xf numFmtId="0" fontId="24" fillId="5" borderId="13" xfId="0" applyFont="1" applyFill="1" applyBorder="1" applyAlignment="1">
      <alignment horizontal="center" vertical="center" wrapText="1"/>
    </xf>
    <xf numFmtId="4" fontId="0" fillId="0" borderId="1" xfId="0" applyNumberFormat="1" applyBorder="1"/>
    <xf numFmtId="0" fontId="0" fillId="0" borderId="1" xfId="0" applyBorder="1"/>
    <xf numFmtId="0" fontId="0" fillId="0" borderId="1" xfId="0" applyBorder="1" applyAlignment="1">
      <alignment horizontal="right"/>
    </xf>
    <xf numFmtId="3" fontId="7" fillId="0" borderId="0" xfId="0" applyNumberFormat="1" applyFont="1"/>
    <xf numFmtId="166" fontId="7" fillId="0" borderId="0" xfId="0" applyNumberFormat="1" applyFont="1"/>
    <xf numFmtId="3" fontId="3" fillId="5" borderId="1" xfId="0" applyNumberFormat="1" applyFont="1" applyFill="1" applyBorder="1" applyAlignment="1" applyProtection="1">
      <alignment horizontal="center"/>
      <protection locked="0"/>
    </xf>
    <xf numFmtId="2" fontId="0" fillId="0" borderId="1" xfId="0" applyNumberFormat="1" applyBorder="1" applyAlignment="1">
      <alignment horizontal="right"/>
    </xf>
    <xf numFmtId="0" fontId="0" fillId="5" borderId="1" xfId="0" applyFill="1" applyBorder="1"/>
    <xf numFmtId="0" fontId="12" fillId="0" borderId="7" xfId="0" applyFont="1" applyBorder="1" applyAlignment="1">
      <alignment vertical="center" wrapText="1"/>
    </xf>
    <xf numFmtId="0" fontId="12" fillId="0" borderId="6" xfId="0" applyFont="1" applyBorder="1" applyAlignment="1">
      <alignment vertical="center" wrapText="1"/>
    </xf>
    <xf numFmtId="0" fontId="12" fillId="0" borderId="14" xfId="0" applyFont="1" applyBorder="1" applyAlignment="1">
      <alignment vertical="center" wrapText="1"/>
    </xf>
    <xf numFmtId="0" fontId="6" fillId="7" borderId="6" xfId="0" applyFont="1" applyFill="1" applyBorder="1" applyAlignment="1">
      <alignment horizontal="left" wrapText="1"/>
    </xf>
    <xf numFmtId="0" fontId="0" fillId="4" borderId="14" xfId="0" applyFill="1" applyBorder="1" applyAlignment="1">
      <alignment vertical="top" wrapText="1"/>
    </xf>
    <xf numFmtId="0" fontId="6" fillId="7" borderId="6" xfId="0" applyFont="1" applyFill="1" applyBorder="1" applyAlignment="1">
      <alignment vertical="center" wrapText="1"/>
    </xf>
    <xf numFmtId="0" fontId="0" fillId="4" borderId="6" xfId="0" applyFill="1" applyBorder="1" applyAlignment="1">
      <alignment vertical="top" wrapText="1"/>
    </xf>
    <xf numFmtId="0" fontId="6" fillId="0" borderId="6" xfId="0" applyFont="1" applyBorder="1" applyAlignment="1">
      <alignment horizontal="left" vertical="center" wrapText="1"/>
    </xf>
    <xf numFmtId="0" fontId="6" fillId="0" borderId="14" xfId="0" applyFont="1" applyBorder="1" applyAlignment="1">
      <alignment horizontal="left" vertical="center" wrapText="1"/>
    </xf>
    <xf numFmtId="0" fontId="0" fillId="0" borderId="5" xfId="0" applyBorder="1" applyAlignment="1" applyProtection="1">
      <alignment vertical="top" wrapText="1"/>
      <protection locked="0"/>
    </xf>
    <xf numFmtId="0" fontId="12" fillId="2" borderId="6" xfId="0" applyFont="1" applyFill="1" applyBorder="1" applyAlignment="1">
      <alignment vertical="center" wrapText="1"/>
    </xf>
    <xf numFmtId="0" fontId="12" fillId="5" borderId="0" xfId="0" applyFont="1" applyFill="1" applyAlignment="1">
      <alignment horizontal="center" vertical="center" wrapText="1"/>
    </xf>
    <xf numFmtId="0" fontId="12" fillId="5" borderId="7" xfId="0" applyFont="1" applyFill="1" applyBorder="1" applyAlignment="1">
      <alignment horizontal="center" vertical="center" wrapText="1"/>
    </xf>
    <xf numFmtId="0" fontId="3" fillId="2" borderId="14" xfId="0" applyFont="1" applyFill="1" applyBorder="1" applyAlignment="1">
      <alignment vertical="center"/>
    </xf>
    <xf numFmtId="0" fontId="6" fillId="5" borderId="6"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7" xfId="0" applyFont="1" applyFill="1" applyBorder="1" applyAlignment="1">
      <alignment horizontal="left" vertical="center" wrapText="1"/>
    </xf>
    <xf numFmtId="0" fontId="3" fillId="2" borderId="6" xfId="0" applyFont="1" applyFill="1" applyBorder="1" applyAlignment="1">
      <alignment vertical="center"/>
    </xf>
    <xf numFmtId="0" fontId="12" fillId="5" borderId="6" xfId="0" applyFont="1" applyFill="1" applyBorder="1" applyAlignment="1">
      <alignment vertical="center" wrapText="1"/>
    </xf>
    <xf numFmtId="0" fontId="12" fillId="5" borderId="14" xfId="0" applyFont="1" applyFill="1" applyBorder="1" applyAlignment="1">
      <alignment vertical="center" wrapText="1"/>
    </xf>
    <xf numFmtId="0" fontId="6" fillId="5" borderId="0" xfId="0" applyFont="1" applyFill="1" applyAlignment="1">
      <alignment horizontal="left" vertical="center" wrapText="1"/>
    </xf>
    <xf numFmtId="0" fontId="0" fillId="5" borderId="14" xfId="0" applyFill="1" applyBorder="1" applyAlignment="1">
      <alignment vertical="center" wrapText="1"/>
    </xf>
    <xf numFmtId="0" fontId="0" fillId="5" borderId="0" xfId="0" applyFill="1" applyAlignment="1">
      <alignment vertical="center" wrapText="1"/>
    </xf>
    <xf numFmtId="0" fontId="12" fillId="5" borderId="14"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7" xfId="0" applyFont="1" applyFill="1" applyBorder="1" applyAlignment="1">
      <alignment horizontal="left" vertical="center" wrapText="1"/>
    </xf>
    <xf numFmtId="164" fontId="28" fillId="0" borderId="1" xfId="1" applyNumberFormat="1" applyFont="1" applyFill="1" applyBorder="1" applyProtection="1">
      <protection locked="0"/>
    </xf>
    <xf numFmtId="164" fontId="0" fillId="0" borderId="1" xfId="1" applyNumberFormat="1" applyFont="1" applyFill="1" applyBorder="1" applyProtection="1">
      <protection locked="0"/>
    </xf>
    <xf numFmtId="4" fontId="5" fillId="0" borderId="1" xfId="0" applyNumberFormat="1" applyFont="1" applyBorder="1"/>
    <xf numFmtId="164" fontId="1" fillId="0" borderId="1" xfId="1" applyNumberFormat="1" applyFont="1" applyBorder="1" applyProtection="1">
      <protection locked="0"/>
    </xf>
    <xf numFmtId="4" fontId="5" fillId="5" borderId="1" xfId="0" applyNumberFormat="1" applyFont="1" applyFill="1" applyBorder="1"/>
    <xf numFmtId="0" fontId="7" fillId="2" borderId="6" xfId="0" applyFont="1" applyFill="1" applyBorder="1" applyAlignment="1">
      <alignment horizontal="left" vertical="center" wrapText="1"/>
    </xf>
    <xf numFmtId="0" fontId="7" fillId="2" borderId="9" xfId="0" applyFont="1" applyFill="1" applyBorder="1" applyAlignment="1">
      <alignment horizontal="left" vertical="center" wrapText="1"/>
    </xf>
    <xf numFmtId="0" fontId="3" fillId="7" borderId="6" xfId="0" applyFont="1" applyFill="1" applyBorder="1" applyAlignment="1" applyProtection="1">
      <alignment horizontal="left" vertical="center" wrapText="1"/>
      <protection locked="0"/>
    </xf>
    <xf numFmtId="0" fontId="3" fillId="7" borderId="9"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26" fillId="0" borderId="13" xfId="0" applyFont="1" applyBorder="1" applyAlignment="1">
      <alignment horizontal="left" vertical="top" wrapText="1"/>
    </xf>
    <xf numFmtId="0" fontId="26" fillId="0" borderId="14" xfId="0" applyFont="1" applyBorder="1" applyAlignment="1">
      <alignment horizontal="left" vertical="top" wrapText="1"/>
    </xf>
    <xf numFmtId="0" fontId="26" fillId="0" borderId="15"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10" xfId="0" applyFont="1" applyBorder="1" applyAlignment="1">
      <alignment horizontal="left" vertical="top" wrapText="1"/>
    </xf>
    <xf numFmtId="0" fontId="26" fillId="0" borderId="8" xfId="0" applyFont="1" applyBorder="1" applyAlignment="1">
      <alignment horizontal="left" vertical="top" wrapText="1"/>
    </xf>
    <xf numFmtId="0" fontId="26" fillId="0" borderId="7" xfId="0" applyFont="1" applyBorder="1" applyAlignment="1">
      <alignment horizontal="left" vertical="top" wrapText="1"/>
    </xf>
    <xf numFmtId="0" fontId="26" fillId="0" borderId="11" xfId="0" applyFont="1" applyBorder="1" applyAlignment="1">
      <alignment horizontal="left" vertical="top" wrapText="1"/>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24" fillId="4" borderId="9" xfId="0" applyFont="1" applyFill="1" applyBorder="1" applyAlignment="1">
      <alignment horizontal="right" vertical="center" wrapText="1"/>
    </xf>
    <xf numFmtId="0" fontId="24" fillId="4" borderId="1" xfId="0" applyFont="1" applyFill="1" applyBorder="1" applyAlignment="1">
      <alignment horizontal="right" vertical="center" wrapText="1"/>
    </xf>
    <xf numFmtId="0" fontId="5" fillId="0" borderId="8"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7" borderId="6" xfId="0" applyFont="1" applyFill="1" applyBorder="1" applyAlignment="1">
      <alignment horizontal="left" vertical="center" wrapText="1"/>
    </xf>
    <xf numFmtId="0" fontId="3" fillId="7" borderId="9" xfId="0"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7" borderId="9" xfId="0" applyFont="1" applyFill="1" applyBorder="1" applyAlignment="1">
      <alignment horizontal="left" vertical="center"/>
    </xf>
    <xf numFmtId="0" fontId="3" fillId="7" borderId="1" xfId="0" applyFont="1" applyFill="1" applyBorder="1" applyAlignment="1">
      <alignment horizontal="left" vertical="center"/>
    </xf>
    <xf numFmtId="0" fontId="24" fillId="5" borderId="1" xfId="0" applyFont="1" applyFill="1" applyBorder="1" applyAlignment="1">
      <alignment horizontal="center" wrapText="1"/>
    </xf>
    <xf numFmtId="0" fontId="24" fillId="4" borderId="15" xfId="0" applyFont="1" applyFill="1" applyBorder="1" applyAlignment="1">
      <alignment horizontal="right" vertical="center" wrapText="1"/>
    </xf>
    <xf numFmtId="0" fontId="24" fillId="4" borderId="12" xfId="0" applyFont="1" applyFill="1" applyBorder="1" applyAlignment="1">
      <alignment horizontal="right" vertical="center" wrapText="1"/>
    </xf>
    <xf numFmtId="0" fontId="26" fillId="5" borderId="13" xfId="0" applyFont="1" applyFill="1" applyBorder="1" applyAlignment="1">
      <alignment horizontal="left" vertical="center" wrapText="1"/>
    </xf>
    <xf numFmtId="0" fontId="26" fillId="5" borderId="14" xfId="0" applyFont="1" applyFill="1" applyBorder="1" applyAlignment="1">
      <alignment horizontal="left" vertical="center" wrapText="1"/>
    </xf>
    <xf numFmtId="0" fontId="26" fillId="5" borderId="15" xfId="0" applyFont="1" applyFill="1" applyBorder="1" applyAlignment="1">
      <alignment horizontal="left" vertical="center" wrapText="1"/>
    </xf>
    <xf numFmtId="0" fontId="26" fillId="5" borderId="4"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10" xfId="0" applyFont="1" applyFill="1" applyBorder="1" applyAlignment="1">
      <alignment horizontal="left" vertical="center" wrapText="1"/>
    </xf>
    <xf numFmtId="0" fontId="26" fillId="5" borderId="8" xfId="0" applyFont="1" applyFill="1" applyBorder="1" applyAlignment="1">
      <alignment horizontal="left" vertical="center" wrapText="1"/>
    </xf>
    <xf numFmtId="0" fontId="26" fillId="5" borderId="7" xfId="0" applyFont="1" applyFill="1" applyBorder="1" applyAlignment="1">
      <alignment horizontal="left" vertical="center" wrapText="1"/>
    </xf>
    <xf numFmtId="0" fontId="26" fillId="5" borderId="1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3" xfId="0" applyFont="1" applyFill="1" applyBorder="1" applyAlignment="1">
      <alignment horizontal="center" wrapText="1"/>
    </xf>
    <xf numFmtId="0" fontId="3" fillId="5" borderId="9" xfId="0" applyFont="1" applyFill="1" applyBorder="1" applyAlignment="1">
      <alignment horizontal="left" vertical="center" wrapText="1"/>
    </xf>
    <xf numFmtId="0" fontId="3" fillId="5" borderId="1" xfId="0" applyFont="1" applyFill="1" applyBorder="1" applyAlignment="1">
      <alignment horizontal="left" vertical="center" wrapText="1"/>
    </xf>
    <xf numFmtId="0" fontId="24" fillId="5" borderId="13"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23" fillId="8" borderId="5" xfId="0" applyFont="1" applyFill="1" applyBorder="1" applyAlignment="1">
      <alignment horizontal="center" vertical="center"/>
    </xf>
    <xf numFmtId="0" fontId="23" fillId="8" borderId="6" xfId="0" applyFont="1" applyFill="1" applyBorder="1" applyAlignment="1">
      <alignment horizontal="center" vertical="center"/>
    </xf>
    <xf numFmtId="0" fontId="23" fillId="8" borderId="9" xfId="0" applyFont="1" applyFill="1" applyBorder="1" applyAlignment="1">
      <alignment horizontal="center" vertical="center"/>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10" xfId="0" applyFont="1" applyBorder="1" applyAlignment="1">
      <alignment horizontal="left" vertical="center" wrapText="1"/>
    </xf>
    <xf numFmtId="0" fontId="26" fillId="0" borderId="8" xfId="0" applyFont="1" applyBorder="1" applyAlignment="1">
      <alignment horizontal="left" vertical="center" wrapText="1"/>
    </xf>
    <xf numFmtId="0" fontId="26" fillId="0" borderId="7" xfId="0" applyFont="1" applyBorder="1" applyAlignment="1">
      <alignment horizontal="left" vertical="center" wrapText="1"/>
    </xf>
    <xf numFmtId="0" fontId="26" fillId="0" borderId="11" xfId="0" applyFont="1" applyBorder="1" applyAlignment="1">
      <alignment horizontal="left" vertical="center" wrapText="1"/>
    </xf>
    <xf numFmtId="0" fontId="6" fillId="5" borderId="5"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2" fillId="5" borderId="5" xfId="0" applyFont="1" applyFill="1" applyBorder="1" applyAlignment="1">
      <alignment vertical="center" wrapText="1"/>
    </xf>
    <xf numFmtId="0" fontId="12" fillId="5" borderId="13" xfId="0" applyFont="1" applyFill="1" applyBorder="1" applyAlignment="1">
      <alignment vertical="center" wrapText="1"/>
    </xf>
    <xf numFmtId="0" fontId="7" fillId="0" borderId="9" xfId="0" applyFont="1" applyBorder="1" applyAlignment="1">
      <alignment horizontal="left" vertical="center" wrapText="1"/>
    </xf>
    <xf numFmtId="0" fontId="7" fillId="0" borderId="1"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26"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7" fillId="5" borderId="1" xfId="0" applyFont="1" applyFill="1" applyBorder="1" applyAlignment="1">
      <alignment horizontal="left" vertical="center" wrapText="1"/>
    </xf>
    <xf numFmtId="0" fontId="3" fillId="7" borderId="6"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24" fillId="5" borderId="3" xfId="0" applyFont="1" applyFill="1" applyBorder="1" applyAlignment="1">
      <alignment horizontal="center" vertical="center" wrapText="1"/>
    </xf>
    <xf numFmtId="0" fontId="19" fillId="0" borderId="1" xfId="0" applyFont="1" applyBorder="1" applyAlignment="1" applyProtection="1">
      <alignment vertical="center" wrapText="1"/>
      <protection locked="0"/>
    </xf>
    <xf numFmtId="0" fontId="19" fillId="0" borderId="1" xfId="0" applyFont="1" applyBorder="1" applyAlignment="1" applyProtection="1">
      <alignment horizontal="left" vertical="center"/>
      <protection locked="0"/>
    </xf>
    <xf numFmtId="0" fontId="26" fillId="5" borderId="1" xfId="0" applyFont="1" applyFill="1" applyBorder="1" applyAlignment="1">
      <alignment horizontal="left" vertical="center"/>
    </xf>
    <xf numFmtId="0" fontId="0" fillId="0" borderId="1" xfId="0" applyBorder="1" applyAlignment="1" applyProtection="1">
      <alignment horizontal="left" vertical="center" wrapText="1"/>
      <protection locked="0"/>
    </xf>
    <xf numFmtId="0" fontId="5" fillId="5" borderId="9" xfId="0" applyFont="1" applyFill="1" applyBorder="1" applyAlignment="1">
      <alignment horizontal="left" vertical="center"/>
    </xf>
    <xf numFmtId="0" fontId="5" fillId="5" borderId="1" xfId="0" applyFont="1" applyFill="1" applyBorder="1" applyAlignment="1">
      <alignment horizontal="left" vertical="center"/>
    </xf>
    <xf numFmtId="0" fontId="5" fillId="5" borderId="15" xfId="0" applyFont="1" applyFill="1" applyBorder="1" applyAlignment="1">
      <alignment horizontal="left" vertical="center"/>
    </xf>
    <xf numFmtId="0" fontId="5" fillId="5" borderId="12" xfId="0" applyFont="1" applyFill="1" applyBorder="1" applyAlignment="1">
      <alignment horizontal="left" vertical="center"/>
    </xf>
    <xf numFmtId="0" fontId="7" fillId="5" borderId="9" xfId="0" applyFont="1" applyFill="1" applyBorder="1" applyAlignment="1">
      <alignment horizontal="left" vertical="center"/>
    </xf>
    <xf numFmtId="0" fontId="7" fillId="5" borderId="1" xfId="0" applyFont="1" applyFill="1" applyBorder="1" applyAlignment="1">
      <alignment horizontal="left" vertical="center"/>
    </xf>
    <xf numFmtId="0" fontId="7" fillId="5" borderId="15" xfId="0" applyFont="1" applyFill="1" applyBorder="1" applyAlignment="1">
      <alignment horizontal="left" vertical="center"/>
    </xf>
    <xf numFmtId="0" fontId="7" fillId="5" borderId="12" xfId="0" applyFont="1" applyFill="1" applyBorder="1" applyAlignment="1">
      <alignment horizontal="left" vertical="center"/>
    </xf>
    <xf numFmtId="0" fontId="24" fillId="5" borderId="1" xfId="0" applyFont="1" applyFill="1" applyBorder="1" applyAlignment="1">
      <alignment horizontal="center" vertical="top" wrapText="1"/>
    </xf>
    <xf numFmtId="0" fontId="12" fillId="5" borderId="1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3" fillId="5" borderId="0" xfId="0" applyFont="1" applyFill="1" applyAlignment="1">
      <alignment horizontal="left" vertical="center" wrapText="1"/>
    </xf>
    <xf numFmtId="0" fontId="3" fillId="5" borderId="10"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7" fillId="5" borderId="11" xfId="0" applyFont="1" applyFill="1" applyBorder="1" applyAlignment="1">
      <alignment horizontal="left" vertical="center"/>
    </xf>
    <xf numFmtId="0" fontId="7" fillId="5" borderId="3" xfId="0" applyFont="1" applyFill="1" applyBorder="1" applyAlignment="1">
      <alignment horizontal="left" vertical="center"/>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13" xfId="0" applyFont="1" applyBorder="1" applyAlignment="1">
      <alignmen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24" fillId="5" borderId="3" xfId="0" applyFont="1" applyFill="1" applyBorder="1" applyAlignment="1">
      <alignment vertical="center" wrapText="1"/>
    </xf>
    <xf numFmtId="0" fontId="24" fillId="5" borderId="1" xfId="0" applyFont="1" applyFill="1" applyBorder="1" applyAlignment="1">
      <alignment vertical="center" wrapText="1"/>
    </xf>
    <xf numFmtId="0" fontId="3" fillId="0" borderId="11" xfId="0" applyFont="1" applyBorder="1" applyAlignment="1">
      <alignment horizontal="left" vertical="center" wrapText="1"/>
    </xf>
    <xf numFmtId="0" fontId="24" fillId="5" borderId="3" xfId="0" applyFont="1" applyFill="1" applyBorder="1" applyAlignment="1">
      <alignment horizontal="left" vertical="center"/>
    </xf>
    <xf numFmtId="0" fontId="24" fillId="5" borderId="1" xfId="0" applyFont="1" applyFill="1" applyBorder="1" applyAlignment="1">
      <alignment horizontal="left" vertical="center"/>
    </xf>
    <xf numFmtId="0" fontId="3" fillId="7" borderId="6" xfId="0" applyFont="1" applyFill="1" applyBorder="1" applyAlignment="1">
      <alignment horizontal="left"/>
    </xf>
    <xf numFmtId="0" fontId="24" fillId="5" borderId="1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1" xfId="0" applyFont="1" applyBorder="1" applyAlignment="1">
      <alignment horizontal="center" vertical="center" wrapText="1"/>
    </xf>
    <xf numFmtId="0" fontId="18" fillId="0" borderId="5"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24" fillId="5" borderId="4"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10"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3" fillId="7" borderId="6" xfId="0" applyFont="1" applyFill="1" applyBorder="1" applyAlignment="1">
      <alignment horizontal="left" vertical="top" wrapText="1"/>
    </xf>
    <xf numFmtId="0" fontId="18"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7" fillId="5" borderId="9"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0" fillId="5" borderId="1" xfId="0"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21" fillId="8" borderId="5" xfId="0" applyFont="1" applyFill="1" applyBorder="1" applyAlignment="1">
      <alignment horizontal="center" vertical="center"/>
    </xf>
    <xf numFmtId="0" fontId="21" fillId="8" borderId="6" xfId="0" applyFont="1" applyFill="1" applyBorder="1" applyAlignment="1">
      <alignment horizontal="center" vertical="center"/>
    </xf>
    <xf numFmtId="0" fontId="21" fillId="8" borderId="9" xfId="0" applyFont="1" applyFill="1" applyBorder="1" applyAlignment="1">
      <alignment horizontal="center" vertical="center"/>
    </xf>
    <xf numFmtId="0" fontId="6" fillId="0" borderId="1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3" fillId="3" borderId="22" xfId="0" applyFont="1" applyFill="1" applyBorder="1" applyAlignment="1">
      <alignment horizontal="left"/>
    </xf>
    <xf numFmtId="0" fontId="3" fillId="3" borderId="23" xfId="0" applyFont="1" applyFill="1" applyBorder="1" applyAlignment="1">
      <alignment horizontal="left"/>
    </xf>
    <xf numFmtId="0" fontId="3" fillId="3" borderId="24" xfId="0" applyFont="1" applyFill="1" applyBorder="1" applyAlignment="1">
      <alignment horizontal="left"/>
    </xf>
    <xf numFmtId="0" fontId="0" fillId="0" borderId="1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5" fillId="0" borderId="12" xfId="0" applyFont="1" applyBorder="1" applyAlignment="1">
      <alignment horizontal="left" vertical="center" wrapText="1"/>
    </xf>
    <xf numFmtId="0" fontId="12" fillId="5" borderId="9" xfId="0" applyFont="1" applyFill="1" applyBorder="1" applyAlignment="1">
      <alignment horizontal="left" vertical="center"/>
    </xf>
    <xf numFmtId="0" fontId="12" fillId="5" borderId="1" xfId="0" applyFont="1" applyFill="1" applyBorder="1" applyAlignment="1">
      <alignment horizontal="left" vertic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6" fillId="5" borderId="8"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0" fillId="0" borderId="1" xfId="0" applyFill="1" applyBorder="1"/>
    <xf numFmtId="0" fontId="18" fillId="0" borderId="5"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left" vertical="center" wrapText="1"/>
      <protection locked="0"/>
    </xf>
    <xf numFmtId="0" fontId="18" fillId="0" borderId="9" xfId="0" applyFont="1" applyFill="1" applyBorder="1" applyAlignment="1" applyProtection="1">
      <alignment horizontal="left" vertical="center" wrapText="1"/>
      <protection locked="0"/>
    </xf>
    <xf numFmtId="4" fontId="0" fillId="0" borderId="1" xfId="0" applyNumberFormat="1" applyFill="1" applyBorder="1"/>
    <xf numFmtId="4" fontId="5" fillId="0" borderId="1" xfId="0" applyNumberFormat="1" applyFont="1" applyFill="1" applyBorder="1"/>
    <xf numFmtId="164" fontId="3" fillId="0" borderId="1" xfId="1" applyNumberFormat="1" applyFont="1" applyFill="1" applyBorder="1" applyProtection="1">
      <protection locked="0"/>
    </xf>
    <xf numFmtId="0" fontId="0" fillId="0" borderId="1" xfId="0" applyFill="1" applyBorder="1" applyAlignment="1">
      <alignment wrapText="1"/>
    </xf>
    <xf numFmtId="0" fontId="0" fillId="0" borderId="1" xfId="0" applyFill="1" applyBorder="1" applyAlignment="1">
      <alignmen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393369</xdr:colOff>
      <xdr:row>1</xdr:row>
      <xdr:rowOff>109218</xdr:rowOff>
    </xdr:from>
    <xdr:to>
      <xdr:col>1</xdr:col>
      <xdr:colOff>1220652</xdr:colOff>
      <xdr:row>7</xdr:row>
      <xdr:rowOff>112805</xdr:rowOff>
    </xdr:to>
    <xdr:pic>
      <xdr:nvPicPr>
        <xdr:cNvPr id="3" name="Picture 1">
          <a:extLst>
            <a:ext uri="{FF2B5EF4-FFF2-40B4-BE49-F238E27FC236}">
              <a16:creationId xmlns:a16="http://schemas.microsoft.com/office/drawing/2014/main" id="{780D1969-B24C-4ADA-A2DD-67BB5D2E99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98169" y="141875"/>
          <a:ext cx="827283" cy="110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earl Caroline Valeros" id="{0AE37974-E9CF-774B-9C5F-31C738159BAC}" userId="S::pvaleros@conservation.org::24370035-f9ef-4a5a-88fc-91fcd685cc5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45" dT="2025-10-21T01:14:05.64" personId="{0AE37974-E9CF-774B-9C5F-31C738159BAC}" id="{AFFDA66D-2C30-F74F-BFDD-2D8BC5D5A4AE}">
    <text>Please provide the breakdown as listed on the CEO Endprsement</text>
  </threadedComment>
  <threadedComment ref="F163" dT="2025-10-21T01:12:22.86" personId="{0AE37974-E9CF-774B-9C5F-31C738159BAC}" id="{DB847680-8BC6-5543-8B1A-6B3571888A16}">
    <text>Please provide data needed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4F2EE-2C34-43EA-9CC3-D04C5325ED4D}">
  <sheetPr>
    <pageSetUpPr fitToPage="1"/>
  </sheetPr>
  <dimension ref="B1:O307"/>
  <sheetViews>
    <sheetView showGridLines="0" tabSelected="1" zoomScale="50" zoomScaleNormal="100" workbookViewId="0">
      <pane ySplit="9" topLeftCell="A10" activePane="bottomLeft" state="frozen"/>
      <selection pane="bottomLeft" activeCell="E40" sqref="E40:G40"/>
    </sheetView>
  </sheetViews>
  <sheetFormatPr baseColWidth="10" defaultColWidth="8.83203125" defaultRowHeight="15" x14ac:dyDescent="0.2"/>
  <cols>
    <col min="1" max="1" width="4.5" customWidth="1"/>
    <col min="2" max="2" width="37.83203125" customWidth="1"/>
    <col min="3" max="3" width="27.83203125" customWidth="1"/>
    <col min="4" max="4" width="18.5" customWidth="1"/>
    <col min="5" max="5" width="16.5" customWidth="1"/>
    <col min="6" max="6" width="13.1640625" customWidth="1"/>
    <col min="7" max="7" width="26.5" customWidth="1"/>
    <col min="8" max="15" width="15.83203125" customWidth="1"/>
  </cols>
  <sheetData>
    <row r="1" spans="2:15" ht="2.5" customHeight="1" x14ac:dyDescent="0.2">
      <c r="G1" s="20"/>
      <c r="H1" s="20"/>
      <c r="I1" s="20"/>
      <c r="J1" s="20"/>
      <c r="K1" s="20"/>
    </row>
    <row r="2" spans="2:15" ht="18" customHeight="1" x14ac:dyDescent="0.2">
      <c r="D2" s="12" t="s">
        <v>0</v>
      </c>
      <c r="G2" s="20"/>
      <c r="H2" s="20"/>
      <c r="I2" s="80" t="s">
        <v>1</v>
      </c>
      <c r="K2" s="21"/>
      <c r="L2" s="13"/>
    </row>
    <row r="3" spans="2:15" ht="14.25" customHeight="1" x14ac:dyDescent="0.2">
      <c r="D3" s="79" t="s">
        <v>2</v>
      </c>
      <c r="G3" s="20"/>
      <c r="H3" s="20"/>
      <c r="I3" s="27" t="s">
        <v>3</v>
      </c>
      <c r="K3" s="20"/>
    </row>
    <row r="4" spans="2:15" ht="14.25" customHeight="1" x14ac:dyDescent="0.2">
      <c r="D4" s="79"/>
      <c r="G4" s="20"/>
      <c r="H4" s="20"/>
      <c r="I4" s="27" t="s">
        <v>4</v>
      </c>
      <c r="K4" s="20"/>
    </row>
    <row r="5" spans="2:15" ht="14.25" customHeight="1" x14ac:dyDescent="0.2">
      <c r="D5" s="46" t="s">
        <v>5</v>
      </c>
      <c r="E5" s="7"/>
      <c r="G5" s="20"/>
      <c r="H5" s="20"/>
      <c r="I5" s="27" t="s">
        <v>6</v>
      </c>
      <c r="K5" s="25"/>
    </row>
    <row r="6" spans="2:15" ht="14.25" customHeight="1" x14ac:dyDescent="0.2">
      <c r="D6" s="46" t="s">
        <v>7</v>
      </c>
      <c r="E6" s="7"/>
      <c r="G6" s="20"/>
      <c r="H6" s="20"/>
      <c r="I6" s="27" t="s">
        <v>8</v>
      </c>
      <c r="K6" s="25"/>
    </row>
    <row r="7" spans="2:15" ht="14.25" customHeight="1" x14ac:dyDescent="0.2">
      <c r="D7" s="46" t="s">
        <v>9</v>
      </c>
      <c r="E7" s="7"/>
      <c r="G7" s="20"/>
      <c r="H7" s="20"/>
      <c r="I7" s="27" t="s">
        <v>10</v>
      </c>
      <c r="K7" s="25"/>
    </row>
    <row r="8" spans="2:15" ht="14.25" customHeight="1" x14ac:dyDescent="0.2">
      <c r="D8" s="46" t="s">
        <v>11</v>
      </c>
      <c r="E8" s="7"/>
      <c r="G8" s="20"/>
      <c r="H8" s="20"/>
      <c r="I8" s="27" t="s">
        <v>12</v>
      </c>
      <c r="K8" s="25"/>
    </row>
    <row r="9" spans="2:15" ht="4.5" customHeight="1" x14ac:dyDescent="0.2">
      <c r="D9" s="24"/>
      <c r="E9" s="24"/>
      <c r="F9" s="24"/>
      <c r="G9" s="25"/>
      <c r="H9" s="25"/>
      <c r="I9" s="25"/>
      <c r="J9" s="25"/>
      <c r="K9" s="25"/>
    </row>
    <row r="10" spans="2:15" ht="24.75" customHeight="1" x14ac:dyDescent="0.2"/>
    <row r="11" spans="2:15" ht="40.5" customHeight="1" x14ac:dyDescent="0.2">
      <c r="B11" s="320" t="s">
        <v>13</v>
      </c>
      <c r="C11" s="321"/>
      <c r="D11" s="321"/>
      <c r="E11" s="321"/>
      <c r="F11" s="321"/>
      <c r="G11" s="321"/>
      <c r="H11" s="321"/>
      <c r="I11" s="321"/>
      <c r="J11" s="321"/>
      <c r="K11" s="322"/>
    </row>
    <row r="12" spans="2:15" ht="29.25" customHeight="1" x14ac:dyDescent="0.2">
      <c r="B12" s="129" t="s">
        <v>14</v>
      </c>
      <c r="C12" s="123"/>
      <c r="D12" s="122" t="s">
        <v>15</v>
      </c>
      <c r="E12" s="130"/>
      <c r="F12" s="131"/>
      <c r="G12" s="127"/>
      <c r="H12" s="127"/>
      <c r="I12" s="127"/>
      <c r="J12" s="127"/>
      <c r="K12" s="127"/>
      <c r="L12" s="127"/>
      <c r="M12" s="127"/>
      <c r="N12" s="127"/>
      <c r="O12" s="128"/>
    </row>
    <row r="13" spans="2:15" ht="15.75" customHeight="1" x14ac:dyDescent="0.2">
      <c r="B13" s="371"/>
      <c r="C13" s="233"/>
      <c r="D13" s="374"/>
      <c r="E13" s="375"/>
      <c r="F13" s="376"/>
      <c r="G13" s="376"/>
      <c r="H13" s="142" t="s">
        <v>16</v>
      </c>
      <c r="I13" s="143"/>
      <c r="J13" s="143"/>
      <c r="K13" s="143"/>
    </row>
    <row r="14" spans="2:15" ht="15" customHeight="1" x14ac:dyDescent="0.2">
      <c r="B14" s="372"/>
      <c r="C14" s="234"/>
      <c r="D14" s="374"/>
      <c r="E14" s="375"/>
      <c r="F14" s="375"/>
      <c r="G14" s="375"/>
      <c r="H14" s="144" t="s">
        <v>17</v>
      </c>
      <c r="I14" s="144"/>
      <c r="J14" s="144" t="s">
        <v>18</v>
      </c>
      <c r="K14" s="144"/>
    </row>
    <row r="15" spans="2:15" ht="15.75" customHeight="1" x14ac:dyDescent="0.2">
      <c r="B15" s="372"/>
      <c r="C15" s="234"/>
      <c r="D15" s="374"/>
      <c r="E15" s="375"/>
      <c r="F15" s="375"/>
      <c r="G15" s="375"/>
      <c r="H15" s="145" t="s">
        <v>19</v>
      </c>
      <c r="I15" s="145" t="s">
        <v>20</v>
      </c>
      <c r="J15" s="145" t="s">
        <v>21</v>
      </c>
      <c r="K15" s="145" t="s">
        <v>243</v>
      </c>
    </row>
    <row r="16" spans="2:15" ht="15.75" customHeight="1" x14ac:dyDescent="0.2">
      <c r="B16" s="373"/>
      <c r="C16" s="235"/>
      <c r="D16" s="377"/>
      <c r="E16" s="378"/>
      <c r="F16" s="378"/>
      <c r="G16" s="378"/>
      <c r="H16" s="78">
        <f>+H23+H46</f>
        <v>300000</v>
      </c>
      <c r="I16" s="182">
        <f>+I23+I46</f>
        <v>3693553</v>
      </c>
      <c r="J16" s="182">
        <f>+J23+J46</f>
        <v>0</v>
      </c>
      <c r="K16" s="182">
        <f>+K23+K46</f>
        <v>0</v>
      </c>
    </row>
    <row r="17" spans="2:15" s="134" customFormat="1" ht="15.75" customHeight="1" x14ac:dyDescent="0.2">
      <c r="B17" s="135" t="s">
        <v>23</v>
      </c>
      <c r="C17" s="236"/>
      <c r="D17" s="384" t="s">
        <v>24</v>
      </c>
      <c r="E17" s="384"/>
      <c r="F17" s="384"/>
      <c r="G17" s="384"/>
      <c r="H17" s="136"/>
      <c r="I17" s="136"/>
      <c r="J17" s="136"/>
      <c r="K17" s="136"/>
      <c r="L17" s="136"/>
      <c r="M17" s="136"/>
      <c r="N17" s="136"/>
      <c r="O17" s="137"/>
    </row>
    <row r="18" spans="2:15" ht="14.5" customHeight="1" x14ac:dyDescent="0.2">
      <c r="B18" s="382" t="s">
        <v>25</v>
      </c>
      <c r="C18" s="149"/>
      <c r="D18" s="348" t="s">
        <v>26</v>
      </c>
      <c r="E18" s="348" t="s">
        <v>27</v>
      </c>
      <c r="F18" s="348"/>
      <c r="G18" s="348"/>
      <c r="H18" s="146" t="s">
        <v>28</v>
      </c>
      <c r="I18" s="143"/>
      <c r="J18" s="146" t="s">
        <v>29</v>
      </c>
      <c r="K18" s="143"/>
    </row>
    <row r="19" spans="2:15" ht="14.5" customHeight="1" x14ac:dyDescent="0.2">
      <c r="B19" s="383"/>
      <c r="C19" s="223"/>
      <c r="D19" s="306"/>
      <c r="E19" s="306"/>
      <c r="F19" s="306"/>
      <c r="G19" s="306"/>
      <c r="H19" s="145" t="s">
        <v>19</v>
      </c>
      <c r="I19" s="145" t="s">
        <v>20</v>
      </c>
      <c r="J19" s="145" t="s">
        <v>21</v>
      </c>
      <c r="K19" s="145" t="s">
        <v>243</v>
      </c>
    </row>
    <row r="20" spans="2:15" ht="14.5" customHeight="1" x14ac:dyDescent="0.2">
      <c r="B20" s="101" t="s">
        <v>244</v>
      </c>
      <c r="C20" s="101"/>
      <c r="D20" s="102"/>
      <c r="E20" s="349" t="s">
        <v>30</v>
      </c>
      <c r="F20" s="349"/>
      <c r="G20" s="349"/>
      <c r="H20" s="6"/>
      <c r="I20" s="6">
        <v>783000</v>
      </c>
      <c r="J20" s="6"/>
      <c r="K20" s="6"/>
    </row>
    <row r="21" spans="2:15" x14ac:dyDescent="0.2">
      <c r="B21" s="101"/>
      <c r="C21" s="101"/>
      <c r="D21" s="103"/>
      <c r="E21" s="349" t="s">
        <v>30</v>
      </c>
      <c r="F21" s="349"/>
      <c r="G21" s="349"/>
      <c r="H21" s="6"/>
      <c r="I21" s="6"/>
      <c r="J21" s="6"/>
      <c r="K21" s="6"/>
    </row>
    <row r="22" spans="2:15" x14ac:dyDescent="0.2">
      <c r="B22" s="101"/>
      <c r="C22" s="101"/>
      <c r="D22" s="103"/>
      <c r="E22" s="349" t="s">
        <v>30</v>
      </c>
      <c r="F22" s="349"/>
      <c r="G22" s="349"/>
      <c r="H22" s="6"/>
      <c r="I22" s="6"/>
      <c r="J22" s="6"/>
      <c r="K22" s="6"/>
    </row>
    <row r="23" spans="2:15" x14ac:dyDescent="0.2">
      <c r="B23" s="104"/>
      <c r="C23" s="237"/>
      <c r="D23" s="105"/>
      <c r="E23" s="295" t="s">
        <v>31</v>
      </c>
      <c r="F23" s="296"/>
      <c r="G23" s="296"/>
      <c r="H23" s="77">
        <f>SUM(H20:H22)</f>
        <v>0</v>
      </c>
      <c r="I23" s="77">
        <f>SUM(I20:I22)</f>
        <v>783000</v>
      </c>
      <c r="J23" s="77">
        <f>SUM(J20:J22)</f>
        <v>0</v>
      </c>
      <c r="K23" s="77">
        <f>SUM(K20:K22)</f>
        <v>0</v>
      </c>
    </row>
    <row r="24" spans="2:15" ht="15.75" customHeight="1" x14ac:dyDescent="0.2">
      <c r="B24" s="81" t="s">
        <v>32</v>
      </c>
      <c r="C24" s="238"/>
      <c r="D24" s="82" t="s">
        <v>33</v>
      </c>
      <c r="E24" s="91"/>
      <c r="F24" s="91"/>
      <c r="G24" s="83"/>
      <c r="H24" s="83"/>
      <c r="I24" s="83"/>
      <c r="J24" s="83"/>
      <c r="K24" s="83"/>
      <c r="L24" s="83"/>
      <c r="M24" s="83"/>
      <c r="N24" s="83"/>
      <c r="O24" s="84"/>
    </row>
    <row r="25" spans="2:15" ht="14.5" customHeight="1" x14ac:dyDescent="0.2">
      <c r="B25" s="379" t="s">
        <v>25</v>
      </c>
      <c r="C25" s="385" t="s">
        <v>185</v>
      </c>
      <c r="D25" s="348" t="s">
        <v>26</v>
      </c>
      <c r="E25" s="396" t="s">
        <v>34</v>
      </c>
      <c r="F25" s="397"/>
      <c r="G25" s="398"/>
      <c r="H25" s="142" t="s">
        <v>35</v>
      </c>
      <c r="I25" s="143"/>
      <c r="J25" s="143"/>
      <c r="K25" s="143"/>
      <c r="L25" s="142" t="s">
        <v>36</v>
      </c>
      <c r="M25" s="143"/>
      <c r="N25" s="143"/>
      <c r="O25" s="143"/>
    </row>
    <row r="26" spans="2:15" x14ac:dyDescent="0.2">
      <c r="B26" s="380"/>
      <c r="C26" s="386"/>
      <c r="D26" s="306"/>
      <c r="E26" s="396"/>
      <c r="F26" s="397"/>
      <c r="G26" s="398"/>
      <c r="H26" s="144" t="s">
        <v>37</v>
      </c>
      <c r="I26" s="144"/>
      <c r="J26" s="144" t="s">
        <v>18</v>
      </c>
      <c r="K26" s="144"/>
      <c r="L26" s="144" t="s">
        <v>37</v>
      </c>
      <c r="M26" s="144"/>
      <c r="N26" s="144" t="s">
        <v>18</v>
      </c>
      <c r="O26" s="144"/>
    </row>
    <row r="27" spans="2:15" x14ac:dyDescent="0.2">
      <c r="B27" s="380"/>
      <c r="C27" s="348"/>
      <c r="D27" s="306"/>
      <c r="E27" s="314"/>
      <c r="F27" s="315"/>
      <c r="G27" s="316"/>
      <c r="H27" s="145" t="s">
        <v>19</v>
      </c>
      <c r="I27" s="145" t="s">
        <v>20</v>
      </c>
      <c r="J27" s="145" t="s">
        <v>21</v>
      </c>
      <c r="K27" s="145" t="s">
        <v>243</v>
      </c>
      <c r="L27" s="145" t="s">
        <v>19</v>
      </c>
      <c r="M27" s="145" t="s">
        <v>20</v>
      </c>
      <c r="N27" s="145" t="s">
        <v>21</v>
      </c>
      <c r="O27" s="145" t="s">
        <v>22</v>
      </c>
    </row>
    <row r="28" spans="2:15" x14ac:dyDescent="0.2">
      <c r="B28" s="226" t="s">
        <v>245</v>
      </c>
      <c r="C28" s="226" t="s">
        <v>267</v>
      </c>
      <c r="D28" s="226">
        <v>10091</v>
      </c>
      <c r="E28" s="393" t="s">
        <v>258</v>
      </c>
      <c r="F28" s="394"/>
      <c r="G28" s="395"/>
      <c r="H28" s="225">
        <v>300000</v>
      </c>
      <c r="I28" s="225">
        <v>381450</v>
      </c>
      <c r="J28" s="187"/>
      <c r="K28" s="261">
        <v>195450</v>
      </c>
      <c r="L28" s="6"/>
      <c r="M28" s="6"/>
      <c r="N28" s="6"/>
      <c r="O28" s="6"/>
    </row>
    <row r="29" spans="2:15" x14ac:dyDescent="0.2">
      <c r="B29" s="226" t="s">
        <v>246</v>
      </c>
      <c r="C29" s="226" t="s">
        <v>268</v>
      </c>
      <c r="D29" s="226">
        <v>94118</v>
      </c>
      <c r="E29" s="206"/>
      <c r="F29" s="207"/>
      <c r="G29" s="208"/>
      <c r="H29" s="225"/>
      <c r="I29" s="225">
        <v>3768</v>
      </c>
      <c r="J29" s="259"/>
      <c r="K29" s="261">
        <v>0</v>
      </c>
      <c r="L29" s="260"/>
      <c r="M29" s="260"/>
      <c r="N29" s="260"/>
      <c r="O29" s="260"/>
    </row>
    <row r="30" spans="2:15" x14ac:dyDescent="0.2">
      <c r="B30" s="226" t="s">
        <v>247</v>
      </c>
      <c r="C30" s="226" t="s">
        <v>269</v>
      </c>
      <c r="D30" s="226">
        <v>2497</v>
      </c>
      <c r="E30" s="206"/>
      <c r="F30" s="207"/>
      <c r="G30" s="208"/>
      <c r="H30" s="225"/>
      <c r="I30" s="225">
        <v>21198</v>
      </c>
      <c r="J30" s="187"/>
      <c r="K30" s="261">
        <v>0</v>
      </c>
      <c r="L30" s="6"/>
      <c r="M30" s="6"/>
      <c r="N30" s="6"/>
      <c r="O30" s="6"/>
    </row>
    <row r="31" spans="2:15" x14ac:dyDescent="0.2">
      <c r="B31" s="226" t="s">
        <v>248</v>
      </c>
      <c r="C31" s="226" t="s">
        <v>270</v>
      </c>
      <c r="D31" s="226">
        <v>9418</v>
      </c>
      <c r="E31" s="206"/>
      <c r="F31" s="207"/>
      <c r="G31" s="208"/>
      <c r="H31" s="225"/>
      <c r="I31" s="225">
        <v>6264</v>
      </c>
      <c r="J31" s="259"/>
      <c r="K31" s="261">
        <v>0</v>
      </c>
      <c r="L31" s="260"/>
      <c r="M31" s="260"/>
      <c r="N31" s="260"/>
      <c r="O31" s="260"/>
    </row>
    <row r="32" spans="2:15" x14ac:dyDescent="0.2">
      <c r="B32" s="226" t="s">
        <v>249</v>
      </c>
      <c r="C32" s="226" t="s">
        <v>269</v>
      </c>
      <c r="D32" s="226">
        <v>7</v>
      </c>
      <c r="E32" s="206"/>
      <c r="F32" s="207"/>
      <c r="G32" s="208"/>
      <c r="H32" s="225"/>
      <c r="I32" s="225">
        <v>206007</v>
      </c>
      <c r="J32" s="187"/>
      <c r="K32" s="261">
        <v>0</v>
      </c>
      <c r="L32" s="6"/>
      <c r="M32" s="6"/>
      <c r="N32" s="6"/>
      <c r="O32" s="6"/>
    </row>
    <row r="33" spans="2:15" x14ac:dyDescent="0.2">
      <c r="B33" s="441" t="s">
        <v>250</v>
      </c>
      <c r="C33" s="441" t="s">
        <v>269</v>
      </c>
      <c r="D33" s="441">
        <v>303316</v>
      </c>
      <c r="E33" s="442"/>
      <c r="F33" s="443"/>
      <c r="G33" s="444"/>
      <c r="H33" s="445"/>
      <c r="I33" s="445">
        <v>1255347</v>
      </c>
      <c r="J33" s="259"/>
      <c r="K33" s="446">
        <v>0</v>
      </c>
      <c r="L33" s="260"/>
      <c r="M33" s="260"/>
      <c r="N33" s="260"/>
      <c r="O33" s="260"/>
    </row>
    <row r="34" spans="2:15" x14ac:dyDescent="0.2">
      <c r="B34" s="226" t="s">
        <v>251</v>
      </c>
      <c r="C34" s="226" t="s">
        <v>270</v>
      </c>
      <c r="D34" s="226">
        <v>127825</v>
      </c>
      <c r="E34" s="206"/>
      <c r="F34" s="207"/>
      <c r="G34" s="208"/>
      <c r="H34" s="225"/>
      <c r="I34" s="225">
        <v>545708</v>
      </c>
      <c r="J34" s="187"/>
      <c r="K34" s="261">
        <v>0</v>
      </c>
      <c r="L34" s="6"/>
      <c r="M34" s="6"/>
      <c r="N34" s="6"/>
      <c r="O34" s="6"/>
    </row>
    <row r="35" spans="2:15" x14ac:dyDescent="0.2">
      <c r="B35" s="232" t="s">
        <v>252</v>
      </c>
      <c r="C35" s="232" t="s">
        <v>270</v>
      </c>
      <c r="D35" s="226">
        <v>257</v>
      </c>
      <c r="E35" s="206"/>
      <c r="F35" s="207"/>
      <c r="G35" s="208"/>
      <c r="H35" s="227"/>
      <c r="I35" s="231" t="s">
        <v>259</v>
      </c>
      <c r="J35" s="187"/>
      <c r="K35" s="261">
        <v>0</v>
      </c>
      <c r="L35" s="6"/>
      <c r="M35" s="6"/>
      <c r="N35" s="6"/>
      <c r="O35" s="6"/>
    </row>
    <row r="36" spans="2:15" x14ac:dyDescent="0.2">
      <c r="B36" s="226" t="s">
        <v>253</v>
      </c>
      <c r="C36" s="226" t="s">
        <v>267</v>
      </c>
      <c r="D36" s="226">
        <v>303317</v>
      </c>
      <c r="E36" s="206"/>
      <c r="F36" s="207"/>
      <c r="G36" s="208"/>
      <c r="H36" s="225"/>
      <c r="I36" s="225">
        <v>201168</v>
      </c>
      <c r="J36" s="187"/>
      <c r="K36" s="261">
        <v>402355.62</v>
      </c>
      <c r="L36" s="6"/>
      <c r="M36" s="6"/>
      <c r="N36" s="6"/>
      <c r="O36" s="6"/>
    </row>
    <row r="37" spans="2:15" x14ac:dyDescent="0.2">
      <c r="B37" s="226" t="s">
        <v>254</v>
      </c>
      <c r="C37" s="226" t="s">
        <v>267</v>
      </c>
      <c r="D37" s="226">
        <v>3370</v>
      </c>
      <c r="E37" s="206"/>
      <c r="F37" s="207"/>
      <c r="G37" s="208"/>
      <c r="H37" s="225"/>
      <c r="I37" s="225">
        <v>137345</v>
      </c>
      <c r="J37" s="259"/>
      <c r="K37" s="261">
        <v>0</v>
      </c>
      <c r="L37" s="260"/>
      <c r="M37" s="260"/>
      <c r="N37" s="260"/>
      <c r="O37" s="260"/>
    </row>
    <row r="38" spans="2:15" x14ac:dyDescent="0.2">
      <c r="B38" s="441" t="s">
        <v>263</v>
      </c>
      <c r="C38" s="441" t="s">
        <v>267</v>
      </c>
      <c r="D38" s="441"/>
      <c r="E38" s="442"/>
      <c r="F38" s="443"/>
      <c r="G38" s="444"/>
      <c r="H38" s="445"/>
      <c r="I38" s="445"/>
      <c r="J38" s="259"/>
      <c r="K38" s="446">
        <v>829000</v>
      </c>
      <c r="L38" s="260"/>
      <c r="M38" s="260"/>
      <c r="N38" s="260"/>
      <c r="O38" s="260"/>
    </row>
    <row r="39" spans="2:15" x14ac:dyDescent="0.2">
      <c r="B39" s="441" t="s">
        <v>255</v>
      </c>
      <c r="C39" s="441" t="s">
        <v>271</v>
      </c>
      <c r="D39" s="441">
        <v>20186</v>
      </c>
      <c r="E39" s="442"/>
      <c r="F39" s="443"/>
      <c r="G39" s="444"/>
      <c r="H39" s="445"/>
      <c r="I39" s="445">
        <v>107934</v>
      </c>
      <c r="J39" s="259"/>
      <c r="K39" s="446">
        <v>0</v>
      </c>
      <c r="L39" s="260"/>
      <c r="M39" s="260"/>
      <c r="N39" s="260"/>
      <c r="O39" s="260"/>
    </row>
    <row r="40" spans="2:15" x14ac:dyDescent="0.2">
      <c r="B40" s="226" t="s">
        <v>256</v>
      </c>
      <c r="C40" s="226" t="s">
        <v>269</v>
      </c>
      <c r="D40" s="226">
        <v>91</v>
      </c>
      <c r="E40" s="393" t="s">
        <v>30</v>
      </c>
      <c r="F40" s="394"/>
      <c r="G40" s="395"/>
      <c r="H40" s="225"/>
      <c r="I40" s="225">
        <v>22245</v>
      </c>
      <c r="J40" s="183"/>
      <c r="K40" s="262">
        <v>17000</v>
      </c>
      <c r="L40" s="6"/>
      <c r="M40" s="6"/>
      <c r="N40" s="6"/>
      <c r="O40" s="6"/>
    </row>
    <row r="41" spans="2:15" x14ac:dyDescent="0.2">
      <c r="B41" s="226" t="s">
        <v>257</v>
      </c>
      <c r="C41" s="226" t="s">
        <v>267</v>
      </c>
      <c r="D41" s="226">
        <v>10706</v>
      </c>
      <c r="E41" s="393" t="s">
        <v>30</v>
      </c>
      <c r="F41" s="394"/>
      <c r="G41" s="395"/>
      <c r="H41" s="225"/>
      <c r="I41" s="225">
        <v>22119</v>
      </c>
      <c r="J41" s="183"/>
      <c r="K41" s="263">
        <v>0</v>
      </c>
      <c r="L41" s="6"/>
      <c r="M41" s="6"/>
      <c r="N41" s="6"/>
      <c r="O41" s="6"/>
    </row>
    <row r="42" spans="2:15" x14ac:dyDescent="0.2">
      <c r="B42" s="441" t="s">
        <v>264</v>
      </c>
      <c r="C42" s="441" t="s">
        <v>267</v>
      </c>
      <c r="D42" s="441">
        <v>555549301</v>
      </c>
      <c r="E42" s="443"/>
      <c r="F42" s="443"/>
      <c r="G42" s="444"/>
      <c r="H42" s="445"/>
      <c r="I42" s="445"/>
      <c r="J42" s="447"/>
      <c r="K42" s="446">
        <v>372000</v>
      </c>
      <c r="L42" s="260"/>
      <c r="M42" s="260"/>
      <c r="N42" s="260"/>
      <c r="O42" s="260"/>
    </row>
    <row r="43" spans="2:15" x14ac:dyDescent="0.2">
      <c r="B43" s="441" t="s">
        <v>265</v>
      </c>
      <c r="C43" s="441"/>
      <c r="D43" s="441"/>
      <c r="E43" s="443"/>
      <c r="F43" s="443"/>
      <c r="G43" s="444"/>
      <c r="H43" s="445"/>
      <c r="I43" s="445"/>
      <c r="J43" s="447"/>
      <c r="K43" s="446">
        <v>29280</v>
      </c>
      <c r="L43" s="260"/>
      <c r="M43" s="260"/>
      <c r="N43" s="260"/>
      <c r="O43" s="260"/>
    </row>
    <row r="44" spans="2:15" ht="48" x14ac:dyDescent="0.2">
      <c r="B44" s="448" t="s">
        <v>266</v>
      </c>
      <c r="C44" s="449"/>
      <c r="D44" s="441"/>
      <c r="E44" s="443"/>
      <c r="F44" s="443"/>
      <c r="G44" s="444"/>
      <c r="H44" s="445"/>
      <c r="I44" s="445"/>
      <c r="J44" s="447"/>
      <c r="K44" s="446">
        <v>53882</v>
      </c>
      <c r="L44" s="260"/>
      <c r="M44" s="260"/>
      <c r="N44" s="260"/>
      <c r="O44" s="260"/>
    </row>
    <row r="45" spans="2:15" x14ac:dyDescent="0.2">
      <c r="B45" s="226"/>
      <c r="C45" s="226"/>
      <c r="D45" s="226"/>
      <c r="E45" s="207"/>
      <c r="F45" s="207"/>
      <c r="G45" s="208"/>
      <c r="H45" s="225"/>
      <c r="I45" s="183"/>
      <c r="J45" s="183"/>
      <c r="K45" s="183">
        <v>1898967</v>
      </c>
      <c r="L45" s="6"/>
      <c r="M45" s="6"/>
      <c r="N45" s="6"/>
      <c r="O45" s="6"/>
    </row>
    <row r="46" spans="2:15" ht="16" x14ac:dyDescent="0.2">
      <c r="B46" s="51"/>
      <c r="C46" s="239"/>
      <c r="D46" s="52"/>
      <c r="E46" s="106"/>
      <c r="F46" s="76"/>
      <c r="G46" s="154" t="s">
        <v>31</v>
      </c>
      <c r="H46" s="10">
        <f>SUM(H28:H41)</f>
        <v>300000</v>
      </c>
      <c r="I46" s="33">
        <f>SUM(I28:I41)</f>
        <v>2910553</v>
      </c>
      <c r="J46" s="33">
        <f>SUM(J28:J41)</f>
        <v>0</v>
      </c>
      <c r="K46" s="33"/>
      <c r="L46" s="10">
        <f>SUM(L28:L41)</f>
        <v>0</v>
      </c>
      <c r="M46" s="10">
        <f>SUM(M28:M41)</f>
        <v>0</v>
      </c>
      <c r="N46" s="10">
        <f>SUM(N28:N41)</f>
        <v>0</v>
      </c>
      <c r="O46" s="10">
        <f>SUM(O28:O41)</f>
        <v>0</v>
      </c>
    </row>
    <row r="47" spans="2:15" ht="29.25" customHeight="1" x14ac:dyDescent="0.2">
      <c r="B47" s="126" t="s">
        <v>39</v>
      </c>
      <c r="C47" s="122"/>
      <c r="D47" s="122" t="s">
        <v>40</v>
      </c>
      <c r="E47" s="127"/>
      <c r="F47" s="127"/>
      <c r="G47" s="127"/>
      <c r="H47" s="127"/>
      <c r="I47" s="127"/>
      <c r="J47" s="127"/>
      <c r="K47" s="127"/>
      <c r="L47" s="127"/>
      <c r="M47" s="127"/>
      <c r="N47" s="127"/>
      <c r="O47" s="128"/>
    </row>
    <row r="48" spans="2:15" ht="16.5" customHeight="1" x14ac:dyDescent="0.2">
      <c r="B48" s="371"/>
      <c r="C48" s="233"/>
      <c r="D48" s="381"/>
      <c r="E48" s="376"/>
      <c r="F48" s="376"/>
      <c r="G48" s="376"/>
      <c r="H48" s="142" t="s">
        <v>41</v>
      </c>
      <c r="I48" s="143"/>
      <c r="J48" s="143"/>
      <c r="K48" s="143"/>
    </row>
    <row r="49" spans="2:15" ht="15.75" customHeight="1" x14ac:dyDescent="0.2">
      <c r="B49" s="372"/>
      <c r="C49" s="234"/>
      <c r="D49" s="374"/>
      <c r="E49" s="375"/>
      <c r="F49" s="375"/>
      <c r="G49" s="375"/>
      <c r="H49" s="144" t="s">
        <v>17</v>
      </c>
      <c r="I49" s="144"/>
      <c r="J49" s="144" t="s">
        <v>18</v>
      </c>
      <c r="K49" s="144"/>
    </row>
    <row r="50" spans="2:15" ht="15.75" customHeight="1" x14ac:dyDescent="0.2">
      <c r="B50" s="372"/>
      <c r="C50" s="234"/>
      <c r="D50" s="374"/>
      <c r="E50" s="375"/>
      <c r="F50" s="375"/>
      <c r="G50" s="375"/>
      <c r="H50" s="145" t="s">
        <v>19</v>
      </c>
      <c r="I50" s="145" t="s">
        <v>20</v>
      </c>
      <c r="J50" s="145" t="s">
        <v>21</v>
      </c>
      <c r="K50" s="145" t="s">
        <v>243</v>
      </c>
    </row>
    <row r="51" spans="2:15" ht="15.75" customHeight="1" x14ac:dyDescent="0.2">
      <c r="B51" s="373"/>
      <c r="C51" s="235"/>
      <c r="D51" s="377"/>
      <c r="E51" s="378"/>
      <c r="F51" s="378"/>
      <c r="G51" s="378"/>
      <c r="H51" s="78">
        <f>+H58+H66</f>
        <v>180000</v>
      </c>
      <c r="I51" s="78">
        <f>+I58+I66</f>
        <v>0</v>
      </c>
      <c r="J51" s="78">
        <f>+J58+J66</f>
        <v>0</v>
      </c>
      <c r="K51" s="78">
        <f>+K58+K66</f>
        <v>0</v>
      </c>
    </row>
    <row r="52" spans="2:15" ht="16" x14ac:dyDescent="0.2">
      <c r="B52" s="81" t="s">
        <v>42</v>
      </c>
      <c r="C52" s="238"/>
      <c r="D52" s="85" t="s">
        <v>43</v>
      </c>
      <c r="E52" s="107"/>
      <c r="F52" s="108"/>
      <c r="G52" s="83"/>
      <c r="H52" s="83"/>
      <c r="I52" s="83"/>
      <c r="J52" s="83"/>
      <c r="K52" s="83"/>
      <c r="L52" s="83"/>
      <c r="M52" s="83"/>
      <c r="N52" s="83"/>
      <c r="O52" s="84"/>
    </row>
    <row r="53" spans="2:15" ht="16" x14ac:dyDescent="0.2">
      <c r="B53" s="348" t="s">
        <v>44</v>
      </c>
      <c r="C53" s="222"/>
      <c r="D53" s="348" t="s">
        <v>26</v>
      </c>
      <c r="E53" s="348" t="s">
        <v>45</v>
      </c>
      <c r="F53" s="348"/>
      <c r="G53" s="348"/>
      <c r="H53" s="146" t="s">
        <v>28</v>
      </c>
      <c r="I53" s="143"/>
      <c r="J53" s="146" t="s">
        <v>29</v>
      </c>
      <c r="K53" s="143"/>
    </row>
    <row r="54" spans="2:15" x14ac:dyDescent="0.2">
      <c r="B54" s="306"/>
      <c r="C54" s="216"/>
      <c r="D54" s="306"/>
      <c r="E54" s="306"/>
      <c r="F54" s="306"/>
      <c r="G54" s="306"/>
      <c r="H54" s="145" t="s">
        <v>19</v>
      </c>
      <c r="I54" s="145" t="s">
        <v>20</v>
      </c>
      <c r="J54" s="145" t="s">
        <v>21</v>
      </c>
      <c r="K54" s="145" t="s">
        <v>243</v>
      </c>
    </row>
    <row r="55" spans="2:15" x14ac:dyDescent="0.2">
      <c r="B55" s="101"/>
      <c r="C55" s="101"/>
      <c r="D55" s="102"/>
      <c r="E55" s="349" t="s">
        <v>30</v>
      </c>
      <c r="F55" s="349"/>
      <c r="G55" s="349"/>
      <c r="H55" s="6"/>
      <c r="I55" s="6"/>
      <c r="J55" s="6"/>
      <c r="K55" s="6"/>
    </row>
    <row r="56" spans="2:15" x14ac:dyDescent="0.2">
      <c r="B56" s="101"/>
      <c r="C56" s="101"/>
      <c r="D56" s="103"/>
      <c r="E56" s="349" t="s">
        <v>30</v>
      </c>
      <c r="F56" s="349"/>
      <c r="G56" s="349"/>
      <c r="H56" s="6"/>
      <c r="I56" s="6"/>
      <c r="J56" s="6"/>
      <c r="K56" s="6"/>
    </row>
    <row r="57" spans="2:15" x14ac:dyDescent="0.2">
      <c r="B57" s="101"/>
      <c r="C57" s="101"/>
      <c r="D57" s="103"/>
      <c r="E57" s="349" t="s">
        <v>30</v>
      </c>
      <c r="F57" s="349"/>
      <c r="G57" s="349"/>
      <c r="H57" s="6"/>
      <c r="I57" s="6"/>
      <c r="J57" s="6"/>
      <c r="K57" s="6"/>
    </row>
    <row r="58" spans="2:15" x14ac:dyDescent="0.2">
      <c r="B58" s="104"/>
      <c r="C58" s="237"/>
      <c r="D58" s="105"/>
      <c r="E58" s="295" t="s">
        <v>31</v>
      </c>
      <c r="F58" s="296"/>
      <c r="G58" s="296"/>
      <c r="H58" s="77">
        <f>SUM(H55:H57)</f>
        <v>0</v>
      </c>
      <c r="I58" s="77">
        <f>SUM(I55:I57)</f>
        <v>0</v>
      </c>
      <c r="J58" s="77">
        <f>SUM(J55:J57)</f>
        <v>0</v>
      </c>
      <c r="K58" s="77">
        <f>SUM(K55:K57)</f>
        <v>0</v>
      </c>
    </row>
    <row r="59" spans="2:15" ht="16" x14ac:dyDescent="0.2">
      <c r="B59" s="81" t="s">
        <v>46</v>
      </c>
      <c r="C59" s="238"/>
      <c r="D59" s="82" t="s">
        <v>47</v>
      </c>
      <c r="E59" s="91"/>
      <c r="F59" s="91"/>
      <c r="G59" s="83"/>
      <c r="H59" s="83"/>
      <c r="I59" s="83"/>
      <c r="J59" s="83"/>
      <c r="K59" s="83"/>
      <c r="L59" s="83"/>
      <c r="M59" s="83"/>
      <c r="N59" s="83"/>
      <c r="O59" s="84"/>
    </row>
    <row r="60" spans="2:15" ht="14.5" customHeight="1" x14ac:dyDescent="0.2">
      <c r="B60" s="399" t="s">
        <v>44</v>
      </c>
      <c r="C60" s="218"/>
      <c r="D60" s="399" t="s">
        <v>26</v>
      </c>
      <c r="E60" s="387" t="s">
        <v>34</v>
      </c>
      <c r="F60" s="388"/>
      <c r="G60" s="389"/>
      <c r="H60" s="142" t="s">
        <v>35</v>
      </c>
      <c r="I60" s="143"/>
      <c r="J60" s="143"/>
      <c r="K60" s="143"/>
      <c r="L60" s="142" t="s">
        <v>36</v>
      </c>
      <c r="M60" s="143"/>
      <c r="N60" s="143"/>
      <c r="O60" s="143"/>
    </row>
    <row r="61" spans="2:15" x14ac:dyDescent="0.2">
      <c r="B61" s="400"/>
      <c r="C61" s="219"/>
      <c r="D61" s="400"/>
      <c r="E61" s="387"/>
      <c r="F61" s="388"/>
      <c r="G61" s="389"/>
      <c r="H61" s="144" t="s">
        <v>37</v>
      </c>
      <c r="I61" s="144"/>
      <c r="J61" s="144" t="s">
        <v>18</v>
      </c>
      <c r="K61" s="144"/>
      <c r="L61" s="144" t="s">
        <v>37</v>
      </c>
      <c r="M61" s="144"/>
      <c r="N61" s="144" t="s">
        <v>18</v>
      </c>
      <c r="O61" s="144"/>
    </row>
    <row r="62" spans="2:15" x14ac:dyDescent="0.2">
      <c r="B62" s="400"/>
      <c r="C62" s="219"/>
      <c r="D62" s="400"/>
      <c r="E62" s="390"/>
      <c r="F62" s="391"/>
      <c r="G62" s="392"/>
      <c r="H62" s="145" t="s">
        <v>19</v>
      </c>
      <c r="I62" s="145" t="s">
        <v>20</v>
      </c>
      <c r="J62" s="145" t="s">
        <v>21</v>
      </c>
      <c r="K62" s="145" t="s">
        <v>243</v>
      </c>
      <c r="L62" s="145" t="s">
        <v>19</v>
      </c>
      <c r="M62" s="145" t="s">
        <v>20</v>
      </c>
      <c r="N62" s="145" t="s">
        <v>21</v>
      </c>
      <c r="O62" s="145" t="s">
        <v>22</v>
      </c>
    </row>
    <row r="63" spans="2:15" x14ac:dyDescent="0.2">
      <c r="B63" s="103"/>
      <c r="C63" s="103"/>
      <c r="D63" s="103"/>
      <c r="E63" s="393" t="s">
        <v>193</v>
      </c>
      <c r="F63" s="394"/>
      <c r="G63" s="395"/>
      <c r="H63" s="6">
        <v>180000</v>
      </c>
      <c r="I63" s="6"/>
      <c r="J63" s="6"/>
      <c r="K63" s="6"/>
      <c r="L63" s="6"/>
      <c r="M63" s="6"/>
      <c r="N63" s="6"/>
      <c r="O63" s="6"/>
    </row>
    <row r="64" spans="2:15" ht="16" x14ac:dyDescent="0.2">
      <c r="B64" s="103" t="s">
        <v>38</v>
      </c>
      <c r="C64" s="103"/>
      <c r="D64" s="103"/>
      <c r="E64" s="393" t="s">
        <v>30</v>
      </c>
      <c r="F64" s="394"/>
      <c r="G64" s="395"/>
      <c r="H64" s="6"/>
      <c r="I64" s="6"/>
      <c r="J64" s="6"/>
      <c r="K64" s="6"/>
      <c r="L64" s="6"/>
      <c r="M64" s="6"/>
      <c r="N64" s="6"/>
      <c r="O64" s="6"/>
    </row>
    <row r="65" spans="2:15" x14ac:dyDescent="0.2">
      <c r="B65" s="102"/>
      <c r="C65" s="102"/>
      <c r="D65" s="102"/>
      <c r="E65" s="393" t="s">
        <v>30</v>
      </c>
      <c r="F65" s="394"/>
      <c r="G65" s="395"/>
      <c r="H65" s="6"/>
      <c r="I65" s="6"/>
      <c r="J65" s="6"/>
      <c r="K65" s="6"/>
      <c r="L65" s="6"/>
      <c r="M65" s="6"/>
      <c r="N65" s="6"/>
      <c r="O65" s="6"/>
    </row>
    <row r="66" spans="2:15" ht="16" x14ac:dyDescent="0.2">
      <c r="B66" s="51"/>
      <c r="C66" s="239"/>
      <c r="D66" s="52"/>
      <c r="E66" s="106"/>
      <c r="F66" s="75"/>
      <c r="G66" s="154" t="s">
        <v>31</v>
      </c>
      <c r="H66" s="10">
        <f t="shared" ref="H66:O66" si="0">SUM(H63:H65)</f>
        <v>180000</v>
      </c>
      <c r="I66" s="10">
        <f t="shared" si="0"/>
        <v>0</v>
      </c>
      <c r="J66" s="10">
        <f t="shared" si="0"/>
        <v>0</v>
      </c>
      <c r="K66" s="10">
        <f t="shared" si="0"/>
        <v>0</v>
      </c>
      <c r="L66" s="10">
        <f t="shared" si="0"/>
        <v>0</v>
      </c>
      <c r="M66" s="10">
        <f t="shared" si="0"/>
        <v>0</v>
      </c>
      <c r="N66" s="10">
        <f t="shared" si="0"/>
        <v>0</v>
      </c>
      <c r="O66" s="10">
        <f t="shared" si="0"/>
        <v>0</v>
      </c>
    </row>
    <row r="67" spans="2:15" ht="29.25" customHeight="1" x14ac:dyDescent="0.2">
      <c r="B67" s="125" t="s">
        <v>48</v>
      </c>
      <c r="C67" s="217"/>
      <c r="D67" s="264" t="s">
        <v>49</v>
      </c>
      <c r="E67" s="264"/>
      <c r="F67" s="264"/>
      <c r="G67" s="264"/>
      <c r="H67" s="264"/>
      <c r="I67" s="264"/>
      <c r="J67" s="264"/>
      <c r="K67" s="265"/>
    </row>
    <row r="68" spans="2:15" ht="14.5" customHeight="1" x14ac:dyDescent="0.2">
      <c r="B68" s="270" t="s">
        <v>50</v>
      </c>
      <c r="C68" s="271"/>
      <c r="D68" s="271"/>
      <c r="E68" s="271"/>
      <c r="F68" s="271"/>
      <c r="G68" s="272"/>
      <c r="H68" s="147" t="s">
        <v>51</v>
      </c>
      <c r="I68" s="144"/>
      <c r="J68" s="144"/>
      <c r="K68" s="144"/>
    </row>
    <row r="69" spans="2:15" ht="14.5" customHeight="1" x14ac:dyDescent="0.2">
      <c r="B69" s="273"/>
      <c r="C69" s="274"/>
      <c r="D69" s="274"/>
      <c r="E69" s="274"/>
      <c r="F69" s="274"/>
      <c r="G69" s="275"/>
      <c r="H69" s="144" t="s">
        <v>17</v>
      </c>
      <c r="I69" s="144"/>
      <c r="J69" s="144" t="s">
        <v>18</v>
      </c>
      <c r="K69" s="144"/>
    </row>
    <row r="70" spans="2:15" ht="14.5" customHeight="1" x14ac:dyDescent="0.2">
      <c r="B70" s="273"/>
      <c r="C70" s="274"/>
      <c r="D70" s="274"/>
      <c r="E70" s="274"/>
      <c r="F70" s="274"/>
      <c r="G70" s="275"/>
      <c r="H70" s="145" t="s">
        <v>19</v>
      </c>
      <c r="I70" s="145" t="s">
        <v>20</v>
      </c>
      <c r="J70" s="145" t="s">
        <v>21</v>
      </c>
      <c r="K70" s="145" t="s">
        <v>243</v>
      </c>
    </row>
    <row r="71" spans="2:15" ht="14.5" customHeight="1" x14ac:dyDescent="0.2">
      <c r="B71" s="276"/>
      <c r="C71" s="277"/>
      <c r="D71" s="277"/>
      <c r="E71" s="277"/>
      <c r="F71" s="277"/>
      <c r="G71" s="278"/>
      <c r="H71" s="67">
        <f>+H77+H83+H95+H89</f>
        <v>2600000</v>
      </c>
      <c r="I71" s="184">
        <f>+I77+I83+I95+I89</f>
        <v>1342549</v>
      </c>
      <c r="J71" s="184">
        <f>+J77+J83+J95+J89</f>
        <v>0</v>
      </c>
      <c r="K71" s="184">
        <f>+K77+K83+K95+K89</f>
        <v>2141321.63</v>
      </c>
    </row>
    <row r="72" spans="2:15" ht="14.5" customHeight="1" x14ac:dyDescent="0.2">
      <c r="B72" s="81" t="s">
        <v>52</v>
      </c>
      <c r="C72" s="238"/>
      <c r="D72" s="287" t="s">
        <v>53</v>
      </c>
      <c r="E72" s="287"/>
      <c r="F72" s="287"/>
      <c r="G72" s="287"/>
      <c r="H72" s="287"/>
      <c r="I72" s="287"/>
      <c r="J72" s="287"/>
      <c r="K72" s="288"/>
    </row>
    <row r="73" spans="2:15" ht="14.5" customHeight="1" x14ac:dyDescent="0.2">
      <c r="B73" s="418"/>
      <c r="C73" s="240"/>
      <c r="D73" s="428"/>
      <c r="E73" s="429"/>
      <c r="F73" s="429"/>
      <c r="G73" s="429"/>
      <c r="H73" s="148" t="s">
        <v>28</v>
      </c>
      <c r="I73" s="144"/>
      <c r="J73" s="179" t="s">
        <v>29</v>
      </c>
      <c r="K73" s="180"/>
    </row>
    <row r="74" spans="2:15" ht="14.5" customHeight="1" x14ac:dyDescent="0.2">
      <c r="B74" s="416"/>
      <c r="C74" s="241"/>
      <c r="D74" s="430"/>
      <c r="E74" s="431"/>
      <c r="F74" s="431"/>
      <c r="G74" s="431"/>
      <c r="H74" s="145" t="s">
        <v>19</v>
      </c>
      <c r="I74" s="169" t="s">
        <v>20</v>
      </c>
      <c r="J74" s="168" t="s">
        <v>21</v>
      </c>
      <c r="K74" s="168" t="s">
        <v>243</v>
      </c>
    </row>
    <row r="75" spans="2:15" ht="14.5" customHeight="1" x14ac:dyDescent="0.2">
      <c r="B75" s="47"/>
      <c r="C75" s="48"/>
      <c r="D75" s="48"/>
      <c r="E75" s="48"/>
      <c r="F75" s="48"/>
      <c r="G75" s="26"/>
      <c r="H75" s="6">
        <v>1600000</v>
      </c>
      <c r="I75" s="229" t="s">
        <v>262</v>
      </c>
      <c r="J75" s="196">
        <v>0</v>
      </c>
      <c r="K75" s="197">
        <v>1265137.6299999999</v>
      </c>
    </row>
    <row r="76" spans="2:15" ht="14.5" customHeight="1" x14ac:dyDescent="0.2">
      <c r="B76" s="49"/>
      <c r="C76" s="50"/>
      <c r="D76" s="50"/>
      <c r="E76" s="50"/>
      <c r="F76" s="50"/>
      <c r="G76" s="19"/>
      <c r="H76" s="6"/>
      <c r="I76" s="200"/>
      <c r="J76" s="198"/>
      <c r="K76" s="198"/>
    </row>
    <row r="77" spans="2:15" ht="14.5" customHeight="1" x14ac:dyDescent="0.2">
      <c r="B77" s="51"/>
      <c r="C77" s="239"/>
      <c r="D77" s="52"/>
      <c r="E77" s="282" t="s">
        <v>31</v>
      </c>
      <c r="F77" s="283"/>
      <c r="G77" s="283"/>
      <c r="H77" s="10">
        <f>SUM(H75:H76)</f>
        <v>1600000</v>
      </c>
      <c r="I77" s="201">
        <f>SUM(I75:I76)</f>
        <v>0</v>
      </c>
      <c r="J77" s="199">
        <f>SUM(J75:J76)</f>
        <v>0</v>
      </c>
      <c r="K77" s="199">
        <f>SUM(K75:K76)</f>
        <v>1265137.6299999999</v>
      </c>
    </row>
    <row r="78" spans="2:15" ht="14.5" customHeight="1" x14ac:dyDescent="0.2">
      <c r="B78" s="81" t="s">
        <v>54</v>
      </c>
      <c r="C78" s="238"/>
      <c r="D78" s="86" t="s">
        <v>55</v>
      </c>
      <c r="E78" s="87"/>
      <c r="F78" s="87"/>
      <c r="G78" s="88"/>
      <c r="H78" s="89"/>
      <c r="I78" s="83"/>
      <c r="J78" s="174"/>
      <c r="K78" s="175"/>
    </row>
    <row r="79" spans="2:15" ht="14.5" customHeight="1" x14ac:dyDescent="0.2">
      <c r="B79" s="340" t="s">
        <v>56</v>
      </c>
      <c r="C79" s="340"/>
      <c r="D79" s="340"/>
      <c r="E79" s="340"/>
      <c r="F79" s="340"/>
      <c r="G79" s="340"/>
      <c r="H79" s="148" t="s">
        <v>28</v>
      </c>
      <c r="I79" s="144"/>
      <c r="J79" s="148" t="s">
        <v>29</v>
      </c>
      <c r="K79" s="144"/>
    </row>
    <row r="80" spans="2:15" ht="14.5" customHeight="1" x14ac:dyDescent="0.2">
      <c r="B80" s="340"/>
      <c r="C80" s="340"/>
      <c r="D80" s="340"/>
      <c r="E80" s="340"/>
      <c r="F80" s="340"/>
      <c r="G80" s="340"/>
      <c r="H80" s="145" t="s">
        <v>19</v>
      </c>
      <c r="I80" s="145" t="s">
        <v>20</v>
      </c>
      <c r="J80" s="145" t="s">
        <v>21</v>
      </c>
      <c r="K80" s="145" t="s">
        <v>243</v>
      </c>
    </row>
    <row r="81" spans="2:11" ht="14.5" customHeight="1" x14ac:dyDescent="0.2">
      <c r="B81" s="352"/>
      <c r="C81" s="352"/>
      <c r="D81" s="352"/>
      <c r="E81" s="352"/>
      <c r="F81" s="352"/>
      <c r="G81" s="352"/>
      <c r="H81" s="6"/>
      <c r="I81" s="6"/>
      <c r="J81" s="6"/>
      <c r="K81" s="6"/>
    </row>
    <row r="82" spans="2:11" ht="14.5" customHeight="1" x14ac:dyDescent="0.2">
      <c r="B82" s="352"/>
      <c r="C82" s="352"/>
      <c r="D82" s="352"/>
      <c r="E82" s="352"/>
      <c r="F82" s="352"/>
      <c r="G82" s="352"/>
      <c r="H82" s="6"/>
      <c r="I82" s="6"/>
      <c r="J82" s="6"/>
      <c r="K82" s="6"/>
    </row>
    <row r="83" spans="2:11" ht="14.5" customHeight="1" x14ac:dyDescent="0.2">
      <c r="B83" s="51"/>
      <c r="C83" s="239"/>
      <c r="D83" s="52"/>
      <c r="E83" s="282" t="s">
        <v>31</v>
      </c>
      <c r="F83" s="283"/>
      <c r="G83" s="283"/>
      <c r="H83" s="10">
        <f>SUM(H81:H82)</f>
        <v>0</v>
      </c>
      <c r="I83" s="10">
        <f>SUM(I81:I82)</f>
        <v>0</v>
      </c>
      <c r="J83" s="10">
        <f>SUM(J81:J82)</f>
        <v>0</v>
      </c>
      <c r="K83" s="10">
        <f>SUM(K81:K82)</f>
        <v>0</v>
      </c>
    </row>
    <row r="84" spans="2:11" ht="14.5" customHeight="1" x14ac:dyDescent="0.2">
      <c r="B84" s="81" t="s">
        <v>57</v>
      </c>
      <c r="C84" s="238"/>
      <c r="D84" s="287" t="s">
        <v>58</v>
      </c>
      <c r="E84" s="287"/>
      <c r="F84" s="287"/>
      <c r="G84" s="287"/>
      <c r="H84" s="287"/>
      <c r="I84" s="287"/>
      <c r="J84" s="287"/>
      <c r="K84" s="288"/>
    </row>
    <row r="85" spans="2:11" ht="14.5" customHeight="1" x14ac:dyDescent="0.2">
      <c r="B85" s="297" t="s">
        <v>59</v>
      </c>
      <c r="C85" s="298"/>
      <c r="D85" s="298"/>
      <c r="E85" s="298"/>
      <c r="F85" s="298"/>
      <c r="G85" s="299"/>
      <c r="H85" s="148" t="s">
        <v>28</v>
      </c>
      <c r="I85" s="144"/>
      <c r="J85" s="148" t="s">
        <v>29</v>
      </c>
      <c r="K85" s="180"/>
    </row>
    <row r="86" spans="2:11" ht="14.5" customHeight="1" x14ac:dyDescent="0.2">
      <c r="B86" s="300"/>
      <c r="C86" s="301"/>
      <c r="D86" s="301"/>
      <c r="E86" s="301"/>
      <c r="F86" s="301"/>
      <c r="G86" s="302"/>
      <c r="H86" s="145" t="s">
        <v>19</v>
      </c>
      <c r="I86" s="145" t="s">
        <v>20</v>
      </c>
      <c r="J86" s="169" t="s">
        <v>21</v>
      </c>
      <c r="K86" s="168" t="s">
        <v>243</v>
      </c>
    </row>
    <row r="87" spans="2:11" ht="14.5" customHeight="1" x14ac:dyDescent="0.2">
      <c r="B87" s="47"/>
      <c r="C87" s="48"/>
      <c r="D87" s="48"/>
      <c r="E87" s="48"/>
      <c r="F87" s="48"/>
      <c r="G87" s="26"/>
      <c r="H87" s="6">
        <v>1000000</v>
      </c>
      <c r="I87" s="6">
        <v>1342549</v>
      </c>
      <c r="J87" s="177"/>
      <c r="K87" s="192">
        <v>826184</v>
      </c>
    </row>
    <row r="88" spans="2:11" ht="14.5" customHeight="1" x14ac:dyDescent="0.2">
      <c r="B88" s="49"/>
      <c r="C88" s="50"/>
      <c r="D88" s="50"/>
      <c r="E88" s="50"/>
      <c r="F88" s="50"/>
      <c r="G88" s="19"/>
      <c r="H88" s="6"/>
      <c r="I88" s="6"/>
      <c r="J88" s="177"/>
      <c r="K88" s="178"/>
    </row>
    <row r="89" spans="2:11" ht="15" customHeight="1" x14ac:dyDescent="0.2">
      <c r="B89" s="53"/>
      <c r="C89" s="54"/>
      <c r="D89" s="54"/>
      <c r="E89" s="54"/>
      <c r="F89" s="54"/>
      <c r="G89" s="153" t="s">
        <v>60</v>
      </c>
      <c r="H89" s="33">
        <f>SUM(H87:H88)</f>
        <v>1000000</v>
      </c>
      <c r="I89" s="33">
        <f>SUM(I87:I88)</f>
        <v>1342549</v>
      </c>
      <c r="J89" s="201">
        <f>SUM(J87:J88)</f>
        <v>0</v>
      </c>
      <c r="K89" s="199">
        <f>SUM(K87:K88)</f>
        <v>826184</v>
      </c>
    </row>
    <row r="90" spans="2:11" ht="14.5" customHeight="1" x14ac:dyDescent="0.2">
      <c r="B90" s="81" t="s">
        <v>61</v>
      </c>
      <c r="C90" s="238"/>
      <c r="D90" s="86" t="s">
        <v>62</v>
      </c>
      <c r="E90" s="87"/>
      <c r="F90" s="87"/>
      <c r="G90" s="89"/>
      <c r="H90" s="83"/>
      <c r="I90" s="83"/>
      <c r="J90" s="83"/>
      <c r="K90" s="175"/>
    </row>
    <row r="91" spans="2:11" ht="14.5" customHeight="1" x14ac:dyDescent="0.2">
      <c r="B91" s="297" t="s">
        <v>63</v>
      </c>
      <c r="C91" s="298"/>
      <c r="D91" s="298"/>
      <c r="E91" s="298"/>
      <c r="F91" s="298"/>
      <c r="G91" s="299"/>
      <c r="H91" s="148" t="s">
        <v>28</v>
      </c>
      <c r="I91" s="144"/>
      <c r="J91" s="148" t="s">
        <v>29</v>
      </c>
      <c r="K91" s="180"/>
    </row>
    <row r="92" spans="2:11" ht="14.5" customHeight="1" x14ac:dyDescent="0.2">
      <c r="B92" s="300"/>
      <c r="C92" s="301"/>
      <c r="D92" s="301"/>
      <c r="E92" s="301"/>
      <c r="F92" s="301"/>
      <c r="G92" s="302"/>
      <c r="H92" s="145" t="s">
        <v>19</v>
      </c>
      <c r="I92" s="145" t="s">
        <v>20</v>
      </c>
      <c r="J92" s="169" t="s">
        <v>21</v>
      </c>
      <c r="K92" s="168" t="s">
        <v>243</v>
      </c>
    </row>
    <row r="93" spans="2:11" ht="14.5" customHeight="1" x14ac:dyDescent="0.2">
      <c r="B93" s="303"/>
      <c r="C93" s="304"/>
      <c r="D93" s="304"/>
      <c r="E93" s="304"/>
      <c r="F93" s="304"/>
      <c r="G93" s="305"/>
      <c r="H93" s="6"/>
      <c r="I93" s="6"/>
      <c r="J93" s="177"/>
      <c r="K93" s="192">
        <v>50000</v>
      </c>
    </row>
    <row r="94" spans="2:11" ht="14.5" customHeight="1" x14ac:dyDescent="0.2">
      <c r="B94" s="65"/>
      <c r="C94" s="66"/>
      <c r="D94" s="66" t="s">
        <v>234</v>
      </c>
      <c r="E94" s="66"/>
      <c r="F94" s="66"/>
      <c r="G94" s="15"/>
      <c r="H94" s="6"/>
      <c r="I94" s="6"/>
      <c r="J94" s="177"/>
      <c r="K94" s="178"/>
    </row>
    <row r="95" spans="2:11" ht="14.5" customHeight="1" x14ac:dyDescent="0.2">
      <c r="B95" s="51"/>
      <c r="C95" s="239"/>
      <c r="D95" s="52"/>
      <c r="E95" s="282" t="s">
        <v>31</v>
      </c>
      <c r="F95" s="283"/>
      <c r="G95" s="283"/>
      <c r="H95" s="10">
        <f>SUM(H93:H94)</f>
        <v>0</v>
      </c>
      <c r="I95" s="10">
        <f>SUM(I93:I94)</f>
        <v>0</v>
      </c>
      <c r="J95" s="10">
        <f>SUM(J93:J94)</f>
        <v>0</v>
      </c>
      <c r="K95" s="181">
        <f>SUM(K93:K94)</f>
        <v>50000</v>
      </c>
    </row>
    <row r="96" spans="2:11" ht="14.5" customHeight="1" x14ac:dyDescent="0.2">
      <c r="B96" s="81" t="s">
        <v>64</v>
      </c>
      <c r="C96" s="238"/>
      <c r="D96" s="86" t="s">
        <v>65</v>
      </c>
      <c r="E96" s="90"/>
      <c r="F96" s="91"/>
      <c r="G96" s="83"/>
      <c r="H96" s="83"/>
      <c r="I96" s="83"/>
      <c r="J96" s="83"/>
      <c r="K96" s="84"/>
    </row>
    <row r="97" spans="2:11" ht="16" x14ac:dyDescent="0.2">
      <c r="B97" s="306" t="s">
        <v>66</v>
      </c>
      <c r="C97" s="224"/>
      <c r="D97" s="311" t="s">
        <v>26</v>
      </c>
      <c r="E97" s="312"/>
      <c r="F97" s="312"/>
      <c r="G97" s="313"/>
      <c r="H97" s="148" t="s">
        <v>28</v>
      </c>
      <c r="I97" s="144"/>
      <c r="J97" s="148" t="s">
        <v>29</v>
      </c>
      <c r="K97" s="144"/>
    </row>
    <row r="98" spans="2:11" x14ac:dyDescent="0.2">
      <c r="B98" s="306"/>
      <c r="C98" s="221"/>
      <c r="D98" s="314"/>
      <c r="E98" s="315"/>
      <c r="F98" s="315"/>
      <c r="G98" s="316"/>
      <c r="H98" s="145" t="s">
        <v>19</v>
      </c>
      <c r="I98" s="145" t="s">
        <v>20</v>
      </c>
      <c r="J98" s="145" t="s">
        <v>21</v>
      </c>
      <c r="K98" s="145" t="s">
        <v>243</v>
      </c>
    </row>
    <row r="99" spans="2:11" x14ac:dyDescent="0.2">
      <c r="B99" s="101"/>
      <c r="C99" s="242"/>
      <c r="D99" s="317"/>
      <c r="E99" s="318"/>
      <c r="F99" s="318"/>
      <c r="G99" s="319"/>
      <c r="H99" s="6"/>
      <c r="I99" s="6"/>
      <c r="J99" s="6"/>
      <c r="K99" s="6"/>
    </row>
    <row r="100" spans="2:11" x14ac:dyDescent="0.2">
      <c r="B100" s="101"/>
      <c r="C100" s="242"/>
      <c r="D100" s="279"/>
      <c r="E100" s="280"/>
      <c r="F100" s="280"/>
      <c r="G100" s="281"/>
      <c r="H100" s="6"/>
      <c r="I100" s="6"/>
      <c r="J100" s="6"/>
      <c r="K100" s="6"/>
    </row>
    <row r="101" spans="2:11" x14ac:dyDescent="0.2">
      <c r="B101" s="101"/>
      <c r="C101" s="242"/>
      <c r="D101" s="279"/>
      <c r="E101" s="280"/>
      <c r="F101" s="280"/>
      <c r="G101" s="281"/>
      <c r="H101" s="6"/>
      <c r="I101" s="6"/>
      <c r="J101" s="6"/>
      <c r="K101" s="6"/>
    </row>
    <row r="102" spans="2:11" x14ac:dyDescent="0.2">
      <c r="B102" s="51"/>
      <c r="C102" s="239"/>
      <c r="D102" s="52"/>
      <c r="E102" s="282" t="s">
        <v>31</v>
      </c>
      <c r="F102" s="283"/>
      <c r="G102" s="283"/>
      <c r="H102" s="10">
        <f>SUM(H99:H101)</f>
        <v>0</v>
      </c>
      <c r="I102" s="10">
        <f t="shared" ref="I102:K102" si="1">SUM(I99:I101)</f>
        <v>0</v>
      </c>
      <c r="J102" s="10">
        <f t="shared" si="1"/>
        <v>0</v>
      </c>
      <c r="K102" s="10">
        <f t="shared" si="1"/>
        <v>0</v>
      </c>
    </row>
    <row r="103" spans="2:11" ht="29.25" customHeight="1" x14ac:dyDescent="0.2">
      <c r="B103" s="120" t="s">
        <v>67</v>
      </c>
      <c r="C103" s="243"/>
      <c r="D103" s="345" t="s">
        <v>68</v>
      </c>
      <c r="E103" s="346"/>
      <c r="F103" s="346"/>
      <c r="G103" s="346"/>
      <c r="H103" s="346"/>
      <c r="I103" s="346"/>
      <c r="J103" s="346"/>
      <c r="K103" s="346"/>
    </row>
    <row r="104" spans="2:11" ht="14.5" customHeight="1" x14ac:dyDescent="0.2">
      <c r="B104" s="363"/>
      <c r="C104" s="244"/>
      <c r="D104" s="365"/>
      <c r="E104" s="365"/>
      <c r="F104" s="365"/>
      <c r="G104" s="366"/>
      <c r="H104" s="144" t="s">
        <v>28</v>
      </c>
      <c r="I104" s="144"/>
      <c r="J104" s="144" t="s">
        <v>29</v>
      </c>
      <c r="K104" s="144"/>
    </row>
    <row r="105" spans="2:11" ht="14.5" customHeight="1" x14ac:dyDescent="0.2">
      <c r="B105" s="363"/>
      <c r="C105" s="244"/>
      <c r="D105" s="365"/>
      <c r="E105" s="365"/>
      <c r="F105" s="365"/>
      <c r="G105" s="366"/>
      <c r="H105" s="145" t="s">
        <v>19</v>
      </c>
      <c r="I105" s="173" t="s">
        <v>20</v>
      </c>
      <c r="J105" s="173" t="s">
        <v>21</v>
      </c>
      <c r="K105" s="173" t="s">
        <v>243</v>
      </c>
    </row>
    <row r="106" spans="2:11" ht="14.5" customHeight="1" x14ac:dyDescent="0.2">
      <c r="B106" s="364"/>
      <c r="C106" s="245"/>
      <c r="D106" s="367"/>
      <c r="E106" s="367"/>
      <c r="F106" s="367"/>
      <c r="G106" s="368"/>
      <c r="H106" s="172"/>
      <c r="I106" s="203">
        <f>I110</f>
        <v>165200</v>
      </c>
      <c r="J106" s="176"/>
      <c r="K106" s="202">
        <f>K110</f>
        <v>118.553</v>
      </c>
    </row>
    <row r="107" spans="2:11" ht="17.5" customHeight="1" x14ac:dyDescent="0.2">
      <c r="B107" s="81" t="s">
        <v>69</v>
      </c>
      <c r="C107" s="238"/>
      <c r="D107" s="86" t="s">
        <v>70</v>
      </c>
      <c r="E107" s="87"/>
      <c r="F107" s="87"/>
      <c r="G107" s="89"/>
      <c r="H107" s="83"/>
      <c r="I107" s="174"/>
      <c r="J107" s="174"/>
      <c r="K107" s="175"/>
    </row>
    <row r="108" spans="2:11" ht="14.5" customHeight="1" x14ac:dyDescent="0.2">
      <c r="B108" s="351" t="s">
        <v>71</v>
      </c>
      <c r="C108" s="351"/>
      <c r="D108" s="351"/>
      <c r="E108" s="351"/>
      <c r="F108" s="351"/>
      <c r="G108" s="351"/>
      <c r="H108" s="294" t="s">
        <v>72</v>
      </c>
      <c r="I108" s="294"/>
      <c r="J108" s="294" t="s">
        <v>73</v>
      </c>
      <c r="K108" s="294"/>
    </row>
    <row r="109" spans="2:11" ht="14.5" customHeight="1" x14ac:dyDescent="0.2">
      <c r="B109" s="351"/>
      <c r="C109" s="351"/>
      <c r="D109" s="351"/>
      <c r="E109" s="351"/>
      <c r="F109" s="351"/>
      <c r="G109" s="351"/>
      <c r="H109" s="145" t="s">
        <v>19</v>
      </c>
      <c r="I109" s="145" t="s">
        <v>20</v>
      </c>
      <c r="J109" s="145" t="s">
        <v>21</v>
      </c>
      <c r="K109" s="145" t="s">
        <v>243</v>
      </c>
    </row>
    <row r="110" spans="2:11" ht="14.5" customHeight="1" x14ac:dyDescent="0.2">
      <c r="B110" s="352"/>
      <c r="C110" s="352"/>
      <c r="D110" s="352"/>
      <c r="E110" s="352"/>
      <c r="F110" s="352"/>
      <c r="G110" s="352"/>
      <c r="H110" s="8"/>
      <c r="I110" s="204">
        <v>165200</v>
      </c>
      <c r="J110" s="176">
        <v>0</v>
      </c>
      <c r="K110" s="202">
        <v>118.553</v>
      </c>
    </row>
    <row r="111" spans="2:11" ht="15" customHeight="1" x14ac:dyDescent="0.2">
      <c r="B111" s="352"/>
      <c r="C111" s="352"/>
      <c r="D111" s="352"/>
      <c r="E111" s="352"/>
      <c r="F111" s="352"/>
      <c r="G111" s="352"/>
      <c r="H111" s="8"/>
      <c r="I111" s="8"/>
      <c r="J111" s="8"/>
      <c r="K111" s="8"/>
    </row>
    <row r="112" spans="2:11" ht="16" x14ac:dyDescent="0.2">
      <c r="B112" s="81" t="s">
        <v>74</v>
      </c>
      <c r="C112" s="238"/>
      <c r="D112" s="86" t="s">
        <v>75</v>
      </c>
      <c r="E112" s="90"/>
      <c r="F112" s="91"/>
      <c r="G112" s="83"/>
      <c r="H112" s="83"/>
      <c r="I112" s="83"/>
      <c r="J112" s="83"/>
      <c r="K112" s="84"/>
    </row>
    <row r="113" spans="2:11" ht="16" x14ac:dyDescent="0.2">
      <c r="B113" s="306" t="s">
        <v>66</v>
      </c>
      <c r="C113" s="224"/>
      <c r="D113" s="311" t="s">
        <v>26</v>
      </c>
      <c r="E113" s="312"/>
      <c r="F113" s="312"/>
      <c r="G113" s="313"/>
      <c r="H113" s="148" t="s">
        <v>28</v>
      </c>
      <c r="I113" s="144"/>
      <c r="J113" s="148" t="s">
        <v>29</v>
      </c>
      <c r="K113" s="144"/>
    </row>
    <row r="114" spans="2:11" x14ac:dyDescent="0.2">
      <c r="B114" s="306"/>
      <c r="C114" s="221"/>
      <c r="D114" s="314"/>
      <c r="E114" s="315"/>
      <c r="F114" s="315"/>
      <c r="G114" s="316"/>
      <c r="H114" s="145" t="s">
        <v>19</v>
      </c>
      <c r="I114" s="145" t="s">
        <v>20</v>
      </c>
      <c r="J114" s="145" t="s">
        <v>21</v>
      </c>
      <c r="K114" s="145" t="s">
        <v>243</v>
      </c>
    </row>
    <row r="115" spans="2:11" x14ac:dyDescent="0.2">
      <c r="B115" s="101"/>
      <c r="C115" s="242"/>
      <c r="D115" s="317"/>
      <c r="E115" s="318"/>
      <c r="F115" s="318"/>
      <c r="G115" s="319"/>
      <c r="H115" s="6"/>
      <c r="I115" s="6"/>
      <c r="J115" s="6"/>
      <c r="K115" s="6"/>
    </row>
    <row r="116" spans="2:11" x14ac:dyDescent="0.2">
      <c r="B116" s="101"/>
      <c r="C116" s="242"/>
      <c r="D116" s="279"/>
      <c r="E116" s="280"/>
      <c r="F116" s="280"/>
      <c r="G116" s="281"/>
      <c r="H116" s="6"/>
      <c r="I116" s="6"/>
      <c r="J116" s="6"/>
      <c r="K116" s="6"/>
    </row>
    <row r="117" spans="2:11" x14ac:dyDescent="0.2">
      <c r="B117" s="101"/>
      <c r="C117" s="242"/>
      <c r="D117" s="279"/>
      <c r="E117" s="280"/>
      <c r="F117" s="280"/>
      <c r="G117" s="281"/>
      <c r="H117" s="6"/>
      <c r="I117" s="6"/>
      <c r="J117" s="6"/>
      <c r="K117" s="6"/>
    </row>
    <row r="118" spans="2:11" x14ac:dyDescent="0.2">
      <c r="B118" s="51"/>
      <c r="C118" s="239"/>
      <c r="D118" s="52"/>
      <c r="E118" s="282" t="s">
        <v>31</v>
      </c>
      <c r="F118" s="283"/>
      <c r="G118" s="283"/>
      <c r="H118" s="10">
        <f>SUM(H115:H117)</f>
        <v>0</v>
      </c>
      <c r="I118" s="10">
        <f t="shared" ref="I118" si="2">SUM(I115:I117)</f>
        <v>0</v>
      </c>
      <c r="J118" s="10">
        <f t="shared" ref="J118" si="3">SUM(J115:J117)</f>
        <v>0</v>
      </c>
      <c r="K118" s="10">
        <f t="shared" ref="K118" si="4">SUM(K115:K117)</f>
        <v>0</v>
      </c>
    </row>
    <row r="119" spans="2:11" ht="14.5" customHeight="1" x14ac:dyDescent="0.2"/>
    <row r="120" spans="2:11" ht="14.5" customHeight="1" x14ac:dyDescent="0.2"/>
    <row r="121" spans="2:11" ht="14.5" customHeight="1" x14ac:dyDescent="0.2"/>
    <row r="122" spans="2:11" ht="40.5" customHeight="1" x14ac:dyDescent="0.2">
      <c r="B122" s="320" t="s">
        <v>76</v>
      </c>
      <c r="C122" s="321"/>
      <c r="D122" s="321"/>
      <c r="E122" s="321"/>
      <c r="F122" s="321"/>
      <c r="G122" s="321"/>
      <c r="H122" s="321"/>
      <c r="I122" s="321"/>
      <c r="J122" s="321"/>
      <c r="K122" s="322"/>
    </row>
    <row r="123" spans="2:11" ht="29.25" customHeight="1" x14ac:dyDescent="0.2">
      <c r="B123" s="119" t="s">
        <v>77</v>
      </c>
      <c r="C123" s="246"/>
      <c r="D123" s="122" t="s">
        <v>78</v>
      </c>
      <c r="E123" s="122"/>
      <c r="F123" s="122"/>
      <c r="G123" s="122"/>
      <c r="H123" s="123"/>
      <c r="I123" s="123"/>
      <c r="J123" s="123"/>
      <c r="K123" s="124"/>
    </row>
    <row r="124" spans="2:11" ht="14.5" customHeight="1" x14ac:dyDescent="0.2">
      <c r="B124" s="362"/>
      <c r="C124" s="244"/>
      <c r="D124" s="365"/>
      <c r="E124" s="365"/>
      <c r="F124" s="365"/>
      <c r="G124" s="366"/>
      <c r="H124" s="142" t="s">
        <v>79</v>
      </c>
      <c r="I124" s="143"/>
      <c r="J124" s="143"/>
      <c r="K124" s="143"/>
    </row>
    <row r="125" spans="2:11" ht="14.5" customHeight="1" x14ac:dyDescent="0.2">
      <c r="B125" s="363"/>
      <c r="C125" s="244"/>
      <c r="D125" s="365"/>
      <c r="E125" s="365"/>
      <c r="F125" s="365"/>
      <c r="G125" s="366"/>
      <c r="H125" s="144" t="s">
        <v>80</v>
      </c>
      <c r="I125" s="144"/>
      <c r="J125" s="144" t="s">
        <v>18</v>
      </c>
      <c r="K125" s="144"/>
    </row>
    <row r="126" spans="2:11" ht="14.5" customHeight="1" x14ac:dyDescent="0.2">
      <c r="B126" s="363"/>
      <c r="C126" s="244"/>
      <c r="D126" s="365"/>
      <c r="E126" s="365"/>
      <c r="F126" s="365"/>
      <c r="G126" s="366"/>
      <c r="H126" s="145" t="s">
        <v>19</v>
      </c>
      <c r="I126" s="145" t="s">
        <v>20</v>
      </c>
      <c r="J126" s="145" t="s">
        <v>21</v>
      </c>
      <c r="K126" s="145" t="s">
        <v>243</v>
      </c>
    </row>
    <row r="127" spans="2:11" ht="14.5" customHeight="1" x14ac:dyDescent="0.2">
      <c r="B127" s="364"/>
      <c r="C127" s="245"/>
      <c r="D127" s="367"/>
      <c r="E127" s="367"/>
      <c r="F127" s="367"/>
      <c r="G127" s="368"/>
      <c r="H127" s="67">
        <f>+H133+H139+H145+H151</f>
        <v>75000</v>
      </c>
      <c r="I127" s="184">
        <f>+I133+I139+I145+I151</f>
        <v>0</v>
      </c>
      <c r="J127" s="184">
        <f>+J133+J139+J145+J151</f>
        <v>0</v>
      </c>
      <c r="K127" s="184">
        <f>+K133+K139+K145+K151</f>
        <v>10280.24</v>
      </c>
    </row>
    <row r="128" spans="2:11" ht="14.5" customHeight="1" x14ac:dyDescent="0.2">
      <c r="B128" s="81" t="s">
        <v>81</v>
      </c>
      <c r="C128" s="238"/>
      <c r="D128" s="287" t="s">
        <v>82</v>
      </c>
      <c r="E128" s="287"/>
      <c r="F128" s="287"/>
      <c r="G128" s="287"/>
      <c r="H128" s="287"/>
      <c r="I128" s="287"/>
      <c r="J128" s="287"/>
      <c r="K128" s="288"/>
    </row>
    <row r="129" spans="2:11" ht="14.5" customHeight="1" x14ac:dyDescent="0.2">
      <c r="B129" s="332"/>
      <c r="C129" s="247"/>
      <c r="D129" s="353"/>
      <c r="E129" s="354"/>
      <c r="F129" s="354"/>
      <c r="G129" s="354"/>
      <c r="H129" s="148" t="s">
        <v>28</v>
      </c>
      <c r="I129" s="144"/>
      <c r="J129" s="179" t="s">
        <v>29</v>
      </c>
      <c r="K129" s="180"/>
    </row>
    <row r="130" spans="2:11" ht="14.5" customHeight="1" x14ac:dyDescent="0.2">
      <c r="B130" s="333"/>
      <c r="C130" s="248"/>
      <c r="D130" s="355"/>
      <c r="E130" s="356"/>
      <c r="F130" s="356"/>
      <c r="G130" s="356"/>
      <c r="H130" s="145" t="s">
        <v>19</v>
      </c>
      <c r="I130" s="169" t="s">
        <v>20</v>
      </c>
      <c r="J130" s="168" t="s">
        <v>21</v>
      </c>
      <c r="K130" s="191" t="s">
        <v>243</v>
      </c>
    </row>
    <row r="131" spans="2:11" ht="14.5" customHeight="1" x14ac:dyDescent="0.2">
      <c r="B131" s="47"/>
      <c r="C131" s="48"/>
      <c r="D131" s="48" t="s">
        <v>237</v>
      </c>
      <c r="E131" s="48"/>
      <c r="F131" s="48"/>
      <c r="G131" s="26"/>
      <c r="H131" s="6">
        <v>37500</v>
      </c>
      <c r="I131" s="228" t="s">
        <v>260</v>
      </c>
      <c r="J131" s="205">
        <v>0</v>
      </c>
      <c r="K131" s="193">
        <v>5108</v>
      </c>
    </row>
    <row r="132" spans="2:11" ht="14.5" customHeight="1" x14ac:dyDescent="0.2">
      <c r="B132" s="49"/>
      <c r="C132" s="140"/>
      <c r="D132" s="48" t="s">
        <v>30</v>
      </c>
      <c r="E132" s="50"/>
      <c r="F132" s="50"/>
      <c r="G132" s="19"/>
      <c r="H132" s="6"/>
      <c r="I132" s="177"/>
      <c r="J132" s="178"/>
      <c r="K132" s="194"/>
    </row>
    <row r="133" spans="2:11" ht="14.5" customHeight="1" x14ac:dyDescent="0.2">
      <c r="B133" s="51"/>
      <c r="C133" s="239"/>
      <c r="D133" s="52"/>
      <c r="E133" s="282" t="s">
        <v>31</v>
      </c>
      <c r="F133" s="283"/>
      <c r="G133" s="283"/>
      <c r="H133" s="33">
        <f>SUM(H131:H132)</f>
        <v>37500</v>
      </c>
      <c r="I133" s="33">
        <f>SUM(I131:I132)</f>
        <v>0</v>
      </c>
      <c r="J133" s="181">
        <f>SUM(J131:J132)</f>
        <v>0</v>
      </c>
      <c r="K133" s="181">
        <f>SUM(K131:K132)</f>
        <v>5108</v>
      </c>
    </row>
    <row r="134" spans="2:11" ht="14.5" customHeight="1" x14ac:dyDescent="0.2">
      <c r="B134" s="81" t="s">
        <v>83</v>
      </c>
      <c r="C134" s="238"/>
      <c r="D134" s="289" t="s">
        <v>84</v>
      </c>
      <c r="E134" s="289"/>
      <c r="F134" s="289"/>
      <c r="G134" s="289"/>
      <c r="H134" s="289"/>
      <c r="I134" s="289"/>
      <c r="J134" s="289"/>
      <c r="K134" s="290"/>
    </row>
    <row r="135" spans="2:11" ht="14.5" customHeight="1" x14ac:dyDescent="0.2">
      <c r="B135" s="332"/>
      <c r="C135" s="247"/>
      <c r="D135" s="357"/>
      <c r="E135" s="358"/>
      <c r="F135" s="358"/>
      <c r="G135" s="358"/>
      <c r="H135" s="148" t="s">
        <v>28</v>
      </c>
      <c r="I135" s="144"/>
      <c r="J135" s="148" t="s">
        <v>85</v>
      </c>
      <c r="K135" s="144"/>
    </row>
    <row r="136" spans="2:11" ht="14.5" customHeight="1" x14ac:dyDescent="0.2">
      <c r="B136" s="333"/>
      <c r="C136" s="248"/>
      <c r="D136" s="359"/>
      <c r="E136" s="360"/>
      <c r="F136" s="360"/>
      <c r="G136" s="360"/>
      <c r="H136" s="145" t="s">
        <v>19</v>
      </c>
      <c r="I136" s="145" t="s">
        <v>20</v>
      </c>
      <c r="J136" s="145" t="s">
        <v>21</v>
      </c>
      <c r="K136" s="145" t="s">
        <v>243</v>
      </c>
    </row>
    <row r="137" spans="2:11" ht="14.5" customHeight="1" x14ac:dyDescent="0.2">
      <c r="B137" s="47"/>
      <c r="C137" s="48"/>
      <c r="D137" s="48"/>
      <c r="E137" s="48"/>
      <c r="F137" s="48"/>
      <c r="G137" s="26"/>
      <c r="H137" s="6">
        <v>37500</v>
      </c>
      <c r="I137" s="6" t="s">
        <v>261</v>
      </c>
      <c r="J137" s="6">
        <v>0</v>
      </c>
      <c r="K137" s="193">
        <v>5172.24</v>
      </c>
    </row>
    <row r="138" spans="2:11" ht="14.5" customHeight="1" x14ac:dyDescent="0.2">
      <c r="B138" s="49"/>
      <c r="C138" s="50"/>
      <c r="D138" s="50"/>
      <c r="E138" s="50"/>
      <c r="F138" s="50"/>
      <c r="G138" s="19"/>
      <c r="H138" s="6"/>
      <c r="I138" s="6"/>
      <c r="J138" s="6"/>
      <c r="K138" s="6"/>
    </row>
    <row r="139" spans="2:11" ht="14.5" customHeight="1" x14ac:dyDescent="0.2">
      <c r="B139" s="51"/>
      <c r="C139" s="237"/>
      <c r="D139" s="105"/>
      <c r="E139" s="295" t="s">
        <v>31</v>
      </c>
      <c r="F139" s="296"/>
      <c r="G139" s="296"/>
      <c r="H139" s="33">
        <f>SUM(H137:H138)</f>
        <v>37500</v>
      </c>
      <c r="I139" s="33">
        <f>SUM(I137:I138)</f>
        <v>0</v>
      </c>
      <c r="J139" s="33">
        <f>SUM(J137:J138)</f>
        <v>0</v>
      </c>
      <c r="K139" s="195">
        <f>K137</f>
        <v>5172.24</v>
      </c>
    </row>
    <row r="140" spans="2:11" ht="14.5" customHeight="1" x14ac:dyDescent="0.2">
      <c r="B140" s="81" t="s">
        <v>86</v>
      </c>
      <c r="C140" s="238"/>
      <c r="D140" s="401" t="s">
        <v>87</v>
      </c>
      <c r="E140" s="401"/>
      <c r="F140" s="401"/>
      <c r="G140" s="401"/>
      <c r="H140" s="138"/>
      <c r="I140" s="92"/>
      <c r="J140" s="92"/>
      <c r="K140" s="160"/>
    </row>
    <row r="141" spans="2:11" ht="14.5" customHeight="1" x14ac:dyDescent="0.2">
      <c r="B141" s="332"/>
      <c r="C141" s="249"/>
      <c r="D141" s="369"/>
      <c r="E141" s="370"/>
      <c r="F141" s="370"/>
      <c r="G141" s="370"/>
      <c r="H141" s="148" t="s">
        <v>28</v>
      </c>
      <c r="I141" s="144"/>
      <c r="J141" s="148" t="s">
        <v>29</v>
      </c>
      <c r="K141" s="144"/>
    </row>
    <row r="142" spans="2:11" ht="14.5" customHeight="1" x14ac:dyDescent="0.2">
      <c r="B142" s="333"/>
      <c r="C142" s="248"/>
      <c r="D142" s="359"/>
      <c r="E142" s="360"/>
      <c r="F142" s="360"/>
      <c r="G142" s="360"/>
      <c r="H142" s="145" t="s">
        <v>19</v>
      </c>
      <c r="I142" s="145" t="s">
        <v>20</v>
      </c>
      <c r="J142" s="145" t="s">
        <v>21</v>
      </c>
      <c r="K142" s="145" t="s">
        <v>243</v>
      </c>
    </row>
    <row r="143" spans="2:11" ht="14.5" customHeight="1" x14ac:dyDescent="0.2">
      <c r="B143" s="47"/>
      <c r="C143" s="48"/>
      <c r="D143" s="48" t="s">
        <v>30</v>
      </c>
      <c r="E143" s="48"/>
      <c r="F143" s="48"/>
      <c r="G143" s="26"/>
      <c r="H143" s="6"/>
      <c r="I143" s="6"/>
      <c r="J143" s="6"/>
      <c r="K143" s="6"/>
    </row>
    <row r="144" spans="2:11" ht="14.5" customHeight="1" x14ac:dyDescent="0.2">
      <c r="B144" s="49"/>
      <c r="C144" s="140"/>
      <c r="D144" s="48" t="s">
        <v>30</v>
      </c>
      <c r="E144" s="50"/>
      <c r="F144" s="50"/>
      <c r="G144" s="19"/>
      <c r="H144" s="6"/>
      <c r="I144" s="6"/>
      <c r="J144" s="6"/>
      <c r="K144" s="6"/>
    </row>
    <row r="145" spans="2:11" ht="18" customHeight="1" x14ac:dyDescent="0.2">
      <c r="B145" s="51"/>
      <c r="C145" s="239"/>
      <c r="D145" s="52"/>
      <c r="E145" s="282" t="s">
        <v>31</v>
      </c>
      <c r="F145" s="283"/>
      <c r="G145" s="283"/>
      <c r="H145" s="33">
        <f>SUM(H143:H144)</f>
        <v>0</v>
      </c>
      <c r="I145" s="33">
        <f>SUM(I143:I144)</f>
        <v>0</v>
      </c>
      <c r="J145" s="33">
        <f>SUM(J143:J144)</f>
        <v>0</v>
      </c>
      <c r="K145" s="33">
        <f>SUM(K143:K144)</f>
        <v>0</v>
      </c>
    </row>
    <row r="146" spans="2:11" ht="18" customHeight="1" x14ac:dyDescent="0.2">
      <c r="B146" s="81" t="s">
        <v>88</v>
      </c>
      <c r="C146" s="238"/>
      <c r="D146" s="289" t="s">
        <v>89</v>
      </c>
      <c r="E146" s="289"/>
      <c r="F146" s="289"/>
      <c r="G146" s="289"/>
      <c r="H146" s="289"/>
      <c r="I146" s="289"/>
      <c r="J146" s="289"/>
      <c r="K146" s="290"/>
    </row>
    <row r="147" spans="2:11" ht="15" customHeight="1" x14ac:dyDescent="0.2">
      <c r="B147" s="418"/>
      <c r="C147" s="240"/>
      <c r="D147" s="336"/>
      <c r="E147" s="337"/>
      <c r="F147" s="337"/>
      <c r="G147" s="337"/>
      <c r="H147" s="148" t="s">
        <v>28</v>
      </c>
      <c r="I147" s="144"/>
      <c r="J147" s="148" t="s">
        <v>29</v>
      </c>
      <c r="K147" s="144"/>
    </row>
    <row r="148" spans="2:11" ht="15" customHeight="1" x14ac:dyDescent="0.2">
      <c r="B148" s="416"/>
      <c r="C148" s="241"/>
      <c r="D148" s="338"/>
      <c r="E148" s="339"/>
      <c r="F148" s="339"/>
      <c r="G148" s="339"/>
      <c r="H148" s="145" t="s">
        <v>19</v>
      </c>
      <c r="I148" s="145" t="s">
        <v>20</v>
      </c>
      <c r="J148" s="145" t="s">
        <v>21</v>
      </c>
      <c r="K148" s="145" t="s">
        <v>243</v>
      </c>
    </row>
    <row r="149" spans="2:11" ht="15" customHeight="1" x14ac:dyDescent="0.2">
      <c r="B149" s="47"/>
      <c r="C149" s="48"/>
      <c r="D149" s="48"/>
      <c r="E149" s="48"/>
      <c r="F149" s="48"/>
      <c r="G149" s="26"/>
      <c r="H149" s="6"/>
      <c r="I149" s="6"/>
      <c r="J149" s="6"/>
      <c r="K149" s="6"/>
    </row>
    <row r="150" spans="2:11" ht="14.5" customHeight="1" x14ac:dyDescent="0.2">
      <c r="B150" s="49"/>
      <c r="C150" s="50"/>
      <c r="D150" s="50"/>
      <c r="E150" s="50"/>
      <c r="F150" s="50"/>
      <c r="G150" s="19"/>
      <c r="H150" s="6"/>
      <c r="I150" s="6"/>
      <c r="J150" s="6"/>
      <c r="K150" s="6"/>
    </row>
    <row r="151" spans="2:11" ht="14.5" customHeight="1" x14ac:dyDescent="0.2">
      <c r="B151" s="53"/>
      <c r="C151" s="54"/>
      <c r="D151" s="54"/>
      <c r="E151" s="54"/>
      <c r="F151" s="54"/>
      <c r="G151" s="153" t="s">
        <v>60</v>
      </c>
      <c r="H151" s="33">
        <f>SUM(H149:H150)</f>
        <v>0</v>
      </c>
      <c r="I151" s="33">
        <f>SUM(I149:I150)</f>
        <v>0</v>
      </c>
      <c r="J151" s="33">
        <f>SUM(J149:J150)</f>
        <v>0</v>
      </c>
      <c r="K151" s="33">
        <f>SUM(K149:K150)</f>
        <v>0</v>
      </c>
    </row>
    <row r="152" spans="2:11" ht="14.5" customHeight="1" x14ac:dyDescent="0.2"/>
    <row r="153" spans="2:11" ht="14.5" customHeight="1" x14ac:dyDescent="0.2"/>
    <row r="154" spans="2:11" ht="14.5" customHeight="1" x14ac:dyDescent="0.2"/>
    <row r="155" spans="2:11" ht="40.5" customHeight="1" x14ac:dyDescent="0.2">
      <c r="B155" s="320" t="s">
        <v>90</v>
      </c>
      <c r="C155" s="321"/>
      <c r="D155" s="321"/>
      <c r="E155" s="321"/>
      <c r="F155" s="321"/>
      <c r="G155" s="321"/>
      <c r="H155" s="321"/>
      <c r="I155" s="321"/>
      <c r="J155" s="321"/>
      <c r="K155" s="322"/>
    </row>
    <row r="156" spans="2:11" ht="29.25" customHeight="1" x14ac:dyDescent="0.2">
      <c r="B156" s="121" t="s">
        <v>91</v>
      </c>
      <c r="C156" s="250"/>
      <c r="D156" s="268" t="s">
        <v>92</v>
      </c>
      <c r="E156" s="268"/>
      <c r="F156" s="268"/>
      <c r="G156" s="268"/>
      <c r="H156" s="268"/>
      <c r="I156" s="268"/>
      <c r="J156" s="268"/>
      <c r="K156" s="269"/>
    </row>
    <row r="157" spans="2:11" ht="14.5" customHeight="1" x14ac:dyDescent="0.2">
      <c r="B157" s="334"/>
      <c r="C157" s="251"/>
      <c r="D157" s="309"/>
      <c r="E157" s="310"/>
      <c r="F157" s="310"/>
      <c r="G157" s="310"/>
      <c r="H157" s="149" t="s">
        <v>93</v>
      </c>
      <c r="I157" s="150"/>
      <c r="J157" s="150"/>
      <c r="K157" s="150"/>
    </row>
    <row r="158" spans="2:11" ht="14.5" customHeight="1" x14ac:dyDescent="0.2">
      <c r="B158" s="335"/>
      <c r="C158" s="252"/>
      <c r="D158" s="309"/>
      <c r="E158" s="310"/>
      <c r="F158" s="310"/>
      <c r="G158" s="310"/>
      <c r="H158" s="145" t="s">
        <v>19</v>
      </c>
      <c r="I158" s="145" t="s">
        <v>20</v>
      </c>
      <c r="J158" s="145" t="s">
        <v>21</v>
      </c>
      <c r="K158" s="145" t="s">
        <v>243</v>
      </c>
    </row>
    <row r="159" spans="2:11" ht="14.5" customHeight="1" x14ac:dyDescent="0.2">
      <c r="B159" s="55"/>
      <c r="C159" s="55"/>
      <c r="D159" s="46" t="s">
        <v>94</v>
      </c>
      <c r="E159" s="98"/>
      <c r="F159" s="98"/>
      <c r="G159" s="98"/>
      <c r="H159" s="40">
        <f>SUM(H160:H161)</f>
        <v>12000000</v>
      </c>
      <c r="I159" s="40">
        <f>SUM(I160:I161)</f>
        <v>20862368</v>
      </c>
      <c r="J159" s="40">
        <f>SUM(J160:J161)</f>
        <v>0</v>
      </c>
      <c r="K159" s="40">
        <f>SUM(K160:K161)</f>
        <v>0</v>
      </c>
    </row>
    <row r="160" spans="2:11" ht="14.5" customHeight="1" x14ac:dyDescent="0.2">
      <c r="B160" s="56"/>
      <c r="C160" s="56"/>
      <c r="D160" s="46" t="s">
        <v>95</v>
      </c>
      <c r="E160" s="99"/>
      <c r="F160" s="99"/>
      <c r="G160" s="100"/>
      <c r="H160" s="39">
        <f>+H165+H169</f>
        <v>12000000</v>
      </c>
      <c r="I160" s="185">
        <f>+I165+I169</f>
        <v>20862368</v>
      </c>
      <c r="J160" s="39">
        <f>+J165+J169</f>
        <v>0</v>
      </c>
      <c r="K160" s="39">
        <f>+K165+K169</f>
        <v>0</v>
      </c>
    </row>
    <row r="161" spans="2:11" ht="14.5" customHeight="1" x14ac:dyDescent="0.2">
      <c r="B161" s="57"/>
      <c r="C161" s="57"/>
      <c r="D161" s="46" t="s">
        <v>96</v>
      </c>
      <c r="E161" s="99"/>
      <c r="F161" s="99"/>
      <c r="G161" s="100"/>
      <c r="H161" s="39">
        <f>+H173+H177</f>
        <v>0</v>
      </c>
      <c r="I161" s="39">
        <f>+I173+I177</f>
        <v>0</v>
      </c>
      <c r="J161" s="39">
        <f>+J173+J177</f>
        <v>0</v>
      </c>
      <c r="K161" s="39">
        <f>+K173+K177</f>
        <v>0</v>
      </c>
    </row>
    <row r="162" spans="2:11" ht="14.5" customHeight="1" x14ac:dyDescent="0.2">
      <c r="B162" s="81" t="s">
        <v>97</v>
      </c>
      <c r="C162" s="238"/>
      <c r="D162" s="292" t="s">
        <v>98</v>
      </c>
      <c r="E162" s="293"/>
      <c r="F162" s="293"/>
      <c r="G162" s="293"/>
      <c r="H162" s="293"/>
      <c r="I162" s="293"/>
      <c r="J162" s="293"/>
      <c r="K162" s="293"/>
    </row>
    <row r="163" spans="2:11" ht="14.5" customHeight="1" x14ac:dyDescent="0.2">
      <c r="B163" s="332"/>
      <c r="C163" s="211"/>
      <c r="D163" s="155" t="s">
        <v>99</v>
      </c>
      <c r="E163" s="29"/>
      <c r="F163" s="102"/>
      <c r="G163" s="38"/>
      <c r="H163" s="306" t="s">
        <v>100</v>
      </c>
      <c r="I163" s="307"/>
      <c r="J163" s="308" t="s">
        <v>101</v>
      </c>
      <c r="K163" s="308"/>
    </row>
    <row r="164" spans="2:11" ht="14.5" customHeight="1" x14ac:dyDescent="0.2">
      <c r="B164" s="333"/>
      <c r="C164" s="212"/>
      <c r="D164" s="155" t="s">
        <v>102</v>
      </c>
      <c r="E164" s="29"/>
      <c r="F164" s="102"/>
      <c r="H164" s="145" t="s">
        <v>19</v>
      </c>
      <c r="I164" s="145" t="s">
        <v>20</v>
      </c>
      <c r="J164" s="145" t="s">
        <v>21</v>
      </c>
      <c r="K164" s="145" t="s">
        <v>243</v>
      </c>
    </row>
    <row r="165" spans="2:11" ht="14.5" customHeight="1" x14ac:dyDescent="0.2">
      <c r="B165" s="30"/>
      <c r="C165" s="253"/>
      <c r="H165" s="230">
        <v>12000000</v>
      </c>
      <c r="I165" s="189">
        <v>20862368</v>
      </c>
      <c r="J165" s="188">
        <v>0</v>
      </c>
      <c r="K165" s="188">
        <v>0</v>
      </c>
    </row>
    <row r="166" spans="2:11" ht="14.5" customHeight="1" x14ac:dyDescent="0.2">
      <c r="B166" s="81" t="s">
        <v>103</v>
      </c>
      <c r="C166" s="238"/>
      <c r="D166" s="292" t="s">
        <v>104</v>
      </c>
      <c r="E166" s="293"/>
      <c r="F166" s="293"/>
      <c r="G166" s="293"/>
      <c r="H166" s="293"/>
      <c r="I166" s="293"/>
      <c r="J166" s="293"/>
      <c r="K166" s="293"/>
    </row>
    <row r="167" spans="2:11" ht="14.5" customHeight="1" x14ac:dyDescent="0.2">
      <c r="B167" s="438"/>
      <c r="C167" s="215"/>
      <c r="D167" s="155" t="s">
        <v>99</v>
      </c>
      <c r="E167" s="156"/>
      <c r="F167" s="162"/>
      <c r="G167" s="41"/>
      <c r="H167" s="306" t="s">
        <v>100</v>
      </c>
      <c r="I167" s="307"/>
      <c r="J167" s="308" t="s">
        <v>101</v>
      </c>
      <c r="K167" s="308"/>
    </row>
    <row r="168" spans="2:11" ht="14.5" customHeight="1" x14ac:dyDescent="0.2">
      <c r="B168" s="333"/>
      <c r="C168" s="212"/>
      <c r="D168" s="155" t="s">
        <v>102</v>
      </c>
      <c r="E168" s="157"/>
      <c r="F168" s="163"/>
      <c r="G168" s="41"/>
      <c r="H168" s="145" t="s">
        <v>19</v>
      </c>
      <c r="I168" s="145" t="s">
        <v>20</v>
      </c>
      <c r="J168" s="145" t="s">
        <v>21</v>
      </c>
      <c r="K168" s="145" t="s">
        <v>243</v>
      </c>
    </row>
    <row r="169" spans="2:11" ht="14.5" customHeight="1" x14ac:dyDescent="0.2">
      <c r="B169" s="30"/>
      <c r="C169" s="253"/>
      <c r="G169" s="42"/>
      <c r="H169" s="161"/>
      <c r="I169" s="161"/>
      <c r="J169" s="161"/>
      <c r="K169" s="161"/>
    </row>
    <row r="170" spans="2:11" ht="14.5" customHeight="1" x14ac:dyDescent="0.2">
      <c r="B170" s="81" t="s">
        <v>105</v>
      </c>
      <c r="C170" s="81"/>
      <c r="D170" s="293" t="s">
        <v>106</v>
      </c>
      <c r="E170" s="293"/>
      <c r="F170" s="293"/>
      <c r="G170" s="293"/>
      <c r="H170" s="293"/>
      <c r="I170" s="293"/>
      <c r="J170" s="293"/>
      <c r="K170" s="293"/>
    </row>
    <row r="171" spans="2:11" ht="14.5" customHeight="1" x14ac:dyDescent="0.2">
      <c r="B171" s="332"/>
      <c r="C171" s="211"/>
      <c r="D171" s="155" t="s">
        <v>99</v>
      </c>
      <c r="E171" s="43"/>
      <c r="F171" s="43"/>
      <c r="G171" s="44"/>
      <c r="H171" s="306" t="s">
        <v>100</v>
      </c>
      <c r="I171" s="307"/>
      <c r="J171" s="308" t="s">
        <v>101</v>
      </c>
      <c r="K171" s="308"/>
    </row>
    <row r="172" spans="2:11" ht="14.5" customHeight="1" x14ac:dyDescent="0.2">
      <c r="B172" s="333"/>
      <c r="C172" s="212"/>
      <c r="D172" s="155" t="s">
        <v>102</v>
      </c>
      <c r="E172" s="14"/>
      <c r="F172" s="14"/>
      <c r="G172" s="44"/>
      <c r="H172" s="145" t="s">
        <v>19</v>
      </c>
      <c r="I172" s="145" t="s">
        <v>20</v>
      </c>
      <c r="J172" s="145" t="s">
        <v>21</v>
      </c>
      <c r="K172" s="145" t="s">
        <v>243</v>
      </c>
    </row>
    <row r="173" spans="2:11" ht="14.5" customHeight="1" x14ac:dyDescent="0.2">
      <c r="B173" s="30"/>
      <c r="C173" s="253"/>
      <c r="G173" s="45"/>
      <c r="H173" s="9"/>
      <c r="I173" s="9"/>
      <c r="J173" s="9"/>
      <c r="K173" s="9"/>
    </row>
    <row r="174" spans="2:11" ht="14.5" customHeight="1" x14ac:dyDescent="0.2">
      <c r="B174" s="81" t="s">
        <v>107</v>
      </c>
      <c r="C174" s="81"/>
      <c r="D174" s="93" t="s">
        <v>108</v>
      </c>
      <c r="E174" s="94"/>
      <c r="F174" s="96"/>
      <c r="G174" s="85"/>
      <c r="H174" s="95"/>
      <c r="I174" s="95"/>
      <c r="J174" s="95"/>
      <c r="K174" s="95"/>
    </row>
    <row r="175" spans="2:11" ht="14.5" customHeight="1" x14ac:dyDescent="0.2">
      <c r="B175" s="332"/>
      <c r="C175" s="211"/>
      <c r="D175" s="155" t="s">
        <v>99</v>
      </c>
      <c r="E175" s="43"/>
      <c r="F175" s="164"/>
      <c r="G175" s="44"/>
      <c r="H175" s="306" t="s">
        <v>100</v>
      </c>
      <c r="I175" s="307"/>
      <c r="J175" s="294" t="s">
        <v>101</v>
      </c>
      <c r="K175" s="294"/>
    </row>
    <row r="176" spans="2:11" ht="14.5" customHeight="1" x14ac:dyDescent="0.2">
      <c r="B176" s="333"/>
      <c r="C176" s="212"/>
      <c r="D176" s="155" t="s">
        <v>102</v>
      </c>
      <c r="E176" s="14"/>
      <c r="F176" s="165"/>
      <c r="G176" s="44"/>
      <c r="H176" s="145" t="s">
        <v>19</v>
      </c>
      <c r="I176" s="145" t="s">
        <v>20</v>
      </c>
      <c r="J176" s="145" t="s">
        <v>21</v>
      </c>
      <c r="K176" s="145" t="s">
        <v>243</v>
      </c>
    </row>
    <row r="177" spans="2:11" ht="14.5" customHeight="1" x14ac:dyDescent="0.2">
      <c r="B177" s="30"/>
      <c r="C177" s="253"/>
      <c r="G177" s="31"/>
      <c r="H177" s="161"/>
      <c r="I177" s="161"/>
      <c r="J177" s="161"/>
      <c r="K177" s="161"/>
    </row>
    <row r="178" spans="2:11" ht="14.5" customHeight="1" x14ac:dyDescent="0.2">
      <c r="B178" s="81" t="s">
        <v>109</v>
      </c>
      <c r="C178" s="81"/>
      <c r="D178" s="293" t="s">
        <v>110</v>
      </c>
      <c r="E178" s="293"/>
      <c r="F178" s="293"/>
      <c r="G178" s="293"/>
      <c r="H178" s="293"/>
      <c r="I178" s="293"/>
      <c r="J178" s="293"/>
      <c r="K178" s="293"/>
    </row>
    <row r="179" spans="2:11" ht="14.5" customHeight="1" x14ac:dyDescent="0.2">
      <c r="B179" s="332"/>
      <c r="C179" s="247"/>
      <c r="D179" s="432"/>
      <c r="E179" s="433"/>
      <c r="F179" s="433"/>
      <c r="G179" s="433"/>
      <c r="H179" s="306" t="s">
        <v>111</v>
      </c>
      <c r="I179" s="307"/>
      <c r="J179" s="361" t="s">
        <v>112</v>
      </c>
      <c r="K179" s="361"/>
    </row>
    <row r="180" spans="2:11" ht="14.5" customHeight="1" x14ac:dyDescent="0.2">
      <c r="B180" s="333"/>
      <c r="C180" s="248"/>
      <c r="D180" s="434"/>
      <c r="E180" s="435"/>
      <c r="F180" s="435"/>
      <c r="G180" s="435"/>
      <c r="H180" s="145" t="s">
        <v>19</v>
      </c>
      <c r="I180" s="145" t="s">
        <v>20</v>
      </c>
      <c r="J180" s="145" t="s">
        <v>21</v>
      </c>
      <c r="K180" s="145" t="s">
        <v>243</v>
      </c>
    </row>
    <row r="181" spans="2:11" ht="14.5" customHeight="1" x14ac:dyDescent="0.2">
      <c r="B181" s="47"/>
      <c r="C181" s="48"/>
      <c r="D181" s="71"/>
      <c r="E181" s="48"/>
      <c r="F181" s="48"/>
      <c r="G181" s="26"/>
      <c r="H181" s="4"/>
      <c r="I181" s="4"/>
      <c r="J181" s="4"/>
      <c r="K181" s="4"/>
    </row>
    <row r="182" spans="2:11" ht="14.5" customHeight="1" x14ac:dyDescent="0.2">
      <c r="B182" s="68"/>
      <c r="C182" s="70"/>
      <c r="D182" s="69"/>
      <c r="E182" s="70"/>
      <c r="F182" s="70"/>
      <c r="G182" s="19"/>
      <c r="H182" s="4"/>
      <c r="I182" s="4"/>
      <c r="J182" s="4"/>
      <c r="K182" s="4"/>
    </row>
    <row r="183" spans="2:11" ht="14.5" customHeight="1" x14ac:dyDescent="0.2">
      <c r="B183" s="81" t="s">
        <v>113</v>
      </c>
      <c r="C183" s="238"/>
      <c r="D183" s="97" t="s">
        <v>114</v>
      </c>
      <c r="E183" s="87"/>
      <c r="F183" s="87"/>
      <c r="G183" s="89"/>
      <c r="H183" s="83"/>
      <c r="I183" s="83"/>
      <c r="J183" s="83"/>
      <c r="K183" s="84"/>
    </row>
    <row r="184" spans="2:11" ht="14.5" customHeight="1" x14ac:dyDescent="0.2">
      <c r="B184" s="341"/>
      <c r="C184" s="213"/>
      <c r="D184" s="436" t="s">
        <v>115</v>
      </c>
      <c r="E184" s="437"/>
      <c r="F184" s="437"/>
      <c r="G184" s="437"/>
      <c r="H184" s="306" t="s">
        <v>116</v>
      </c>
      <c r="I184" s="307"/>
      <c r="J184" s="361" t="s">
        <v>117</v>
      </c>
      <c r="K184" s="361"/>
    </row>
    <row r="185" spans="2:11" ht="14.5" customHeight="1" x14ac:dyDescent="0.2">
      <c r="B185" s="342"/>
      <c r="C185" s="214"/>
      <c r="D185" s="437"/>
      <c r="E185" s="437"/>
      <c r="F185" s="437"/>
      <c r="G185" s="437"/>
      <c r="H185" s="145" t="s">
        <v>19</v>
      </c>
      <c r="I185" s="145" t="s">
        <v>20</v>
      </c>
      <c r="J185" s="145" t="s">
        <v>21</v>
      </c>
      <c r="K185" s="145" t="s">
        <v>243</v>
      </c>
    </row>
    <row r="186" spans="2:11" ht="14.5" customHeight="1" x14ac:dyDescent="0.2">
      <c r="B186" s="59"/>
      <c r="C186" s="59"/>
      <c r="D186" s="350" t="s">
        <v>30</v>
      </c>
      <c r="E186" s="350"/>
      <c r="F186" s="350"/>
      <c r="G186" s="350"/>
      <c r="H186" s="4"/>
      <c r="I186" s="4"/>
      <c r="J186" s="4"/>
      <c r="K186" s="4"/>
    </row>
    <row r="187" spans="2:11" ht="14.5" customHeight="1" x14ac:dyDescent="0.2">
      <c r="B187" s="28"/>
      <c r="C187" s="28"/>
      <c r="D187" s="350" t="s">
        <v>30</v>
      </c>
      <c r="E187" s="350"/>
      <c r="F187" s="350"/>
      <c r="G187" s="350"/>
      <c r="H187" s="4"/>
      <c r="I187" s="4"/>
      <c r="J187" s="4"/>
      <c r="K187" s="4"/>
    </row>
    <row r="188" spans="2:11" ht="14.5" customHeight="1" x14ac:dyDescent="0.2"/>
    <row r="189" spans="2:11" ht="14.5" customHeight="1" x14ac:dyDescent="0.2"/>
    <row r="190" spans="2:11" ht="14.5" customHeight="1" x14ac:dyDescent="0.2"/>
    <row r="191" spans="2:11" ht="40.5" customHeight="1" x14ac:dyDescent="0.2">
      <c r="B191" s="320" t="s">
        <v>118</v>
      </c>
      <c r="C191" s="321"/>
      <c r="D191" s="321"/>
      <c r="E191" s="321"/>
      <c r="F191" s="321"/>
      <c r="G191" s="321"/>
      <c r="H191" s="321"/>
      <c r="I191" s="321"/>
      <c r="J191" s="321"/>
      <c r="K191" s="322"/>
    </row>
    <row r="192" spans="2:11" ht="29.25" customHeight="1" x14ac:dyDescent="0.2">
      <c r="B192" s="120" t="s">
        <v>119</v>
      </c>
      <c r="C192" s="243"/>
      <c r="D192" s="291" t="s">
        <v>120</v>
      </c>
      <c r="E192" s="291"/>
      <c r="F192" s="291"/>
      <c r="G192" s="291"/>
      <c r="H192" s="291"/>
      <c r="I192" s="291"/>
      <c r="J192" s="291"/>
      <c r="K192" s="345"/>
    </row>
    <row r="193" spans="2:11" ht="14.5" customHeight="1" x14ac:dyDescent="0.2">
      <c r="B193" s="73"/>
      <c r="C193" s="254"/>
      <c r="D193" s="309"/>
      <c r="E193" s="310"/>
      <c r="F193" s="310"/>
      <c r="G193" s="310"/>
      <c r="H193" s="147" t="s">
        <v>121</v>
      </c>
      <c r="I193" s="151"/>
      <c r="J193" s="151"/>
      <c r="K193" s="151"/>
    </row>
    <row r="194" spans="2:11" ht="14.5" customHeight="1" x14ac:dyDescent="0.2">
      <c r="B194" s="72"/>
      <c r="C194" s="255"/>
      <c r="D194" s="309"/>
      <c r="E194" s="310"/>
      <c r="F194" s="310"/>
      <c r="G194" s="310"/>
      <c r="H194" s="145" t="s">
        <v>19</v>
      </c>
      <c r="I194" s="145" t="s">
        <v>20</v>
      </c>
      <c r="J194" s="145" t="s">
        <v>21</v>
      </c>
      <c r="K194" s="145" t="s">
        <v>243</v>
      </c>
    </row>
    <row r="195" spans="2:11" ht="14.5" customHeight="1" x14ac:dyDescent="0.2">
      <c r="B195" s="59"/>
      <c r="C195" s="47"/>
      <c r="D195" s="16"/>
      <c r="E195" s="58"/>
      <c r="F195" s="58"/>
      <c r="G195" s="15"/>
      <c r="H195" s="3"/>
      <c r="I195" s="3"/>
      <c r="J195" s="3"/>
      <c r="K195" s="3"/>
    </row>
    <row r="196" spans="2:11" ht="14.5" customHeight="1" x14ac:dyDescent="0.2">
      <c r="B196" s="28"/>
      <c r="C196" s="68"/>
      <c r="D196" s="16"/>
      <c r="E196" s="58"/>
      <c r="F196" s="58"/>
      <c r="G196" s="15"/>
      <c r="H196" s="3"/>
      <c r="I196" s="3"/>
      <c r="J196" s="3"/>
      <c r="K196" s="3"/>
    </row>
    <row r="197" spans="2:11" ht="14.5" customHeight="1" x14ac:dyDescent="0.2">
      <c r="B197" s="81" t="s">
        <v>122</v>
      </c>
      <c r="C197" s="238"/>
      <c r="D197" s="86" t="s">
        <v>123</v>
      </c>
      <c r="E197" s="87"/>
      <c r="F197" s="87"/>
      <c r="G197" s="88"/>
      <c r="H197" s="88"/>
      <c r="I197" s="89"/>
      <c r="J197" s="83"/>
      <c r="K197" s="84"/>
    </row>
    <row r="198" spans="2:11" ht="14.5" customHeight="1" x14ac:dyDescent="0.2">
      <c r="B198" s="73"/>
      <c r="C198" s="254"/>
      <c r="D198" s="309"/>
      <c r="E198" s="310"/>
      <c r="F198" s="310"/>
      <c r="G198" s="310"/>
      <c r="H198" s="147" t="s">
        <v>124</v>
      </c>
      <c r="I198" s="151"/>
      <c r="J198" s="151"/>
      <c r="K198" s="151"/>
    </row>
    <row r="199" spans="2:11" ht="14.5" customHeight="1" x14ac:dyDescent="0.2">
      <c r="B199" s="72"/>
      <c r="C199" s="255"/>
      <c r="D199" s="309"/>
      <c r="E199" s="310"/>
      <c r="F199" s="310"/>
      <c r="G199" s="310"/>
      <c r="H199" s="145" t="s">
        <v>19</v>
      </c>
      <c r="I199" s="145" t="s">
        <v>20</v>
      </c>
      <c r="J199" s="145" t="s">
        <v>21</v>
      </c>
      <c r="K199" s="145" t="s">
        <v>243</v>
      </c>
    </row>
    <row r="200" spans="2:11" ht="14.5" customHeight="1" x14ac:dyDescent="0.2">
      <c r="B200" s="59"/>
      <c r="C200" s="47"/>
      <c r="D200" s="16"/>
      <c r="E200" s="58"/>
      <c r="F200" s="58"/>
      <c r="G200" s="15"/>
      <c r="H200" s="159" t="s">
        <v>30</v>
      </c>
      <c r="I200" s="159" t="s">
        <v>30</v>
      </c>
      <c r="J200" s="159" t="s">
        <v>30</v>
      </c>
      <c r="K200" s="159" t="s">
        <v>30</v>
      </c>
    </row>
    <row r="201" spans="2:11" ht="14.5" customHeight="1" x14ac:dyDescent="0.2">
      <c r="B201" s="28"/>
      <c r="C201" s="68"/>
      <c r="D201" s="16"/>
      <c r="E201" s="58"/>
      <c r="F201" s="58"/>
      <c r="G201" s="15"/>
      <c r="H201" s="159" t="s">
        <v>30</v>
      </c>
      <c r="I201" s="159" t="s">
        <v>30</v>
      </c>
      <c r="J201" s="159" t="s">
        <v>30</v>
      </c>
      <c r="K201" s="159" t="s">
        <v>30</v>
      </c>
    </row>
    <row r="202" spans="2:11" ht="14.5" customHeight="1" x14ac:dyDescent="0.2">
      <c r="B202" s="81" t="s">
        <v>125</v>
      </c>
      <c r="C202" s="238"/>
      <c r="D202" s="86" t="s">
        <v>126</v>
      </c>
      <c r="E202" s="87"/>
      <c r="F202" s="87"/>
      <c r="G202" s="88"/>
      <c r="H202" s="89"/>
      <c r="I202" s="83"/>
      <c r="J202" s="83"/>
      <c r="K202" s="84"/>
    </row>
    <row r="203" spans="2:11" ht="14.5" customHeight="1" x14ac:dyDescent="0.2">
      <c r="B203" s="73"/>
      <c r="C203" s="254"/>
      <c r="D203" s="309"/>
      <c r="E203" s="310"/>
      <c r="F203" s="310"/>
      <c r="G203" s="310"/>
      <c r="H203" s="147" t="s">
        <v>124</v>
      </c>
      <c r="I203" s="151"/>
      <c r="J203" s="151"/>
      <c r="K203" s="151"/>
    </row>
    <row r="204" spans="2:11" ht="14.5" customHeight="1" x14ac:dyDescent="0.2">
      <c r="B204" s="72"/>
      <c r="C204" s="255"/>
      <c r="D204" s="309"/>
      <c r="E204" s="310"/>
      <c r="F204" s="310"/>
      <c r="G204" s="310"/>
      <c r="H204" s="145" t="s">
        <v>19</v>
      </c>
      <c r="I204" s="145" t="s">
        <v>20</v>
      </c>
      <c r="J204" s="145" t="s">
        <v>21</v>
      </c>
      <c r="K204" s="145" t="s">
        <v>243</v>
      </c>
    </row>
    <row r="205" spans="2:11" ht="14.5" customHeight="1" x14ac:dyDescent="0.2">
      <c r="B205" s="59"/>
      <c r="C205" s="47"/>
      <c r="D205" s="16"/>
      <c r="E205" s="58"/>
      <c r="F205" s="58"/>
      <c r="G205" s="15"/>
      <c r="H205" s="159" t="s">
        <v>30</v>
      </c>
      <c r="I205" s="159" t="s">
        <v>30</v>
      </c>
      <c r="J205" s="159" t="s">
        <v>30</v>
      </c>
      <c r="K205" s="159" t="s">
        <v>30</v>
      </c>
    </row>
    <row r="206" spans="2:11" ht="14.5" customHeight="1" x14ac:dyDescent="0.2">
      <c r="B206" s="28"/>
      <c r="C206" s="68"/>
      <c r="D206" s="16"/>
      <c r="E206" s="58"/>
      <c r="F206" s="58"/>
      <c r="G206" s="15"/>
      <c r="H206" s="159" t="s">
        <v>30</v>
      </c>
      <c r="I206" s="159" t="s">
        <v>30</v>
      </c>
      <c r="J206" s="159" t="s">
        <v>30</v>
      </c>
      <c r="K206" s="159" t="s">
        <v>30</v>
      </c>
    </row>
    <row r="207" spans="2:11" ht="14.5" customHeight="1" x14ac:dyDescent="0.2">
      <c r="B207" s="81" t="s">
        <v>127</v>
      </c>
      <c r="C207" s="238"/>
      <c r="D207" s="86" t="s">
        <v>128</v>
      </c>
      <c r="E207" s="87"/>
      <c r="F207" s="87"/>
      <c r="G207" s="89"/>
      <c r="H207" s="83"/>
      <c r="I207" s="83"/>
      <c r="J207" s="83"/>
      <c r="K207" s="84"/>
    </row>
    <row r="208" spans="2:11" ht="14.5" customHeight="1" x14ac:dyDescent="0.2">
      <c r="B208" s="73"/>
      <c r="C208" s="254"/>
      <c r="D208" s="309"/>
      <c r="E208" s="310"/>
      <c r="F208" s="310"/>
      <c r="G208" s="310"/>
      <c r="H208" s="147" t="s">
        <v>124</v>
      </c>
      <c r="I208" s="151"/>
      <c r="J208" s="151"/>
      <c r="K208" s="151"/>
    </row>
    <row r="209" spans="2:11" ht="14.5" customHeight="1" x14ac:dyDescent="0.2">
      <c r="B209" s="72"/>
      <c r="C209" s="255"/>
      <c r="D209" s="309"/>
      <c r="E209" s="310"/>
      <c r="F209" s="310"/>
      <c r="G209" s="310"/>
      <c r="H209" s="145" t="s">
        <v>19</v>
      </c>
      <c r="I209" s="145" t="s">
        <v>20</v>
      </c>
      <c r="J209" s="145" t="s">
        <v>21</v>
      </c>
      <c r="K209" s="145" t="s">
        <v>243</v>
      </c>
    </row>
    <row r="210" spans="2:11" ht="14.5" customHeight="1" x14ac:dyDescent="0.2">
      <c r="B210" s="59"/>
      <c r="C210" s="47"/>
      <c r="D210" s="16"/>
      <c r="E210" s="58"/>
      <c r="F210" s="58"/>
      <c r="G210" s="15"/>
      <c r="H210" s="159" t="s">
        <v>30</v>
      </c>
      <c r="I210" s="159" t="s">
        <v>30</v>
      </c>
      <c r="J210" s="159" t="s">
        <v>30</v>
      </c>
      <c r="K210" s="159" t="s">
        <v>30</v>
      </c>
    </row>
    <row r="211" spans="2:11" ht="14.5" customHeight="1" x14ac:dyDescent="0.2">
      <c r="B211" s="28"/>
      <c r="C211" s="68"/>
      <c r="D211" s="16"/>
      <c r="E211" s="58"/>
      <c r="F211" s="58"/>
      <c r="G211" s="15"/>
      <c r="H211" s="159" t="s">
        <v>30</v>
      </c>
      <c r="I211" s="159" t="s">
        <v>30</v>
      </c>
      <c r="J211" s="159" t="s">
        <v>30</v>
      </c>
      <c r="K211" s="159" t="s">
        <v>30</v>
      </c>
    </row>
    <row r="212" spans="2:11" ht="14.5" customHeight="1" x14ac:dyDescent="0.2">
      <c r="B212" s="81" t="s">
        <v>129</v>
      </c>
      <c r="C212" s="238"/>
      <c r="D212" s="86" t="s">
        <v>130</v>
      </c>
      <c r="E212" s="87"/>
      <c r="F212" s="87"/>
      <c r="G212" s="89"/>
      <c r="H212" s="83"/>
      <c r="I212" s="83"/>
      <c r="J212" s="83"/>
      <c r="K212" s="84"/>
    </row>
    <row r="213" spans="2:11" ht="14.5" customHeight="1" x14ac:dyDescent="0.2">
      <c r="B213" s="73"/>
      <c r="C213" s="254"/>
      <c r="D213" s="309"/>
      <c r="E213" s="310"/>
      <c r="F213" s="310"/>
      <c r="G213" s="310"/>
      <c r="H213" s="147" t="s">
        <v>124</v>
      </c>
      <c r="I213" s="151"/>
      <c r="J213" s="151"/>
      <c r="K213" s="151"/>
    </row>
    <row r="214" spans="2:11" ht="14.5" customHeight="1" x14ac:dyDescent="0.2">
      <c r="B214" s="72"/>
      <c r="C214" s="255"/>
      <c r="D214" s="309"/>
      <c r="E214" s="310"/>
      <c r="F214" s="310"/>
      <c r="G214" s="310"/>
      <c r="H214" s="145" t="s">
        <v>19</v>
      </c>
      <c r="I214" s="145" t="s">
        <v>20</v>
      </c>
      <c r="J214" s="145" t="s">
        <v>21</v>
      </c>
      <c r="K214" s="145" t="s">
        <v>243</v>
      </c>
    </row>
    <row r="215" spans="2:11" ht="14.5" customHeight="1" x14ac:dyDescent="0.2">
      <c r="B215" s="59"/>
      <c r="C215" s="47"/>
      <c r="D215" s="16"/>
      <c r="E215" s="58"/>
      <c r="F215" s="58"/>
      <c r="G215" s="15"/>
      <c r="H215" s="159" t="s">
        <v>30</v>
      </c>
      <c r="I215" s="159" t="s">
        <v>30</v>
      </c>
      <c r="J215" s="159" t="s">
        <v>30</v>
      </c>
      <c r="K215" s="159" t="s">
        <v>30</v>
      </c>
    </row>
    <row r="216" spans="2:11" ht="14.5" customHeight="1" x14ac:dyDescent="0.2">
      <c r="B216" s="28"/>
      <c r="C216" s="68"/>
      <c r="D216" s="16"/>
      <c r="E216" s="58"/>
      <c r="F216" s="58"/>
      <c r="G216" s="15"/>
      <c r="H216" s="159" t="s">
        <v>30</v>
      </c>
      <c r="I216" s="159" t="s">
        <v>30</v>
      </c>
      <c r="J216" s="159" t="s">
        <v>30</v>
      </c>
      <c r="K216" s="159" t="s">
        <v>30</v>
      </c>
    </row>
    <row r="217" spans="2:11" ht="29.25" customHeight="1" x14ac:dyDescent="0.2">
      <c r="B217" s="120" t="s">
        <v>131</v>
      </c>
      <c r="C217" s="243"/>
      <c r="D217" s="291" t="s">
        <v>132</v>
      </c>
      <c r="E217" s="291"/>
      <c r="F217" s="291"/>
      <c r="G217" s="291"/>
      <c r="H217" s="132"/>
      <c r="I217" s="132"/>
      <c r="J217" s="132"/>
      <c r="K217" s="133"/>
    </row>
    <row r="218" spans="2:11" ht="14.25" customHeight="1" x14ac:dyDescent="0.2">
      <c r="B218" s="340" t="s">
        <v>133</v>
      </c>
      <c r="C218" s="340"/>
      <c r="D218" s="351"/>
      <c r="E218" s="351"/>
      <c r="F218" s="351"/>
      <c r="G218" s="351"/>
      <c r="H218" s="147" t="s">
        <v>134</v>
      </c>
      <c r="I218" s="151"/>
      <c r="J218" s="151"/>
      <c r="K218" s="151"/>
    </row>
    <row r="219" spans="2:11" ht="14.25" customHeight="1" x14ac:dyDescent="0.2">
      <c r="B219" s="351"/>
      <c r="C219" s="351"/>
      <c r="D219" s="351"/>
      <c r="E219" s="351"/>
      <c r="F219" s="351"/>
      <c r="G219" s="351"/>
      <c r="H219" s="145" t="s">
        <v>19</v>
      </c>
      <c r="I219" s="145" t="s">
        <v>20</v>
      </c>
      <c r="J219" s="145" t="s">
        <v>21</v>
      </c>
      <c r="K219" s="145" t="s">
        <v>243</v>
      </c>
    </row>
    <row r="220" spans="2:11" ht="14.25" customHeight="1" x14ac:dyDescent="0.2">
      <c r="B220" s="352"/>
      <c r="C220" s="352"/>
      <c r="D220" s="352"/>
      <c r="E220" s="352"/>
      <c r="F220" s="352"/>
      <c r="G220" s="352"/>
      <c r="H220" s="4"/>
      <c r="I220" s="4"/>
      <c r="J220" s="4"/>
      <c r="K220" s="4"/>
    </row>
    <row r="221" spans="2:11" ht="14.25" customHeight="1" x14ac:dyDescent="0.2">
      <c r="B221" s="81" t="s">
        <v>135</v>
      </c>
      <c r="C221" s="238"/>
      <c r="D221" s="266" t="s">
        <v>136</v>
      </c>
      <c r="E221" s="266"/>
      <c r="F221" s="266"/>
      <c r="G221" s="266"/>
      <c r="H221" s="266"/>
      <c r="I221" s="266"/>
      <c r="J221" s="266"/>
      <c r="K221" s="267"/>
    </row>
    <row r="222" spans="2:11" ht="14.25" customHeight="1" x14ac:dyDescent="0.2">
      <c r="B222" s="323" t="s">
        <v>137</v>
      </c>
      <c r="C222" s="324"/>
      <c r="D222" s="324"/>
      <c r="E222" s="324"/>
      <c r="F222" s="324"/>
      <c r="G222" s="325"/>
      <c r="H222" s="294" t="s">
        <v>138</v>
      </c>
      <c r="I222" s="294"/>
      <c r="J222" s="294" t="s">
        <v>139</v>
      </c>
      <c r="K222" s="294"/>
    </row>
    <row r="223" spans="2:11" ht="14.25" customHeight="1" x14ac:dyDescent="0.2">
      <c r="B223" s="326"/>
      <c r="C223" s="327"/>
      <c r="D223" s="327"/>
      <c r="E223" s="327"/>
      <c r="F223" s="327"/>
      <c r="G223" s="328"/>
      <c r="H223" s="145" t="s">
        <v>19</v>
      </c>
      <c r="I223" s="145" t="s">
        <v>20</v>
      </c>
      <c r="J223" s="145" t="s">
        <v>21</v>
      </c>
      <c r="K223" s="145" t="s">
        <v>243</v>
      </c>
    </row>
    <row r="224" spans="2:11" ht="14.25" customHeight="1" x14ac:dyDescent="0.2">
      <c r="B224" s="329"/>
      <c r="C224" s="330"/>
      <c r="D224" s="330"/>
      <c r="E224" s="330"/>
      <c r="F224" s="330"/>
      <c r="G224" s="331"/>
      <c r="H224" s="8"/>
      <c r="I224" s="8"/>
      <c r="J224" s="8"/>
      <c r="K224" s="8"/>
    </row>
    <row r="225" spans="2:11" ht="14.5" customHeight="1" x14ac:dyDescent="0.2">
      <c r="B225" s="60"/>
      <c r="C225" s="60"/>
      <c r="D225" s="60"/>
      <c r="E225" s="60"/>
      <c r="F225" s="60"/>
      <c r="G225" s="60"/>
      <c r="H225" s="139"/>
      <c r="I225" s="139"/>
      <c r="J225" s="139"/>
      <c r="K225" s="139"/>
    </row>
    <row r="226" spans="2:11" ht="14.5" customHeight="1" x14ac:dyDescent="0.2"/>
    <row r="227" spans="2:11" ht="14.5" customHeight="1" x14ac:dyDescent="0.2"/>
    <row r="228" spans="2:11" ht="40.5" customHeight="1" x14ac:dyDescent="0.2">
      <c r="B228" s="320" t="s">
        <v>140</v>
      </c>
      <c r="C228" s="321"/>
      <c r="D228" s="321"/>
      <c r="E228" s="321"/>
      <c r="F228" s="321"/>
      <c r="G228" s="321"/>
      <c r="H228" s="321"/>
      <c r="I228" s="321"/>
      <c r="J228" s="321"/>
      <c r="K228" s="322"/>
    </row>
    <row r="229" spans="2:11" ht="29.25" customHeight="1" x14ac:dyDescent="0.2">
      <c r="B229" s="119" t="s">
        <v>141</v>
      </c>
      <c r="C229" s="246"/>
      <c r="D229" s="268" t="s">
        <v>142</v>
      </c>
      <c r="E229" s="268"/>
      <c r="F229" s="268"/>
      <c r="G229" s="268"/>
      <c r="H229" s="268"/>
      <c r="I229" s="268"/>
      <c r="J229" s="268"/>
      <c r="K229" s="269"/>
    </row>
    <row r="230" spans="2:11" ht="14.5" customHeight="1" x14ac:dyDescent="0.2">
      <c r="B230" s="411"/>
      <c r="C230" s="256"/>
      <c r="D230" s="439"/>
      <c r="E230" s="439"/>
      <c r="F230" s="439"/>
      <c r="G230" s="409"/>
      <c r="H230" s="147" t="s">
        <v>143</v>
      </c>
      <c r="I230" s="151"/>
      <c r="J230" s="151"/>
      <c r="K230" s="151"/>
    </row>
    <row r="231" spans="2:11" ht="14.5" customHeight="1" x14ac:dyDescent="0.2">
      <c r="B231" s="412"/>
      <c r="C231" s="257"/>
      <c r="D231" s="365"/>
      <c r="E231" s="365"/>
      <c r="F231" s="365"/>
      <c r="G231" s="366"/>
      <c r="H231" s="306" t="s">
        <v>144</v>
      </c>
      <c r="I231" s="307"/>
      <c r="J231" s="306" t="s">
        <v>145</v>
      </c>
      <c r="K231" s="306"/>
    </row>
    <row r="232" spans="2:11" ht="14.5" customHeight="1" x14ac:dyDescent="0.2">
      <c r="B232" s="412"/>
      <c r="C232" s="257"/>
      <c r="D232" s="365"/>
      <c r="E232" s="365"/>
      <c r="F232" s="365"/>
      <c r="G232" s="366"/>
      <c r="H232" s="145" t="s">
        <v>19</v>
      </c>
      <c r="I232" s="145" t="s">
        <v>20</v>
      </c>
      <c r="J232" s="145" t="s">
        <v>21</v>
      </c>
      <c r="K232" s="145" t="s">
        <v>243</v>
      </c>
    </row>
    <row r="233" spans="2:11" ht="14.5" customHeight="1" x14ac:dyDescent="0.2">
      <c r="B233" s="440"/>
      <c r="C233" s="258"/>
      <c r="D233" s="367"/>
      <c r="E233" s="367"/>
      <c r="F233" s="367"/>
      <c r="G233" s="368"/>
      <c r="H233" s="39">
        <f>+H240+H244+H248+H267</f>
        <v>0</v>
      </c>
      <c r="I233" s="39">
        <f>+I240+I244+I248+I267</f>
        <v>0</v>
      </c>
      <c r="J233" s="39">
        <f>+J240+J244+J248+J267</f>
        <v>0</v>
      </c>
      <c r="K233" s="39">
        <f>+K240+K244+K248+K267</f>
        <v>0</v>
      </c>
    </row>
    <row r="234" spans="2:11" ht="14.5" customHeight="1" x14ac:dyDescent="0.2">
      <c r="B234" s="81" t="s">
        <v>146</v>
      </c>
      <c r="C234" s="238"/>
      <c r="D234" s="97" t="s">
        <v>147</v>
      </c>
      <c r="E234" s="87"/>
      <c r="F234" s="87"/>
      <c r="G234" s="89"/>
      <c r="H234" s="83"/>
      <c r="I234" s="83"/>
      <c r="J234" s="83"/>
      <c r="K234" s="84"/>
    </row>
    <row r="235" spans="2:11" ht="14.5" customHeight="1" x14ac:dyDescent="0.2">
      <c r="B235" s="340" t="s">
        <v>148</v>
      </c>
      <c r="C235" s="340"/>
      <c r="D235" s="340"/>
      <c r="E235" s="340"/>
      <c r="F235" s="340"/>
      <c r="G235" s="340"/>
      <c r="H235" s="306" t="s">
        <v>144</v>
      </c>
      <c r="I235" s="307"/>
      <c r="J235" s="306" t="s">
        <v>145</v>
      </c>
      <c r="K235" s="306"/>
    </row>
    <row r="236" spans="2:11" ht="14.5" customHeight="1" x14ac:dyDescent="0.2">
      <c r="B236" s="340"/>
      <c r="C236" s="340"/>
      <c r="D236" s="340"/>
      <c r="E236" s="340"/>
      <c r="F236" s="340"/>
      <c r="G236" s="340"/>
      <c r="H236" s="145" t="s">
        <v>19</v>
      </c>
      <c r="I236" s="145" t="s">
        <v>20</v>
      </c>
      <c r="J236" s="145" t="s">
        <v>21</v>
      </c>
      <c r="K236" s="145" t="s">
        <v>243</v>
      </c>
    </row>
    <row r="237" spans="2:11" ht="14.5" customHeight="1" x14ac:dyDescent="0.2">
      <c r="B237" s="402" t="s">
        <v>30</v>
      </c>
      <c r="C237" s="402"/>
      <c r="D237" s="402"/>
      <c r="E237" s="402"/>
      <c r="F237" s="402"/>
      <c r="G237" s="402"/>
      <c r="H237" s="4"/>
      <c r="I237" s="4"/>
      <c r="J237" s="4"/>
      <c r="K237" s="4"/>
    </row>
    <row r="238" spans="2:11" ht="14.5" customHeight="1" x14ac:dyDescent="0.2">
      <c r="B238" s="403" t="s">
        <v>30</v>
      </c>
      <c r="C238" s="403"/>
      <c r="D238" s="403"/>
      <c r="E238" s="403"/>
      <c r="F238" s="403"/>
      <c r="G238" s="403"/>
      <c r="H238" s="4"/>
      <c r="I238" s="4"/>
      <c r="J238" s="4"/>
      <c r="K238" s="4"/>
    </row>
    <row r="239" spans="2:11" ht="14.5" customHeight="1" x14ac:dyDescent="0.2">
      <c r="B239" s="403" t="s">
        <v>30</v>
      </c>
      <c r="C239" s="403"/>
      <c r="D239" s="403"/>
      <c r="E239" s="403"/>
      <c r="F239" s="403"/>
      <c r="G239" s="403"/>
      <c r="H239" s="4"/>
      <c r="I239" s="4"/>
      <c r="J239" s="4"/>
      <c r="K239" s="4"/>
    </row>
    <row r="240" spans="2:11" ht="14.5" customHeight="1" x14ac:dyDescent="0.2">
      <c r="B240" s="51"/>
      <c r="C240" s="239"/>
      <c r="D240" s="52"/>
      <c r="E240" s="282" t="s">
        <v>31</v>
      </c>
      <c r="F240" s="283"/>
      <c r="G240" s="283"/>
      <c r="H240" s="10">
        <f>SUM(H237:H239)</f>
        <v>0</v>
      </c>
      <c r="I240" s="10">
        <f>SUM(I237:I239)</f>
        <v>0</v>
      </c>
      <c r="J240" s="10">
        <f>SUM(J237:J239)</f>
        <v>0</v>
      </c>
      <c r="K240" s="10">
        <f>SUM(K237:K239)</f>
        <v>0</v>
      </c>
    </row>
    <row r="241" spans="2:11" ht="14.5" customHeight="1" x14ac:dyDescent="0.2">
      <c r="B241" s="81" t="s">
        <v>149</v>
      </c>
      <c r="C241" s="238"/>
      <c r="D241" s="289" t="s">
        <v>150</v>
      </c>
      <c r="E241" s="289"/>
      <c r="F241" s="289"/>
      <c r="G241" s="289"/>
      <c r="H241" s="289"/>
      <c r="I241" s="289"/>
      <c r="J241" s="289"/>
      <c r="K241" s="290"/>
    </row>
    <row r="242" spans="2:11" ht="14.5" customHeight="1" x14ac:dyDescent="0.2">
      <c r="B242" s="332"/>
      <c r="C242" s="247"/>
      <c r="D242" s="357"/>
      <c r="E242" s="358"/>
      <c r="F242" s="358"/>
      <c r="G242" s="358"/>
      <c r="H242" s="306" t="s">
        <v>144</v>
      </c>
      <c r="I242" s="307"/>
      <c r="J242" s="306" t="s">
        <v>145</v>
      </c>
      <c r="K242" s="306"/>
    </row>
    <row r="243" spans="2:11" ht="14.5" customHeight="1" x14ac:dyDescent="0.2">
      <c r="B243" s="333"/>
      <c r="C243" s="248"/>
      <c r="D243" s="359"/>
      <c r="E243" s="360"/>
      <c r="F243" s="360"/>
      <c r="G243" s="360"/>
      <c r="H243" s="145" t="s">
        <v>19</v>
      </c>
      <c r="I243" s="145" t="s">
        <v>20</v>
      </c>
      <c r="J243" s="145" t="s">
        <v>21</v>
      </c>
      <c r="K243" s="145" t="s">
        <v>243</v>
      </c>
    </row>
    <row r="244" spans="2:11" ht="14.5" customHeight="1" x14ac:dyDescent="0.2">
      <c r="B244" s="61"/>
      <c r="C244" s="62"/>
      <c r="D244" s="62"/>
      <c r="E244" s="62"/>
      <c r="F244" s="62"/>
      <c r="G244" s="19"/>
      <c r="H244" s="4"/>
      <c r="I244" s="4"/>
      <c r="J244" s="4"/>
      <c r="K244" s="4"/>
    </row>
    <row r="245" spans="2:11" ht="14.5" customHeight="1" x14ac:dyDescent="0.2">
      <c r="B245" s="81" t="s">
        <v>151</v>
      </c>
      <c r="C245" s="238"/>
      <c r="D245" s="289" t="s">
        <v>152</v>
      </c>
      <c r="E245" s="289"/>
      <c r="F245" s="289"/>
      <c r="G245" s="289"/>
      <c r="H245" s="289"/>
      <c r="I245" s="289"/>
      <c r="J245" s="289"/>
      <c r="K245" s="290"/>
    </row>
    <row r="246" spans="2:11" ht="14.5" customHeight="1" x14ac:dyDescent="0.2">
      <c r="B246" s="297" t="s">
        <v>153</v>
      </c>
      <c r="C246" s="298"/>
      <c r="D246" s="298"/>
      <c r="E246" s="298"/>
      <c r="F246" s="298"/>
      <c r="G246" s="299"/>
      <c r="H246" s="306" t="s">
        <v>154</v>
      </c>
      <c r="I246" s="307"/>
      <c r="J246" s="306" t="s">
        <v>155</v>
      </c>
      <c r="K246" s="306"/>
    </row>
    <row r="247" spans="2:11" ht="14.5" customHeight="1" x14ac:dyDescent="0.2">
      <c r="B247" s="300"/>
      <c r="C247" s="301"/>
      <c r="D247" s="301"/>
      <c r="E247" s="301"/>
      <c r="F247" s="301"/>
      <c r="G247" s="302"/>
      <c r="H247" s="145" t="s">
        <v>19</v>
      </c>
      <c r="I247" s="145" t="s">
        <v>20</v>
      </c>
      <c r="J247" s="145" t="s">
        <v>21</v>
      </c>
      <c r="K247" s="145" t="s">
        <v>243</v>
      </c>
    </row>
    <row r="248" spans="2:11" ht="14.5" customHeight="1" x14ac:dyDescent="0.2">
      <c r="B248" s="284"/>
      <c r="C248" s="285"/>
      <c r="D248" s="285"/>
      <c r="E248" s="285"/>
      <c r="F248" s="285"/>
      <c r="G248" s="286"/>
      <c r="H248" s="32"/>
      <c r="I248" s="32"/>
      <c r="J248" s="32"/>
      <c r="K248" s="32"/>
    </row>
    <row r="249" spans="2:11" ht="14.5" customHeight="1" x14ac:dyDescent="0.2">
      <c r="B249" s="81" t="s">
        <v>156</v>
      </c>
      <c r="C249" s="238"/>
      <c r="D249" s="289" t="s">
        <v>157</v>
      </c>
      <c r="E249" s="289"/>
      <c r="F249" s="289"/>
      <c r="G249" s="289"/>
      <c r="H249" s="289"/>
      <c r="I249" s="289"/>
      <c r="J249" s="289"/>
      <c r="K249" s="290"/>
    </row>
    <row r="250" spans="2:11" ht="14.5" customHeight="1" x14ac:dyDescent="0.2">
      <c r="B250" s="332"/>
      <c r="C250" s="247"/>
      <c r="D250" s="404"/>
      <c r="E250" s="343"/>
      <c r="F250" s="343"/>
      <c r="G250" s="343"/>
      <c r="H250" s="147" t="s">
        <v>158</v>
      </c>
      <c r="I250" s="151"/>
      <c r="J250" s="151"/>
      <c r="K250" s="151"/>
    </row>
    <row r="251" spans="2:11" ht="14.5" customHeight="1" x14ac:dyDescent="0.2">
      <c r="B251" s="332"/>
      <c r="C251" s="247"/>
      <c r="D251" s="404"/>
      <c r="E251" s="343"/>
      <c r="F251" s="343"/>
      <c r="G251" s="343"/>
      <c r="H251" s="306" t="s">
        <v>17</v>
      </c>
      <c r="I251" s="307"/>
      <c r="J251" s="306" t="s">
        <v>18</v>
      </c>
      <c r="K251" s="306"/>
    </row>
    <row r="252" spans="2:11" ht="14.5" customHeight="1" x14ac:dyDescent="0.2">
      <c r="B252" s="333"/>
      <c r="C252" s="248"/>
      <c r="D252" s="405"/>
      <c r="E252" s="347"/>
      <c r="F252" s="347"/>
      <c r="G252" s="347"/>
      <c r="H252" s="145" t="s">
        <v>19</v>
      </c>
      <c r="I252" s="145" t="s">
        <v>20</v>
      </c>
      <c r="J252" s="145" t="s">
        <v>21</v>
      </c>
      <c r="K252" s="145" t="s">
        <v>243</v>
      </c>
    </row>
    <row r="253" spans="2:11" ht="14.5" customHeight="1" x14ac:dyDescent="0.2">
      <c r="B253" s="61"/>
      <c r="C253" s="62"/>
      <c r="D253" s="62"/>
      <c r="E253" s="62"/>
      <c r="F253" s="62"/>
      <c r="G253" s="19"/>
      <c r="H253" s="3"/>
      <c r="I253" s="3"/>
      <c r="J253" s="3"/>
      <c r="K253" s="3"/>
    </row>
    <row r="254" spans="2:11" ht="14.5" customHeight="1" x14ac:dyDescent="0.2">
      <c r="B254" s="81" t="s">
        <v>159</v>
      </c>
      <c r="C254" s="238"/>
      <c r="D254" s="86" t="s">
        <v>160</v>
      </c>
      <c r="E254" s="87"/>
      <c r="F254" s="87"/>
      <c r="G254" s="88"/>
      <c r="H254" s="88"/>
      <c r="I254" s="88"/>
      <c r="J254" s="88"/>
      <c r="K254" s="88"/>
    </row>
    <row r="255" spans="2:11" ht="14.5" customHeight="1" x14ac:dyDescent="0.2">
      <c r="B255" s="56"/>
      <c r="C255" s="56"/>
      <c r="D255" s="406" t="s">
        <v>161</v>
      </c>
      <c r="E255" s="406"/>
      <c r="F255" s="406"/>
      <c r="G255" s="406"/>
      <c r="H255" s="306" t="s">
        <v>72</v>
      </c>
      <c r="I255" s="307"/>
      <c r="J255" s="306" t="s">
        <v>73</v>
      </c>
      <c r="K255" s="306"/>
    </row>
    <row r="256" spans="2:11" ht="14.5" customHeight="1" x14ac:dyDescent="0.2">
      <c r="B256" s="56"/>
      <c r="C256" s="56"/>
      <c r="D256" s="406"/>
      <c r="E256" s="406"/>
      <c r="F256" s="406"/>
      <c r="G256" s="406"/>
      <c r="H256" s="145" t="s">
        <v>19</v>
      </c>
      <c r="I256" s="145" t="s">
        <v>20</v>
      </c>
      <c r="J256" s="145" t="s">
        <v>21</v>
      </c>
      <c r="K256" s="145" t="s">
        <v>243</v>
      </c>
    </row>
    <row r="257" spans="2:11" ht="14.5" customHeight="1" x14ac:dyDescent="0.2">
      <c r="B257" s="59"/>
      <c r="C257" s="47"/>
      <c r="D257" s="16"/>
      <c r="E257" s="58"/>
      <c r="F257" s="58"/>
      <c r="G257" s="15"/>
      <c r="H257" s="11"/>
      <c r="I257" s="11"/>
      <c r="J257" s="11"/>
      <c r="K257" s="11"/>
    </row>
    <row r="258" spans="2:11" ht="14.5" customHeight="1" x14ac:dyDescent="0.2">
      <c r="B258" s="28"/>
      <c r="C258" s="68"/>
      <c r="D258" s="16"/>
      <c r="E258" s="58"/>
      <c r="F258" s="58"/>
      <c r="G258" s="15"/>
      <c r="H258" s="4"/>
      <c r="I258" s="4"/>
      <c r="J258" s="4"/>
      <c r="K258" s="4"/>
    </row>
    <row r="259" spans="2:11" ht="14.5" customHeight="1" x14ac:dyDescent="0.2">
      <c r="B259" s="81" t="s">
        <v>162</v>
      </c>
      <c r="C259" s="238"/>
      <c r="D259" s="344" t="s">
        <v>163</v>
      </c>
      <c r="E259" s="344"/>
      <c r="F259" s="344"/>
      <c r="G259" s="344"/>
      <c r="H259" s="344"/>
      <c r="I259" s="344"/>
      <c r="J259" s="344"/>
      <c r="K259" s="292"/>
    </row>
    <row r="260" spans="2:11" ht="14.5" customHeight="1" x14ac:dyDescent="0.2">
      <c r="B260" s="341"/>
      <c r="C260" s="213"/>
      <c r="D260" s="407"/>
      <c r="E260" s="407"/>
      <c r="F260" s="408"/>
      <c r="G260" s="407"/>
      <c r="H260" s="306" t="s">
        <v>144</v>
      </c>
      <c r="I260" s="307"/>
      <c r="J260" s="306" t="s">
        <v>145</v>
      </c>
      <c r="K260" s="306"/>
    </row>
    <row r="261" spans="2:11" ht="14.5" customHeight="1" x14ac:dyDescent="0.2">
      <c r="B261" s="342"/>
      <c r="C261" s="214"/>
      <c r="D261" s="407"/>
      <c r="E261" s="407"/>
      <c r="F261" s="407"/>
      <c r="G261" s="407"/>
      <c r="H261" s="145" t="s">
        <v>19</v>
      </c>
      <c r="I261" s="145" t="s">
        <v>20</v>
      </c>
      <c r="J261" s="145" t="s">
        <v>21</v>
      </c>
      <c r="K261" s="145" t="s">
        <v>243</v>
      </c>
    </row>
    <row r="262" spans="2:11" ht="14.5" customHeight="1" x14ac:dyDescent="0.2">
      <c r="B262" s="63"/>
      <c r="C262" s="74"/>
      <c r="D262" s="17"/>
      <c r="E262" s="18"/>
      <c r="F262" s="18"/>
      <c r="G262" s="15"/>
      <c r="H262" s="4"/>
      <c r="I262" s="4"/>
      <c r="J262" s="4"/>
      <c r="K262" s="4"/>
    </row>
    <row r="263" spans="2:11" ht="14.5" customHeight="1" x14ac:dyDescent="0.2">
      <c r="B263" s="64"/>
      <c r="C263" s="61"/>
      <c r="D263" s="17"/>
      <c r="E263" s="18"/>
      <c r="F263" s="18"/>
      <c r="G263" s="15"/>
      <c r="H263" s="4"/>
      <c r="I263" s="4"/>
      <c r="J263" s="4"/>
      <c r="K263" s="4"/>
    </row>
    <row r="264" spans="2:11" ht="14.5" customHeight="1" x14ac:dyDescent="0.2">
      <c r="B264" s="81" t="s">
        <v>164</v>
      </c>
      <c r="C264" s="238"/>
      <c r="D264" s="289" t="s">
        <v>165</v>
      </c>
      <c r="E264" s="289"/>
      <c r="F264" s="289"/>
      <c r="G264" s="289"/>
      <c r="H264" s="289"/>
      <c r="I264" s="289"/>
      <c r="J264" s="289"/>
      <c r="K264" s="290"/>
    </row>
    <row r="265" spans="2:11" ht="14.5" customHeight="1" x14ac:dyDescent="0.2">
      <c r="B265" s="341"/>
      <c r="C265" s="213"/>
      <c r="D265" s="343"/>
      <c r="E265" s="343"/>
      <c r="F265" s="343"/>
      <c r="G265" s="343"/>
      <c r="H265" s="306" t="s">
        <v>144</v>
      </c>
      <c r="I265" s="307"/>
      <c r="J265" s="306" t="s">
        <v>145</v>
      </c>
      <c r="K265" s="306"/>
    </row>
    <row r="266" spans="2:11" ht="14.5" customHeight="1" x14ac:dyDescent="0.2">
      <c r="B266" s="342"/>
      <c r="C266" s="214"/>
      <c r="D266" s="343"/>
      <c r="E266" s="343"/>
      <c r="F266" s="343"/>
      <c r="G266" s="343"/>
      <c r="H266" s="145" t="s">
        <v>19</v>
      </c>
      <c r="I266" s="145" t="s">
        <v>20</v>
      </c>
      <c r="J266" s="145" t="s">
        <v>21</v>
      </c>
      <c r="K266" s="145" t="s">
        <v>243</v>
      </c>
    </row>
    <row r="267" spans="2:11" ht="14.5" customHeight="1" x14ac:dyDescent="0.2">
      <c r="B267" s="63"/>
      <c r="C267" s="74"/>
      <c r="D267" s="17"/>
      <c r="E267" s="18"/>
      <c r="F267" s="18"/>
      <c r="G267" s="15"/>
      <c r="H267" s="4"/>
      <c r="I267" s="4"/>
      <c r="J267" s="4"/>
      <c r="K267" s="4"/>
    </row>
    <row r="268" spans="2:11" ht="14.5" customHeight="1" x14ac:dyDescent="0.2">
      <c r="B268" s="64"/>
      <c r="C268" s="61"/>
      <c r="D268" s="17"/>
      <c r="E268" s="18"/>
      <c r="F268" s="18"/>
      <c r="G268" s="15"/>
      <c r="H268" s="4"/>
      <c r="I268" s="4"/>
      <c r="J268" s="4"/>
      <c r="K268" s="4"/>
    </row>
    <row r="269" spans="2:11" ht="14.5" customHeight="1" x14ac:dyDescent="0.2">
      <c r="B269" s="81" t="s">
        <v>166</v>
      </c>
      <c r="C269" s="238"/>
      <c r="D269" s="289" t="s">
        <v>167</v>
      </c>
      <c r="E269" s="289"/>
      <c r="F269" s="289"/>
      <c r="G269" s="289"/>
      <c r="H269" s="289"/>
      <c r="I269" s="289"/>
      <c r="J269" s="289"/>
      <c r="K269" s="290"/>
    </row>
    <row r="270" spans="2:11" ht="14.5" customHeight="1" x14ac:dyDescent="0.2">
      <c r="B270" s="341"/>
      <c r="C270" s="213"/>
      <c r="D270" s="343"/>
      <c r="E270" s="343"/>
      <c r="F270" s="343"/>
      <c r="G270" s="343"/>
      <c r="H270" s="306" t="s">
        <v>144</v>
      </c>
      <c r="I270" s="307"/>
      <c r="J270" s="306" t="s">
        <v>145</v>
      </c>
      <c r="K270" s="306"/>
    </row>
    <row r="271" spans="2:11" ht="14.5" customHeight="1" x14ac:dyDescent="0.2">
      <c r="B271" s="342"/>
      <c r="C271" s="214"/>
      <c r="D271" s="347"/>
      <c r="E271" s="347"/>
      <c r="F271" s="347"/>
      <c r="G271" s="347"/>
      <c r="H271" s="145" t="s">
        <v>19</v>
      </c>
      <c r="I271" s="145" t="s">
        <v>20</v>
      </c>
      <c r="J271" s="145" t="s">
        <v>21</v>
      </c>
      <c r="K271" s="145" t="s">
        <v>243</v>
      </c>
    </row>
    <row r="272" spans="2:11" ht="14.5" customHeight="1" x14ac:dyDescent="0.2">
      <c r="B272" s="63"/>
      <c r="C272" s="74"/>
      <c r="D272" s="74"/>
      <c r="E272" s="35"/>
      <c r="F272" s="35"/>
      <c r="G272" s="26"/>
      <c r="H272" s="4"/>
      <c r="I272" s="4"/>
      <c r="J272" s="4"/>
      <c r="K272" s="4"/>
    </row>
    <row r="273" spans="2:11" ht="14.5" customHeight="1" x14ac:dyDescent="0.2">
      <c r="B273" s="64"/>
      <c r="C273" s="61"/>
      <c r="D273" s="61"/>
      <c r="E273" s="62"/>
      <c r="F273" s="62"/>
      <c r="G273" s="19"/>
      <c r="H273" s="4"/>
      <c r="I273" s="4"/>
      <c r="J273" s="4"/>
      <c r="K273" s="4"/>
    </row>
    <row r="274" spans="2:11" ht="29.25" customHeight="1" x14ac:dyDescent="0.2">
      <c r="B274" s="120" t="s">
        <v>168</v>
      </c>
      <c r="C274" s="243"/>
      <c r="D274" s="345" t="s">
        <v>169</v>
      </c>
      <c r="E274" s="346"/>
      <c r="F274" s="346"/>
      <c r="G274" s="346"/>
      <c r="H274" s="346"/>
      <c r="I274" s="346"/>
      <c r="J274" s="346"/>
      <c r="K274" s="346"/>
    </row>
    <row r="275" spans="2:11" ht="14.5" customHeight="1" x14ac:dyDescent="0.2">
      <c r="B275" s="109"/>
      <c r="C275" s="109"/>
      <c r="D275" s="110"/>
      <c r="E275" s="111"/>
      <c r="F275" s="111"/>
      <c r="G275" s="112"/>
      <c r="H275" s="152" t="s">
        <v>170</v>
      </c>
      <c r="I275" s="147"/>
      <c r="J275" s="147" t="s">
        <v>171</v>
      </c>
      <c r="K275" s="147"/>
    </row>
    <row r="276" spans="2:11" ht="14.5" customHeight="1" x14ac:dyDescent="0.2">
      <c r="B276" s="113"/>
      <c r="C276" s="113"/>
      <c r="D276" s="114"/>
      <c r="E276" s="115"/>
      <c r="F276" s="115"/>
      <c r="G276" s="116"/>
      <c r="H276" s="145" t="s">
        <v>19</v>
      </c>
      <c r="I276" s="145" t="s">
        <v>20</v>
      </c>
      <c r="J276" s="145" t="s">
        <v>21</v>
      </c>
      <c r="K276" s="145" t="s">
        <v>243</v>
      </c>
    </row>
    <row r="277" spans="2:11" ht="14.5" customHeight="1" x14ac:dyDescent="0.2">
      <c r="B277" s="61"/>
      <c r="C277" s="61"/>
      <c r="D277" s="61"/>
      <c r="E277" s="62"/>
      <c r="F277" s="62"/>
      <c r="G277" s="19"/>
      <c r="H277" s="5"/>
      <c r="I277" s="5"/>
      <c r="J277" s="5"/>
      <c r="K277" s="5"/>
    </row>
    <row r="278" spans="2:11" ht="14.5" customHeight="1" x14ac:dyDescent="0.2">
      <c r="B278" s="81" t="s">
        <v>172</v>
      </c>
      <c r="C278" s="238"/>
      <c r="D278" s="287" t="s">
        <v>173</v>
      </c>
      <c r="E278" s="287"/>
      <c r="F278" s="287"/>
      <c r="G278" s="287"/>
      <c r="H278" s="287"/>
      <c r="I278" s="287"/>
      <c r="J278" s="287"/>
      <c r="K278" s="288"/>
    </row>
    <row r="279" spans="2:11" ht="14.5" customHeight="1" x14ac:dyDescent="0.2">
      <c r="B279" s="416"/>
      <c r="C279" s="210"/>
      <c r="D279" s="337"/>
      <c r="E279" s="337"/>
      <c r="F279" s="337"/>
      <c r="G279" s="337"/>
      <c r="H279" s="147" t="s">
        <v>158</v>
      </c>
      <c r="I279" s="151"/>
      <c r="J279" s="151"/>
      <c r="K279" s="151"/>
    </row>
    <row r="280" spans="2:11" ht="14.5" customHeight="1" x14ac:dyDescent="0.2">
      <c r="B280" s="417"/>
      <c r="C280" s="220"/>
      <c r="D280" s="337"/>
      <c r="E280" s="337"/>
      <c r="F280" s="337"/>
      <c r="G280" s="337"/>
      <c r="H280" s="152" t="s">
        <v>17</v>
      </c>
      <c r="I280" s="147"/>
      <c r="J280" s="147" t="s">
        <v>174</v>
      </c>
      <c r="K280" s="147"/>
    </row>
    <row r="281" spans="2:11" ht="14.5" customHeight="1" x14ac:dyDescent="0.2">
      <c r="B281" s="417"/>
      <c r="C281" s="220"/>
      <c r="D281" s="339"/>
      <c r="E281" s="339"/>
      <c r="F281" s="339"/>
      <c r="G281" s="339"/>
      <c r="H281" s="145" t="s">
        <v>19</v>
      </c>
      <c r="I281" s="145" t="s">
        <v>20</v>
      </c>
      <c r="J281" s="145" t="s">
        <v>21</v>
      </c>
      <c r="K281" s="145" t="s">
        <v>243</v>
      </c>
    </row>
    <row r="282" spans="2:11" ht="14.5" customHeight="1" x14ac:dyDescent="0.2">
      <c r="B282" s="61"/>
      <c r="C282" s="61"/>
      <c r="D282" s="61"/>
      <c r="E282" s="62"/>
      <c r="F282" s="62"/>
      <c r="G282" s="19"/>
      <c r="H282" s="5"/>
      <c r="I282" s="5"/>
      <c r="J282" s="5"/>
      <c r="K282" s="5"/>
    </row>
    <row r="283" spans="2:11" ht="14.5" customHeight="1" x14ac:dyDescent="0.2">
      <c r="B283" s="81" t="s">
        <v>175</v>
      </c>
      <c r="C283" s="238"/>
      <c r="D283" s="289" t="s">
        <v>176</v>
      </c>
      <c r="E283" s="289"/>
      <c r="F283" s="289"/>
      <c r="G283" s="289"/>
      <c r="H283" s="289"/>
      <c r="I283" s="289"/>
      <c r="J283" s="289"/>
      <c r="K283" s="290"/>
    </row>
    <row r="284" spans="2:11" ht="14.5" customHeight="1" x14ac:dyDescent="0.2">
      <c r="B284" s="418"/>
      <c r="C284" s="209"/>
      <c r="D284" s="337"/>
      <c r="E284" s="337"/>
      <c r="F284" s="337"/>
      <c r="G284" s="337"/>
      <c r="H284" s="147" t="s">
        <v>121</v>
      </c>
      <c r="I284" s="151"/>
      <c r="J284" s="151"/>
      <c r="K284" s="151"/>
    </row>
    <row r="285" spans="2:11" ht="14.5" customHeight="1" x14ac:dyDescent="0.2">
      <c r="B285" s="418"/>
      <c r="C285" s="209"/>
      <c r="D285" s="337"/>
      <c r="E285" s="337"/>
      <c r="F285" s="337"/>
      <c r="G285" s="337"/>
      <c r="H285" s="306" t="s">
        <v>17</v>
      </c>
      <c r="I285" s="306"/>
      <c r="J285" s="152" t="s">
        <v>18</v>
      </c>
      <c r="K285" s="152"/>
    </row>
    <row r="286" spans="2:11" ht="14.5" customHeight="1" x14ac:dyDescent="0.2">
      <c r="B286" s="416"/>
      <c r="C286" s="210"/>
      <c r="D286" s="339"/>
      <c r="E286" s="339"/>
      <c r="F286" s="339"/>
      <c r="G286" s="339"/>
      <c r="H286" s="145" t="s">
        <v>19</v>
      </c>
      <c r="I286" s="145" t="s">
        <v>20</v>
      </c>
      <c r="J286" s="145" t="s">
        <v>21</v>
      </c>
      <c r="K286" s="145" t="s">
        <v>243</v>
      </c>
    </row>
    <row r="287" spans="2:11" ht="14.5" customHeight="1" x14ac:dyDescent="0.2">
      <c r="B287" s="49"/>
      <c r="C287" s="49"/>
      <c r="D287" s="49"/>
      <c r="E287" s="50"/>
      <c r="F287" s="50"/>
      <c r="G287" s="19"/>
      <c r="H287" s="5"/>
      <c r="I287" s="5"/>
      <c r="J287" s="5"/>
      <c r="K287" s="5"/>
    </row>
    <row r="288" spans="2:11" ht="14.5" customHeight="1" x14ac:dyDescent="0.2">
      <c r="B288" s="117"/>
      <c r="C288" s="117"/>
      <c r="D288" s="117"/>
      <c r="E288" s="117"/>
      <c r="F288" s="117"/>
      <c r="G288" s="23"/>
      <c r="H288" s="23"/>
      <c r="I288" s="23"/>
      <c r="J288" s="23"/>
      <c r="K288" s="23"/>
    </row>
    <row r="289" spans="2:11" ht="14.5" customHeight="1" x14ac:dyDescent="0.2">
      <c r="B289" s="140"/>
      <c r="C289" s="140"/>
      <c r="D289" s="140"/>
      <c r="E289" s="140"/>
      <c r="F289" s="140"/>
      <c r="G289" s="141"/>
      <c r="H289" s="141"/>
      <c r="I289" s="141"/>
      <c r="J289" s="141"/>
      <c r="K289" s="141"/>
    </row>
    <row r="290" spans="2:11" ht="14.5" customHeight="1" x14ac:dyDescent="0.2">
      <c r="B290" s="50"/>
      <c r="C290" s="50"/>
      <c r="D290" s="50"/>
      <c r="E290" s="50"/>
      <c r="F290" s="50"/>
      <c r="G290" s="22"/>
      <c r="H290" s="22"/>
      <c r="I290" s="22"/>
      <c r="J290" s="22"/>
      <c r="K290" s="22"/>
    </row>
    <row r="291" spans="2:11" ht="40.5" customHeight="1" x14ac:dyDescent="0.2">
      <c r="B291" s="413" t="s">
        <v>177</v>
      </c>
      <c r="C291" s="414"/>
      <c r="D291" s="414"/>
      <c r="E291" s="414"/>
      <c r="F291" s="414"/>
      <c r="G291" s="414"/>
      <c r="H291" s="414"/>
      <c r="I291" s="414"/>
      <c r="J291" s="414"/>
      <c r="K291" s="415"/>
    </row>
    <row r="292" spans="2:11" ht="29.25" customHeight="1" x14ac:dyDescent="0.2">
      <c r="B292" s="119" t="s">
        <v>178</v>
      </c>
      <c r="C292" s="246"/>
      <c r="D292" s="268" t="s">
        <v>179</v>
      </c>
      <c r="E292" s="268"/>
      <c r="F292" s="268"/>
      <c r="G292" s="268"/>
      <c r="H292" s="268"/>
      <c r="I292" s="268"/>
      <c r="J292" s="268"/>
      <c r="K292" s="269"/>
    </row>
    <row r="293" spans="2:11" ht="14.5" customHeight="1" x14ac:dyDescent="0.2">
      <c r="B293" s="411"/>
      <c r="C293" s="256"/>
      <c r="D293" s="309"/>
      <c r="E293" s="310"/>
      <c r="F293" s="310"/>
      <c r="G293" s="310"/>
      <c r="H293" s="147" t="s">
        <v>121</v>
      </c>
      <c r="I293" s="151"/>
      <c r="J293" s="151"/>
      <c r="K293" s="151"/>
    </row>
    <row r="294" spans="2:11" ht="14.5" customHeight="1" x14ac:dyDescent="0.2">
      <c r="B294" s="412"/>
      <c r="C294" s="257"/>
      <c r="D294" s="309"/>
      <c r="E294" s="310"/>
      <c r="F294" s="310"/>
      <c r="G294" s="310"/>
      <c r="H294" s="306" t="s">
        <v>17</v>
      </c>
      <c r="I294" s="306"/>
      <c r="J294" s="170" t="s">
        <v>18</v>
      </c>
      <c r="K294" s="170"/>
    </row>
    <row r="295" spans="2:11" ht="14.5" customHeight="1" x14ac:dyDescent="0.2">
      <c r="B295" s="412"/>
      <c r="C295" s="257"/>
      <c r="D295" s="409"/>
      <c r="E295" s="410"/>
      <c r="F295" s="410"/>
      <c r="G295" s="310"/>
      <c r="H295" s="145" t="s">
        <v>19</v>
      </c>
      <c r="I295" s="169" t="s">
        <v>20</v>
      </c>
      <c r="J295" s="168" t="s">
        <v>21</v>
      </c>
      <c r="K295" s="191" t="s">
        <v>243</v>
      </c>
    </row>
    <row r="296" spans="2:11" ht="14.5" customHeight="1" x14ac:dyDescent="0.2">
      <c r="B296" s="74"/>
      <c r="C296" s="35"/>
      <c r="E296" s="35"/>
      <c r="F296" s="35"/>
      <c r="G296" s="166" t="s">
        <v>180</v>
      </c>
      <c r="H296" s="3"/>
      <c r="I296" s="186">
        <v>71257</v>
      </c>
      <c r="J296" s="190">
        <v>8791</v>
      </c>
      <c r="K296" s="192">
        <v>24336</v>
      </c>
    </row>
    <row r="297" spans="2:11" ht="14.5" customHeight="1" x14ac:dyDescent="0.2">
      <c r="B297" s="74"/>
      <c r="C297" s="35"/>
      <c r="E297" s="35"/>
      <c r="F297" s="35"/>
      <c r="G297" s="166" t="s">
        <v>181</v>
      </c>
      <c r="H297" s="3"/>
      <c r="I297" s="186">
        <v>71257</v>
      </c>
      <c r="J297" s="190">
        <v>8332</v>
      </c>
      <c r="K297" s="192">
        <v>28262</v>
      </c>
    </row>
    <row r="298" spans="2:11" ht="14.5" customHeight="1" x14ac:dyDescent="0.2">
      <c r="B298" s="118"/>
      <c r="C298" s="37"/>
      <c r="D298" s="36"/>
      <c r="E298" s="37"/>
      <c r="F298" s="37"/>
      <c r="G298" s="167" t="s">
        <v>182</v>
      </c>
      <c r="H298" s="34">
        <f>+H296+H297</f>
        <v>0</v>
      </c>
      <c r="I298" s="34">
        <f>+I296+I297</f>
        <v>142514</v>
      </c>
      <c r="J298" s="171">
        <f>+J296+J297</f>
        <v>17123</v>
      </c>
      <c r="K298" s="171">
        <f>+K296+K297</f>
        <v>52598</v>
      </c>
    </row>
    <row r="299" spans="2:11" ht="15.75" customHeight="1" x14ac:dyDescent="0.2"/>
    <row r="300" spans="2:11" ht="15.75" customHeight="1" x14ac:dyDescent="0.2"/>
    <row r="302" spans="2:11" x14ac:dyDescent="0.2">
      <c r="B302" s="419" t="s">
        <v>183</v>
      </c>
      <c r="C302" s="420"/>
      <c r="D302" s="420"/>
      <c r="E302" s="420"/>
      <c r="F302" s="420"/>
      <c r="G302" s="420"/>
      <c r="H302" s="420"/>
      <c r="I302" s="420"/>
      <c r="J302" s="420"/>
      <c r="K302" s="421"/>
    </row>
    <row r="303" spans="2:11" x14ac:dyDescent="0.2">
      <c r="B303" s="422" t="s">
        <v>184</v>
      </c>
      <c r="C303" s="423"/>
      <c r="D303" s="423"/>
      <c r="E303" s="423"/>
      <c r="F303" s="423"/>
      <c r="G303" s="423"/>
      <c r="H303" s="423"/>
      <c r="I303" s="423"/>
      <c r="J303" s="423"/>
      <c r="K303" s="424"/>
    </row>
    <row r="304" spans="2:11" x14ac:dyDescent="0.2">
      <c r="B304" s="422"/>
      <c r="C304" s="423"/>
      <c r="D304" s="423"/>
      <c r="E304" s="423"/>
      <c r="F304" s="423"/>
      <c r="G304" s="423"/>
      <c r="H304" s="423"/>
      <c r="I304" s="423"/>
      <c r="J304" s="423"/>
      <c r="K304" s="424"/>
    </row>
    <row r="305" spans="2:11" x14ac:dyDescent="0.2">
      <c r="B305" s="422"/>
      <c r="C305" s="423"/>
      <c r="D305" s="423"/>
      <c r="E305" s="423"/>
      <c r="F305" s="423"/>
      <c r="G305" s="423"/>
      <c r="H305" s="423"/>
      <c r="I305" s="423"/>
      <c r="J305" s="423"/>
      <c r="K305" s="424"/>
    </row>
    <row r="306" spans="2:11" x14ac:dyDescent="0.2">
      <c r="B306" s="422"/>
      <c r="C306" s="423"/>
      <c r="D306" s="423"/>
      <c r="E306" s="423"/>
      <c r="F306" s="423"/>
      <c r="G306" s="423"/>
      <c r="H306" s="423"/>
      <c r="I306" s="423"/>
      <c r="J306" s="423"/>
      <c r="K306" s="424"/>
    </row>
    <row r="307" spans="2:11" x14ac:dyDescent="0.2">
      <c r="B307" s="425"/>
      <c r="C307" s="426"/>
      <c r="D307" s="426"/>
      <c r="E307" s="426"/>
      <c r="F307" s="426"/>
      <c r="G307" s="426"/>
      <c r="H307" s="426"/>
      <c r="I307" s="426"/>
      <c r="J307" s="426"/>
      <c r="K307" s="427"/>
    </row>
  </sheetData>
  <sheetProtection insertRows="0"/>
  <mergeCells count="190">
    <mergeCell ref="B302:K302"/>
    <mergeCell ref="B303:K307"/>
    <mergeCell ref="B73:B74"/>
    <mergeCell ref="D73:G74"/>
    <mergeCell ref="B179:B180"/>
    <mergeCell ref="D179:G180"/>
    <mergeCell ref="D184:G185"/>
    <mergeCell ref="B184:B185"/>
    <mergeCell ref="H222:I222"/>
    <mergeCell ref="D103:K103"/>
    <mergeCell ref="B167:B168"/>
    <mergeCell ref="B175:B176"/>
    <mergeCell ref="H175:I175"/>
    <mergeCell ref="J175:K175"/>
    <mergeCell ref="H184:I184"/>
    <mergeCell ref="J184:K184"/>
    <mergeCell ref="H179:I179"/>
    <mergeCell ref="D208:G209"/>
    <mergeCell ref="D213:G214"/>
    <mergeCell ref="D230:G233"/>
    <mergeCell ref="B230:B233"/>
    <mergeCell ref="B284:B286"/>
    <mergeCell ref="D192:K192"/>
    <mergeCell ref="B129:B130"/>
    <mergeCell ref="B60:B62"/>
    <mergeCell ref="D60:D62"/>
    <mergeCell ref="B191:K191"/>
    <mergeCell ref="B228:K228"/>
    <mergeCell ref="D140:G140"/>
    <mergeCell ref="H294:I294"/>
    <mergeCell ref="B237:G237"/>
    <mergeCell ref="B238:G238"/>
    <mergeCell ref="B239:G239"/>
    <mergeCell ref="B220:G220"/>
    <mergeCell ref="B242:B243"/>
    <mergeCell ref="D242:G243"/>
    <mergeCell ref="B250:B252"/>
    <mergeCell ref="D250:G252"/>
    <mergeCell ref="D255:G256"/>
    <mergeCell ref="B260:B261"/>
    <mergeCell ref="D260:G261"/>
    <mergeCell ref="D293:G295"/>
    <mergeCell ref="B293:B295"/>
    <mergeCell ref="D279:G281"/>
    <mergeCell ref="B291:K291"/>
    <mergeCell ref="B279:B281"/>
    <mergeCell ref="D284:G286"/>
    <mergeCell ref="B147:B148"/>
    <mergeCell ref="E60:G62"/>
    <mergeCell ref="E63:G63"/>
    <mergeCell ref="E64:G64"/>
    <mergeCell ref="E65:G65"/>
    <mergeCell ref="E25:G27"/>
    <mergeCell ref="E28:G28"/>
    <mergeCell ref="E40:G40"/>
    <mergeCell ref="E41:G41"/>
    <mergeCell ref="E57:G57"/>
    <mergeCell ref="E58:G58"/>
    <mergeCell ref="B11:K11"/>
    <mergeCell ref="B13:B16"/>
    <mergeCell ref="D13:G16"/>
    <mergeCell ref="E20:G20"/>
    <mergeCell ref="E21:G21"/>
    <mergeCell ref="B25:B27"/>
    <mergeCell ref="B48:B51"/>
    <mergeCell ref="D48:G51"/>
    <mergeCell ref="E18:G19"/>
    <mergeCell ref="E22:G22"/>
    <mergeCell ref="B18:B19"/>
    <mergeCell ref="D25:D27"/>
    <mergeCell ref="E23:G23"/>
    <mergeCell ref="D18:D19"/>
    <mergeCell ref="D17:G17"/>
    <mergeCell ref="C25:C27"/>
    <mergeCell ref="B141:B142"/>
    <mergeCell ref="D141:G142"/>
    <mergeCell ref="B79:G80"/>
    <mergeCell ref="B81:G81"/>
    <mergeCell ref="B82:G82"/>
    <mergeCell ref="E95:G95"/>
    <mergeCell ref="B122:K122"/>
    <mergeCell ref="B104:B106"/>
    <mergeCell ref="D104:G106"/>
    <mergeCell ref="B85:G86"/>
    <mergeCell ref="B53:B54"/>
    <mergeCell ref="D53:D54"/>
    <mergeCell ref="E53:G54"/>
    <mergeCell ref="E55:G55"/>
    <mergeCell ref="E56:G56"/>
    <mergeCell ref="E133:G133"/>
    <mergeCell ref="J222:K222"/>
    <mergeCell ref="D157:G158"/>
    <mergeCell ref="H171:I171"/>
    <mergeCell ref="J171:K171"/>
    <mergeCell ref="D198:G199"/>
    <mergeCell ref="D203:G204"/>
    <mergeCell ref="D186:G186"/>
    <mergeCell ref="D187:G187"/>
    <mergeCell ref="B218:G219"/>
    <mergeCell ref="B108:G109"/>
    <mergeCell ref="B110:G110"/>
    <mergeCell ref="B111:G111"/>
    <mergeCell ref="D129:G130"/>
    <mergeCell ref="B135:B136"/>
    <mergeCell ref="D135:G136"/>
    <mergeCell ref="J179:K179"/>
    <mergeCell ref="B124:B127"/>
    <mergeCell ref="D124:G127"/>
    <mergeCell ref="H285:I285"/>
    <mergeCell ref="D241:K241"/>
    <mergeCell ref="J231:K231"/>
    <mergeCell ref="H235:I235"/>
    <mergeCell ref="J235:K235"/>
    <mergeCell ref="B235:G236"/>
    <mergeCell ref="H242:I242"/>
    <mergeCell ref="J242:K242"/>
    <mergeCell ref="B265:B266"/>
    <mergeCell ref="D265:G266"/>
    <mergeCell ref="H265:I265"/>
    <mergeCell ref="D249:K249"/>
    <mergeCell ref="D259:K259"/>
    <mergeCell ref="D264:K264"/>
    <mergeCell ref="E240:G240"/>
    <mergeCell ref="D274:K274"/>
    <mergeCell ref="H246:I246"/>
    <mergeCell ref="B270:B271"/>
    <mergeCell ref="D270:G271"/>
    <mergeCell ref="H270:I270"/>
    <mergeCell ref="J270:K270"/>
    <mergeCell ref="H231:I231"/>
    <mergeCell ref="B163:B164"/>
    <mergeCell ref="B157:B158"/>
    <mergeCell ref="D147:G148"/>
    <mergeCell ref="B171:B172"/>
    <mergeCell ref="J260:K260"/>
    <mergeCell ref="J265:K265"/>
    <mergeCell ref="J246:K246"/>
    <mergeCell ref="H251:I251"/>
    <mergeCell ref="J251:K251"/>
    <mergeCell ref="H255:I255"/>
    <mergeCell ref="J255:K255"/>
    <mergeCell ref="H260:I260"/>
    <mergeCell ref="D292:K292"/>
    <mergeCell ref="D283:K283"/>
    <mergeCell ref="D278:K278"/>
    <mergeCell ref="B246:G247"/>
    <mergeCell ref="B91:G93"/>
    <mergeCell ref="H167:I167"/>
    <mergeCell ref="J167:K167"/>
    <mergeCell ref="H163:I163"/>
    <mergeCell ref="J163:K163"/>
    <mergeCell ref="D193:G194"/>
    <mergeCell ref="B97:B98"/>
    <mergeCell ref="D97:G98"/>
    <mergeCell ref="D99:G99"/>
    <mergeCell ref="D100:G100"/>
    <mergeCell ref="D101:G101"/>
    <mergeCell ref="B113:B114"/>
    <mergeCell ref="D113:G114"/>
    <mergeCell ref="D115:G115"/>
    <mergeCell ref="D156:K156"/>
    <mergeCell ref="D162:K162"/>
    <mergeCell ref="B155:K155"/>
    <mergeCell ref="D178:K178"/>
    <mergeCell ref="B222:G224"/>
    <mergeCell ref="D269:K269"/>
    <mergeCell ref="D67:K67"/>
    <mergeCell ref="D221:K221"/>
    <mergeCell ref="D229:K229"/>
    <mergeCell ref="B68:G71"/>
    <mergeCell ref="D116:G116"/>
    <mergeCell ref="D117:G117"/>
    <mergeCell ref="E118:G118"/>
    <mergeCell ref="B248:G248"/>
    <mergeCell ref="D72:K72"/>
    <mergeCell ref="D128:K128"/>
    <mergeCell ref="D134:K134"/>
    <mergeCell ref="D146:K146"/>
    <mergeCell ref="D84:K84"/>
    <mergeCell ref="D245:K245"/>
    <mergeCell ref="D217:G217"/>
    <mergeCell ref="D166:K166"/>
    <mergeCell ref="D170:K170"/>
    <mergeCell ref="H108:I108"/>
    <mergeCell ref="J108:K108"/>
    <mergeCell ref="E77:G77"/>
    <mergeCell ref="E139:G139"/>
    <mergeCell ref="E145:G145"/>
    <mergeCell ref="E83:G83"/>
    <mergeCell ref="E102:G102"/>
  </mergeCells>
  <phoneticPr fontId="8" type="noConversion"/>
  <dataValidations count="2">
    <dataValidation type="list" allowBlank="1" showInputMessage="1" showErrorMessage="1" sqref="E20:G22 E63:E65 E55:G57 E28:E45" xr:uid="{9447CCB1-0C30-4DDC-93E8-745BC3139D53}">
      <formula1>IUCN_category</formula1>
    </dataValidation>
    <dataValidation type="list" allowBlank="1" showInputMessage="1" showErrorMessage="1" sqref="D186:G187" xr:uid="{9DE6B198-1FF6-423D-8838-5C1D54BBB1C3}">
      <formula1>technology</formula1>
    </dataValidation>
  </dataValidations>
  <hyperlinks>
    <hyperlink ref="I3" location="'CI Worksheet'!A11" display="Conserving and Sustainably Using Biodiversity" xr:uid="{AD612442-2602-480C-9504-FB83BEE9AD14}"/>
    <hyperlink ref="I4" location="'CI Worksheet'!A98" display="Sustainably Managing and Restoring Land" xr:uid="{0CB8C1C7-0D61-4499-BC87-20AA30A13A39}"/>
    <hyperlink ref="I5" location="'CI Worksheet'!A137" display="Reducing GHG Emissions" xr:uid="{D1BBD81F-75AD-4ACC-9879-01FB112ADCA5}"/>
    <hyperlink ref="I6" location="'CI Worksheet'!A173" display="Strengthening Transboundary Water Management" xr:uid="{FC669792-8A91-424C-93E8-331FE8253205}"/>
    <hyperlink ref="I7" location="'CI Worksheet'!A210" display="Reducing Chemicals and Waste" xr:uid="{9334DFC3-8223-4D30-B24D-D2473316B53C}"/>
    <hyperlink ref="I8" location="'CI Worksheet'!A273" display="Direct Beneficiaries" xr:uid="{2AD37000-EC78-4D14-B2B1-4E56E4DD5760}"/>
  </hyperlinks>
  <pageMargins left="0.7" right="0.7" top="0.75" bottom="0.75" header="0.3" footer="0.3"/>
  <pageSetup scale="52"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B50F97C7-07F6-4C81-91E4-F0B948349835}">
          <x14:formula1>
            <xm:f>Lists!$B$26:$B$55</xm:f>
          </x14:formula1>
          <xm:sqref>B237:G239</xm:sqref>
        </x14:dataValidation>
        <x14:dataValidation type="list" allowBlank="1" showInputMessage="1" showErrorMessage="1" xr:uid="{A253BE3E-1F3B-46F8-A661-A6AD02366CF1}">
          <x14:formula1>
            <xm:f>Lists!$B$60:$B$62</xm:f>
          </x14:formula1>
          <xm:sqref>D94</xm:sqref>
        </x14:dataValidation>
        <x14:dataValidation type="list" allowBlank="1" showInputMessage="1" showErrorMessage="1" xr:uid="{BE1DAA98-13F1-4E8E-89EF-E77D1172C9B5}">
          <x14:formula1>
            <xm:f>Lists!$B$66:$B$68</xm:f>
          </x14:formula1>
          <xm:sqref>D131:D132</xm:sqref>
        </x14:dataValidation>
        <x14:dataValidation type="list" allowBlank="1" showInputMessage="1" showErrorMessage="1" xr:uid="{13064DDB-8AD4-4442-9458-0C35CCEAABE0}">
          <x14:formula1>
            <xm:f>Lists!$B$72:$B$74</xm:f>
          </x14:formula1>
          <xm:sqref>D143:D144</xm:sqref>
        </x14:dataValidation>
        <x14:dataValidation type="list" allowBlank="1" showInputMessage="1" showErrorMessage="1" xr:uid="{D3018FA2-8181-458B-BFF2-178BAC69AEEE}">
          <x14:formula1>
            <xm:f>Lists!$B$78:$B$82</xm:f>
          </x14:formula1>
          <xm:sqref>H200:K201 H205:K206 H210:K211 H215:K216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CE8FE-D6CF-427C-BBEE-38352456F981}">
  <dimension ref="B2:B82"/>
  <sheetViews>
    <sheetView topLeftCell="A17" workbookViewId="0">
      <selection activeCell="B56" sqref="B56"/>
    </sheetView>
  </sheetViews>
  <sheetFormatPr baseColWidth="10" defaultColWidth="8.83203125" defaultRowHeight="15" x14ac:dyDescent="0.2"/>
  <cols>
    <col min="2" max="2" width="44.5" customWidth="1"/>
  </cols>
  <sheetData>
    <row r="2" spans="2:2" x14ac:dyDescent="0.2">
      <c r="B2" s="2" t="s">
        <v>185</v>
      </c>
    </row>
    <row r="3" spans="2:2" x14ac:dyDescent="0.2">
      <c r="B3" s="1" t="s">
        <v>30</v>
      </c>
    </row>
    <row r="4" spans="2:2" x14ac:dyDescent="0.2">
      <c r="B4" t="s">
        <v>186</v>
      </c>
    </row>
    <row r="5" spans="2:2" x14ac:dyDescent="0.2">
      <c r="B5" t="s">
        <v>187</v>
      </c>
    </row>
    <row r="6" spans="2:2" x14ac:dyDescent="0.2">
      <c r="B6" t="s">
        <v>188</v>
      </c>
    </row>
    <row r="7" spans="2:2" x14ac:dyDescent="0.2">
      <c r="B7" t="s">
        <v>189</v>
      </c>
    </row>
    <row r="8" spans="2:2" x14ac:dyDescent="0.2">
      <c r="B8" t="s">
        <v>190</v>
      </c>
    </row>
    <row r="9" spans="2:2" x14ac:dyDescent="0.2">
      <c r="B9" t="s">
        <v>191</v>
      </c>
    </row>
    <row r="10" spans="2:2" x14ac:dyDescent="0.2">
      <c r="B10" t="s">
        <v>192</v>
      </c>
    </row>
    <row r="11" spans="2:2" x14ac:dyDescent="0.2">
      <c r="B11" t="s">
        <v>193</v>
      </c>
    </row>
    <row r="13" spans="2:2" x14ac:dyDescent="0.2">
      <c r="B13" s="2" t="s">
        <v>194</v>
      </c>
    </row>
    <row r="14" spans="2:2" x14ac:dyDescent="0.2">
      <c r="B14" s="1" t="s">
        <v>30</v>
      </c>
    </row>
    <row r="15" spans="2:2" x14ac:dyDescent="0.2">
      <c r="B15" t="s">
        <v>195</v>
      </c>
    </row>
    <row r="16" spans="2:2" x14ac:dyDescent="0.2">
      <c r="B16" t="s">
        <v>196</v>
      </c>
    </row>
    <row r="17" spans="2:2" x14ac:dyDescent="0.2">
      <c r="B17" t="s">
        <v>197</v>
      </c>
    </row>
    <row r="18" spans="2:2" x14ac:dyDescent="0.2">
      <c r="B18" t="s">
        <v>198</v>
      </c>
    </row>
    <row r="19" spans="2:2" x14ac:dyDescent="0.2">
      <c r="B19" t="s">
        <v>199</v>
      </c>
    </row>
    <row r="20" spans="2:2" x14ac:dyDescent="0.2">
      <c r="B20" t="s">
        <v>200</v>
      </c>
    </row>
    <row r="21" spans="2:2" x14ac:dyDescent="0.2">
      <c r="B21" t="s">
        <v>201</v>
      </c>
    </row>
    <row r="22" spans="2:2" x14ac:dyDescent="0.2">
      <c r="B22" t="s">
        <v>202</v>
      </c>
    </row>
    <row r="23" spans="2:2" x14ac:dyDescent="0.2">
      <c r="B23" t="s">
        <v>193</v>
      </c>
    </row>
    <row r="25" spans="2:2" x14ac:dyDescent="0.2">
      <c r="B25" s="2" t="s">
        <v>203</v>
      </c>
    </row>
    <row r="26" spans="2:2" x14ac:dyDescent="0.2">
      <c r="B26" s="1" t="s">
        <v>30</v>
      </c>
    </row>
    <row r="27" spans="2:2" x14ac:dyDescent="0.2">
      <c r="B27" t="s">
        <v>204</v>
      </c>
    </row>
    <row r="28" spans="2:2" x14ac:dyDescent="0.2">
      <c r="B28" t="s">
        <v>205</v>
      </c>
    </row>
    <row r="29" spans="2:2" x14ac:dyDescent="0.2">
      <c r="B29" t="s">
        <v>206</v>
      </c>
    </row>
    <row r="30" spans="2:2" x14ac:dyDescent="0.2">
      <c r="B30" t="s">
        <v>207</v>
      </c>
    </row>
    <row r="31" spans="2:2" x14ac:dyDescent="0.2">
      <c r="B31" t="s">
        <v>208</v>
      </c>
    </row>
    <row r="32" spans="2:2" x14ac:dyDescent="0.2">
      <c r="B32" t="s">
        <v>209</v>
      </c>
    </row>
    <row r="33" spans="2:2" x14ac:dyDescent="0.2">
      <c r="B33" t="s">
        <v>210</v>
      </c>
    </row>
    <row r="34" spans="2:2" x14ac:dyDescent="0.2">
      <c r="B34" t="s">
        <v>211</v>
      </c>
    </row>
    <row r="35" spans="2:2" x14ac:dyDescent="0.2">
      <c r="B35" t="s">
        <v>212</v>
      </c>
    </row>
    <row r="36" spans="2:2" x14ac:dyDescent="0.2">
      <c r="B36" t="s">
        <v>213</v>
      </c>
    </row>
    <row r="37" spans="2:2" x14ac:dyDescent="0.2">
      <c r="B37" t="s">
        <v>214</v>
      </c>
    </row>
    <row r="38" spans="2:2" x14ac:dyDescent="0.2">
      <c r="B38" t="s">
        <v>215</v>
      </c>
    </row>
    <row r="39" spans="2:2" x14ac:dyDescent="0.2">
      <c r="B39" t="s">
        <v>216</v>
      </c>
    </row>
    <row r="40" spans="2:2" x14ac:dyDescent="0.2">
      <c r="B40" t="s">
        <v>217</v>
      </c>
    </row>
    <row r="41" spans="2:2" x14ac:dyDescent="0.2">
      <c r="B41" t="s">
        <v>218</v>
      </c>
    </row>
    <row r="42" spans="2:2" x14ac:dyDescent="0.2">
      <c r="B42" t="s">
        <v>219</v>
      </c>
    </row>
    <row r="43" spans="2:2" x14ac:dyDescent="0.2">
      <c r="B43" t="s">
        <v>220</v>
      </c>
    </row>
    <row r="44" spans="2:2" x14ac:dyDescent="0.2">
      <c r="B44" t="s">
        <v>221</v>
      </c>
    </row>
    <row r="45" spans="2:2" x14ac:dyDescent="0.2">
      <c r="B45" t="s">
        <v>222</v>
      </c>
    </row>
    <row r="46" spans="2:2" x14ac:dyDescent="0.2">
      <c r="B46" t="s">
        <v>223</v>
      </c>
    </row>
    <row r="47" spans="2:2" x14ac:dyDescent="0.2">
      <c r="B47" t="s">
        <v>224</v>
      </c>
    </row>
    <row r="48" spans="2:2" x14ac:dyDescent="0.2">
      <c r="B48" t="s">
        <v>225</v>
      </c>
    </row>
    <row r="49" spans="2:2" x14ac:dyDescent="0.2">
      <c r="B49" t="s">
        <v>226</v>
      </c>
    </row>
    <row r="50" spans="2:2" x14ac:dyDescent="0.2">
      <c r="B50" t="s">
        <v>227</v>
      </c>
    </row>
    <row r="51" spans="2:2" x14ac:dyDescent="0.2">
      <c r="B51" t="s">
        <v>228</v>
      </c>
    </row>
    <row r="52" spans="2:2" x14ac:dyDescent="0.2">
      <c r="B52" t="s">
        <v>229</v>
      </c>
    </row>
    <row r="53" spans="2:2" x14ac:dyDescent="0.2">
      <c r="B53" t="s">
        <v>230</v>
      </c>
    </row>
    <row r="54" spans="2:2" x14ac:dyDescent="0.2">
      <c r="B54" t="s">
        <v>231</v>
      </c>
    </row>
    <row r="55" spans="2:2" x14ac:dyDescent="0.2">
      <c r="B55" t="s">
        <v>232</v>
      </c>
    </row>
    <row r="59" spans="2:2" x14ac:dyDescent="0.2">
      <c r="B59" s="2" t="s">
        <v>233</v>
      </c>
    </row>
    <row r="60" spans="2:2" x14ac:dyDescent="0.2">
      <c r="B60" s="1" t="s">
        <v>30</v>
      </c>
    </row>
    <row r="61" spans="2:2" x14ac:dyDescent="0.2">
      <c r="B61" t="s">
        <v>234</v>
      </c>
    </row>
    <row r="62" spans="2:2" x14ac:dyDescent="0.2">
      <c r="B62" t="s">
        <v>235</v>
      </c>
    </row>
    <row r="65" spans="2:2" x14ac:dyDescent="0.2">
      <c r="B65" s="2" t="s">
        <v>236</v>
      </c>
    </row>
    <row r="66" spans="2:2" x14ac:dyDescent="0.2">
      <c r="B66" s="1" t="s">
        <v>30</v>
      </c>
    </row>
    <row r="67" spans="2:2" x14ac:dyDescent="0.2">
      <c r="B67" t="s">
        <v>237</v>
      </c>
    </row>
    <row r="68" spans="2:2" x14ac:dyDescent="0.2">
      <c r="B68" t="s">
        <v>238</v>
      </c>
    </row>
    <row r="71" spans="2:2" x14ac:dyDescent="0.2">
      <c r="B71" s="2" t="s">
        <v>239</v>
      </c>
    </row>
    <row r="72" spans="2:2" x14ac:dyDescent="0.2">
      <c r="B72" s="1" t="s">
        <v>30</v>
      </c>
    </row>
    <row r="73" spans="2:2" x14ac:dyDescent="0.2">
      <c r="B73" t="s">
        <v>240</v>
      </c>
    </row>
    <row r="74" spans="2:2" x14ac:dyDescent="0.2">
      <c r="B74" t="s">
        <v>241</v>
      </c>
    </row>
    <row r="77" spans="2:2" x14ac:dyDescent="0.2">
      <c r="B77" t="s">
        <v>242</v>
      </c>
    </row>
    <row r="78" spans="2:2" x14ac:dyDescent="0.2">
      <c r="B78" s="158" t="s">
        <v>30</v>
      </c>
    </row>
    <row r="79" spans="2:2" x14ac:dyDescent="0.2">
      <c r="B79" s="134">
        <v>1</v>
      </c>
    </row>
    <row r="80" spans="2:2" x14ac:dyDescent="0.2">
      <c r="B80" s="134">
        <v>2</v>
      </c>
    </row>
    <row r="81" spans="2:2" x14ac:dyDescent="0.2">
      <c r="B81" s="134">
        <v>3</v>
      </c>
    </row>
    <row r="82" spans="2:2" x14ac:dyDescent="0.2">
      <c r="B82" s="134">
        <v>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GEF Documents Content Type" ma:contentTypeID="0x01010000FE34C145B86045B63DA32DFB8FDDBE00F30692405A985C4A8B0A6D5A715BB992" ma:contentTypeVersion="28" ma:contentTypeDescription="" ma:contentTypeScope="" ma:versionID="0a7d7e4827e75936971da4ec0024c819">
  <xsd:schema xmlns:xsd="http://www.w3.org/2001/XMLSchema" xmlns:xs="http://www.w3.org/2001/XMLSchema" xmlns:p="http://schemas.microsoft.com/office/2006/metadata/properties" xmlns:ns2="ceb00776-aa5c-4fc8-b6fe-5f035152e4b6" xmlns:ns3="c7ede9f9-c657-4e65-88e7-7be717847d9e" xmlns:ns4="3e02667f-0271-471b-bd6e-11a2e16def1d" xmlns:ns5="ff57b53f-0493-42a0-86f6-b9b1333ab06d" xmlns:ns6="b8caa731-411c-4ce8-a2a6-5b517e250d33" targetNamespace="http://schemas.microsoft.com/office/2006/metadata/properties" ma:root="true" ma:fieldsID="258b9995b424ab04238479d23eb66eec" ns2:_="" ns3:_="" ns4:_="" ns5:_="" ns6:_="">
    <xsd:import namespace="ceb00776-aa5c-4fc8-b6fe-5f035152e4b6"/>
    <xsd:import namespace="c7ede9f9-c657-4e65-88e7-7be717847d9e"/>
    <xsd:import namespace="3e02667f-0271-471b-bd6e-11a2e16def1d"/>
    <xsd:import namespace="ff57b53f-0493-42a0-86f6-b9b1333ab06d"/>
    <xsd:import namespace="b8caa731-411c-4ce8-a2a6-5b517e250d33"/>
    <xsd:element name="properties">
      <xsd:complexType>
        <xsd:sequence>
          <xsd:element name="documentManagement">
            <xsd:complexType>
              <xsd:all>
                <xsd:element ref="ns2:Classification" minOccurs="0"/>
                <xsd:element ref="ns2:Country1" minOccurs="0"/>
                <xsd:element ref="ns2:DocActive" minOccurs="0"/>
                <xsd:element ref="ns2:DocCategory" minOccurs="0"/>
                <xsd:element ref="ns2:DocPrefix" minOccurs="0"/>
                <xsd:element ref="ns2:DocType" minOccurs="0"/>
                <xsd:element ref="ns2:DocumentTitle" minOccurs="0"/>
                <xsd:element ref="ns2:FocalArea" minOccurs="0"/>
                <xsd:element ref="ns2:GEFID" minOccurs="0"/>
                <xsd:element ref="ns2:ProjectTitle" minOccurs="0"/>
                <xsd:element ref="ns2:ProjectType" minOccurs="0"/>
                <xsd:element ref="ns2:TrustFundType" minOccurs="0"/>
                <xsd:element ref="ns3:MediaServiceMetadata" minOccurs="0"/>
                <xsd:element ref="ns3:MediaServiceFastMetadata" minOccurs="0"/>
                <xsd:element ref="ns4:TaxCatchAll" minOccurs="0"/>
                <xsd:element ref="ns2:GEFCountry" minOccurs="0"/>
                <xsd:element ref="ns2:GEFProjectID" minOccurs="0"/>
                <xsd:element ref="ns5:MediaServiceAutoTags" minOccurs="0"/>
                <xsd:element ref="ns5:MediaServiceOCR"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ServiceAutoKeyPoints" minOccurs="0"/>
                <xsd:element ref="ns5:MediaServiceKeyPoints" minOccurs="0"/>
                <xsd:element ref="ns5:MediaServiceLocation" minOccurs="0"/>
                <xsd:element ref="ns5:lcf76f155ced4ddcb4097134ff3c332f" minOccurs="0"/>
                <xsd:element ref="ns5:MediaLengthInSeconds" minOccurs="0"/>
                <xsd:element ref="ns5:MediaServiceObjectDetectorVersions" minOccurs="0"/>
                <xsd:element ref="ns5:MediaServiceSearchProperties" minOccurs="0"/>
                <xsd:element ref="ns6:ProjectTypeSubType1" minOccurs="0"/>
                <xsd:element ref="ns6:ProjectTypeSubType2" minOccurs="0"/>
                <xsd:element ref="ns6:DocCategory" minOccurs="0"/>
                <xsd:element ref="ns6:DocClassification" minOccurs="0"/>
                <xsd:element ref="ns6:FocalArea" minOccurs="0"/>
                <xsd:element ref="ns6:GEFID" minOccurs="0"/>
                <xsd:element ref="ns6:Phase" minOccurs="0"/>
                <xsd:element ref="ns6:ProjectStatus" minOccurs="0"/>
                <xsd:element ref="ns6:ProjectTitle" minOccurs="0"/>
                <xsd:element ref="ns6:ProjectType" minOccurs="0"/>
                <xsd:element ref="ns6:RecordStatus" minOccurs="0"/>
                <xsd:element ref="ns6:TrustF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00776-aa5c-4fc8-b6fe-5f035152e4b6" elementFormDefault="qualified">
    <xsd:import namespace="http://schemas.microsoft.com/office/2006/documentManagement/types"/>
    <xsd:import namespace="http://schemas.microsoft.com/office/infopath/2007/PartnerControls"/>
    <xsd:element name="Classification" ma:index="8" nillable="true" ma:displayName="Classification" ma:internalName="Classification">
      <xsd:simpleType>
        <xsd:restriction base="dms:Text">
          <xsd:maxLength value="255"/>
        </xsd:restriction>
      </xsd:simpleType>
    </xsd:element>
    <xsd:element name="Country1" ma:index="9" nillable="true" ma:displayName="Country" ma:internalName="Country1">
      <xsd:simpleType>
        <xsd:restriction base="dms:Text">
          <xsd:maxLength value="255"/>
        </xsd:restriction>
      </xsd:simpleType>
    </xsd:element>
    <xsd:element name="DocActive" ma:index="10" nillable="true" ma:displayName="DocActive" ma:default="Active" ma:format="Dropdown" ma:internalName="DocActive" ma:readOnly="false">
      <xsd:simpleType>
        <xsd:restriction base="dms:Choice">
          <xsd:enumeration value="Active"/>
          <xsd:enumeration value="InActive"/>
        </xsd:restriction>
      </xsd:simpleType>
    </xsd:element>
    <xsd:element name="DocCategory" ma:index="11" nillable="true" ma:displayName="DocCategory" ma:internalName="DocCategory">
      <xsd:simpleType>
        <xsd:restriction base="dms:Text">
          <xsd:maxLength value="255"/>
        </xsd:restriction>
      </xsd:simpleType>
    </xsd:element>
    <xsd:element name="DocPrefix" ma:index="12" nillable="true" ma:displayName="DocPrefix" ma:internalName="DocPrefix">
      <xsd:simpleType>
        <xsd:restriction base="dms:Text">
          <xsd:maxLength value="255"/>
        </xsd:restriction>
      </xsd:simpleType>
    </xsd:element>
    <xsd:element name="DocType" ma:index="13" nillable="true" ma:displayName="DocType" ma:internalName="DocType">
      <xsd:simpleType>
        <xsd:restriction base="dms:Text">
          <xsd:maxLength value="255"/>
        </xsd:restriction>
      </xsd:simpleType>
    </xsd:element>
    <xsd:element name="DocumentTitle" ma:index="14" nillable="true" ma:displayName="DocumentTitle" ma:internalName="DocumentTitle">
      <xsd:simpleType>
        <xsd:restriction base="dms:Text">
          <xsd:maxLength value="255"/>
        </xsd:restriction>
      </xsd:simpleType>
    </xsd:element>
    <xsd:element name="FocalArea" ma:index="15" nillable="true" ma:displayName="FocalArea" ma:internalName="FocalArea">
      <xsd:simpleType>
        <xsd:restriction base="dms:Text">
          <xsd:maxLength value="255"/>
        </xsd:restriction>
      </xsd:simpleType>
    </xsd:element>
    <xsd:element name="GEFID" ma:index="16" nillable="true" ma:displayName="GEFID" ma:internalName="GEFID">
      <xsd:simpleType>
        <xsd:restriction base="dms:Text">
          <xsd:maxLength value="255"/>
        </xsd:restriction>
      </xsd:simpleType>
    </xsd:element>
    <xsd:element name="ProjectTitle" ma:index="17" nillable="true" ma:displayName="ProjectTitle" ma:internalName="ProjectTitle" ma:readOnly="false">
      <xsd:simpleType>
        <xsd:restriction base="dms:Note">
          <xsd:maxLength value="255"/>
        </xsd:restriction>
      </xsd:simpleType>
    </xsd:element>
    <xsd:element name="ProjectType" ma:index="18" nillable="true" ma:displayName="ProjectType" ma:internalName="ProjectType">
      <xsd:simpleType>
        <xsd:restriction base="dms:Text">
          <xsd:maxLength value="255"/>
        </xsd:restriction>
      </xsd:simpleType>
    </xsd:element>
    <xsd:element name="TrustFundType" ma:index="19" nillable="true" ma:displayName="TrustFundType" ma:internalName="TrustFundType">
      <xsd:simpleType>
        <xsd:restriction base="dms:Text">
          <xsd:maxLength value="255"/>
        </xsd:restriction>
      </xsd:simpleType>
    </xsd:element>
    <xsd:element name="GEFCountry" ma:index="23" nillable="true" ma:displayName="GEFCountry" ma:internalName="GEFCountry">
      <xsd:simpleType>
        <xsd:restriction base="dms:Note"/>
      </xsd:simpleType>
    </xsd:element>
    <xsd:element name="GEFProjectID" ma:index="24" nillable="true" ma:displayName="GEFProjectID" ma:internalName="GEFProjec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ede9f9-c657-4e65-88e7-7be717847d9e"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a0844f6-a59b-4fa4-b58a-6bc4e72871bd}" ma:internalName="TaxCatchAll" ma:showField="CatchAllData" ma:web="ceb00776-aa5c-4fc8-b6fe-5f035152e4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57b53f-0493-42a0-86f6-b9b1333ab06d" elementFormDefault="qualified">
    <xsd:import namespace="http://schemas.microsoft.com/office/2006/documentManagement/types"/>
    <xsd:import namespace="http://schemas.microsoft.com/office/infopath/2007/PartnerControls"/>
    <xsd:element name="MediaServiceAutoTags" ma:index="25" nillable="true" ma:displayName="MediaServiceAutoTags" ma:internalName="MediaServiceAutoTags" ma:readOnly="true">
      <xsd:simpleType>
        <xsd:restriction base="dms:Text"/>
      </xsd:simpleType>
    </xsd:element>
    <xsd:element name="MediaServiceOCR" ma:index="26" nillable="true" ma:displayName="MediaServiceOCR"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LengthInSeconds" ma:index="37" nillable="true" ma:displayName="MediaLengthInSeconds" ma:hidden="true" ma:internalName="MediaLengthInSeconds" ma:readOnly="true">
      <xsd:simpleType>
        <xsd:restriction base="dms:Unknown"/>
      </xsd:simple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caa731-411c-4ce8-a2a6-5b517e250d33"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element name="ProjectTypeSubType1" ma:index="40" nillable="true" ma:displayName="ProjectTypeSubType1" ma:internalName="ProjectTypeSubType1">
      <xsd:simpleType>
        <xsd:restriction base="dms:Text">
          <xsd:maxLength value="255"/>
        </xsd:restriction>
      </xsd:simpleType>
    </xsd:element>
    <xsd:element name="ProjectTypeSubType2" ma:index="41" nillable="true" ma:displayName="ProjectTypeSubType2" ma:internalName="ProjectTypeSubType2">
      <xsd:simpleType>
        <xsd:restriction base="dms:Text">
          <xsd:maxLength value="255"/>
        </xsd:restriction>
      </xsd:simpleType>
    </xsd:element>
    <xsd:element name="DocCategory" ma:index="42" nillable="true" ma:displayName="DocCategory" ma:default="" ma:internalName="DocCategory0">
      <xsd:simpleType>
        <xsd:restriction base="dms:Text">
          <xsd:maxLength value="255"/>
        </xsd:restriction>
      </xsd:simpleType>
    </xsd:element>
    <xsd:element name="DocClassification" ma:index="43" nillable="true" ma:displayName="DocClassification" ma:default="" ma:internalName="DocClassification">
      <xsd:simpleType>
        <xsd:restriction base="dms:Text">
          <xsd:maxLength value="255"/>
        </xsd:restriction>
      </xsd:simpleType>
    </xsd:element>
    <xsd:element name="FocalArea" ma:index="44" nillable="true" ma:displayName="FocalArea" ma:default="" ma:internalName="FocalArea0">
      <xsd:simpleType>
        <xsd:restriction base="dms:Text">
          <xsd:maxLength value="255"/>
        </xsd:restriction>
      </xsd:simpleType>
    </xsd:element>
    <xsd:element name="GEFID" ma:index="45" nillable="true" ma:displayName="GEFID" ma:default="" ma:internalName="GEFID0">
      <xsd:simpleType>
        <xsd:restriction base="dms:Text">
          <xsd:maxLength value="255"/>
        </xsd:restriction>
      </xsd:simpleType>
    </xsd:element>
    <xsd:element name="Phase" ma:index="46" nillable="true" ma:displayName="Phase" ma:default="" ma:indexed="true" ma:internalName="Phase">
      <xsd:simpleType>
        <xsd:restriction base="dms:Text">
          <xsd:maxLength value="255"/>
        </xsd:restriction>
      </xsd:simpleType>
    </xsd:element>
    <xsd:element name="ProjectStatus" ma:index="47" nillable="true" ma:displayName="ProjectStatus" ma:default="" ma:internalName="ProjectStatus">
      <xsd:simpleType>
        <xsd:restriction base="dms:Text">
          <xsd:maxLength value="255"/>
        </xsd:restriction>
      </xsd:simpleType>
    </xsd:element>
    <xsd:element name="ProjectTitle" ma:index="48" nillable="true" ma:displayName="ProjectTitle" ma:default="" ma:internalName="ProjectTitle0">
      <xsd:simpleType>
        <xsd:restriction base="dms:Text">
          <xsd:maxLength value="255"/>
        </xsd:restriction>
      </xsd:simpleType>
    </xsd:element>
    <xsd:element name="ProjectType" ma:index="49" nillable="true" ma:displayName="ProjectType" ma:default="" ma:internalName="ProjectType0">
      <xsd:simpleType>
        <xsd:restriction base="dms:Text">
          <xsd:maxLength value="255"/>
        </xsd:restriction>
      </xsd:simpleType>
    </xsd:element>
    <xsd:element name="RecordStatus" ma:index="50" nillable="true" ma:displayName="RecordStatus" ma:default="Active" ma:format="Dropdown" ma:internalName="RecordStatus">
      <xsd:simpleType>
        <xsd:restriction base="dms:Choice">
          <xsd:enumeration value="Active"/>
          <xsd:enumeration value="InActive"/>
        </xsd:restriction>
      </xsd:simpleType>
    </xsd:element>
    <xsd:element name="TrustFund" ma:index="51" nillable="true" ma:displayName="TrustFund" ma:default="" ma:internalName="TrustFun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02667f-0271-471b-bd6e-11a2e16def1d" xsi:nil="true"/>
    <lcf76f155ced4ddcb4097134ff3c332f xmlns="ff57b53f-0493-42a0-86f6-b9b1333ab06d">
      <Terms xmlns="http://schemas.microsoft.com/office/infopath/2007/PartnerControls"/>
    </lcf76f155ced4ddcb4097134ff3c332f>
    <DocType xmlns="ceb00776-aa5c-4fc8-b6fe-5f035152e4b6">MTR</DocType>
    <ProjectTypeSubType2 xmlns="b8caa731-411c-4ce8-a2a6-5b517e250d33" xsi:nil="true"/>
    <Phase xmlns="b8caa731-411c-4ce8-a2a6-5b517e250d33">GEF - 7</Phase>
    <ProjectTitle xmlns="b8caa731-411c-4ce8-a2a6-5b517e250d33" xsi:nil="true"/>
    <ProjectTypeSubType1 xmlns="b8caa731-411c-4ce8-a2a6-5b517e250d33" xsi:nil="true"/>
    <DocClassification xmlns="b8caa731-411c-4ce8-a2a6-5b517e250d33">Public</DocClassification>
    <ProjectType xmlns="b8caa731-411c-4ce8-a2a6-5b517e250d33" xsi:nil="true"/>
    <GEFCountry xmlns="ceb00776-aa5c-4fc8-b6fe-5f035152e4b6">Global (Guatemala, Peru, Chile, Argentina, Congo DR, Tanzania, Kenya, Thailand, Nepal, Cook Islands, Fiji)</GEFCountry>
    <Classification xmlns="ceb00776-aa5c-4fc8-b6fe-5f035152e4b6">Public</Classification>
    <Country1 xmlns="ceb00776-aa5c-4fc8-b6fe-5f035152e4b6" xsi:nil="true"/>
    <DocPrefix xmlns="ceb00776-aa5c-4fc8-b6fe-5f035152e4b6">Mid-term Review (MTR)</DocPrefix>
    <GEFID xmlns="ceb00776-aa5c-4fc8-b6fe-5f035152e4b6">10404</GEFID>
    <ProjectType xmlns="ceb00776-aa5c-4fc8-b6fe-5f035152e4b6">FSP</ProjectType>
    <DocCategory xmlns="b8caa731-411c-4ce8-a2a6-5b517e250d33" xsi:nil="true"/>
    <GEFProjectID xmlns="ceb00776-aa5c-4fc8-b6fe-5f035152e4b6">694e798f-62eb-e911-a845-000d3a375321</GEFProjectID>
    <DocActive xmlns="ceb00776-aa5c-4fc8-b6fe-5f035152e4b6">Active</DocActive>
    <DocCategory xmlns="ceb00776-aa5c-4fc8-b6fe-5f035152e4b6">M and E Document</DocCategory>
    <FocalArea xmlns="b8caa731-411c-4ce8-a2a6-5b517e250d33" xsi:nil="true"/>
    <FocalArea xmlns="ceb00776-aa5c-4fc8-b6fe-5f035152e4b6">Biodiversity</FocalArea>
    <ProjectStatus xmlns="b8caa731-411c-4ce8-a2a6-5b517e250d33" xsi:nil="true"/>
    <ProjectTitle xmlns="ceb00776-aa5c-4fc8-b6fe-5f035152e4b6">Inclusive Conservation Initiative</ProjectTitle>
    <RecordStatus xmlns="b8caa731-411c-4ce8-a2a6-5b517e250d33">Active</RecordStatus>
    <TrustFundType xmlns="ceb00776-aa5c-4fc8-b6fe-5f035152e4b6">GET</TrustFundType>
    <DocumentTitle xmlns="ceb00776-aa5c-4fc8-b6fe-5f035152e4b6">20251021_ICI GEF Core Indicator Reporting MTR</DocumentTitle>
    <GEFID xmlns="b8caa731-411c-4ce8-a2a6-5b517e250d33" xsi:nil="true"/>
    <TrustFund xmlns="b8caa731-411c-4ce8-a2a6-5b517e250d33">GET</TrustFund>
  </documentManagement>
</p:properties>
</file>

<file path=customXml/itemProps1.xml><?xml version="1.0" encoding="utf-8"?>
<ds:datastoreItem xmlns:ds="http://schemas.openxmlformats.org/officeDocument/2006/customXml" ds:itemID="{8FA3677B-BCE1-42D1-BDDB-73C10FDD69D2}">
  <ds:schemaRefs>
    <ds:schemaRef ds:uri="http://schemas.microsoft.com/sharepoint/v3/contenttype/forms"/>
  </ds:schemaRefs>
</ds:datastoreItem>
</file>

<file path=customXml/itemProps2.xml><?xml version="1.0" encoding="utf-8"?>
<ds:datastoreItem xmlns:ds="http://schemas.openxmlformats.org/officeDocument/2006/customXml" ds:itemID="{68BD1A28-710F-42A3-89F1-94AF6F9B2A58}"/>
</file>

<file path=customXml/itemProps3.xml><?xml version="1.0" encoding="utf-8"?>
<ds:datastoreItem xmlns:ds="http://schemas.openxmlformats.org/officeDocument/2006/customXml" ds:itemID="{6E507842-C8C8-43AE-BDAF-2BF148D0BCA7}">
  <ds:schemaRefs>
    <ds:schemaRef ds:uri="http://schemas.microsoft.com/office/2006/metadata/properties"/>
    <ds:schemaRef ds:uri="http://schemas.microsoft.com/office/infopath/2007/PartnerControls"/>
    <ds:schemaRef ds:uri="http://schemas.microsoft.com/sharepoint/v3"/>
    <ds:schemaRef ds:uri="f57df1ab-6810-4fa8-9caa-de92a9b262c5"/>
    <ds:schemaRef ds:uri="53df3e84-810a-405f-ab64-52cd373d2a35"/>
    <ds:schemaRef ds:uri="6d32a6d6-1a42-4ee3-96ac-b6b2542cab14"/>
    <ds:schemaRef ds:uri="fd35fde0-7421-4a34-a774-f438bb92962e"/>
    <ds:schemaRef ds:uri="3e02667f-0271-471b-bd6e-11a2e16def1d"/>
    <ds:schemaRef ds:uri="ff57b53f-0493-42a0-86f6-b9b1333ab06d"/>
    <ds:schemaRef ds:uri="ceb00776-aa5c-4fc8-b6fe-5f035152e4b6"/>
    <ds:schemaRef ds:uri="b8caa731-411c-4ce8-a2a6-5b517e250d33"/>
  </ds:schemaRefs>
</ds:datastoreItem>
</file>

<file path=docMetadata/LabelInfo.xml><?xml version="1.0" encoding="utf-8"?>
<clbl:labelList xmlns:clbl="http://schemas.microsoft.com/office/2020/mipLabelMetadata">
  <clbl:label id="{c4de61a9-99b4-4c6a-962e-bd856602e8be}" enabled="0" method="" siteId="{c4de61a9-99b4-4c6a-962e-bd856602e8b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CI Worksheet</vt:lpstr>
      <vt:lpstr>Lists</vt:lpstr>
      <vt:lpstr>IUCN_category</vt:lpstr>
      <vt:lpstr>POPS</vt:lpstr>
      <vt:lpstr>POPS_Type</vt:lpstr>
      <vt:lpstr>technology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Pearl Caroline Valeros</cp:lastModifiedBy>
  <cp:revision/>
  <dcterms:created xsi:type="dcterms:W3CDTF">2021-11-30T22:17:04Z</dcterms:created>
  <dcterms:modified xsi:type="dcterms:W3CDTF">2025-10-27T00:39:08Z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0x01010000FE34C145B86045B63DA32DFB8FDDBE00F30692405A985C4A8B0A6D5A715BB992</vt:lpwstr>
  </property>
  <property fmtid="{D5CDD505-2E9C-101B-9397-08002B2CF9AE}" pid="3" name="MediaServiceImageTags">
    <vt:lpwstr/>
  </property>
</Properties>
</file>