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worldwildlifefund-my.sharepoint.com/personal/astrid_breuer_wwfus_org/Documents/WWF GEF Projects/GEF6/LDNF TAF/Implementation/Annual PPRs/PPR 3 - 2021/Submission 2 - 24 May 2022/"/>
    </mc:Choice>
  </mc:AlternateContent>
  <xr:revisionPtr revIDLastSave="0" documentId="13_ncr:1_{3E402036-3DBA-4693-9837-B0C79B1C6410}" xr6:coauthVersionLast="47" xr6:coauthVersionMax="47" xr10:uidLastSave="{00000000-0000-0000-0000-000000000000}"/>
  <bookViews>
    <workbookView minimized="1" xWindow="1110" yWindow="3825" windowWidth="29040" windowHeight="10395" xr2:uid="{93B4FE75-D381-4947-AB02-6EB3175E350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 i="1" l="1"/>
  <c r="W18" i="1"/>
  <c r="T17" i="1"/>
  <c r="T19" i="1"/>
  <c r="T18" i="1"/>
  <c r="Q17" i="1"/>
  <c r="Q19" i="1"/>
  <c r="Q18" i="1"/>
  <c r="K17" i="1"/>
  <c r="V16" i="1"/>
  <c r="W16" i="1" s="1"/>
  <c r="U16" i="1"/>
  <c r="V15" i="1"/>
  <c r="W15" i="1" s="1"/>
  <c r="U15" i="1"/>
  <c r="V14" i="1"/>
  <c r="W14" i="1" s="1"/>
  <c r="U14" i="1"/>
  <c r="T11" i="1"/>
  <c r="V9" i="1"/>
  <c r="W9" i="1" s="1"/>
  <c r="W12" i="1" s="1"/>
  <c r="U9" i="1"/>
  <c r="V3" i="1"/>
  <c r="W3" i="1" s="1"/>
  <c r="U3" i="1"/>
  <c r="V6" i="1"/>
  <c r="W6" i="1" s="1"/>
  <c r="U6" i="1"/>
  <c r="K7" i="1"/>
  <c r="T3" i="1"/>
  <c r="Q3" i="1"/>
  <c r="N3" i="1"/>
  <c r="N7" i="1" s="1"/>
  <c r="T4" i="1"/>
  <c r="T7" i="1"/>
  <c r="T10" i="1"/>
  <c r="T9" i="1"/>
  <c r="T12" i="1"/>
  <c r="T14" i="1"/>
  <c r="T15" i="1"/>
  <c r="T16" i="1"/>
  <c r="Q16" i="1"/>
  <c r="Q15" i="1"/>
  <c r="Q14" i="1"/>
  <c r="Q10" i="1"/>
  <c r="Q9" i="1"/>
  <c r="Q12" i="1"/>
  <c r="N4" i="1"/>
  <c r="N15" i="1"/>
  <c r="N14" i="1"/>
  <c r="K12" i="1"/>
  <c r="H12" i="1"/>
  <c r="Q7" i="1"/>
  <c r="H7" i="1"/>
  <c r="K14" i="1"/>
  <c r="H16" i="1"/>
  <c r="H17" i="1"/>
  <c r="H19" i="1" s="1"/>
  <c r="K18" i="1" l="1"/>
  <c r="H18" i="1"/>
  <c r="K19" i="1"/>
  <c r="W17" i="1"/>
  <c r="N17" i="1"/>
  <c r="N18" i="1" s="1"/>
  <c r="W7" i="1"/>
  <c r="W19" i="1" s="1"/>
  <c r="N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modprofile</author>
  </authors>
  <commentList>
    <comment ref="B2" authorId="0" shapeId="0" xr:uid="{1E8DB636-B5AE-49AD-A31F-1A655707374C}">
      <text>
        <r>
          <rPr>
            <b/>
            <sz val="9"/>
            <color indexed="81"/>
            <rFont val="Tahoma"/>
            <family val="2"/>
          </rPr>
          <t>modprofile:</t>
        </r>
        <r>
          <rPr>
            <sz val="9"/>
            <color indexed="81"/>
            <rFont val="Tahoma"/>
            <family val="2"/>
          </rPr>
          <t xml:space="preserve">
Such as #, $, %, ratio, or status. Qualitative indicators are also possible when necessary.</t>
        </r>
      </text>
    </comment>
    <comment ref="C2" authorId="0" shapeId="0" xr:uid="{956EA47C-FE96-459F-B03D-DC791DA63CB5}">
      <text>
        <r>
          <rPr>
            <b/>
            <sz val="9"/>
            <color indexed="81"/>
            <rFont val="Tahoma"/>
            <family val="2"/>
          </rPr>
          <t>modprofile:</t>
        </r>
        <r>
          <rPr>
            <sz val="9"/>
            <color indexed="81"/>
            <rFont val="Tahoma"/>
            <family val="2"/>
          </rPr>
          <t xml:space="preserve">
Please define any ambiguous terms in the indicator so everyone interprets the same (e.g. Wellbeing improved means stakeholders report  increased access to marketplace, healthcare and education.</t>
        </r>
      </text>
    </comment>
    <comment ref="D2" authorId="0" shapeId="0" xr:uid="{98567E66-54B1-492C-B3B4-DEBCB52FE1D8}">
      <text>
        <r>
          <rPr>
            <b/>
            <sz val="9"/>
            <color indexed="81"/>
            <rFont val="Tahoma"/>
            <family val="2"/>
          </rPr>
          <t>modprofile:</t>
        </r>
        <r>
          <rPr>
            <sz val="9"/>
            <color indexed="81"/>
            <rFont val="Tahoma"/>
            <family val="2"/>
          </rPr>
          <t xml:space="preserve">
How will the indicator be measured and/or where will the information be sourced exactly? (</t>
        </r>
        <r>
          <rPr>
            <i/>
            <sz val="9"/>
            <color indexed="81"/>
            <rFont val="Tahoma"/>
            <family val="2"/>
          </rPr>
          <t>E.g. METT scorecard, community surveys, Climate wizard data, government 5 year strategic plan, etc)</t>
        </r>
      </text>
    </comment>
    <comment ref="E2" authorId="0" shapeId="0" xr:uid="{98551602-EC92-493E-8667-56BE45780F96}">
      <text>
        <r>
          <rPr>
            <b/>
            <sz val="9"/>
            <color indexed="81"/>
            <rFont val="Tahoma"/>
            <family val="2"/>
          </rPr>
          <t>modprofile:</t>
        </r>
        <r>
          <rPr>
            <sz val="9"/>
            <color indexed="81"/>
            <rFont val="Tahoma"/>
            <family val="2"/>
          </rPr>
          <t xml:space="preserve">
Baseline should have been completed at CEO Endorsement.</t>
        </r>
      </text>
    </comment>
    <comment ref="F2" authorId="0" shapeId="0" xr:uid="{068EA2D9-82B3-41D3-B222-3EBAEAA23038}">
      <text>
        <r>
          <rPr>
            <b/>
            <sz val="9"/>
            <color indexed="81"/>
            <rFont val="Tahoma"/>
            <family val="2"/>
          </rPr>
          <t>modprofile:</t>
        </r>
        <r>
          <rPr>
            <sz val="9"/>
            <color indexed="81"/>
            <rFont val="Tahoma"/>
            <family val="2"/>
          </rPr>
          <t xml:space="preserve">
What is the numerical target for that particular (quantitative) indicator?</t>
        </r>
        <r>
          <rPr>
            <i/>
            <sz val="9"/>
            <color indexed="81"/>
            <rFont val="Tahoma"/>
            <family val="2"/>
          </rPr>
          <t xml:space="preserve"> E.g. If indicator is # management plans implemented, target may be 5 (management plans implemented). 
</t>
        </r>
        <r>
          <rPr>
            <sz val="9"/>
            <color indexed="81"/>
            <rFont val="Tahoma"/>
            <family val="2"/>
          </rPr>
          <t>For qualitative indicators or status indicators, you may write in targets differently and/or provide supporting documents as necessary.  For dissagregated targets (e.g. by sex, site, etc), you will need to adjust the formulas in the % achieved column.</t>
        </r>
      </text>
    </comment>
    <comment ref="G2" authorId="0" shapeId="0" xr:uid="{E1631CCE-D803-423C-9021-E2196D229AAA}">
      <text>
        <r>
          <rPr>
            <b/>
            <sz val="9"/>
            <color indexed="81"/>
            <rFont val="Tahoma"/>
            <family val="2"/>
          </rPr>
          <t>modprofile:</t>
        </r>
        <r>
          <rPr>
            <sz val="9"/>
            <color indexed="81"/>
            <rFont val="Tahoma"/>
            <family val="2"/>
          </rPr>
          <t xml:space="preserve">
What was achieved by the end of year 1 reporting?  For disaggregated data, you may track by combined total here and add a separate column to report on dissagregated data per year if that is agreed with the GEF PM. Either way, make sure to adjust the formulas in the spreadsheet as necessary. </t>
        </r>
      </text>
    </comment>
    <comment ref="H2" authorId="0" shapeId="0" xr:uid="{B10139F2-F5A1-42F1-84C1-0ED7A500F974}">
      <text>
        <r>
          <rPr>
            <b/>
            <sz val="9"/>
            <color indexed="81"/>
            <rFont val="Tahoma"/>
            <family val="2"/>
          </rPr>
          <t>modprofile:</t>
        </r>
        <r>
          <rPr>
            <sz val="9"/>
            <color indexed="81"/>
            <rFont val="Tahoma"/>
            <family val="2"/>
          </rPr>
          <t xml:space="preserve">
For the Development Objective rating, we review the average % achievement of indicators in the results framework.  We separate out the percent achievement of Project objective, the individual components, and the outcome indicators for purpose of analysis.</t>
        </r>
      </text>
    </comment>
  </commentList>
</comments>
</file>

<file path=xl/sharedStrings.xml><?xml version="1.0" encoding="utf-8"?>
<sst xmlns="http://schemas.openxmlformats.org/spreadsheetml/2006/main" count="91" uniqueCount="73">
  <si>
    <t>Indicator / unit</t>
  </si>
  <si>
    <t xml:space="preserve">Method/ source </t>
  </si>
  <si>
    <t xml:space="preserve">Baseline </t>
  </si>
  <si>
    <t>Y2 Achieved</t>
  </si>
  <si>
    <t>Y3 Achieved</t>
  </si>
  <si>
    <t>Y4 Target</t>
  </si>
  <si>
    <t>Y4 Achieved</t>
  </si>
  <si>
    <t>Notes/ Assumptions</t>
  </si>
  <si>
    <t>Y1 Target</t>
  </si>
  <si>
    <t>Y1 Achieved</t>
  </si>
  <si>
    <t>Y2 Target</t>
  </si>
  <si>
    <t>% Achieved</t>
  </si>
  <si>
    <t>Y3 Target</t>
  </si>
  <si>
    <t>Objective/Component/Outcome</t>
  </si>
  <si>
    <t>Project Objective</t>
  </si>
  <si>
    <t xml:space="preserve">  Component 1</t>
  </si>
  <si>
    <t xml:space="preserve">    Outcome 1.1</t>
  </si>
  <si>
    <t xml:space="preserve">    Outcome 1.2</t>
  </si>
  <si>
    <t xml:space="preserve">    Outcome 1.3</t>
  </si>
  <si>
    <t xml:space="preserve">  Component 2</t>
  </si>
  <si>
    <t xml:space="preserve">    Outcome 2.1</t>
  </si>
  <si>
    <t xml:space="preserve">    Outcome 2.2</t>
  </si>
  <si>
    <t>Average achievement Component 2</t>
  </si>
  <si>
    <t>Average achievement Component 1</t>
  </si>
  <si>
    <t>Average achievement Project Objective</t>
  </si>
  <si>
    <t>Average achievement overall for Project Year</t>
  </si>
  <si>
    <t>Definition</t>
  </si>
  <si>
    <t>Average achievement across all outcomes</t>
  </si>
  <si>
    <t>G.1 Number of projects approved for investment from the LDN Fund (or a similar investment fund) after pre-investment TAF support</t>
  </si>
  <si>
    <t>By country grouping (e.g. LDCs, Africa, SIDS, Asia-Pacific, LAC etc.)
By year of TAF support (e.g. first year, second year etc.)</t>
  </si>
  <si>
    <t>No TAF-supported projects approved = 0</t>
  </si>
  <si>
    <t>Y5 Target</t>
  </si>
  <si>
    <t>Y5 Achieved</t>
  </si>
  <si>
    <t xml:space="preserve">G.2 Percentage of balancing actions taken by the IDH TAF PMU as agreed with the Donor Committee, to increase the contribution of pre-investment TAF-supported projects to a balanced LDN Fund portfolio </t>
  </si>
  <si>
    <t>Balance of the LDN Fund portfolio: Areas in need of balancing actions are proposed by the TAF /LDN Fund and agreed on by the Donor Committee as part of the annual plan. For example, the TAF /LDN Fund and the Donor Committee may identify a particular geographic region or country grouping (e.g. SIDS) as requiring greater representation in the portfolio. The potential balancing role of the TAF is described further in Section 2.2 of the Pro Doc.
As part of the annual workplan the TAF PMU will decide on # and type of activities necessary to balance the portfolio (proposed by IDH and approved by Donor Committee).</t>
  </si>
  <si>
    <r>
      <t>Approved for investment:</t>
    </r>
    <r>
      <rPr>
        <sz val="10"/>
        <color rgb="FF000000"/>
        <rFont val="Calibri"/>
        <family val="2"/>
        <scheme val="minor"/>
      </rPr>
      <t xml:space="preserve">  The LDN Fund (or similar investment fund) has formally approved the decision to make an investment in a project.</t>
    </r>
    <r>
      <rPr>
        <i/>
        <sz val="10"/>
        <color rgb="FF000000"/>
        <rFont val="Calibri"/>
        <family val="2"/>
        <scheme val="minor"/>
      </rPr>
      <t xml:space="preserve"> Similar investment fund:  A for-profit investment fund or DFI.</t>
    </r>
  </si>
  <si>
    <t xml:space="preserve">LDN TAF pre-investment support and LDN Fund total investment portfolio, disaggregated:
●	By country grouping (e.g. LDCs, Africa, SIDS, Asia-Pacific, LAC etc.)
●	By type of project developer;
●	By sector;
●	By total investment project size. </t>
  </si>
  <si>
    <t>No LDN Fund investments made to date =0</t>
  </si>
  <si>
    <t>Overall Target</t>
  </si>
  <si>
    <t>Achieved so far</t>
  </si>
  <si>
    <t>100% each year</t>
  </si>
  <si>
    <t>G.3 Percentage increase in performance of post-investment) TAF-supported LDN Fund projects against the SLM, restoration and broader environmental and social indicators contained in their project scorecard.</t>
  </si>
  <si>
    <t>Implemented more effectively – Projects perform better on SLM, restoration and broader environmental and social indicators than they would have without TAF support
(Project performance is measured against a pre-defined project scorecard).
The scorecard is tailored to determine how each individual project can improve performance on SLM, land restoration, and broader environmental and social indicators than they would have without TAF support</t>
  </si>
  <si>
    <t>TBD</t>
  </si>
  <si>
    <t xml:space="preserve">G.4 Number workshops initiated between country government representatives and LDN Fund investees </t>
  </si>
  <si>
    <t>In the context of the TAF this will be achieved in the following way: Post-investment project developers will invite UNCCD National Focal Points and other relevant government stakeholders to the kick-off workshops for their projects, which will help increase government awareness of potential models for private investment in LDN. By attending these workshops and remaining in communication with TAF projects they can also learn about the use of the LDN measurement and tracking tool and how it could be applied in the public sector to help report against national LDN targets.</t>
  </si>
  <si>
    <t>By country grouping (e.g. LDCs, Africa, SIDS, Asia-Pacific, LAC etc.)</t>
  </si>
  <si>
    <t>UNCCD focal points are not aware of the LDN measurement and tracking tool and have limited awareness of approaches to private-investment in LDN and the role government can play in stimulating this process.</t>
  </si>
  <si>
    <t>Overall 5year targets</t>
  </si>
  <si>
    <t>C1.1. Number of project proposals from pre-investment projects which shift from not meeting the technical requirements of the LDN Fund to meeting the technical requirements of the LDN Fund.</t>
  </si>
  <si>
    <t>Project proposals: Proposals submitted by project developers to the LDN Fund in order to receive finance.
Technical requirements of the LDN Fund: The technical criteria the LDN Fund team applies when assessing an investment proposal in order to inform their investment decision. Note that this is just the technical assessment and does not extend to financial assessments and other non-technical factors which inform an assessment decision (e.g. investment terms, country risk etc.)</t>
  </si>
  <si>
    <t>TAF pre-investment projects do not meet the LDN Fund technical criteria without TAF support.</t>
  </si>
  <si>
    <t xml:space="preserve">C 1.2 Percentage of project developer and key stakeholder capacity building needs met at the end of TAF post-investment support (see Section 2: output 1.2.1 – 2. on defining TA needs) </t>
  </si>
  <si>
    <t xml:space="preserve">TA needs: Before providing TAF post-investment support, the areas of capacity building needs are identified for each project individually. Together with the project developer (and the LDN Fund) it will be agreed which capacity building needs will be supported by the TAF and capacity building targets will be set. </t>
  </si>
  <si>
    <t>Project developers lack technical, operational and/or financial knowledge and skills (needs vary per project) – identified by TA needs assessment.</t>
  </si>
  <si>
    <t>none of the post-inv. TA has been finalized so far. Adaptive management is being practised to align arising needs with the TA provided throughout the project period.</t>
  </si>
  <si>
    <t>75% of each post-inv. Project</t>
  </si>
  <si>
    <t>C 1.3 Percentage of project developers using monitoring data to practice adaptive management as a result of receiving technical assistance.</t>
  </si>
  <si>
    <t>Adaptive management - A systematic process for continually improving management policies to maximize LDN, social and environmental impacts based on data (through project S&amp;E performance scorecards. 
Monitoring data:
Data on LDN, social and environmental project performance, mobilized through the soil organic carbon toolkit, remote sensing toolkit development, LDN data platform and TAF supported baseline studies, and summarized annually in LDN and S&amp;E performance scorecards which include e.g.
●	LDN impacts
●	Other environmental impacts
●	Land rights impacts
●	Gender impacts 
●	Other social impacts</t>
  </si>
  <si>
    <t>Project developers lacks monitoring and adaptive management knowledge and skills (project dependent) – identified by capacity needs</t>
  </si>
  <si>
    <t xml:space="preserve">C2.1 Number of IDH and LDN Fund planning meetings or workshops held where M&amp;E data (including RF indicators) was discussed and used for adapting the annual workplan and budget that is submitted to the donor committee. </t>
  </si>
  <si>
    <t>By year of TAF support (e.g. first year, second year etc.)</t>
  </si>
  <si>
    <t>N/A</t>
  </si>
  <si>
    <t>No meetings</t>
  </si>
  <si>
    <t>C 2.2a Number of publicly available knowledge products developed by TAF management (potentially together with LDN Fund and or project developers)</t>
  </si>
  <si>
    <r>
      <t xml:space="preserve">Knowledge products: </t>
    </r>
    <r>
      <rPr>
        <sz val="10"/>
        <color rgb="FF000000"/>
        <rFont val="Calibri"/>
        <family val="2"/>
        <scheme val="minor"/>
      </rPr>
      <t>These can be reports, presentations, blogs, web articles and other products that aid the dissemination of knowledge to others</t>
    </r>
  </si>
  <si>
    <t>Publicly available knowledge products are not produced by the TAF.</t>
  </si>
  <si>
    <t>C 2.2b Number of (virtual or physical) meetings of the TAF Learning Network</t>
  </si>
  <si>
    <t>No meetings take place</t>
  </si>
  <si>
    <t>100% TA needs of each post-inv. Project identified</t>
  </si>
  <si>
    <t xml:space="preserve">For each pre- and post-investment TA project a specific set of KPIs is developed at the start and used to practise adaptive management. For 2 post-inv. Projects the first LDN indicator repeat- measurement has been performed. </t>
  </si>
  <si>
    <t>100% in 3 out of 5 years</t>
  </si>
  <si>
    <r>
      <t xml:space="preserve">After 3 years of operations it became clear the it is not possible to operationalize this indicator in a meaningful way.  The TAF is exploring how best to evaluate the success of post-investment TA support.  </t>
    </r>
    <r>
      <rPr>
        <sz val="9"/>
        <color theme="1"/>
        <rFont val="Calibri"/>
        <family val="2"/>
        <scheme val="minor"/>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</si>
</sst>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sz val="12"/>
      <color theme="1"/>
      <name val="Calibri"/>
      <family val="2"/>
      <scheme val="minor"/>
    </font>
    <font>
      <i/>
      <sz val="9"/>
      <color indexed="81"/>
      <name val="Tahoma"/>
      <family val="2"/>
    </font>
    <font>
      <sz val="11"/>
      <color theme="0"/>
      <name val="Calibri"/>
      <family val="2"/>
      <scheme val="minor"/>
    </font>
    <font>
      <sz val="10"/>
      <color rgb="FF000000"/>
      <name val="Calibri"/>
      <family val="2"/>
      <scheme val="minor"/>
    </font>
    <font>
      <i/>
      <sz val="10"/>
      <color rgb="FF000000"/>
      <name val="Calibri"/>
      <family val="2"/>
      <scheme val="minor"/>
    </font>
    <font>
      <sz val="9"/>
      <color theme="1"/>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00B0F0"/>
        <bgColor indexed="64"/>
      </patternFill>
    </fill>
    <fill>
      <patternFill patternType="solid">
        <fgColor rgb="FF0070C0"/>
        <bgColor indexed="64"/>
      </patternFill>
    </fill>
    <fill>
      <patternFill patternType="solid">
        <fgColor theme="9" tint="0.79998168889431442"/>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36">
    <xf numFmtId="0" fontId="0" fillId="0" borderId="0" xfId="0"/>
    <xf numFmtId="0" fontId="0" fillId="2" borderId="0" xfId="0" applyFill="1"/>
    <xf numFmtId="0" fontId="0" fillId="8" borderId="0" xfId="0" applyFill="1"/>
    <xf numFmtId="9" fontId="0" fillId="0" borderId="1" xfId="0" applyNumberFormat="1" applyBorder="1"/>
    <xf numFmtId="0" fontId="0" fillId="0" borderId="1" xfId="0" applyBorder="1"/>
    <xf numFmtId="0" fontId="0" fillId="8" borderId="1" xfId="0" applyFill="1" applyBorder="1"/>
    <xf numFmtId="9" fontId="0" fillId="8" borderId="1" xfId="0" applyNumberFormat="1" applyFill="1" applyBorder="1"/>
    <xf numFmtId="1" fontId="0" fillId="0" borderId="1" xfId="0" applyNumberFormat="1" applyBorder="1"/>
    <xf numFmtId="1" fontId="0" fillId="8" borderId="1" xfId="0" applyNumberFormat="1" applyFill="1" applyBorder="1"/>
    <xf numFmtId="0" fontId="1" fillId="2" borderId="2" xfId="0" applyFont="1" applyFill="1" applyBorder="1"/>
    <xf numFmtId="0" fontId="1" fillId="2" borderId="3" xfId="0" applyFont="1" applyFill="1" applyBorder="1"/>
    <xf numFmtId="0" fontId="1" fillId="6" borderId="3" xfId="0" applyFont="1" applyFill="1" applyBorder="1"/>
    <xf numFmtId="0" fontId="1" fillId="2" borderId="4" xfId="0" applyFont="1" applyFill="1" applyBorder="1"/>
    <xf numFmtId="0" fontId="9" fillId="0" borderId="1" xfId="0" applyFont="1" applyBorder="1" applyAlignment="1">
      <alignment horizontal="left" vertical="center" wrapText="1" indent="1"/>
    </xf>
    <xf numFmtId="0" fontId="0" fillId="0" borderId="1" xfId="0" applyFill="1" applyBorder="1"/>
    <xf numFmtId="0" fontId="9" fillId="0" borderId="1" xfId="0" applyFont="1" applyBorder="1" applyAlignment="1">
      <alignment wrapText="1"/>
    </xf>
    <xf numFmtId="9" fontId="0" fillId="3" borderId="1" xfId="0" applyNumberFormat="1" applyFill="1" applyBorder="1"/>
    <xf numFmtId="0" fontId="0" fillId="3" borderId="1" xfId="0" applyFill="1" applyBorder="1"/>
    <xf numFmtId="0" fontId="0" fillId="6" borderId="1" xfId="0" applyFill="1" applyBorder="1"/>
    <xf numFmtId="9" fontId="0" fillId="6" borderId="1" xfId="0" applyNumberFormat="1" applyFill="1" applyBorder="1"/>
    <xf numFmtId="0" fontId="10" fillId="0" borderId="1" xfId="0" applyFont="1" applyBorder="1" applyAlignment="1">
      <alignment horizontal="left" vertical="center" indent="5"/>
    </xf>
    <xf numFmtId="0" fontId="2" fillId="0" borderId="1" xfId="0" applyFont="1" applyBorder="1"/>
    <xf numFmtId="9" fontId="0" fillId="4" borderId="1" xfId="0" applyNumberFormat="1" applyFill="1" applyBorder="1"/>
    <xf numFmtId="0" fontId="0" fillId="4" borderId="1" xfId="0" applyFill="1" applyBorder="1"/>
    <xf numFmtId="9" fontId="0" fillId="5" borderId="1" xfId="0" applyNumberFormat="1" applyFill="1" applyBorder="1"/>
    <xf numFmtId="0" fontId="0" fillId="5" borderId="1" xfId="0" applyFill="1" applyBorder="1"/>
    <xf numFmtId="9" fontId="7" fillId="7" borderId="1" xfId="0" applyNumberFormat="1" applyFont="1" applyFill="1" applyBorder="1"/>
    <xf numFmtId="0" fontId="0" fillId="9" borderId="1" xfId="0" applyFill="1" applyBorder="1" applyAlignment="1">
      <alignment vertical="center"/>
    </xf>
    <xf numFmtId="9" fontId="0" fillId="9" borderId="1" xfId="0" applyNumberFormat="1" applyFill="1" applyBorder="1" applyAlignment="1">
      <alignment vertical="center"/>
    </xf>
    <xf numFmtId="0" fontId="9" fillId="9" borderId="1" xfId="0" applyFont="1" applyFill="1" applyBorder="1" applyAlignment="1">
      <alignment horizontal="left" vertical="center" wrapText="1"/>
    </xf>
    <xf numFmtId="0" fontId="9" fillId="9" borderId="1" xfId="0" applyFont="1" applyFill="1" applyBorder="1" applyAlignment="1">
      <alignment vertical="center" wrapText="1"/>
    </xf>
    <xf numFmtId="0" fontId="0" fillId="9" borderId="1" xfId="0" applyFill="1" applyBorder="1" applyAlignment="1">
      <alignment horizontal="center" vertical="center"/>
    </xf>
    <xf numFmtId="9" fontId="0" fillId="9" borderId="1" xfId="0" applyNumberFormat="1" applyFill="1" applyBorder="1" applyAlignment="1">
      <alignment horizontal="center" vertical="center"/>
    </xf>
    <xf numFmtId="0" fontId="0" fillId="3" borderId="1" xfId="0" applyFill="1" applyBorder="1" applyAlignment="1">
      <alignment horizontal="right"/>
    </xf>
    <xf numFmtId="0" fontId="5" fillId="5" borderId="1" xfId="0" applyFont="1" applyFill="1" applyBorder="1" applyAlignment="1">
      <alignment horizontal="right"/>
    </xf>
    <xf numFmtId="0" fontId="0" fillId="4" borderId="1" xfId="0"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D964D-31A9-4277-9F81-EB9A4412EE90}">
  <dimension ref="A1:X19"/>
  <sheetViews>
    <sheetView tabSelected="1" zoomScale="85" zoomScaleNormal="85" workbookViewId="0">
      <pane ySplit="2" topLeftCell="A9" activePane="bottomLeft" state="frozen"/>
      <selection pane="bottomLeft" activeCell="B11" sqref="B11"/>
    </sheetView>
  </sheetViews>
  <sheetFormatPr defaultRowHeight="15" x14ac:dyDescent="0.25"/>
  <cols>
    <col min="1" max="1" width="19.7109375" customWidth="1"/>
    <col min="2" max="2" width="17.85546875" customWidth="1"/>
    <col min="3" max="3" width="42.42578125" customWidth="1"/>
    <col min="4" max="4" width="19.42578125" customWidth="1"/>
    <col min="5" max="5" width="19.85546875" customWidth="1"/>
    <col min="7" max="7" width="11.42578125" customWidth="1"/>
    <col min="8" max="8" width="10.85546875" customWidth="1"/>
    <col min="10" max="10" width="12.42578125" customWidth="1"/>
    <col min="11" max="11" width="10.85546875" customWidth="1"/>
    <col min="13" max="13" width="11.85546875" customWidth="1"/>
    <col min="14" max="14" width="11.5703125" customWidth="1"/>
    <col min="16" max="16" width="12" customWidth="1"/>
    <col min="17" max="17" width="11.140625" customWidth="1"/>
    <col min="19" max="19" width="12" customWidth="1"/>
    <col min="20" max="20" width="11.140625" customWidth="1"/>
    <col min="21" max="21" width="12.42578125" customWidth="1"/>
    <col min="22" max="22" width="12" customWidth="1"/>
    <col min="23" max="23" width="11.140625" customWidth="1"/>
    <col min="24" max="25" width="21" customWidth="1"/>
  </cols>
  <sheetData>
    <row r="1" spans="1:24" ht="15.75" thickBot="1" x14ac:dyDescent="0.3">
      <c r="F1">
        <v>2019</v>
      </c>
      <c r="I1">
        <v>2020</v>
      </c>
      <c r="L1" s="2">
        <v>2021</v>
      </c>
      <c r="M1" s="2"/>
      <c r="N1" s="2"/>
      <c r="O1">
        <v>2022</v>
      </c>
      <c r="R1">
        <v>2023</v>
      </c>
      <c r="U1" t="s">
        <v>48</v>
      </c>
    </row>
    <row r="2" spans="1:24" s="1" customFormat="1" x14ac:dyDescent="0.25">
      <c r="A2" s="9" t="s">
        <v>13</v>
      </c>
      <c r="B2" s="10" t="s">
        <v>0</v>
      </c>
      <c r="C2" s="10" t="s">
        <v>26</v>
      </c>
      <c r="D2" s="10" t="s">
        <v>1</v>
      </c>
      <c r="E2" s="10" t="s">
        <v>2</v>
      </c>
      <c r="F2" s="10" t="s">
        <v>8</v>
      </c>
      <c r="G2" s="10" t="s">
        <v>9</v>
      </c>
      <c r="H2" s="10" t="s">
        <v>11</v>
      </c>
      <c r="I2" s="10" t="s">
        <v>10</v>
      </c>
      <c r="J2" s="10" t="s">
        <v>3</v>
      </c>
      <c r="K2" s="10" t="s">
        <v>11</v>
      </c>
      <c r="L2" s="10" t="s">
        <v>12</v>
      </c>
      <c r="M2" s="10" t="s">
        <v>4</v>
      </c>
      <c r="N2" s="10" t="s">
        <v>11</v>
      </c>
      <c r="O2" s="10" t="s">
        <v>5</v>
      </c>
      <c r="P2" s="10" t="s">
        <v>6</v>
      </c>
      <c r="Q2" s="10" t="s">
        <v>11</v>
      </c>
      <c r="R2" s="10" t="s">
        <v>31</v>
      </c>
      <c r="S2" s="10" t="s">
        <v>32</v>
      </c>
      <c r="T2" s="10" t="s">
        <v>11</v>
      </c>
      <c r="U2" s="11" t="s">
        <v>38</v>
      </c>
      <c r="V2" s="11" t="s">
        <v>39</v>
      </c>
      <c r="W2" s="11" t="s">
        <v>11</v>
      </c>
      <c r="X2" s="12" t="s">
        <v>7</v>
      </c>
    </row>
    <row r="3" spans="1:24" s="4" customFormat="1" ht="102" x14ac:dyDescent="0.25">
      <c r="A3" s="4" t="s">
        <v>14</v>
      </c>
      <c r="B3" s="13" t="s">
        <v>28</v>
      </c>
      <c r="C3" s="13" t="s">
        <v>35</v>
      </c>
      <c r="D3" s="13" t="s">
        <v>29</v>
      </c>
      <c r="E3" s="13" t="s">
        <v>30</v>
      </c>
      <c r="F3" s="4">
        <v>0</v>
      </c>
      <c r="G3" s="4">
        <v>0</v>
      </c>
      <c r="H3" s="3">
        <v>1</v>
      </c>
      <c r="I3" s="4">
        <v>2</v>
      </c>
      <c r="J3" s="14">
        <v>3</v>
      </c>
      <c r="K3" s="3">
        <v>1</v>
      </c>
      <c r="L3" s="4">
        <v>2</v>
      </c>
      <c r="M3" s="5">
        <v>0</v>
      </c>
      <c r="N3" s="6">
        <f>M3/L3</f>
        <v>0</v>
      </c>
      <c r="O3" s="4">
        <v>1</v>
      </c>
      <c r="Q3" s="3">
        <f>P3/O3</f>
        <v>0</v>
      </c>
      <c r="R3" s="4">
        <v>1</v>
      </c>
      <c r="T3" s="3">
        <f>S3/R3</f>
        <v>0</v>
      </c>
      <c r="U3" s="27">
        <f>F3+I3+L3+O3+R3</f>
        <v>6</v>
      </c>
      <c r="V3" s="27">
        <f>G3+J3+M3+P3+S3</f>
        <v>3</v>
      </c>
      <c r="W3" s="28">
        <f>V3/U3</f>
        <v>0.5</v>
      </c>
    </row>
    <row r="4" spans="1:24" s="4" customFormat="1" ht="178.5" x14ac:dyDescent="0.25">
      <c r="B4" s="13" t="s">
        <v>33</v>
      </c>
      <c r="C4" s="15" t="s">
        <v>34</v>
      </c>
      <c r="D4" s="13" t="s">
        <v>36</v>
      </c>
      <c r="E4" s="13" t="s">
        <v>37</v>
      </c>
      <c r="F4" s="3">
        <v>1</v>
      </c>
      <c r="G4" s="3">
        <v>1</v>
      </c>
      <c r="H4" s="3">
        <v>1</v>
      </c>
      <c r="I4" s="3">
        <v>1</v>
      </c>
      <c r="J4" s="3">
        <v>1</v>
      </c>
      <c r="K4" s="3">
        <v>1</v>
      </c>
      <c r="L4" s="3">
        <v>1</v>
      </c>
      <c r="M4" s="6">
        <v>1</v>
      </c>
      <c r="N4" s="6">
        <f>M4/L4</f>
        <v>1</v>
      </c>
      <c r="O4" s="3">
        <v>1</v>
      </c>
      <c r="Q4" s="3"/>
      <c r="R4" s="3">
        <v>1</v>
      </c>
      <c r="T4" s="4">
        <f>S4/R4</f>
        <v>0</v>
      </c>
      <c r="U4" s="29" t="s">
        <v>40</v>
      </c>
      <c r="V4" s="29" t="s">
        <v>71</v>
      </c>
      <c r="W4" s="28">
        <v>0.6</v>
      </c>
    </row>
    <row r="5" spans="1:24" s="4" customFormat="1" ht="165.75" x14ac:dyDescent="0.25">
      <c r="B5" s="13" t="s">
        <v>41</v>
      </c>
      <c r="C5" s="15" t="s">
        <v>42</v>
      </c>
      <c r="D5" s="13" t="s">
        <v>43</v>
      </c>
      <c r="E5" s="13" t="s">
        <v>43</v>
      </c>
      <c r="F5" s="3"/>
      <c r="G5" s="3"/>
      <c r="H5" s="3"/>
      <c r="I5" s="3"/>
      <c r="J5" s="3"/>
      <c r="K5" s="3"/>
      <c r="L5" s="3"/>
      <c r="M5" s="5" t="s">
        <v>43</v>
      </c>
      <c r="N5" s="5" t="s">
        <v>43</v>
      </c>
      <c r="O5" s="3"/>
      <c r="Q5" s="3"/>
      <c r="R5" s="3"/>
      <c r="U5" s="29" t="s">
        <v>43</v>
      </c>
      <c r="V5" s="29" t="s">
        <v>43</v>
      </c>
      <c r="W5" s="29" t="s">
        <v>43</v>
      </c>
      <c r="X5" s="13" t="s">
        <v>72</v>
      </c>
    </row>
    <row r="6" spans="1:24" s="4" customFormat="1" ht="153.75" x14ac:dyDescent="0.25">
      <c r="B6" s="13" t="s">
        <v>44</v>
      </c>
      <c r="C6" s="15" t="s">
        <v>45</v>
      </c>
      <c r="D6" s="13" t="s">
        <v>46</v>
      </c>
      <c r="E6" s="15" t="s">
        <v>47</v>
      </c>
      <c r="F6" s="7">
        <v>0</v>
      </c>
      <c r="G6" s="7">
        <v>0</v>
      </c>
      <c r="H6" s="3">
        <v>1</v>
      </c>
      <c r="I6" s="7">
        <v>1</v>
      </c>
      <c r="J6" s="7">
        <v>1</v>
      </c>
      <c r="K6" s="3">
        <v>1</v>
      </c>
      <c r="L6" s="7">
        <v>2</v>
      </c>
      <c r="M6" s="8">
        <v>0</v>
      </c>
      <c r="N6" s="6">
        <v>0</v>
      </c>
      <c r="O6" s="7">
        <v>2</v>
      </c>
      <c r="P6" s="7"/>
      <c r="Q6" s="3"/>
      <c r="R6" s="7">
        <v>1</v>
      </c>
      <c r="S6" s="7"/>
      <c r="U6" s="27">
        <f>F6+I6+L6+O6+R6</f>
        <v>6</v>
      </c>
      <c r="V6" s="27">
        <f>G6+J6+M6+P6+S6</f>
        <v>1</v>
      </c>
      <c r="W6" s="28">
        <f>V6/U6</f>
        <v>0.16666666666666666</v>
      </c>
      <c r="X6" s="13"/>
    </row>
    <row r="7" spans="1:24" s="17" customFormat="1" x14ac:dyDescent="0.25">
      <c r="A7" s="33" t="s">
        <v>24</v>
      </c>
      <c r="B7" s="33"/>
      <c r="C7" s="33"/>
      <c r="D7" s="33"/>
      <c r="E7" s="33"/>
      <c r="F7" s="33"/>
      <c r="G7" s="33"/>
      <c r="H7" s="16">
        <f>AVERAGE(H3:H4)</f>
        <v>1</v>
      </c>
      <c r="K7" s="16">
        <f>AVERAGE(K3:K6)</f>
        <v>1</v>
      </c>
      <c r="N7" s="16">
        <f>AVERAGE(N3:N6)</f>
        <v>0.33333333333333331</v>
      </c>
      <c r="Q7" s="17">
        <f>AVERAGE(Q3:Q4)</f>
        <v>0</v>
      </c>
      <c r="T7" s="17">
        <f>AVERAGE(T3:T4)</f>
        <v>0</v>
      </c>
      <c r="U7" s="18"/>
      <c r="V7" s="18"/>
      <c r="W7" s="19">
        <f>AVERAGE(W3:W6)</f>
        <v>0.42222222222222228</v>
      </c>
      <c r="X7" s="20"/>
    </row>
    <row r="8" spans="1:24" s="4" customFormat="1" x14ac:dyDescent="0.25">
      <c r="A8" s="4" t="s">
        <v>15</v>
      </c>
      <c r="B8" s="21"/>
      <c r="X8" s="20"/>
    </row>
    <row r="9" spans="1:24" s="4" customFormat="1" ht="165.75" x14ac:dyDescent="0.25">
      <c r="A9" s="4" t="s">
        <v>16</v>
      </c>
      <c r="B9" s="13" t="s">
        <v>49</v>
      </c>
      <c r="C9" s="15" t="s">
        <v>50</v>
      </c>
      <c r="D9" s="13" t="s">
        <v>46</v>
      </c>
      <c r="E9" s="15" t="s">
        <v>51</v>
      </c>
      <c r="F9" s="4">
        <v>0</v>
      </c>
      <c r="G9" s="4">
        <v>0</v>
      </c>
      <c r="H9" s="3">
        <v>1</v>
      </c>
      <c r="I9" s="4">
        <v>1</v>
      </c>
      <c r="J9" s="14">
        <v>3</v>
      </c>
      <c r="K9" s="3">
        <v>1</v>
      </c>
      <c r="L9" s="14">
        <v>2</v>
      </c>
      <c r="M9" s="5">
        <v>3</v>
      </c>
      <c r="N9" s="6">
        <v>1</v>
      </c>
      <c r="O9" s="4">
        <v>4</v>
      </c>
      <c r="Q9" s="4">
        <f t="shared" ref="Q9:Q10" si="0">P9/O9</f>
        <v>0</v>
      </c>
      <c r="R9" s="4">
        <v>1</v>
      </c>
      <c r="T9" s="4">
        <f t="shared" ref="T9:T10" si="1">S9/R9</f>
        <v>0</v>
      </c>
      <c r="U9" s="27">
        <f>F9+I9+L9+O9+R9</f>
        <v>8</v>
      </c>
      <c r="V9" s="27">
        <f>G9+J9+M9+P9+S9</f>
        <v>6</v>
      </c>
      <c r="W9" s="28">
        <f>V9/U9</f>
        <v>0.75</v>
      </c>
      <c r="X9" s="20"/>
    </row>
    <row r="10" spans="1:24" s="4" customFormat="1" ht="128.25" x14ac:dyDescent="0.25">
      <c r="A10" s="4" t="s">
        <v>17</v>
      </c>
      <c r="B10" s="15" t="s">
        <v>52</v>
      </c>
      <c r="C10" s="15" t="s">
        <v>53</v>
      </c>
      <c r="D10" s="15" t="s">
        <v>29</v>
      </c>
      <c r="E10" s="15" t="s">
        <v>54</v>
      </c>
      <c r="F10" s="3">
        <v>0.75</v>
      </c>
      <c r="G10" s="3">
        <v>1</v>
      </c>
      <c r="H10" s="3">
        <v>1</v>
      </c>
      <c r="I10" s="3">
        <v>0.75</v>
      </c>
      <c r="J10" s="3">
        <v>1</v>
      </c>
      <c r="K10" s="3">
        <v>1</v>
      </c>
      <c r="L10" s="3">
        <v>0.75</v>
      </c>
      <c r="M10" s="6">
        <v>1</v>
      </c>
      <c r="N10" s="6">
        <v>1</v>
      </c>
      <c r="O10" s="3">
        <v>0.75</v>
      </c>
      <c r="Q10" s="4">
        <f t="shared" si="0"/>
        <v>0</v>
      </c>
      <c r="R10" s="3">
        <v>0.75</v>
      </c>
      <c r="T10" s="4">
        <f t="shared" si="1"/>
        <v>0</v>
      </c>
      <c r="U10" s="30" t="s">
        <v>56</v>
      </c>
      <c r="V10" s="30" t="s">
        <v>69</v>
      </c>
      <c r="W10" s="28">
        <v>1</v>
      </c>
      <c r="X10" s="15" t="s">
        <v>55</v>
      </c>
    </row>
    <row r="11" spans="1:24" s="4" customFormat="1" ht="217.5" x14ac:dyDescent="0.25">
      <c r="A11" s="4" t="s">
        <v>18</v>
      </c>
      <c r="B11" s="15" t="s">
        <v>57</v>
      </c>
      <c r="C11" s="15" t="s">
        <v>58</v>
      </c>
      <c r="E11" s="15" t="s">
        <v>59</v>
      </c>
      <c r="F11" s="3">
        <v>1</v>
      </c>
      <c r="G11" s="3">
        <v>1</v>
      </c>
      <c r="H11" s="3">
        <v>1</v>
      </c>
      <c r="I11" s="3">
        <v>1</v>
      </c>
      <c r="J11" s="3">
        <v>1</v>
      </c>
      <c r="K11" s="3">
        <v>1</v>
      </c>
      <c r="L11" s="3">
        <v>1</v>
      </c>
      <c r="M11" s="6">
        <v>1</v>
      </c>
      <c r="N11" s="6">
        <v>1</v>
      </c>
      <c r="O11" s="3">
        <v>1</v>
      </c>
      <c r="Q11" s="3"/>
      <c r="R11" s="3">
        <v>1</v>
      </c>
      <c r="T11" s="4">
        <f>S11/R11</f>
        <v>0</v>
      </c>
      <c r="U11" s="29" t="s">
        <v>40</v>
      </c>
      <c r="V11" s="29" t="s">
        <v>71</v>
      </c>
      <c r="W11" s="28">
        <v>0.6</v>
      </c>
      <c r="X11" s="15" t="s">
        <v>70</v>
      </c>
    </row>
    <row r="12" spans="1:24" s="17" customFormat="1" x14ac:dyDescent="0.25">
      <c r="A12" s="33" t="s">
        <v>23</v>
      </c>
      <c r="B12" s="33"/>
      <c r="C12" s="33"/>
      <c r="D12" s="33"/>
      <c r="E12" s="33"/>
      <c r="F12" s="33"/>
      <c r="G12" s="33"/>
      <c r="H12" s="16">
        <f xml:space="preserve"> AVERAGE(H8:H11)</f>
        <v>1</v>
      </c>
      <c r="K12" s="16">
        <f>AVERAGE(K8:K11)</f>
        <v>1</v>
      </c>
      <c r="N12" s="16">
        <f>AVERAGE(N8:N11)</f>
        <v>1</v>
      </c>
      <c r="Q12" s="17">
        <f xml:space="preserve"> AVERAGE(Q8:Q11)</f>
        <v>0</v>
      </c>
      <c r="T12" s="17">
        <f xml:space="preserve"> AVERAGE(T8:T11)</f>
        <v>0</v>
      </c>
      <c r="U12" s="18"/>
      <c r="V12" s="18"/>
      <c r="W12" s="19">
        <f xml:space="preserve"> AVERAGE(W8:W11)</f>
        <v>0.78333333333333333</v>
      </c>
    </row>
    <row r="13" spans="1:24" s="4" customFormat="1" x14ac:dyDescent="0.25">
      <c r="A13" s="4" t="s">
        <v>19</v>
      </c>
      <c r="B13" s="21"/>
    </row>
    <row r="14" spans="1:24" s="4" customFormat="1" ht="166.5" x14ac:dyDescent="0.25">
      <c r="A14" s="4" t="s">
        <v>20</v>
      </c>
      <c r="B14" s="15" t="s">
        <v>60</v>
      </c>
      <c r="C14" s="15" t="s">
        <v>62</v>
      </c>
      <c r="D14" s="15" t="s">
        <v>61</v>
      </c>
      <c r="E14" s="15" t="s">
        <v>63</v>
      </c>
      <c r="F14" s="4">
        <v>2</v>
      </c>
      <c r="G14" s="14">
        <v>4</v>
      </c>
      <c r="H14" s="3">
        <v>1</v>
      </c>
      <c r="I14" s="4">
        <v>2</v>
      </c>
      <c r="J14" s="14">
        <v>2</v>
      </c>
      <c r="K14" s="3">
        <f t="shared" ref="K14" si="2">J14/I14</f>
        <v>1</v>
      </c>
      <c r="L14" s="4">
        <v>2</v>
      </c>
      <c r="M14" s="5">
        <v>2</v>
      </c>
      <c r="N14" s="6">
        <f t="shared" ref="N14:N15" si="3">M14/L14</f>
        <v>1</v>
      </c>
      <c r="O14" s="4">
        <v>2</v>
      </c>
      <c r="Q14" s="4">
        <f t="shared" ref="Q14:Q15" si="4">P14/O14</f>
        <v>0</v>
      </c>
      <c r="R14" s="4">
        <v>2</v>
      </c>
      <c r="T14" s="4">
        <f t="shared" ref="T14:T15" si="5">S14/R14</f>
        <v>0</v>
      </c>
      <c r="U14" s="31">
        <f t="shared" ref="U14:V16" si="6">F14+I14+L14+O14+R14</f>
        <v>10</v>
      </c>
      <c r="V14" s="31">
        <f t="shared" si="6"/>
        <v>8</v>
      </c>
      <c r="W14" s="32">
        <f>V14/U14</f>
        <v>0.8</v>
      </c>
    </row>
    <row r="15" spans="1:24" s="4" customFormat="1" ht="102.75" x14ac:dyDescent="0.25">
      <c r="A15" s="4" t="s">
        <v>21</v>
      </c>
      <c r="B15" s="15" t="s">
        <v>64</v>
      </c>
      <c r="C15" s="15" t="s">
        <v>65</v>
      </c>
      <c r="D15" s="15" t="s">
        <v>61</v>
      </c>
      <c r="E15" s="15" t="s">
        <v>66</v>
      </c>
      <c r="F15" s="4">
        <v>0</v>
      </c>
      <c r="G15" s="14">
        <v>1</v>
      </c>
      <c r="H15" s="3">
        <v>1</v>
      </c>
      <c r="I15" s="4">
        <v>3</v>
      </c>
      <c r="J15" s="14">
        <v>6</v>
      </c>
      <c r="K15" s="3">
        <v>1</v>
      </c>
      <c r="L15" s="14">
        <v>3</v>
      </c>
      <c r="M15" s="5">
        <v>3</v>
      </c>
      <c r="N15" s="6">
        <f t="shared" si="3"/>
        <v>1</v>
      </c>
      <c r="O15" s="4">
        <v>3</v>
      </c>
      <c r="Q15" s="4">
        <f t="shared" si="4"/>
        <v>0</v>
      </c>
      <c r="R15" s="4">
        <v>3</v>
      </c>
      <c r="T15" s="4">
        <f t="shared" si="5"/>
        <v>0</v>
      </c>
      <c r="U15" s="31">
        <f t="shared" si="6"/>
        <v>12</v>
      </c>
      <c r="V15" s="31">
        <f t="shared" si="6"/>
        <v>10</v>
      </c>
      <c r="W15" s="32">
        <f>V15/U15</f>
        <v>0.83333333333333337</v>
      </c>
    </row>
    <row r="16" spans="1:24" s="4" customFormat="1" ht="51.75" x14ac:dyDescent="0.25">
      <c r="B16" s="15" t="s">
        <v>67</v>
      </c>
      <c r="C16" s="15" t="s">
        <v>62</v>
      </c>
      <c r="D16" s="15" t="s">
        <v>61</v>
      </c>
      <c r="E16" s="15" t="s">
        <v>68</v>
      </c>
      <c r="F16" s="14">
        <v>1</v>
      </c>
      <c r="G16" s="14">
        <v>1</v>
      </c>
      <c r="H16" s="3">
        <f>G16/F16</f>
        <v>1</v>
      </c>
      <c r="I16" s="14">
        <v>1</v>
      </c>
      <c r="J16" s="14">
        <v>2</v>
      </c>
      <c r="K16" s="3">
        <v>1</v>
      </c>
      <c r="L16" s="14">
        <v>1</v>
      </c>
      <c r="M16" s="5">
        <v>3</v>
      </c>
      <c r="N16" s="6">
        <v>1</v>
      </c>
      <c r="O16" s="14">
        <v>1</v>
      </c>
      <c r="Q16" s="4">
        <f>P16/O16</f>
        <v>0</v>
      </c>
      <c r="R16" s="14">
        <v>1</v>
      </c>
      <c r="T16" s="4">
        <f>S16/R16</f>
        <v>0</v>
      </c>
      <c r="U16" s="31">
        <f t="shared" si="6"/>
        <v>5</v>
      </c>
      <c r="V16" s="31">
        <f t="shared" si="6"/>
        <v>6</v>
      </c>
      <c r="W16" s="32">
        <f>V16/U16</f>
        <v>1.2</v>
      </c>
    </row>
    <row r="17" spans="1:23" s="17" customFormat="1" x14ac:dyDescent="0.25">
      <c r="A17" s="33" t="s">
        <v>22</v>
      </c>
      <c r="B17" s="33"/>
      <c r="C17" s="33"/>
      <c r="D17" s="33"/>
      <c r="E17" s="33"/>
      <c r="F17" s="33"/>
      <c r="G17" s="33"/>
      <c r="H17" s="16">
        <f xml:space="preserve"> AVERAGE(H13:H16)</f>
        <v>1</v>
      </c>
      <c r="K17" s="16">
        <f xml:space="preserve"> AVERAGE(K13:K16)</f>
        <v>1</v>
      </c>
      <c r="N17" s="16">
        <f xml:space="preserve"> AVERAGE(N13:N16)</f>
        <v>1</v>
      </c>
      <c r="Q17" s="16">
        <f xml:space="preserve"> AVERAGE(Q13:Q16)</f>
        <v>0</v>
      </c>
      <c r="T17" s="16">
        <f xml:space="preserve"> AVERAGE(T13:T16)</f>
        <v>0</v>
      </c>
      <c r="U17" s="18"/>
      <c r="V17" s="18"/>
      <c r="W17" s="19">
        <f xml:space="preserve"> AVERAGE(W13:W16)</f>
        <v>0.94444444444444431</v>
      </c>
    </row>
    <row r="18" spans="1:23" s="23" customFormat="1" x14ac:dyDescent="0.25">
      <c r="A18" s="35" t="s">
        <v>27</v>
      </c>
      <c r="B18" s="35"/>
      <c r="C18" s="35"/>
      <c r="D18" s="35"/>
      <c r="E18" s="35"/>
      <c r="F18" s="35"/>
      <c r="G18" s="35"/>
      <c r="H18" s="22">
        <f>AVERAGE(H17,H12)</f>
        <v>1</v>
      </c>
      <c r="K18" s="22">
        <f>AVERAGE(K17,K12)</f>
        <v>1</v>
      </c>
      <c r="N18" s="22">
        <f>AVERAGE(N17,N12)</f>
        <v>1</v>
      </c>
      <c r="Q18" s="22">
        <f>AVERAGE(Q17,Q12)</f>
        <v>0</v>
      </c>
      <c r="T18" s="22">
        <f>AVERAGE(T17,T12)</f>
        <v>0</v>
      </c>
      <c r="W18" s="19">
        <f>AVERAGE(W17,W12)</f>
        <v>0.86388888888888882</v>
      </c>
    </row>
    <row r="19" spans="1:23" s="25" customFormat="1" ht="17.100000000000001" customHeight="1" x14ac:dyDescent="0.25">
      <c r="A19" s="34" t="s">
        <v>25</v>
      </c>
      <c r="B19" s="34"/>
      <c r="C19" s="34"/>
      <c r="D19" s="34"/>
      <c r="E19" s="34"/>
      <c r="F19" s="34"/>
      <c r="G19" s="34"/>
      <c r="H19" s="24">
        <f>AVERAGE(H17,H12,H7)</f>
        <v>1</v>
      </c>
      <c r="K19" s="24">
        <f>AVERAGE(K17,K12,K7)</f>
        <v>1</v>
      </c>
      <c r="N19" s="24">
        <f>AVERAGE(N17,N12,N7)</f>
        <v>0.77777777777777779</v>
      </c>
      <c r="Q19" s="24">
        <f>AVERAGE(Q17,Q12,Q7)</f>
        <v>0</v>
      </c>
      <c r="T19" s="24">
        <f>AVERAGE(T17,T12,T7)</f>
        <v>0</v>
      </c>
      <c r="W19" s="26">
        <f>AVERAGE(W17,W12,W7)</f>
        <v>0.71666666666666667</v>
      </c>
    </row>
  </sheetData>
  <mergeCells count="5">
    <mergeCell ref="A7:G7"/>
    <mergeCell ref="A19:G19"/>
    <mergeCell ref="A18:G18"/>
    <mergeCell ref="A12:G12"/>
    <mergeCell ref="A17:G17"/>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EF Documents Content Type" ma:contentTypeID="0x01010000FE34C145B86045B63DA32DFB8FDDBE00F30692405A985C4A8B0A6D5A715BB992" ma:contentTypeVersion="22" ma:contentTypeDescription="" ma:contentTypeScope="" ma:versionID="bee140fb871872f83564e945d1f77986">
  <xsd:schema xmlns:xsd="http://www.w3.org/2001/XMLSchema" xmlns:xs="http://www.w3.org/2001/XMLSchema" xmlns:p="http://schemas.microsoft.com/office/2006/metadata/properties" xmlns:ns2="ceb00776-aa5c-4fc8-b6fe-5f035152e4b6" xmlns:ns3="c7ede9f9-c657-4e65-88e7-7be717847d9e" xmlns:ns4="3e02667f-0271-471b-bd6e-11a2e16def1d" xmlns:ns5="ff57b53f-0493-42a0-86f6-b9b1333ab06d" xmlns:ns6="b8caa731-411c-4ce8-a2a6-5b517e250d33" targetNamespace="http://schemas.microsoft.com/office/2006/metadata/properties" ma:root="true" ma:fieldsID="c98b0c1d666dd2dfe839214dde1a8970" ns2:_="" ns3:_="" ns4:_="" ns5:_="" ns6:_="">
    <xsd:import namespace="ceb00776-aa5c-4fc8-b6fe-5f035152e4b6"/>
    <xsd:import namespace="c7ede9f9-c657-4e65-88e7-7be717847d9e"/>
    <xsd:import namespace="3e02667f-0271-471b-bd6e-11a2e16def1d"/>
    <xsd:import namespace="ff57b53f-0493-42a0-86f6-b9b1333ab06d"/>
    <xsd:import namespace="b8caa731-411c-4ce8-a2a6-5b517e250d33"/>
    <xsd:element name="properties">
      <xsd:complexType>
        <xsd:sequence>
          <xsd:element name="documentManagement">
            <xsd:complexType>
              <xsd:all>
                <xsd:element ref="ns2:Classification" minOccurs="0"/>
                <xsd:element ref="ns2:Country1" minOccurs="0"/>
                <xsd:element ref="ns2:DocActive" minOccurs="0"/>
                <xsd:element ref="ns2:DocCategory" minOccurs="0"/>
                <xsd:element ref="ns2:DocPrefix" minOccurs="0"/>
                <xsd:element ref="ns2:DocType" minOccurs="0"/>
                <xsd:element ref="ns2:DocumentTitle" minOccurs="0"/>
                <xsd:element ref="ns2:FocalArea" minOccurs="0"/>
                <xsd:element ref="ns2:GEFID" minOccurs="0"/>
                <xsd:element ref="ns2:ProjectTitle" minOccurs="0"/>
                <xsd:element ref="ns2:ProjectType" minOccurs="0"/>
                <xsd:element ref="ns2:TrustFundType" minOccurs="0"/>
                <xsd:element ref="ns3:MediaServiceMetadata" minOccurs="0"/>
                <xsd:element ref="ns3:MediaServiceFastMetadata" minOccurs="0"/>
                <xsd:element ref="ns4:TaxCatchAll" minOccurs="0"/>
                <xsd:element ref="ns2:GEFCountry" minOccurs="0"/>
                <xsd:element ref="ns2:GEFProjectID" minOccurs="0"/>
                <xsd:element ref="ns5:MediaServiceAutoTags" minOccurs="0"/>
                <xsd:element ref="ns5:MediaServiceOCR" minOccurs="0"/>
                <xsd:element ref="ns6:SharedWithUsers" minOccurs="0"/>
                <xsd:element ref="ns6:SharedWithDetails" minOccurs="0"/>
                <xsd:element ref="ns5:MediaServiceDateTaken" minOccurs="0"/>
                <xsd:element ref="ns5:MediaServiceGenerationTime" minOccurs="0"/>
                <xsd:element ref="ns5:MediaServiceEventHashCode" minOccurs="0"/>
                <xsd:element ref="ns5:MediaServiceAutoKeyPoints" minOccurs="0"/>
                <xsd:element ref="ns5:MediaServiceKeyPoints" minOccurs="0"/>
                <xsd:element ref="ns5:MediaServiceLocation" minOccurs="0"/>
                <xsd:element ref="ns5:lcf76f155ced4ddcb4097134ff3c332f" minOccurs="0"/>
                <xsd:element ref="ns5: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b00776-aa5c-4fc8-b6fe-5f035152e4b6" elementFormDefault="qualified">
    <xsd:import namespace="http://schemas.microsoft.com/office/2006/documentManagement/types"/>
    <xsd:import namespace="http://schemas.microsoft.com/office/infopath/2007/PartnerControls"/>
    <xsd:element name="Classification" ma:index="8" nillable="true" ma:displayName="Classification" ma:internalName="Classification">
      <xsd:simpleType>
        <xsd:restriction base="dms:Text">
          <xsd:maxLength value="255"/>
        </xsd:restriction>
      </xsd:simpleType>
    </xsd:element>
    <xsd:element name="Country1" ma:index="9" nillable="true" ma:displayName="Country" ma:internalName="Country1">
      <xsd:simpleType>
        <xsd:restriction base="dms:Text">
          <xsd:maxLength value="255"/>
        </xsd:restriction>
      </xsd:simpleType>
    </xsd:element>
    <xsd:element name="DocActive" ma:index="10" nillable="true" ma:displayName="DocActive" ma:default="No" ma:format="Dropdown" ma:internalName="DocActive">
      <xsd:simpleType>
        <xsd:restriction base="dms:Choice">
          <xsd:enumeration value="Yes"/>
          <xsd:enumeration value="No"/>
        </xsd:restriction>
      </xsd:simpleType>
    </xsd:element>
    <xsd:element name="DocCategory" ma:index="11" nillable="true" ma:displayName="DocCategory" ma:internalName="DocCategory">
      <xsd:simpleType>
        <xsd:restriction base="dms:Text">
          <xsd:maxLength value="255"/>
        </xsd:restriction>
      </xsd:simpleType>
    </xsd:element>
    <xsd:element name="DocPrefix" ma:index="12" nillable="true" ma:displayName="DocPrefix" ma:internalName="DocPrefix">
      <xsd:simpleType>
        <xsd:restriction base="dms:Text">
          <xsd:maxLength value="255"/>
        </xsd:restriction>
      </xsd:simpleType>
    </xsd:element>
    <xsd:element name="DocType" ma:index="13" nillable="true" ma:displayName="DocType" ma:internalName="DocType">
      <xsd:simpleType>
        <xsd:restriction base="dms:Text">
          <xsd:maxLength value="255"/>
        </xsd:restriction>
      </xsd:simpleType>
    </xsd:element>
    <xsd:element name="DocumentTitle" ma:index="14" nillable="true" ma:displayName="DocumentTitle" ma:internalName="DocumentTitle">
      <xsd:simpleType>
        <xsd:restriction base="dms:Text">
          <xsd:maxLength value="255"/>
        </xsd:restriction>
      </xsd:simpleType>
    </xsd:element>
    <xsd:element name="FocalArea" ma:index="15" nillable="true" ma:displayName="FocalArea" ma:internalName="FocalArea">
      <xsd:simpleType>
        <xsd:restriction base="dms:Text">
          <xsd:maxLength value="255"/>
        </xsd:restriction>
      </xsd:simpleType>
    </xsd:element>
    <xsd:element name="GEFID" ma:index="16" nillable="true" ma:displayName="GEFID" ma:internalName="GEFID">
      <xsd:simpleType>
        <xsd:restriction base="dms:Text">
          <xsd:maxLength value="255"/>
        </xsd:restriction>
      </xsd:simpleType>
    </xsd:element>
    <xsd:element name="ProjectTitle" ma:index="17" nillable="true" ma:displayName="ProjectTitle" ma:internalName="ProjectTitle" ma:readOnly="false">
      <xsd:simpleType>
        <xsd:restriction base="dms:Note">
          <xsd:maxLength value="255"/>
        </xsd:restriction>
      </xsd:simpleType>
    </xsd:element>
    <xsd:element name="ProjectType" ma:index="18" nillable="true" ma:displayName="ProjectType" ma:internalName="ProjectType">
      <xsd:simpleType>
        <xsd:restriction base="dms:Text">
          <xsd:maxLength value="255"/>
        </xsd:restriction>
      </xsd:simpleType>
    </xsd:element>
    <xsd:element name="TrustFundType" ma:index="19" nillable="true" ma:displayName="TrustFundType" ma:internalName="TrustFundType">
      <xsd:simpleType>
        <xsd:restriction base="dms:Text">
          <xsd:maxLength value="255"/>
        </xsd:restriction>
      </xsd:simpleType>
    </xsd:element>
    <xsd:element name="GEFCountry" ma:index="23" nillable="true" ma:displayName="GEFCountry" ma:internalName="GEFCountry">
      <xsd:simpleType>
        <xsd:restriction base="dms:Text">
          <xsd:maxLength value="255"/>
        </xsd:restriction>
      </xsd:simpleType>
    </xsd:element>
    <xsd:element name="GEFProjectID" ma:index="24" nillable="true" ma:displayName="GEFProjectID" ma:internalName="GEFProject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ede9f9-c657-4e65-88e7-7be717847d9e"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02667f-0271-471b-bd6e-11a2e16def1d"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a0844f6-a59b-4fa4-b58a-6bc4e72871bd}" ma:internalName="TaxCatchAll" ma:showField="CatchAllData" ma:web="ceb00776-aa5c-4fc8-b6fe-5f035152e4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f57b53f-0493-42a0-86f6-b9b1333ab06d" elementFormDefault="qualified">
    <xsd:import namespace="http://schemas.microsoft.com/office/2006/documentManagement/types"/>
    <xsd:import namespace="http://schemas.microsoft.com/office/infopath/2007/PartnerControls"/>
    <xsd:element name="MediaServiceAutoTags" ma:index="25" nillable="true" ma:displayName="MediaServiceAutoTags" ma:internalName="MediaServiceAutoTags" ma:readOnly="true">
      <xsd:simpleType>
        <xsd:restriction base="dms:Text"/>
      </xsd:simpleType>
    </xsd:element>
    <xsd:element name="MediaServiceOCR" ma:index="26" nillable="true" ma:displayName="MediaServiceOCR" ma:internalName="MediaServiceOCR" ma:readOnly="true">
      <xsd:simpleType>
        <xsd:restriction base="dms:Note">
          <xsd:maxLength value="255"/>
        </xsd:restriction>
      </xsd:simpleType>
    </xsd:element>
    <xsd:element name="MediaServiceDateTaken" ma:index="29" nillable="true" ma:displayName="MediaServiceDateTaken" ma:hidden="true" ma:internalName="MediaServiceDateTaken" ma:readOnly="true">
      <xsd:simpleType>
        <xsd:restriction base="dms:Text"/>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Location" ma:index="34" nillable="true" ma:displayName="Location" ma:internalName="MediaServiceLocation"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2a6c10d7-b926-4fc0-945e-3cbf5049f6bd" ma:termSetId="09814cd3-568e-fe90-9814-8d621ff8fb84" ma:anchorId="fba54fb3-c3e1-fe81-a776-ca4b69148c4d" ma:open="true" ma:isKeyword="false">
      <xsd:complexType>
        <xsd:sequence>
          <xsd:element ref="pc:Terms" minOccurs="0" maxOccurs="1"/>
        </xsd:sequence>
      </xsd:complexType>
    </xsd:element>
    <xsd:element name="MediaLengthInSeconds" ma:index="3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8caa731-411c-4ce8-a2a6-5b517e250d33"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EFCountry xmlns="ceb00776-aa5c-4fc8-b6fe-5f035152e4b6">Global</GEFCountry>
    <Classification xmlns="ceb00776-aa5c-4fc8-b6fe-5f035152e4b6">Public</Classification>
    <Country1 xmlns="ceb00776-aa5c-4fc8-b6fe-5f035152e4b6" xsi:nil="true"/>
    <DocPrefix xmlns="ceb00776-aa5c-4fc8-b6fe-5f035152e4b6">Project Implementation Report (PIR)</DocPrefix>
    <GEFID xmlns="ceb00776-aa5c-4fc8-b6fe-5f035152e4b6">9900</GEFID>
    <ProjectType xmlns="ceb00776-aa5c-4fc8-b6fe-5f035152e4b6">MSP</ProjectType>
    <GEFProjectID xmlns="ceb00776-aa5c-4fc8-b6fe-5f035152e4b6">5da26170-df7c-e811-8124-3863bb2e1360</GEFProjectID>
    <DocActive xmlns="ceb00776-aa5c-4fc8-b6fe-5f035152e4b6">No</DocActive>
    <DocCategory xmlns="ceb00776-aa5c-4fc8-b6fe-5f035152e4b6">M and E Document</DocCategory>
    <FocalArea xmlns="ceb00776-aa5c-4fc8-b6fe-5f035152e4b6">Land Degradation</FocalArea>
    <DocType xmlns="ceb00776-aa5c-4fc8-b6fe-5f035152e4b6">PIR 3</DocType>
    <ProjectTitle xmlns="ceb00776-aa5c-4fc8-b6fe-5f035152e4b6">Land Degradation Neutrality Fund Technical Assistance Facility</ProjectTitle>
    <TrustFundType xmlns="ceb00776-aa5c-4fc8-b6fe-5f035152e4b6">GET</TrustFundType>
    <TaxCatchAll xmlns="3e02667f-0271-471b-bd6e-11a2e16def1d" xsi:nil="true"/>
    <DocumentTitle xmlns="ceb00776-aa5c-4fc8-b6fe-5f035152e4b6">Annex 2_LDN TAF_2021 Results Framework report</DocumentTitle>
    <lcf76f155ced4ddcb4097134ff3c332f xmlns="ff57b53f-0493-42a0-86f6-b9b1333ab06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137F84C-79E0-4261-9471-E0FC242C1CA2}"/>
</file>

<file path=customXml/itemProps2.xml><?xml version="1.0" encoding="utf-8"?>
<ds:datastoreItem xmlns:ds="http://schemas.openxmlformats.org/officeDocument/2006/customXml" ds:itemID="{2F5430AB-3673-4415-BC4D-B128FC960D57}"/>
</file>

<file path=customXml/itemProps3.xml><?xml version="1.0" encoding="utf-8"?>
<ds:datastoreItem xmlns:ds="http://schemas.openxmlformats.org/officeDocument/2006/customXml" ds:itemID="{B13DEA69-B3DB-4BAE-ADA2-BB794F6783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modprofile</dc:creator>
  <cp:lastModifiedBy>Breuer, Astrid</cp:lastModifiedBy>
  <dcterms:created xsi:type="dcterms:W3CDTF">2018-05-29T20:39:24Z</dcterms:created>
  <dcterms:modified xsi:type="dcterms:W3CDTF">2022-08-17T20:38:52Z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0x01010000FE34C145B86045B63DA32DFB8FDDBE00F30692405A985C4A8B0A6D5A715BB992</vt:lpwstr>
  </property>
</Properties>
</file>