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170" documentId="8_{A6224E23-C7E6-40B7-81BC-31C137A78014}" xr6:coauthVersionLast="47" xr6:coauthVersionMax="47" xr10:uidLastSave="{3E14238B-021A-4A2E-ACC7-503E426330A2}"/>
  <bookViews>
    <workbookView xWindow="28680" yWindow="-120" windowWidth="29040" windowHeight="15720" tabRatio="775" firstSheet="1" activeTab="1" xr2:uid="{00000000-000D-0000-FFFF-FFFF00000000}"/>
  </bookViews>
  <sheets>
    <sheet name="_Calc" sheetId="3" state="hidden" r:id="rId1"/>
    <sheet name="Table of Contents" sheetId="1" r:id="rId2"/>
    <sheet name="1. Basic project data" sheetId="2"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Annex" sheetId="22" r:id="rId19"/>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Progress'!$D$82:$M$84</definedName>
    <definedName name="ImpRatings">'3. Implementation Progress'!$D$82:$M$84</definedName>
    <definedName name="ImpScore" localSheetId="6">#REF!</definedName>
    <definedName name="ImpScore">_Calc!$D$21</definedName>
    <definedName name="NumRating" localSheetId="6">#REF!</definedName>
    <definedName name="NumRating">_Calc!$B$2:$B$9</definedName>
    <definedName name="_xlnm.Print_Area" localSheetId="2">'1. Basic project data'!$A$1:$J$84</definedName>
    <definedName name="_xlnm.Print_Area" localSheetId="14">'10. Gender Mainstreaming'!$A$1:$K$39</definedName>
    <definedName name="_xlnm.Print_Area" localSheetId="15">'11. Knowledge Management'!$A$1:$K$54</definedName>
    <definedName name="_xlnm.Print_Area" localSheetId="16">'12. Indigenous &amp; Local Involve.'!$A$1:$K$43</definedName>
    <definedName name="_xlnm.Print_Area" localSheetId="17">'13. Co-Financing Table'!$A$1:$P$23</definedName>
    <definedName name="_xlnm.Print_Area" localSheetId="6">'2. Progress towards outcomes'!$B$1:$J$45</definedName>
    <definedName name="_xlnm.Print_Area" localSheetId="7">'3. Implementation Progress'!$A$1:$M$105</definedName>
    <definedName name="_xlnm.Print_Area" localSheetId="8">'4. Summary_Progress &amp; Challenge'!$A$1:$L$44</definedName>
    <definedName name="_xlnm.Print_Area" localSheetId="9">'5. ESS Risk'!$A$1:$K$39</definedName>
    <definedName name="_xlnm.Print_Area" localSheetId="10">'6. Risks to the Project'!$A$1:$P$80</definedName>
    <definedName name="_xlnm.Print_Area" localSheetId="11">'7. Follow-up on Mid-term review'!$A$1:$K$47</definedName>
    <definedName name="_xlnm.Print_Area" localSheetId="12">'8. Minor project amendments'!$A$1:$K$58</definedName>
    <definedName name="_xlnm.Print_Area" localSheetId="13">'9. Stakeholders'' Engagement'!$A$1:$L$47</definedName>
    <definedName name="_xlnm.Print_Area" localSheetId="18">Annex!$A$1:$A$32</definedName>
    <definedName name="_xlnm.Print_Area" localSheetId="1">'Table of Contents'!$A$1:$K$29</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D24" i="7"/>
  <c r="C24" i="7"/>
  <c r="D20" i="3" s="1" a="1"/>
  <c r="D20" i="3" s="1"/>
  <c r="B24" i="7"/>
  <c r="E35" i="2"/>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<sst xmlns="http://schemas.openxmlformats.org/spreadsheetml/2006/main" count="919" uniqueCount="750">
  <si>
    <t>FAO-GEF Project Implementation Report</t>
  </si>
  <si>
    <t>2025 – Revised Template</t>
  </si>
  <si>
    <t>Period covered: 1 July 2024 to 30 June 2025</t>
  </si>
  <si>
    <t xml:space="preserve">Table of Contents </t>
  </si>
  <si>
    <t>Progress towards Achieving Project Objective(s) (Development Objective)</t>
  </si>
  <si>
    <t>Implementation Progress (IP)</t>
  </si>
  <si>
    <t>Summary on progress, challenges, and outcomes</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</si>
  <si>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</si>
  <si>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</si>
  <si>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</si>
  <si>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</si>
  <si>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</si>
  <si>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</si>
  <si>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</si>
  <si>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</si>
  <si>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Africa (RAF)</t>
  </si>
  <si>
    <t>Country(ies):</t>
  </si>
  <si>
    <t>Kenya</t>
  </si>
  <si>
    <t>Project Title:</t>
  </si>
  <si>
    <t>Integrated Landscape Management for conservation and restoration of the Mt. Elgon Ecosystem in Western Kenya</t>
  </si>
  <si>
    <t xml:space="preserve">FAO Project Symbol: </t>
  </si>
  <si>
    <t>GCP/KEN/905/GFF</t>
  </si>
  <si>
    <t>GEF ID:</t>
  </si>
  <si>
    <t>Type of Trust Fund(s):</t>
  </si>
  <si>
    <t xml:space="preserve">GEF Focal Area(s): </t>
  </si>
  <si>
    <t xml:space="preserve">Project Executing Partners: </t>
  </si>
  <si>
    <t>Kenya Forest Service (KFS) &amp; Kenya Agriculture and Livestock Research Organization (KALRO)</t>
  </si>
  <si>
    <t>Initial project duration (years):</t>
  </si>
  <si>
    <t>5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</si>
  <si>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</si>
  <si>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</si>
  <si>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</si>
  <si>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</si>
  <si>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</si>
  <si>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</si>
  <si>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</si>
  <si>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</si>
  <si>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</si>
  <si>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</si>
  <si>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</si>
  <si>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</si>
  <si>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</si>
  <si>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20254:</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</si>
  <si>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</si>
  <si>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</si>
  <si>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</si>
  <si>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</si>
  <si>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</si>
  <si>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</si>
  <si>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</si>
  <si>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Moderately Unsatisfactory (MU)</t>
  </si>
  <si>
    <t xml:space="preserve">Overall implementation progess rating: </t>
  </si>
  <si>
    <t xml:space="preserve">Overall risk rating: </t>
  </si>
  <si>
    <t>Status</t>
  </si>
  <si>
    <t>Implementation Status (1st PIR, 2nd PIR, etc. Final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</si>
  <si>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</si>
  <si>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</si>
  <si>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</si>
  <si>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</si>
  <si>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</si>
  <si>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</si>
  <si>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James Mwang'ombe</t>
  </si>
  <si>
    <t>mwangombejames@yahoo.co.uk</t>
  </si>
  <si>
    <t>Budget Holder (BH)</t>
  </si>
  <si>
    <t>Tipo, Nyabenyi Tito</t>
  </si>
  <si>
    <t>Nyabenyi.Tipo@fao.org</t>
  </si>
  <si>
    <t>GEF Operational Focal Point (GEF OFP)</t>
  </si>
  <si>
    <t>Dr. Eng. Festus K. Ng’eno</t>
  </si>
  <si>
    <t>psoffice@environment.go.ke</t>
  </si>
  <si>
    <t>Lead Technical Officer (LTO)</t>
  </si>
  <si>
    <t>Irie, Yuka</t>
  </si>
  <si>
    <t>Yuka.Irie@fao.org</t>
  </si>
  <si>
    <t>GEF Technical Officer (GTO)</t>
  </si>
  <si>
    <t xml:space="preserve">Morebotsane, Kuena </t>
  </si>
  <si>
    <t>Kuena.Morebotsane@fao.org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</si>
  <si>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</si>
  <si>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</si>
  <si>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</si>
  <si>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</si>
  <si>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</si>
  <si>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</si>
  <si>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National Project Coordinator</t>
  </si>
  <si>
    <t>Yes</t>
  </si>
  <si>
    <t>James Mwang'ombe - mwangombejames@yahoo.co.uk</t>
  </si>
  <si>
    <t>National Project Coordinator (KFS) was changed July 2025</t>
  </si>
  <si>
    <t>Finance/Procurement officer</t>
  </si>
  <si>
    <t>Margaret Chiera - magiechiera2020@gmail.com</t>
  </si>
  <si>
    <t>Seconded to the Project from KFS</t>
  </si>
  <si>
    <t>Knowledge and M&amp;E Officer</t>
  </si>
  <si>
    <t>Samuel Muriithi - smuriithi2000@yahoo.co.uk</t>
  </si>
  <si>
    <t>Recruited in June 2025</t>
  </si>
  <si>
    <t>Project Assistant</t>
  </si>
  <si>
    <t>Benard Lemangi - benny.lemash@gmail.com</t>
  </si>
  <si>
    <t>Recruited in December 2024</t>
  </si>
  <si>
    <t>ESS safeguard (IP) Expert</t>
  </si>
  <si>
    <t>Philip Kisoyan - Philip.Kisoyan@fao.org</t>
  </si>
  <si>
    <t>FAO</t>
  </si>
  <si>
    <t>Communications Officer</t>
  </si>
  <si>
    <t>Rhodah Mbatiany - rmbatiany046@gmail.com</t>
  </si>
  <si>
    <t>Recruited in July 2025</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</si>
  <si>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</si>
  <si>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</si>
  <si>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</si>
  <si>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</si>
  <si>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</si>
  <si>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</si>
  <si>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</si>
  <si>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</si>
  <si>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</si>
  <si>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</si>
  <si>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</si>
  <si>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</si>
  <si>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</si>
  <si>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</si>
  <si>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</si>
  <si>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</si>
  <si>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</si>
  <si>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</si>
  <si>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</si>
  <si>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</si>
  <si>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</si>
  <si>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</si>
  <si>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</si>
  <si>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</si>
  <si>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</si>
  <si>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</si>
  <si>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</si>
  <si>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</si>
  <si>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</si>
  <si>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</si>
  <si>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</si>
  <si>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</si>
  <si>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</si>
  <si>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</si>
  <si>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</si>
  <si>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</si>
  <si>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</si>
  <si>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</si>
  <si>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</si>
  <si>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</si>
  <si>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</si>
  <si>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</si>
  <si>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</si>
  <si>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</si>
  <si>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</si>
  <si>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</si>
  <si>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</si>
  <si>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</si>
  <si>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</si>
  <si>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</si>
  <si>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</si>
  <si>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</si>
  <si>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</si>
  <si>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</si>
  <si>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</si>
  <si>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</si>
  <si>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</si>
  <si>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</si>
  <si>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</si>
  <si>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</si>
  <si>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</si>
  <si>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</si>
  <si>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</si>
  <si>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</si>
  <si>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</si>
  <si>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</si>
  <si>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</si>
  <si>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</si>
  <si>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</si>
  <si>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</si>
  <si>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</si>
  <si>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</si>
  <si>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</si>
  <si>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</si>
  <si>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</si>
  <si>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</si>
  <si>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</si>
  <si>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</si>
  <si>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</si>
  <si>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</si>
  <si>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</si>
  <si>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</si>
  <si>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</si>
  <si>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</si>
  <si>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</si>
  <si>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</si>
  <si>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</si>
  <si>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</si>
  <si>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</si>
  <si>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</si>
  <si>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</si>
  <si>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</si>
  <si>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</si>
  <si>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</si>
  <si>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</si>
  <si>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</si>
  <si>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</si>
  <si>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</si>
  <si>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</si>
  <si>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</si>
  <si>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</si>
  <si>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</si>
  <si>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</si>
  <si>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</si>
  <si>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</si>
  <si>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</si>
  <si>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</si>
  <si>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</si>
  <si>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</si>
  <si>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</si>
  <si>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</si>
  <si>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</si>
  <si>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</si>
  <si>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</si>
  <si>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</si>
  <si>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</si>
  <si>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</si>
  <si>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</si>
  <si>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</si>
  <si>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</si>
  <si>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</si>
  <si>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</si>
  <si>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</si>
  <si>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</si>
  <si>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</si>
  <si>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</si>
  <si>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</si>
  <si>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</si>
  <si>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</si>
  <si>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</si>
  <si>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</si>
  <si>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</si>
  <si>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</si>
  <si>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</si>
  <si>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</si>
  <si>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</si>
  <si>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</si>
  <si>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</si>
  <si>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</si>
  <si>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</si>
  <si>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</si>
  <si>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</si>
  <si>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</si>
  <si>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</si>
  <si>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</si>
  <si>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</si>
  <si>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</si>
  <si>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</si>
  <si>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</si>
  <si>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</si>
  <si>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</si>
  <si>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</si>
  <si>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</si>
  <si>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</si>
  <si>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</si>
  <si>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</si>
  <si>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</si>
  <si>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</si>
  <si>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</si>
  <si>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</si>
  <si>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</si>
  <si>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</si>
  <si>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</si>
  <si>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</si>
  <si>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</si>
  <si>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</si>
  <si>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</si>
  <si>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</si>
  <si>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</si>
  <si>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</si>
  <si>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</si>
  <si>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</si>
  <si>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</si>
  <si>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</si>
  <si>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</si>
  <si>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</si>
  <si>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</si>
  <si>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</si>
  <si>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</si>
  <si>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</si>
  <si>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</si>
  <si>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</si>
  <si>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</si>
  <si>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</si>
  <si>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</si>
  <si>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</si>
  <si>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</si>
  <si>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</si>
  <si>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</si>
  <si>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</si>
  <si>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</si>
  <si>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</si>
  <si>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</si>
  <si>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</si>
  <si>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</si>
  <si>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</si>
  <si>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</si>
  <si>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</si>
  <si>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</si>
  <si>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</si>
  <si>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</si>
  <si>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</si>
  <si>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</si>
  <si>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</si>
  <si>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</si>
  <si>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</si>
  <si>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</si>
  <si>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</si>
  <si>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</si>
  <si>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</si>
  <si>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</si>
  <si>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</si>
  <si>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</si>
  <si>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</si>
  <si>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</si>
  <si>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</si>
  <si>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</si>
  <si>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</si>
  <si>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</si>
  <si>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</si>
  <si>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</si>
  <si>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</si>
  <si>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</si>
  <si>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</si>
  <si>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</si>
  <si>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</si>
  <si>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</si>
  <si>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</si>
  <si>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</si>
  <si>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</si>
  <si>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</si>
  <si>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</si>
  <si>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</si>
  <si>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</si>
  <si>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</si>
  <si>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</si>
  <si>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</si>
  <si>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</si>
  <si>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</si>
  <si>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</si>
  <si>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</si>
  <si>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</si>
  <si>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</si>
  <si>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</si>
  <si>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</si>
  <si>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</si>
  <si>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</si>
  <si>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</si>
  <si>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</si>
  <si>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</si>
  <si>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</si>
  <si>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</si>
  <si>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</si>
  <si>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</si>
  <si>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</si>
  <si>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</si>
  <si>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</si>
  <si>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</si>
  <si>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</si>
  <si>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</si>
  <si>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</si>
  <si>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</si>
  <si>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</si>
  <si>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</si>
  <si>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</si>
  <si>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</si>
  <si>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Rating text</t>
  </si>
  <si>
    <t>Score</t>
  </si>
  <si>
    <t>Highly Unsatisfactory (HU)</t>
  </si>
  <si>
    <t>Unsatisfactory (U)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</si>
  <si>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</si>
  <si>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</si>
  <si>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</si>
  <si>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</si>
  <si>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</si>
  <si>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</si>
  <si>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</si>
  <si>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</si>
  <si>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</si>
  <si>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</si>
  <si>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</si>
  <si>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</si>
  <si>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</si>
  <si>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</si>
  <si>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</si>
  <si>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</si>
  <si>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</si>
  <si>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</si>
  <si>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</si>
  <si>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</si>
  <si>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</si>
  <si>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</si>
  <si>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</si>
  <si>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</si>
  <si>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</si>
  <si>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</si>
  <si>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</si>
  <si>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</si>
  <si>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 xml:space="preserve">Outcome 1.1: 
Mt. Elgon landscape managed sustainably with Integrated Landscape Management plans under implementation
</t>
  </si>
  <si>
    <t xml:space="preserve"># of hectares covered by ILM plans, informed by inclusive multi-stakeholder dialogue </t>
  </si>
  <si>
    <t>50,000 hectares</t>
  </si>
  <si>
    <t>178,880 ha covered by ILM plans</t>
  </si>
  <si>
    <t xml:space="preserve"> Participatory Informed Landscape Approach (PILA) is being used to develop the Mt. Elgon Ecosystem Management plan (To cover the entire landscape); multiple trainings held with government and stakeholder officers. 
Bio-physical baseline assessment for the landscape completed</t>
  </si>
  <si>
    <t># of effective multi-stakeholder platforms operational to promote ILM</t>
  </si>
  <si>
    <t>one (1) intercounty and four (4) sub-county multi-stakeholder platforms established to promote ILM</t>
  </si>
  <si>
    <t>One (1) intercounty and four (4) sub-county multi-stakeholder platforms established to promote ILM</t>
  </si>
  <si>
    <t xml:space="preserve">Four sub-county multi-stakeholder platforms (Cheptais, Mt. Elgon, Saboti, Endebess) and two County multi-stakeholder platforms (Bungoma &amp; Trans-Nzoia) established to promote ILM and project implementation; 
Multi-stakeholder gap analysis conducted in Bungoma and Trans-nzoia to identify areas of intervention.
Development and alignment of various PILA training packages for ILM planning i.e. PILA TAPE survey; PILA Behavioural Change Assessment; PILA Geospatial tool; PILA Stakeholder analysis. </t>
  </si>
  <si>
    <t># of gender-responsive policy frameworks updated/developed supporting ILM</t>
  </si>
  <si>
    <t xml:space="preserve">At least 1 county policy </t>
  </si>
  <si>
    <t>At least 2 county policy frameworks updated/developed to promote ILM</t>
  </si>
  <si>
    <t xml:space="preserve">FPIC carried out and completed for the indigenous Ogiek community in Bungoma and Trans-Nzoia counties
Socio-economic baseline assessment of the landscape completed
Development and alignment of various PILA tools and guidlines for ILM planning i.e. PILA TAPE survey; PILA Behavioural Change Assessment; PILA Geospatial tool; PILA Stakeholder analysis. </t>
  </si>
  <si>
    <t xml:space="preserve">Outcome 2.1: 
Improved efficiency and sustainability of coffee and maize production systems
</t>
  </si>
  <si>
    <t># of farmers (at least 30 % women) benefited from training and access to services to support sustainable coffee and maize production and marketing</t>
  </si>
  <si>
    <t>43,000 smallholder farmers with enhanced capacity on sustainable coffee and maize production and marketing</t>
  </si>
  <si>
    <t>Not yet started due to delays in the KALRO Operational Partners Agreement (OPA)</t>
  </si>
  <si>
    <t># of hectares of landscapes under improved practices</t>
  </si>
  <si>
    <t>10,000 Ha</t>
  </si>
  <si>
    <t>50,000 ha</t>
  </si>
  <si>
    <t>Not yet started due to delays in the KALRO OPA</t>
  </si>
  <si>
    <t># of hectares in the process of certification</t>
  </si>
  <si>
    <t>300 Ha</t>
  </si>
  <si>
    <t>1,000 ha</t>
  </si>
  <si>
    <t>Assessment of 26 coffee cooperatives on compliance with the European Union Deforestation Regulation completed</t>
  </si>
  <si>
    <t>% of Increase in coffee and maize yield per tree/hectare for smallholder farmers by the end of the project</t>
  </si>
  <si>
    <t>10% increase</t>
  </si>
  <si>
    <t>At least 30% increase</t>
  </si>
  <si>
    <t>No activites in 1st year</t>
  </si>
  <si>
    <t># of entrepreneurs/community groups (50% women and youth, Ogiek community) supported through small grants to develop nature-based enterprises for economic empowerment and livelihood diversification</t>
  </si>
  <si>
    <t># of county coffee platforms established to promote inclusive and sustainable value chain approach</t>
  </si>
  <si>
    <t>Outcome 3.1: Increased Mt Elgon landscape area under conservation and restoration</t>
  </si>
  <si>
    <t># Hectares of degraded forest and forest land restored</t>
  </si>
  <si>
    <t>7,000 ha</t>
  </si>
  <si>
    <t xml:space="preserve">Not yet started </t>
  </si>
  <si>
    <t># Hectares of degraded farmland restored</t>
  </si>
  <si>
    <t>3,000 ha</t>
  </si>
  <si>
    <t>Not yet started</t>
  </si>
  <si>
    <t># people trained and engaged in on-the-ground restoration activities (disaggregated by gender, at least 30% women)</t>
  </si>
  <si>
    <t>Two community tree nurseries established (Kaberwa and Kiptogot forest stations)</t>
  </si>
  <si>
    <t>Outcome 4.1: Effective knowledge management and M&amp;E supporting scale-up and impact at national and global level</t>
  </si>
  <si>
    <t xml:space="preserve">Project M&amp;E system operational  </t>
  </si>
  <si>
    <t xml:space="preserve">1  Quality M&amp;E information and reports, as scheduled
</t>
  </si>
  <si>
    <t>"1  Quality M&amp;E information and reports, as scheduled
"</t>
  </si>
  <si>
    <t>M&amp;E officer recruited by KFS and work to develop the M&amp;E system is underway</t>
  </si>
  <si>
    <t># of knowledge products and tools shared and/or adopted from the Global FOLUR Platform, regional and national platforms</t>
  </si>
  <si>
    <t xml:space="preserve">At least 5 annually 
</t>
  </si>
  <si>
    <t>At least 5 annually</t>
  </si>
  <si>
    <t xml:space="preserve">FOLUR PILA tool is being implemented in component one of the project. 
</t>
  </si>
  <si>
    <t># of people reached through Transboundary Knowledge sharing platform</t>
  </si>
  <si>
    <t>At least 500 people  have interacted through the platform</t>
  </si>
  <si>
    <t>At least 1,000 people  have interacted through the platform</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</si>
  <si>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</si>
  <si>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</si>
  <si>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</si>
  <si>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</si>
  <si>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</si>
  <si>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Project Manager/ Coordinator</t>
  </si>
  <si>
    <t>Lead Technical Officer</t>
  </si>
  <si>
    <t>GEF Operational Focal Point</t>
  </si>
  <si>
    <t>FY2025 Development
Objective rating</t>
  </si>
  <si>
    <t xml:space="preserve">Moderately Unsatisfactory </t>
  </si>
  <si>
    <t>Comments/reasons justifying the ratings for FY2025 and any changes (positive or negative) in the ratings since the previous reporting period</t>
  </si>
  <si>
    <t>This is rated due to the delays in some of the activities and delayed recruitment of the M&amp;E Officer</t>
  </si>
  <si>
    <t>There rating is based on delays in the implementation of the project due to challenges in the OPIM modality, delays in the operationalization of the KALRO OPA as well as late constitution of the Project Management Unit</t>
  </si>
  <si>
    <t>While some progress has been made, the delays the project is facing is impacting the achievements that it is supposed to achieve, with significant number of activities not started yet under one of the operational partners.</t>
  </si>
  <si>
    <t xml:space="preserve">There has been a delay in the implementation of key components of the project due to KALRO's challenges in obtaining necessary approvals from Treasury. FAO Kenya in consultation with the GEF OFP is exploring options to help address this situation. </t>
  </si>
  <si>
    <t>Measures to address MS, MU, U and HU ratings on Section 2 above</t>
  </si>
  <si>
    <t>Outcome</t>
  </si>
  <si>
    <t>Action(s) to be taken</t>
  </si>
  <si>
    <t>By whom?</t>
  </si>
  <si>
    <t>By When?</t>
  </si>
  <si>
    <t>Outcome 2.1: 
Improved efficiency and sustainability of coffee and maize production systems</t>
  </si>
  <si>
    <t>KALRO OPA is facing delays in operationalization due to issues related to the operation of a project bank account. 
FAO to explore alternative implementation modalities</t>
  </si>
  <si>
    <t>KALRO/FAO</t>
  </si>
  <si>
    <t>Immediately</t>
  </si>
  <si>
    <t>Delays in component 3 due to initiatl delays in KFS OPA and delays in component 1.
KFS to ensure all Community Forest Associations have active Participatory Forest Mnagament plans/Forest Managament Agreements
KFS to ensure Community Forest Association Tree Nurseries are operational to provide seedlings for restoration</t>
  </si>
  <si>
    <t>KFS</t>
  </si>
  <si>
    <t>KFS to ensure PMU is in place and roles and responsibilities of each member is clearly stipulated. The PMU should consist of: National Project Coordinator, M&amp;E officer; Communications officer; procurement/Finance officer and the project assistant
As the lead implementing agency KFS should ensure: effective project coordination, project reporting, prparation of project implementation reports (PIRs); represent the project in national, regional and international events; organize project steering committee meetings etc. 
KFS to ensure the Knowledge management plan is developed and implemented
KFS to ensure the M&amp;E Plan development is completed and implemented</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</si>
  <si>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</si>
  <si>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</si>
  <si>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</si>
  <si>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</si>
  <si>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</si>
  <si>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</si>
  <si>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</si>
  <si>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 Development of integrated landscape management (ILM) systems</t>
  </si>
  <si>
    <t>Output 1.1.1: Multi-stakeholders dialogue and County Environment Committees strengthened to harmonize and influence policies, actions, and catalyze and scale-up green investments</t>
  </si>
  <si>
    <t xml:space="preserve">Piloting of Participatory Informed Landscape Approach (PILA) with multiple trainings with government and stakeholder officers. 
Bio-Physical baseline survey for Mt. Elgon Ecosystem conducted
</t>
  </si>
  <si>
    <t xml:space="preserve">Implementation of output 1.1.1 is behind schedule due to late role-out of the PILA piloting (due to realignment of the KFS OPA). 
Implementation schedule for output 1.1.1 - 1.1.3 has been aligned with the PILA process. </t>
  </si>
  <si>
    <t>Output 1.1.2: Capacity building programs implemented to support inclusive and equitable participatory development and implementation of ILM</t>
  </si>
  <si>
    <t xml:space="preserve">Four sub-county (Cheptais, Mt. Elgon, Saboti, Endebess) multi-stakeholder platforms established
Two county (Bungoma, Trans-Nzoia) multi stakeholder platforms established
Two gap analysis for the strengthening of the multi-stakeholder platforms conducted with roadmap
Development and alignment of various PILA training packages for ILM planning i.e. PILA TAPE survey; PILA Behavioural Change Assessment; PILA Geospatial tool; PILA Stakeholder analysis. </t>
  </si>
  <si>
    <t xml:space="preserve">Implementation of output 1.1.2 is behind schedule due to late role-out of the PILA piloting (due to realignment of the KFS OPA). 
Implementation schedule for output 1.1.1 - 1.1.3 has been aligned with the PILA process. </t>
  </si>
  <si>
    <t>Output 1.1.3: Integrated participatory landscape management plans developed in the Mt. Elgon landscape</t>
  </si>
  <si>
    <t xml:space="preserve">Free, Prior, and Informed Consent (FPIC) have been conducted and completed for the Ogiek and forest adjecent community in the Mt. Elgon landscape.
Socio-ecoomic baseline survey for Mt. Elgon Ecosystem conducted
Development and alignment of various PILA tools and guidlines for ILM planning i.e. PILA TAPE survey; PILA Behavioural Change Assessment; PILA Geospatial tool; PILA Stakeholder analysis. </t>
  </si>
  <si>
    <t xml:space="preserve">Implementation of output 1.1.3 is behind schedule due to late role-out of the PILA piloting (due to realignment of the KFS OPA). 
Implementation schedule for output 1.1.1 - 1.1.3 has been aligned with the PILA process. </t>
  </si>
  <si>
    <t>Outcome 2: Promoting sustainable and inclusive coffee and maize value chains</t>
  </si>
  <si>
    <t xml:space="preserve">Output 2.1.1: Capacity development programs implemented for smallholder farmers, cooperatives and other value chain actors to promote Climate-Smart coffee and maize production </t>
  </si>
  <si>
    <t>N/A</t>
  </si>
  <si>
    <t>Activities planned for year one (role out of farmer field schools, setting up of agroforestry nurseries/clonal gardens) under the output are delayed due to challeneges with operationalization of KALRO OPA</t>
  </si>
  <si>
    <t>Output 2.1.2: Innovative Business hubs established to promote market access and service delivery to smallholder farmers.</t>
  </si>
  <si>
    <t>Activities planned for year one (Village aggregation centers, trainings, certification of warehouses, access to farm inputs etc) have been delayed due to challenges with operationalization of KALRO OPA. Most activities have under oputput 2.1.2 have been off-loaded from the OPA and will be implemented through LoAs - process underway</t>
  </si>
  <si>
    <t xml:space="preserve">Output 2.1.3: Sustainable coffee standards, certification and traceability systems developed and promoted with innovative incentive mechanisms. </t>
  </si>
  <si>
    <t>Assessment of 26 coffee cooperatives in the Mt. Elgon Landscape on compliance with the European Union Deforestation Regulation completed with roadmap for support to compliance</t>
  </si>
  <si>
    <t xml:space="preserve">Certification of the coffee value chain expected from year two of project implementation. However, due to the EUDR, the project has moved the implementation ahead to support the coffee cooperatives in the project site in the compliance process. </t>
  </si>
  <si>
    <t>Output 2.1.4: Gender responsive incentive mechanisms established to promote sustainable coffee value chain development.</t>
  </si>
  <si>
    <t>% of Increase in coffee and maize yield per tree/hectare for smallholder farmers by the end of the project
# of county coffee platforms established to promote inclusive and sustainable value chain approach</t>
  </si>
  <si>
    <t>Activities to start year two of project implementation</t>
  </si>
  <si>
    <t>Output 2.1.5: Capacities of entrepreneurs/community groups strengthened on nature-based business development</t>
  </si>
  <si>
    <t>Output 2.1.6: Livelihood Enterprises of the Chepkitale Ogiek Community of the Mt. Elgon Ecosystem promoted through sustainable enterprise development</t>
  </si>
  <si>
    <t>Outcome 3: Conservation and restoration of natural habitat</t>
  </si>
  <si>
    <t xml:space="preserve">Output 3.1.1: Capacity of county and community-level institutions for conservation, restoration and rehabilitation of degraded lands and forest habitats strengthened in both degraded forest and agricultural landscapes. </t>
  </si>
  <si>
    <t xml:space="preserve"># people trained and engaged in on-the-ground restoration activities (disaggregated by gender, at least 30% women)	
	</t>
  </si>
  <si>
    <t>Activities not yet started due to delays in operationalization of the KFS OPA. Activities planned for year one will be roled out in the next reporting period.</t>
  </si>
  <si>
    <t>Output 3.1.2: Highly degraded forest sites are restored and sustainably managed.</t>
  </si>
  <si>
    <t xml:space="preserve"># Hectares of degraded forest and forest land restored
</t>
  </si>
  <si>
    <t>Restoration activities with the Ogiek community were delayed awaiting the FPIC process and to align with wider restoration activities for the landscape planned for year two of implementation</t>
  </si>
  <si>
    <t>Output 3.1.3: Highly degraded agricultural lands are restored.</t>
  </si>
  <si>
    <t xml:space="preserve">Activities planned for year one (Establishment of school tree nurseries, promotion of agroforestry etc.) under the output are delayed due to challeneges with operationalization of KALRO OPA	
</t>
  </si>
  <si>
    <t>Output 3.1.4: Sustainable and innovative financing mechanisms identified and piloted for conservation and restoration</t>
  </si>
  <si>
    <t>Roll out planned for the second year of implementation. KFS has developed TORs for service contract.</t>
  </si>
  <si>
    <t>Outcome 4: Project Coordination, Collaboration, Communication and M&amp;E</t>
  </si>
  <si>
    <t xml:space="preserve">Output 4.1.1: Gender-responsive knowledge products, tools and approaches developed and shared through the FOLUR IP Global platform and other relevant value chain platforms. </t>
  </si>
  <si>
    <t>Piloting of PILA tool is underway with a number of trainings and meetings held</t>
  </si>
  <si>
    <t>Piloting of FOLUR tool PILA underway. Due to limited implementation in other project areas, other knowledge products to be shared are awaiting futher implementation</t>
  </si>
  <si>
    <t xml:space="preserve">Output 4.1.2: 
Effective M&amp;E system established for the project
</t>
  </si>
  <si>
    <t>M&amp;E officer recruited</t>
  </si>
  <si>
    <t>Late recruitment of M&amp;E officer to the PMU by KFS has resulted in M&amp;E system being delayed. This will be completed in the next reporting period</t>
  </si>
  <si>
    <t xml:space="preserve">Output 4.1.3: 
Transboundary integrated knowledge sharing system established for the Kenyan and the Ugandan Mt. Elgon landscape
</t>
  </si>
  <si>
    <t>In the second year of project implementation</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</si>
  <si>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</si>
  <si>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</si>
  <si>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</si>
  <si>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</si>
  <si>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</si>
  <si>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Delayed operalisation of KFS OPA and KALRO OPA. Delayed recruitment of M&amp;E Officer.</t>
  </si>
  <si>
    <t>Progress has been slow due to the delays the project is facing under one of the Operational Partner' challenges in operationalizing the Operational Partner's Agreement. The other Operational Partner is making progress in implementation, although it has also faced some delayed start.</t>
  </si>
  <si>
    <t xml:space="preserve">There rating is based on delays in the implementation of the project due to challenges in the OPIM modality, delays in the operationalization of the KALRO OPA as well as late constitution of the Project Management Unit </t>
  </si>
  <si>
    <t xml:space="preserve">Comments </t>
  </si>
  <si>
    <t xml:space="preserve">There has been a delay in the implementation of key components of the project due to challenges in operationalizing KALRO's Operational Partners Agreement - KALRO has not obtained necessary approvals from Treasury. FAO Kenya in consultation with the GEF OFP is exploring options to help address this situation.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</si>
  <si>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</si>
  <si>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</si>
  <si>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</si>
  <si>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 xml:space="preserve">
During the reporting period, progress has been made toward achieving the project’s development objectives, particularly under Outcome 1 focused on Integrated Landscape Management (ILM) in the Mt. Elgon ecosystem. The Participatory Informed Landscape Approach (PILA) has been rolled out, including the development and alignment of a suite of planning tools such as the PILA TAPE survey, Behavioural Change Assessment, Stakeholder Analysis, and Geospatial Mapping Tool. These tools are supporting the participatory development of the Mt. Elgon Ecosystem Management Plan, which will cover over 178,000 hectares.
Multi-stakeholder engagement has been progressed, with the establishment of four sub-county platforms (Cheptais, Mt. Elgon, Saboti, Endebess) and two county-level platforms (Bungoma and Trans-Nzoia), along with gap assessments and roadmaps to strengthen their function. Socio-economic and bio-physical baseline surveys have been completed, and Free, Prior, and Informed Consent (FPIC) processes with the Ogiek and forest-adjacent communities have been finalized, laying a foundation for inclusive implementation.
Under Outcome 2, the project undertook an assessment of 26 coffee cooperatives for compliance with the EU Deforestation Regulation (EUDR), with proposed support now in place to support compliance. Additionally, two community tree nurseries have been established at Kaberwa and Kiptogot forest stations under the restoration component.
</t>
  </si>
  <si>
    <t>Please provide a summary paragraph on challenges of project implementation consistent with the information reported in section 2 and 3 of the PIR (Max 400 words) (This section will be uploaded to the GEF portal)</t>
  </si>
  <si>
    <t xml:space="preserve">Implementation has progressed at a slower pace than anticipated due largely to delays in operationalizing key Operational Partnership Agreements (OPAs) with the Kenya Forest Service (KFS) and the Kenya Agricultural and Livestock Research Organization (KALRO). These delays have had a cross-cutting impact on several components, affecting the timely initiation of activities under Outcomes 1, 2, 3 and 4.
For Outcome 1, the realignment of the KFS OPA contributed to a delayed rollout of the Participatory Informed Landscape Approach (PILA), which in turn affected the timing of integrated landscape planning and capacity-building activities. Similarly, under Outcome 2, challenges related to the setup of KALRO’s project bank account and internal procedures delayed the implementation of activities such as farmer field schools, agroforestry nurseries, and support for climate-smart production systems. As a result, key targets related to sustainable agricultural practices and value chain strengthening are expected to be realized later than initially planned.
To mitigate these challenges, the project has worked to prioritize the PILA process to ensure the Mt. Elgon Ecosystem Management Plan is in place to guide implementation of the project as well shifting selected activities from OPAs to Letters of Agreement (LoAs), enabling more flexible implementation with various partners. Under Outcome 4, the recruitment of an M&amp;E officer as well as the communication officer was delayed, the positions are now filled, and the work is under development.
Despite these delays, critical groundwork—including FPIC processes, baseline assessments, and stakeholder platform establishment has been completed with project activities being scheduled for implementation for the next reporting period.  
</t>
  </si>
  <si>
    <t>Implementation of Exit Strategy</t>
  </si>
  <si>
    <t xml:space="preserve">Has the project developed an Exit Strategy? If yes, please describe the progress to implement it.
</t>
  </si>
  <si>
    <t xml:space="preserve">How is the project enhancing institutional capacities to foster country ownership for more durable / sustained results?
</t>
  </si>
  <si>
    <t>The project has established two county (Bungoma and Trans-nzoia) county multi-stakeholder platforms and four sub-county (Cheptais, Mt. Elgon, Saboti and Endebess) multi-stakeholder platforms to oversee and guide project implementation and ensure both local and national ownership of the project implementation and results. 
The project implementation is led by Kenya Forest Service and Kenya Agriculture and Livestock Research Organization who are the mandated government institutions in the area of implementation with officers from these instutions spearheading activity implementation and trainings. 
Project component one (1) on integrated land management (ILM) planning is piloting PILA which ensures wide participation from community, local and national stakeholders. The PILA process has been adapted to the Kenyan context and follows established procedures on Ecosystem Management Plan development to ensure ownership and use of the plan.</t>
  </si>
  <si>
    <t>5. Environmental and Social Safeguards (ESS): risks from the project</t>
  </si>
  <si>
    <t>Initial ESS Risk Classification (at CEO Endorsement/Approval Stage)</t>
  </si>
  <si>
    <t>Moderate Risk</t>
  </si>
  <si>
    <t>New environmental and social risks.</t>
  </si>
  <si>
    <t>No changes/new risks identified during the implementation period</t>
  </si>
  <si>
    <t>Progress made towards implementing the Enivronmental and Social Management Plan (ESMP) (only for Moderate and High Risk Projects)</t>
  </si>
  <si>
    <t>Grievance Redress Mechanism (GRM)</t>
  </si>
  <si>
    <t>The community of Ogiek in the Mt. Elgon landscape had raised some concerns on delays in project implementation. This was solved through on-site consultations with community representatives; FPIC process completed and areas of interventions for first phase of implementation agreed on.</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</si>
  <si>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</si>
  <si>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</si>
  <si>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</si>
  <si>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</si>
  <si>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</si>
  <si>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</si>
  <si>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</si>
  <si>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Political</t>
  </si>
  <si>
    <t>Low</t>
  </si>
  <si>
    <t>Limited national government support: Key approaches promoted by the project, such as ILM, inclusive and effective VC development require strong government support</t>
  </si>
  <si>
    <t>National project steering committee established chaired by the Ministry of Environment, Climate Change and Forestry and other relevant national/local stakeholders</t>
  </si>
  <si>
    <t>Moderate</t>
  </si>
  <si>
    <t>Limited County government support: After devolution, counties are in the driving seat to guide sustainable development, including spatial planning</t>
  </si>
  <si>
    <t xml:space="preserve">Multi-stakeholder platforms established at county and sub-county level to guide and oversee project implementation </t>
  </si>
  <si>
    <t>Social</t>
  </si>
  <si>
    <t xml:space="preserve">Limited buy-in from local communities on integrated landscape approach </t>
  </si>
  <si>
    <t xml:space="preserve">Multi-stakeholder platforms established at county and sub-county level to guide and oversee project implementation.
</t>
  </si>
  <si>
    <t>Land conflict</t>
  </si>
  <si>
    <t>FPIC process completed for IP and forest adjecent communities</t>
  </si>
  <si>
    <t>Security risk</t>
  </si>
  <si>
    <t>The project area has been stable for the past 10 years and no changes in the security situation has occured in the reporting period</t>
  </si>
  <si>
    <t>Fragility of global price/market (coffee/maize)</t>
  </si>
  <si>
    <t>The introduction of the European Union Deforestation Regulations may impact the livelihoods of coffee farmers in the project site significantly. The 26 coffee cooperatives in the project site has been informed of the EUDR, rediness assessment has been conducted and the project plan to support the cooperatives in the compliance process in the next reporting period</t>
  </si>
  <si>
    <t>Community fatigue</t>
  </si>
  <si>
    <t xml:space="preserve">The project area has not received as much investments and projects as other areas in Kenya. 
FPIC process completed to ensure alignment of interventions with community priorties. 
</t>
  </si>
  <si>
    <t>Disruption during national elections</t>
  </si>
  <si>
    <t>No elections during the reporting period</t>
  </si>
  <si>
    <t>Limited technological awareness</t>
  </si>
  <si>
    <t>The project will enagage with partners and service providers who will adapt training and capacity building to the needs and demands of these organizations</t>
  </si>
  <si>
    <t>Environmental</t>
  </si>
  <si>
    <t>Climate change risk</t>
  </si>
  <si>
    <t>The project is supported by KFS and KALRO which possess a strong knowledge base on environmental management in the region so as to ensure that activities implemented do no harm.</t>
  </si>
  <si>
    <t xml:space="preserve">The COVID-19 crisis extends over time and has operational impacts on the implementation and institutional/governance arrangements of the project. 
This also can result in both higher costs for inputs as well as increased demand.
</t>
  </si>
  <si>
    <t>No restrictions based on Covid-19 or other health/disease related events during the reporting period</t>
  </si>
  <si>
    <t>Partnership &amp; Coordination</t>
  </si>
  <si>
    <t>Co-financing does not materialize.</t>
  </si>
  <si>
    <t>Esablishment of project management unit and some of the implementation modalities has delayed. The newly established PMU will be tasked to monitor co-finance materialization</t>
  </si>
  <si>
    <t>Complexity of partners implementation in the project area</t>
  </si>
  <si>
    <t xml:space="preserve">Multi-stakeholder project steering committee established (Gov, County Gov, FAO, CSOs, Community and IPs represented); multi-stakeholder platforms at county and sub-county level established to oversee and guide project implementation. </t>
  </si>
  <si>
    <t>No</t>
  </si>
  <si>
    <t>Alignment of Operational Partnerts Implementation Modality (OPIM) in relation to government regulations &amp; protocols in Kenya</t>
  </si>
  <si>
    <t>Numerious trainings and consultative meetings have been held with implementing partners. Alternative implementation arangements are being explored</t>
  </si>
  <si>
    <t>Project overall risk rating (Low, Moderate, Substantial or High):</t>
  </si>
  <si>
    <t>FY2024 rating</t>
  </si>
  <si>
    <t>FY2025 rating</t>
  </si>
  <si>
    <t>Comments/reason for the rating for FY2025 and any changes (positive or negative) in the rating since the previous reporting period</t>
  </si>
  <si>
    <t xml:space="preserve">Due to challenges in operationalizing a key component of the project - which is affecting overall implementation of the project. </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</si>
  <si>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</si>
  <si>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</si>
  <si>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</si>
  <si>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</si>
  <si>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</si>
  <si>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</si>
  <si>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</si>
  <si>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</si>
  <si>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</si>
  <si>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</si>
  <si>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</si>
  <si>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</si>
  <si>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</si>
  <si>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</si>
  <si>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</si>
  <si>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</si>
  <si>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</si>
  <si>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No change</t>
  </si>
  <si>
    <t>Components and cost</t>
  </si>
  <si>
    <t xml:space="preserve">Institutional and implementation arrangements </t>
  </si>
  <si>
    <t>Financial management</t>
  </si>
  <si>
    <t>Implementation schedule</t>
  </si>
  <si>
    <t>Update of EOD/NTE	date (to reflect the start of implementation)</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</si>
  <si>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</si>
  <si>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</si>
  <si>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</si>
  <si>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</si>
  <si>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</si>
  <si>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</si>
  <si>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</si>
  <si>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</si>
  <si>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</si>
  <si>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</si>
  <si>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</si>
  <si>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</si>
  <si>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</si>
  <si>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</si>
  <si>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</si>
  <si>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</si>
  <si>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</si>
  <si>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Ministry Of Environment, Climate Change and Forestry</t>
  </si>
  <si>
    <t>Strategic partner</t>
  </si>
  <si>
    <t>Chair of project steering committee meetings
Lean staff and lengthy processes in policy/strategy and adoption</t>
  </si>
  <si>
    <t>Ministry of Agriculture, Livestock, Fisheries and Cooperatives (MoALFC)</t>
  </si>
  <si>
    <t>At the County level, the Ministry will play a strategic role in promotion and coordination of agriculture extension services through the FFS and farmer field days.</t>
  </si>
  <si>
    <t>Ministry of Industrialization, Trade and Enterprise Development (MoITED)</t>
  </si>
  <si>
    <t xml:space="preserve">The project will develop synergies with MoITED through its Kenya Industry and Entrepreneurship Project (KIEP) to support the G-Business hubs. </t>
  </si>
  <si>
    <t>Kenya Forest Service</t>
  </si>
  <si>
    <t>Project coordinator and lead implementing partner</t>
  </si>
  <si>
    <t>KFS is responsible for overall coordination of implementation and reporting to FAO, subcontracting relevant partners for certain activities and take lead in implementation of other activities. KFS also facilitates the steering committee meetings. 
The implementation by KFS has been delayed due to late operationalization of the OPA agreement as well as reporting on the same</t>
  </si>
  <si>
    <t>Kenya Agriculture, Livestock Research Organization (KALRO)</t>
  </si>
  <si>
    <t>Lead implementing partner</t>
  </si>
  <si>
    <t>Implementation of KALRO OPA has been delayed due to challenges in operationalization of KALRO OPA</t>
  </si>
  <si>
    <t>Kenya Water Tower Agency (KWTA)</t>
  </si>
  <si>
    <t>Implementing partner</t>
  </si>
  <si>
    <t>KWTA has been dissolved following the expiry of its legal framework and a government rationalization initiative. Planned activities for KWTA has been integrated in the KFS OPA</t>
  </si>
  <si>
    <t>Kenya Wildlife Service (KWS)</t>
  </si>
  <si>
    <t>KWS manages the Mt Elgon National Park and the wildlife in the larger mountain ecosystem, while KFS manages forest reserves in the mountain</t>
  </si>
  <si>
    <t>Water Resources Authority (WRA)</t>
  </si>
  <si>
    <t xml:space="preserve">WRA normally implements catchment conservation and restoration interventions through WRUAs using the Integrated Water Resources Management (IWRM) approach. </t>
  </si>
  <si>
    <t>National Environment Management Authority (NEMA)</t>
  </si>
  <si>
    <t xml:space="preserve">NEMA will provide coordination of and guidance on environmental issues and participate in the ILM planning and policy dialogues through the multi-stakeholder platforms </t>
  </si>
  <si>
    <t>Bungoma County Government</t>
  </si>
  <si>
    <t>While the counties have and will engage throughout the project cycle it is expected that they will also provide co-financing for various activities planned in the project, incorporate restoration of their respective degraded agricultural landscapes into their development planning (CIDPs 2022-2027).</t>
  </si>
  <si>
    <t>Trans Nzoia County Government</t>
  </si>
  <si>
    <t>NGOs</t>
  </si>
  <si>
    <t>Rainforest Alliance (RA)</t>
  </si>
  <si>
    <t>RA has a wealth of experience in providing support to smallholder farmers and cooperatives in the certification process, while strengthening their internal management and knowledge systems. RA will support in the coffee certifcation process</t>
  </si>
  <si>
    <t>World Resource Institution (WRI)</t>
  </si>
  <si>
    <t>Technical expertise in ILM planning and data collection</t>
  </si>
  <si>
    <t>Solidaridad</t>
  </si>
  <si>
    <t>Technical expertise and coordination of coffee interventions in the project site</t>
  </si>
  <si>
    <t xml:space="preserve">Mt Elgon Elephant Project,
Mt Elgon Foundation &amp; Mt.Elgon Ecosystem Restoration Trust
</t>
  </si>
  <si>
    <t>Support to community conservation and restoration interventions and support to development and implmenetation of participatory forest management</t>
  </si>
  <si>
    <t>International Crane Foundation/ Endangered Wildlife Trust Partnership</t>
  </si>
  <si>
    <t>Technical expertise and interventions in sustainable management of wetland ecosystems in the project site</t>
  </si>
  <si>
    <t>East Africa Grain Council (EAGC)</t>
  </si>
  <si>
    <t>Technical expertise and interventions in the maize value chain, delivery of extension support, input etc in the maize value chain</t>
  </si>
  <si>
    <t>E4IMPACT Foundation</t>
  </si>
  <si>
    <t>Expertise and support in the delivery of community grants</t>
  </si>
  <si>
    <t xml:space="preserve">Others </t>
  </si>
  <si>
    <t>Ogiek community</t>
  </si>
  <si>
    <t>Community</t>
  </si>
  <si>
    <t xml:space="preserve">The Ogiek are engaged trhougout the project implementation: in decision making, implementation and as beneficiaries </t>
  </si>
  <si>
    <t>CFAs/WRUAs</t>
  </si>
  <si>
    <t xml:space="preserve">The project will engage CFAs/WRUAs organizations in building their capacities and restoration work in the landscape, community policing, fire control and riparian land conservation, among others. They will be instrumental in setting up nurseries for the production of seedlings to be used in the restoration sites. </t>
  </si>
  <si>
    <t>Private Sector entities</t>
  </si>
  <si>
    <t>Western Tree Planters Association (WETPA)</t>
  </si>
  <si>
    <t>Farmer cooperative</t>
  </si>
  <si>
    <t>Provide technical expertise and coordination of agroforestry interventions in the project site</t>
  </si>
  <si>
    <t>Coffee/Maize Cooperatives</t>
  </si>
  <si>
    <t xml:space="preserve">The cooperatives will be engaged both as implementers and beneficiaries and will represent the smallholder farmers in the landscape. They will implement the various activities meant to attain certification, improve coffee quality and access to markets. </t>
  </si>
  <si>
    <t>Private Sector</t>
  </si>
  <si>
    <t>Private sector</t>
  </si>
  <si>
    <t xml:space="preserve">Will be engaged as service providers, off takers etc. </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</si>
  <si>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</si>
  <si>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</si>
  <si>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</si>
  <si>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</si>
  <si>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</si>
  <si>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</si>
  <si>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Gender mainstreamed in ILM planning process and tools developed for the Participatory, Informed Landscapes Approach (PILA) such as PILA TAPE, Behavioural change assessment, Stakeholder assessment tool.</t>
  </si>
  <si>
    <t>b. Improving women's participation and decision making</t>
  </si>
  <si>
    <t>Minimum of 30% inclusion of women in all decision making platforms</t>
  </si>
  <si>
    <t>c. generating socio-economic benefits or services for women</t>
  </si>
  <si>
    <t>Due to delays in operationalization of OPAs, progress is expected for the next reporting period</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</si>
  <si>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</si>
  <si>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</si>
  <si>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</si>
  <si>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</si>
  <si>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</si>
  <si>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The project has a Knowledge mananagment plan which will be futher defined by the on-boarded M&amp;E specialist.
The Kenya FOLUR project is part of the global FOLUR Impact programme and interacts with other participating countries and shares experiences, lessons learnt and best practices through webinars, community of practice, bilateral meetings etc. Information is shared through webinars, regional events and FOLUR workshops. 
Once restoration/livelihood activities are in full implementatio ,good practices will be shared and published in the Framework for Ecosystem Restoration monitoring(FERM)
</t>
  </si>
  <si>
    <t xml:space="preserve"> If NO, how does the project identify, collect and document good practices? </t>
  </si>
  <si>
    <t xml:space="preserve">Please list good practices, including key-technical and/or institutional innovations, from the project thus far. </t>
  </si>
  <si>
    <t>The Participatory, Informed Landscapes Approach (PILA) is being piloted/rolled out in Kenya for the development of the Mt. Elgon Ecosystem Management Plan.</t>
  </si>
  <si>
    <t>Communication strategy:
Does the project have a communication strategy?</t>
  </si>
  <si>
    <t xml:space="preserve"> Please provide a brief overview of the communications successes and challenges this fiscal year.</t>
  </si>
  <si>
    <t xml:space="preserve">Project launch was attended by Cabinet Secritary of Environment, Climate Change and Forestry. Event was well attened and featured in media.
Launch of Mt. Elgon transboundary bio-sphere reserve (Kenya/Uganda)
Limited communication due to delays in implementation of activities and late onboarding of communications specialist who will operationalize the communications plan
</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</si>
  <si>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</si>
  <si>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</si>
  <si>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https://www.the-star.co.ke/counties/western/2025-01-31-two-counties-kfs-roll-out-sh600m-project-in-mt-elgon
https://www.the-star.co.ke/news/2024-11-07-kaberua-tree-nursery-expanded-to-boost-forest-cover-in-mt-elgon
https://www.the-star.co.ke/news/2024-11-07-kaberua-tree-nursery-expanded-to-boost-forest-cover-in-mt-elgon</t>
  </si>
  <si>
    <t xml:space="preserve">Please provide a list of publications, leaflets, video materials, newsletters, or other communications assets publised on the web, if any. </t>
  </si>
  <si>
    <t>Please indicate the Communication and/or knowledge management focal point's name and contact detais.</t>
  </si>
  <si>
    <t>M&amp;E:Samuel Muriithi - smuriithi2000@yahoo.co.uk Communication: Rhodah Mbatiany - rmbatiany046@gmail.com</t>
  </si>
  <si>
    <t xml:space="preserve">12. Indigenous Peoples and Local Communites Involvement </t>
  </si>
  <si>
    <t>Are Indigenous Peoples and local communities involved in the project (as per the approved Project Document)? If yes, please briefly explain.</t>
  </si>
  <si>
    <r>
      <rPr>
        <b/>
        <sz val="9"/>
        <color rgb="FF000000"/>
        <rFont val="Arial"/>
        <family val="2"/>
      </rPr>
      <t xml:space="preserve">If applicable, please describe the process and current status of on-going/completed, legitimate consultations to obtain Free, Prior and Informed Consent (FPIC) with the indigenous communities. 
</t>
    </r>
    <r>
      <rPr>
        <sz val="9"/>
        <color rgb="FF000000"/>
        <rFont val="Arial"/>
        <family val="2"/>
      </rPr>
      <t xml:space="preserve">
The Free and Prior Consent Process was successfully conducted with indigenous and forest adjacent communities in Mt. Elgon. The process involved informing the community members about the project objectives and the expected outputs and potential livelihoods impacts to the community in a participatory manner. Seven consultative meetings were convened in different locations. From the FPIC assessment the community identified key cultural and environmental considerations that need to be considered by the project. Key sacred and important conservation sites which require protection and conservation were identified by the communities in all the 4 Forest stations (Cheptais, Kaboywo, Kaberwa, Saboti and Suam). The community members also identified and prioritized indigenous trees of cultural and economic importance for restoration.
The process was guided by the FPIC principles of ensuring their adequate consultation, transparency in disclosure of project information, ensuring inclusiveness of all stakeholders in Mount Elgon landscape and respecting the cultural ways of the Indigenous Ogiek People. 
Based on review of the reports the following steps were applied;
1.	Gathering of information 
•	We gathered information on Mt. Elgon landscape including geographic and demographic information, economic activities, degradation levels and the Indigenous Peoples’ 
2.	Stakeholder identification and analysis 	
•	Information on the primary stakeholders involved in restoration activities within the landscape was collected and their roles were assessed. 
•	Analysis of how decisions are made within the community.  
•	Identification of legitimate representatives of the community
•	Identification of indigenous people and vulnerable community members who require special consideration by the project. 
3.	Project information sharing and consultation 
•	We presented the GEF 7 FAO Elgon FOLUR Project to community representatives, outlining its objectives, components, outputs, and specific interventions.
•	Community members were given an opportunity to freely engage and interrogate the projects planned activities and provide feedback and suggestions for inclusion.  
•	Community representatives mapped culturally sensitive areas in the adjacent forests, such as shrines, water sources, grazing grounds, and initiation sites. The community was assured that the project will respect their cultural values and not interfere with these important sites. 
4.	Documentation of Communication Structure
•	Through a Venn diagram the stakeholders were able to map out how stakeholders communicate and who is involved (mode of communication and reporting structures within the community. 
5.	Analysis of Governance structure 
•	An analysis of the community's governance structure was conducted, concentrating on the bylaws followed by the community. The analysis documented customary laws and practices related to restoration and the environment. 
6.	Conflict resolutions mechanism and complaints
•	A detailed discussion was carried out on the potential conflicts that may arise during project implementation, how they will be resolved and whether the community has established mechanisms for reporting and conflict resolution. 
</t>
    </r>
    <r>
      <rPr>
        <b/>
        <sz val="9"/>
        <color rgb="FF000000"/>
        <rFont val="Arial"/>
        <family val="2"/>
      </rPr>
      <t xml:space="preserve">Do indigenous peoples and/or local communities have an active partcipation in the project activities? If yes, briefly describe how.
</t>
    </r>
    <r>
      <rPr>
        <sz val="9"/>
        <color rgb="FF000000"/>
        <rFont val="Arial"/>
        <family val="2"/>
      </rPr>
      <t xml:space="preserve">
Indigenous people and local communties are activly engaged in the project throughout the various steps of implementation. IPs and loacl communities are represented in the project steering committee as well as the newly established multi-stakeholder platforms at county and sub-county levels. In line with manuals for development of participatory management plans and ecosystem management plans, the communities are activly involved in the development of the ecosystem management plan and will later be the core implementers/beneficiaries in restoration and livelihood activities through the community based organizations such as Community Forest Associations, Water Resource User Organizations; coffee and Maize farmer cooperatives etc. Local communities are also represented by the officers and officials from the county governments who are involved/integrated in all project implementation. The Ogiek community will be engaged directly by FAO for implementation which directly relates to priorities identified in the FPIC process.</t>
    </r>
  </si>
  <si>
    <t>13. Co-Financing Table</t>
  </si>
  <si>
    <t>Sources of Co-financing</t>
  </si>
  <si>
    <t>Name of Co-financer</t>
  </si>
  <si>
    <t>Type of Co-financing</t>
  </si>
  <si>
    <t>Amount Confirmed at CEO endorsement/approval (in USD)</t>
  </si>
  <si>
    <t>Actual Amount Materialized at 30 June 2025 (in USD)</t>
  </si>
  <si>
    <t>GEF CoFinancing Guidelines 2018</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</si>
  <si>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</si>
  <si>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</si>
  <si>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</si>
  <si>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</si>
  <si>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</si>
  <si>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</si>
  <si>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</si>
  <si>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</si>
  <si>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r>
      <rPr>
        <b/>
        <sz val="9"/>
        <color rgb="FF000000"/>
        <rFont val="Arial"/>
        <family val="2"/>
      </rPr>
      <t xml:space="preserve">Type of risks: 
</t>
    </r>
    <r>
      <rPr>
        <sz val="9"/>
        <color rgb="FF000000"/>
        <rFont val="Arial"/>
        <family val="2"/>
      </rPr>
      <t xml:space="preserve">* Biodiversity, ecosystems,, natural habitats
* Plant genetic resources for food and agriculture
*Pest and Pesticide management 
* Indigenous people and culutral herritage 
</t>
    </r>
    <r>
      <rPr>
        <b/>
        <sz val="9"/>
        <color rgb="FF000000"/>
        <rFont val="Arial"/>
        <family val="2"/>
      </rPr>
      <t xml:space="preserve">Mitigation Actions: 
</t>
    </r>
    <r>
      <rPr>
        <sz val="9"/>
        <color rgb="FF000000"/>
        <rFont val="Arial"/>
        <family val="2"/>
      </rPr>
      <t xml:space="preserve">
* The project will work in buffer zones of protected areas; multi-stakeholder platform to develop the Mt. Elgon Ecosystem Management plan to guide on restoration interventions; Capacity buidling of local stakeholders and communities; only use indigenous tree seedlings for restoration activities; 
* Suistainable agricultural intensification through the promotion of well proven and well tested (in the Kenyan context) coffee varities through clonal gardens; development of community tree nureries for agroforestry and crop diversification 
* Promotion of agro-ecological/good agricutural practices through the use of farmer field schools, extension support, promotion of traditional knowedge 
* Ogiek/IP community representation in project management, integration of IP needs/wishes in project implementation; Free, Prior and Informed Concent (FPIC) applied to project implementation
</t>
    </r>
    <r>
      <rPr>
        <b/>
        <sz val="9"/>
        <color rgb="FF000000"/>
        <rFont val="Arial"/>
        <family val="2"/>
      </rPr>
      <t xml:space="preserve">Status of implementation: 
</t>
    </r>
    <r>
      <rPr>
        <sz val="9"/>
        <color rgb="FF000000"/>
        <rFont val="Arial"/>
        <family val="2"/>
      </rPr>
      <t xml:space="preserve">
* Multi-stakeholder platforms established at county and sub-county level to oversee and guide project implementation; the development of Mt. Elgon Ecosystem Management plan is underway
* Consultations maintained with key partners in project steering committee meeting and IP community integrated in the PSC
* FPIC process completed and endorsed
						</t>
    </r>
  </si>
  <si>
    <t>n/a</t>
  </si>
  <si>
    <t>Biodiversity, Land Degradation, IP FOLUR, MFA</t>
  </si>
  <si>
    <t>GFF</t>
  </si>
  <si>
    <t>1st PIR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</si>
</sst>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409]* #,##0.00_ ;_-[$$-409]* \-#,##0.00\ ;_-[$$-409]* &quot;-&quot;??_ ;_-@_ "/>
    <numFmt numFmtId="165" formatCode="_-[$$-409]* #,##0.000000_ ;_-[$$-409]* \-#,##0.000000\ ;_-[$$-409]* &quot;-&quot;??_ ;_-@_ "/>
    <numFmt numFmtId="166" formatCode="&quot;$&quot;#,##0"/>
  </numFmts>
  <fonts count="80"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11"/>
      <color theme="1"/>
      <name val="Arial"/>
      <family val="2"/>
    </font>
    <font>
      <b/>
      <sz val="9"/>
      <name val="Arial"/>
      <family val="2"/>
    </font>
    <font>
      <b/>
      <sz val="11"/>
      <color theme="1"/>
      <name val="Aptos Narrow"/>
      <family val="2"/>
      <scheme val="minor"/>
    </font>
    <font>
      <b/>
      <sz val="11"/>
      <color rgb="FFFF0000"/>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sz val="20"/>
      <color rgb="FFFF0000"/>
      <name val="Aptos Narrow"/>
      <family val="2"/>
      <scheme val="minor"/>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sz val="20"/>
      <color rgb="FFFFFF00"/>
      <name val="Aptos Narrow"/>
      <family val="2"/>
      <scheme val="minor"/>
    </font>
    <font>
      <b/>
      <sz val="13"/>
      <color theme="1"/>
      <name val="Aptos Narrow"/>
      <family val="2"/>
      <scheme val="minor"/>
    </font>
    <font>
      <sz val="13"/>
      <color theme="1"/>
      <name val="Aptos Narrow"/>
      <family val="2"/>
      <scheme val="minor"/>
    </font>
    <font>
      <sz val="13"/>
      <color rgb="FF000000"/>
      <name val="Calibri"/>
      <family val="2"/>
    </font>
    <font>
      <sz val="13"/>
      <color rgb="FFFF0000"/>
      <name val="Aptos Narrow"/>
      <family val="2"/>
      <scheme val="minor"/>
    </font>
    <font>
      <b/>
      <sz val="15"/>
      <color rgb="FFFFFF00"/>
      <name val="Aptos Narrow"/>
      <family val="2"/>
      <scheme val="minor"/>
    </font>
    <font>
      <sz val="13"/>
      <name val="Aptos Narrow"/>
      <family val="2"/>
      <scheme val="minor"/>
    </font>
    <font>
      <b/>
      <sz val="13"/>
      <name val="Aptos Narrow"/>
      <family val="2"/>
      <scheme val="minor"/>
    </font>
    <font>
      <sz val="11"/>
      <color rgb="FF000000"/>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sz val="12"/>
      <color rgb="FF242424"/>
      <name val="Aptos Narrow"/>
      <family val="2"/>
    </font>
    <font>
      <b/>
      <sz val="12"/>
      <color theme="1"/>
      <name val="Aptos Narrow"/>
      <family val="2"/>
      <scheme val="minor"/>
    </font>
    <font>
      <b/>
      <sz val="12"/>
      <color rgb="FF000000"/>
      <name val="Aptos Narrow"/>
      <family val="2"/>
    </font>
    <font>
      <b/>
      <sz val="10"/>
      <color rgb="FF000000"/>
      <name val="Arial"/>
      <family val="2"/>
    </font>
    <font>
      <u/>
      <sz val="13"/>
      <name val="Aptos Narrow"/>
      <family val="2"/>
      <scheme val="minor"/>
    </font>
    <font>
      <b/>
      <u/>
      <sz val="13"/>
      <color theme="1"/>
      <name val="Aptos Narrow"/>
      <family val="2"/>
      <scheme val="minor"/>
    </font>
    <font>
      <sz val="13"/>
      <name val="Aptos Narrow"/>
      <family val="2"/>
    </font>
    <font>
      <b/>
      <sz val="13"/>
      <color rgb="FFFF0000"/>
      <name val="Aptos Narrow"/>
      <family val="2"/>
      <scheme val="minor"/>
    </font>
    <font>
      <u/>
      <sz val="13"/>
      <color theme="10"/>
      <name val="Aptos Narrow"/>
      <family val="2"/>
      <scheme val="minor"/>
    </font>
    <font>
      <b/>
      <sz val="15"/>
      <color rgb="FFFF0000"/>
      <name val="Aptos Narrow"/>
      <family val="2"/>
      <scheme val="minor"/>
    </font>
    <font>
      <sz val="13"/>
      <color rgb="FF00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
      <sz val="9"/>
      <color rgb="FFFF0000"/>
      <name val="Arial"/>
      <family val="2"/>
    </font>
    <font>
      <i/>
      <sz val="9"/>
      <color rgb="FF000000"/>
      <name val="Arial"/>
      <family val="2"/>
    </font>
    <font>
      <sz val="9"/>
      <color rgb="FF000000"/>
      <name val="Arial"/>
      <family val="2"/>
    </font>
    <font>
      <sz val="9"/>
      <color rgb="FF000000"/>
      <name val="Arial"/>
      <family val="2"/>
    </font>
    <font>
      <u/>
      <sz val="10"/>
      <color theme="10"/>
      <name val="Aptos Narrow"/>
      <family val="2"/>
      <scheme val="minor"/>
    </font>
    <font>
      <b/>
      <sz val="8.5"/>
      <color theme="1"/>
      <name val="Arial"/>
      <family val="2"/>
    </font>
  </fonts>
  <fills count="15">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thin">
        <color indexed="64"/>
      </left>
      <right/>
      <top/>
      <bottom style="thin">
        <color rgb="FF000000"/>
      </bottom>
      <diagonal/>
    </border>
    <border>
      <left/>
      <right style="thin">
        <color indexed="64"/>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s>
  <cellStyleXfs count="2">
    <xf numFmtId="0" fontId="0" fillId="0" borderId="0"/>
    <xf numFmtId="0" fontId="14" fillId="0" borderId="0"/>
  </cellStyleXfs>
  <cellXfs count="593">
    <xf numFmtId="0" fontId="0" fillId="0" borderId="0" xfId="0"/>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4" fillId="0" borderId="0" xfId="0" applyFont="1"/>
    <xf numFmtId="0" fontId="10" fillId="0" borderId="0" xfId="0" applyFont="1"/>
    <xf numFmtId="0" fontId="0" fillId="0" borderId="0" xfId="0" applyAlignment="1">
      <alignment vertical="center" wrapText="1"/>
    </xf>
    <xf numFmtId="0" fontId="35" fillId="0" borderId="0" xfId="1" applyFont="1" applyAlignment="1">
      <alignment wrapText="1"/>
    </xf>
    <xf numFmtId="0" fontId="22" fillId="0" borderId="0" xfId="0" applyFont="1" applyAlignment="1">
      <alignment horizontal="left"/>
    </xf>
    <xf numFmtId="0" fontId="16" fillId="0" borderId="0" xfId="0" applyFont="1" applyAlignment="1">
      <alignment vertical="top" wrapText="1"/>
    </xf>
    <xf numFmtId="0" fontId="36"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9" fillId="0" borderId="0" xfId="0" applyFont="1" applyAlignment="1">
      <alignment horizontal="left"/>
    </xf>
    <xf numFmtId="0" fontId="40" fillId="0" borderId="0" xfId="0" applyFont="1"/>
    <xf numFmtId="0" fontId="41" fillId="0" borderId="0" xfId="0" applyFont="1"/>
    <xf numFmtId="0" fontId="45" fillId="0" borderId="0" xfId="0" applyFont="1"/>
    <xf numFmtId="0" fontId="49" fillId="0" borderId="0" xfId="0" applyFont="1"/>
    <xf numFmtId="0" fontId="51" fillId="0" borderId="0" xfId="0" applyFont="1"/>
    <xf numFmtId="0" fontId="3" fillId="0" borderId="0" xfId="0" applyFont="1"/>
    <xf numFmtId="0" fontId="14" fillId="0" borderId="0" xfId="1" applyAlignment="1">
      <alignment horizontal="left"/>
    </xf>
    <xf numFmtId="0" fontId="56" fillId="0" borderId="0" xfId="1" applyFont="1"/>
    <xf numFmtId="0" fontId="31" fillId="3" borderId="1" xfId="0" applyFont="1" applyFill="1" applyBorder="1" applyAlignment="1">
      <alignment horizontal="center" vertical="center" wrapText="1"/>
    </xf>
    <xf numFmtId="0" fontId="59" fillId="0" borderId="0" xfId="0" applyFont="1"/>
    <xf numFmtId="0" fontId="1" fillId="0" borderId="0" xfId="0" applyFont="1"/>
    <xf numFmtId="0" fontId="10" fillId="5" borderId="0" xfId="0" applyFont="1" applyFill="1" applyAlignment="1">
      <alignment vertical="top" wrapText="1"/>
    </xf>
    <xf numFmtId="0" fontId="10" fillId="5" borderId="4" xfId="0" applyFont="1" applyFill="1" applyBorder="1" applyAlignment="1">
      <alignment vertical="top" wrapText="1"/>
    </xf>
    <xf numFmtId="0" fontId="10" fillId="5" borderId="5" xfId="0" applyFont="1" applyFill="1" applyBorder="1" applyAlignment="1">
      <alignment vertical="top" wrapText="1"/>
    </xf>
    <xf numFmtId="0" fontId="10" fillId="5" borderId="3" xfId="0" applyFont="1" applyFill="1" applyBorder="1" applyAlignment="1">
      <alignment vertical="top" wrapText="1"/>
    </xf>
    <xf numFmtId="0" fontId="0" fillId="0" borderId="6" xfId="0" applyBorder="1" applyAlignment="1">
      <alignment wrapText="1"/>
    </xf>
    <xf numFmtId="0" fontId="0" fillId="0" borderId="7" xfId="0" applyBorder="1" applyAlignment="1">
      <alignment wrapText="1"/>
    </xf>
    <xf numFmtId="0" fontId="66"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1" borderId="38" xfId="0" applyFill="1" applyBorder="1" applyAlignment="1">
      <alignment vertical="center" wrapText="1"/>
    </xf>
    <xf numFmtId="0" fontId="0" fillId="11" borderId="37" xfId="0" applyFill="1" applyBorder="1" applyAlignment="1">
      <alignment vertical="center" wrapText="1"/>
    </xf>
    <xf numFmtId="0" fontId="24" fillId="9" borderId="31" xfId="0" applyFont="1" applyFill="1" applyBorder="1" applyAlignment="1">
      <alignment vertical="center" wrapText="1"/>
    </xf>
    <xf numFmtId="0" fontId="24" fillId="9" borderId="33" xfId="0" applyFont="1" applyFill="1" applyBorder="1" applyAlignment="1">
      <alignment vertical="center" wrapText="1"/>
    </xf>
    <xf numFmtId="0" fontId="0" fillId="9" borderId="34" xfId="0" applyFill="1" applyBorder="1" applyAlignment="1">
      <alignment vertical="center" wrapText="1"/>
    </xf>
    <xf numFmtId="0" fontId="0" fillId="9" borderId="35" xfId="0" applyFill="1" applyBorder="1" applyAlignment="1">
      <alignment vertical="center" wrapText="1"/>
    </xf>
    <xf numFmtId="0" fontId="63" fillId="10" borderId="29" xfId="0" applyFont="1" applyFill="1" applyBorder="1"/>
    <xf numFmtId="0" fontId="63" fillId="10" borderId="30" xfId="0" applyFont="1" applyFill="1" applyBorder="1"/>
    <xf numFmtId="0" fontId="64" fillId="10" borderId="31" xfId="0" applyFont="1" applyFill="1" applyBorder="1" applyAlignment="1">
      <alignment wrapText="1"/>
    </xf>
    <xf numFmtId="0" fontId="64" fillId="10" borderId="33" xfId="0" applyFont="1" applyFill="1" applyBorder="1" applyAlignment="1">
      <alignment wrapText="1"/>
    </xf>
    <xf numFmtId="0" fontId="63" fillId="10" borderId="34" xfId="0" applyFont="1" applyFill="1" applyBorder="1" applyAlignment="1">
      <alignment wrapText="1"/>
    </xf>
    <xf numFmtId="0" fontId="63" fillId="10" borderId="35" xfId="0" applyFont="1" applyFill="1" applyBorder="1" applyAlignment="1">
      <alignment wrapText="1"/>
    </xf>
    <xf numFmtId="0" fontId="67" fillId="10" borderId="0" xfId="0" applyFont="1" applyFill="1" applyAlignment="1">
      <alignment wrapText="1"/>
    </xf>
    <xf numFmtId="0" fontId="67" fillId="10" borderId="32" xfId="0" applyFont="1" applyFill="1" applyBorder="1" applyAlignment="1">
      <alignment wrapText="1"/>
    </xf>
    <xf numFmtId="0" fontId="68" fillId="9" borderId="29" xfId="0" applyFont="1" applyFill="1" applyBorder="1"/>
    <xf numFmtId="0" fontId="68" fillId="9" borderId="30" xfId="0" applyFont="1" applyFill="1" applyBorder="1"/>
    <xf numFmtId="0" fontId="68" fillId="9" borderId="0" xfId="0" applyFont="1" applyFill="1" applyAlignment="1">
      <alignment vertical="center" wrapText="1"/>
    </xf>
    <xf numFmtId="0" fontId="68" fillId="9" borderId="32" xfId="0" applyFont="1" applyFill="1" applyBorder="1" applyAlignment="1">
      <alignment vertical="center" wrapText="1"/>
    </xf>
    <xf numFmtId="0" fontId="69" fillId="8" borderId="36" xfId="0" applyFont="1" applyFill="1" applyBorder="1" applyAlignment="1">
      <alignment horizontal="center" vertical="center" wrapText="1"/>
    </xf>
    <xf numFmtId="0" fontId="69" fillId="11" borderId="36" xfId="0" applyFont="1" applyFill="1" applyBorder="1" applyAlignment="1">
      <alignment horizontal="center" vertical="center" wrapText="1"/>
    </xf>
    <xf numFmtId="0" fontId="70" fillId="9" borderId="28" xfId="0" applyFont="1" applyFill="1" applyBorder="1"/>
    <xf numFmtId="0" fontId="70" fillId="10" borderId="28" xfId="0" applyFont="1" applyFill="1" applyBorder="1"/>
    <xf numFmtId="0" fontId="50" fillId="12" borderId="28" xfId="0" applyFont="1" applyFill="1" applyBorder="1"/>
    <xf numFmtId="0" fontId="50" fillId="12" borderId="29" xfId="0" applyFont="1" applyFill="1" applyBorder="1"/>
    <xf numFmtId="0" fontId="50" fillId="12" borderId="30" xfId="0" applyFont="1" applyFill="1" applyBorder="1"/>
    <xf numFmtId="0" fontId="28" fillId="12" borderId="31" xfId="0" applyFont="1" applyFill="1" applyBorder="1"/>
    <xf numFmtId="0" fontId="28" fillId="12" borderId="0" xfId="0" applyFont="1" applyFill="1"/>
    <xf numFmtId="0" fontId="49" fillId="12" borderId="27" xfId="0" applyFont="1" applyFill="1" applyBorder="1"/>
    <xf numFmtId="0" fontId="28" fillId="12" borderId="32" xfId="0" applyFont="1" applyFill="1" applyBorder="1"/>
    <xf numFmtId="0" fontId="49" fillId="12" borderId="37" xfId="0" applyFont="1" applyFill="1" applyBorder="1"/>
    <xf numFmtId="0" fontId="28" fillId="12" borderId="33" xfId="0" applyFont="1" applyFill="1" applyBorder="1"/>
    <xf numFmtId="0" fontId="28" fillId="12" borderId="34" xfId="0" applyFont="1" applyFill="1" applyBorder="1"/>
    <xf numFmtId="0" fontId="28" fillId="12" borderId="35" xfId="0" applyFont="1" applyFill="1" applyBorder="1"/>
    <xf numFmtId="0" fontId="0" fillId="0" borderId="46" xfId="0" applyBorder="1"/>
    <xf numFmtId="0" fontId="9" fillId="0" borderId="46" xfId="0" applyFont="1" applyBorder="1" applyAlignment="1">
      <alignment vertical="top" wrapText="1"/>
    </xf>
    <xf numFmtId="0" fontId="9" fillId="0" borderId="46" xfId="0" applyFont="1" applyBorder="1"/>
    <xf numFmtId="0" fontId="29" fillId="0" borderId="0" xfId="0" applyFont="1" applyAlignment="1">
      <alignment vertical="top"/>
    </xf>
    <xf numFmtId="0" fontId="29" fillId="0" borderId="0" xfId="0" applyFont="1" applyAlignment="1">
      <alignment vertical="top" wrapText="1"/>
    </xf>
    <xf numFmtId="0" fontId="9" fillId="0" borderId="1" xfId="0" applyFont="1" applyBorder="1" applyAlignment="1">
      <alignment vertical="center" wrapText="1"/>
    </xf>
    <xf numFmtId="0" fontId="47" fillId="0" borderId="0" xfId="0" applyFont="1"/>
    <xf numFmtId="0" fontId="61" fillId="0" borderId="0" xfId="0" applyFont="1"/>
    <xf numFmtId="0" fontId="50" fillId="0" borderId="46" xfId="0" applyFont="1" applyBorder="1"/>
    <xf numFmtId="0" fontId="24" fillId="0" borderId="46" xfId="0" applyFont="1" applyBorder="1"/>
    <xf numFmtId="0" fontId="49" fillId="0" borderId="46" xfId="0" applyFont="1" applyBorder="1"/>
    <xf numFmtId="0" fontId="12" fillId="0" borderId="46" xfId="0" applyFont="1" applyBorder="1"/>
    <xf numFmtId="0" fontId="0" fillId="0" borderId="46" xfId="0" applyBorder="1" applyAlignment="1">
      <alignment horizontal="left" vertical="center" indent="1"/>
    </xf>
    <xf numFmtId="0" fontId="24" fillId="0" borderId="46" xfId="0" applyFont="1" applyBorder="1" applyAlignment="1">
      <alignment horizontal="left" vertical="center" indent="2"/>
    </xf>
    <xf numFmtId="0" fontId="61" fillId="0" borderId="46" xfId="0" applyFont="1" applyBorder="1"/>
    <xf numFmtId="0" fontId="57" fillId="0" borderId="0" xfId="0" applyFont="1"/>
    <xf numFmtId="0" fontId="46" fillId="0" borderId="0" xfId="0" applyFont="1"/>
    <xf numFmtId="0" fontId="58" fillId="0" borderId="0" xfId="0" applyFont="1"/>
    <xf numFmtId="0" fontId="44" fillId="0" borderId="0" xfId="0" applyFont="1"/>
    <xf numFmtId="0" fontId="30" fillId="0" borderId="0" xfId="0" applyFont="1" applyAlignment="1">
      <alignment horizontal="left"/>
    </xf>
    <xf numFmtId="0" fontId="46" fillId="0" borderId="0" xfId="0" applyFont="1" applyAlignment="1">
      <alignment horizontal="left"/>
    </xf>
    <xf numFmtId="0" fontId="43" fillId="0" borderId="0" xfId="0" applyFont="1" applyAlignment="1">
      <alignment horizontal="left"/>
    </xf>
    <xf numFmtId="0" fontId="45" fillId="0" borderId="0" xfId="0" applyFont="1" applyAlignment="1">
      <alignment vertical="center"/>
    </xf>
    <xf numFmtId="0" fontId="53" fillId="0" borderId="0" xfId="0" applyFont="1"/>
    <xf numFmtId="0" fontId="52" fillId="0" borderId="0" xfId="0" applyFont="1"/>
    <xf numFmtId="0" fontId="54" fillId="0" borderId="0" xfId="0" applyFont="1"/>
    <xf numFmtId="0" fontId="62" fillId="0" borderId="0" xfId="0" applyFont="1"/>
    <xf numFmtId="0" fontId="43" fillId="0" borderId="0" xfId="0" applyFont="1"/>
    <xf numFmtId="0" fontId="41" fillId="0" borderId="46" xfId="0" applyFont="1" applyBorder="1"/>
    <xf numFmtId="0" fontId="45" fillId="0" borderId="46" xfId="0" applyFont="1" applyBorder="1" applyAlignment="1">
      <alignment vertical="top"/>
    </xf>
    <xf numFmtId="0" fontId="45" fillId="0" borderId="46" xfId="0" applyFont="1" applyBorder="1"/>
    <xf numFmtId="0" fontId="40" fillId="0" borderId="46" xfId="0" applyFont="1" applyBorder="1"/>
    <xf numFmtId="0" fontId="25" fillId="0" borderId="46" xfId="0" applyFont="1" applyBorder="1"/>
    <xf numFmtId="0" fontId="41" fillId="0" borderId="46" xfId="0" applyFont="1" applyBorder="1" applyAlignment="1">
      <alignment horizontal="left" vertical="center" indent="1"/>
    </xf>
    <xf numFmtId="0" fontId="40" fillId="0" borderId="46" xfId="0" applyFont="1" applyBorder="1" applyAlignment="1">
      <alignment horizontal="left" vertical="center" indent="2"/>
    </xf>
    <xf numFmtId="0" fontId="41" fillId="0" borderId="46" xfId="0" applyFont="1" applyBorder="1" applyAlignment="1">
      <alignment horizontal="left" vertical="center" indent="2"/>
    </xf>
    <xf numFmtId="0" fontId="3" fillId="0" borderId="46" xfId="0" applyFont="1" applyBorder="1"/>
    <xf numFmtId="0" fontId="60" fillId="0" borderId="0" xfId="1" applyFont="1"/>
    <xf numFmtId="0" fontId="60" fillId="0" borderId="0" xfId="1" applyFont="1" applyAlignment="1">
      <alignment horizontal="left" vertical="center"/>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0" fillId="0" borderId="10" xfId="0" applyBorder="1"/>
    <xf numFmtId="0" fontId="0" fillId="0" borderId="11" xfId="0" applyBorder="1"/>
    <xf numFmtId="0" fontId="9" fillId="0" borderId="1" xfId="0" applyFont="1" applyBorder="1" applyAlignment="1">
      <alignment vertical="center"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0" fillId="0" borderId="16" xfId="0" applyBorder="1"/>
    <xf numFmtId="0" fontId="0" fillId="0" borderId="50" xfId="0" applyBorder="1"/>
    <xf numFmtId="0" fontId="0" fillId="0" borderId="49" xfId="0" applyBorder="1"/>
    <xf numFmtId="0" fontId="9" fillId="0" borderId="1" xfId="0" applyFont="1" applyBorder="1" applyAlignment="1">
      <alignment vertical="top" wrapText="1"/>
    </xf>
    <xf numFmtId="0" fontId="0" fillId="0" borderId="3" xfId="0" applyBorder="1"/>
    <xf numFmtId="0" fontId="0" fillId="0" borderId="7" xfId="0" applyBorder="1"/>
    <xf numFmtId="0" fontId="9" fillId="3" borderId="43" xfId="0" applyFont="1" applyFill="1" applyBorder="1" applyAlignment="1">
      <alignment vertical="top" wrapText="1"/>
    </xf>
    <xf numFmtId="0" fontId="29" fillId="5" borderId="16" xfId="0" applyFont="1" applyFill="1" applyBorder="1" applyAlignment="1">
      <alignment horizontal="left" vertical="center"/>
    </xf>
    <xf numFmtId="0" fontId="47" fillId="5" borderId="7" xfId="0" applyFont="1" applyFill="1" applyBorder="1"/>
    <xf numFmtId="0" fontId="47" fillId="5" borderId="3" xfId="0" applyFont="1" applyFill="1" applyBorder="1"/>
    <xf numFmtId="0" fontId="47" fillId="5" borderId="8" xfId="0" applyFont="1" applyFill="1" applyBorder="1"/>
    <xf numFmtId="0" fontId="47" fillId="5" borderId="9" xfId="0" applyFont="1" applyFill="1" applyBorder="1"/>
    <xf numFmtId="0" fontId="9" fillId="0" borderId="4" xfId="0" applyFont="1" applyBorder="1" applyAlignment="1">
      <alignment vertical="top" wrapText="1"/>
    </xf>
    <xf numFmtId="0" fontId="9" fillId="0" borderId="6" xfId="0" applyFont="1" applyBorder="1" applyAlignment="1">
      <alignment vertical="top" wrapText="1"/>
    </xf>
    <xf numFmtId="0" fontId="9" fillId="0" borderId="3" xfId="0" applyFont="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9" fillId="0" borderId="9" xfId="0" applyFont="1" applyBorder="1" applyAlignment="1">
      <alignment vertical="top" wrapText="1"/>
    </xf>
    <xf numFmtId="0" fontId="29" fillId="5" borderId="16" xfId="0" applyFont="1" applyFill="1" applyBorder="1" applyAlignment="1">
      <alignment horizontal="left" vertical="center" wrapText="1"/>
    </xf>
    <xf numFmtId="0" fontId="47" fillId="0" borderId="7" xfId="0" applyFont="1" applyBorder="1" applyAlignment="1">
      <alignment wrapText="1"/>
    </xf>
    <xf numFmtId="0" fontId="47" fillId="0" borderId="3" xfId="0" applyFont="1" applyBorder="1" applyAlignment="1">
      <alignment wrapText="1"/>
    </xf>
    <xf numFmtId="0" fontId="47" fillId="0" borderId="8" xfId="0" applyFont="1" applyBorder="1" applyAlignment="1">
      <alignment wrapText="1"/>
    </xf>
    <xf numFmtId="0" fontId="47" fillId="0" borderId="9" xfId="0" applyFont="1" applyBorder="1" applyAlignment="1">
      <alignment wrapText="1"/>
    </xf>
    <xf numFmtId="0" fontId="48" fillId="2" borderId="11" xfId="0" applyFont="1" applyFill="1" applyBorder="1" applyAlignment="1">
      <alignment horizontal="center" vertical="center" wrapText="1"/>
    </xf>
    <xf numFmtId="0" fontId="47" fillId="0" borderId="6" xfId="0" applyFont="1" applyBorder="1"/>
    <xf numFmtId="0" fontId="47" fillId="0" borderId="0" xfId="0" applyFont="1"/>
    <xf numFmtId="0" fontId="47" fillId="0" borderId="7" xfId="0" applyFont="1" applyBorder="1"/>
    <xf numFmtId="0" fontId="47" fillId="0" borderId="2" xfId="0" applyFont="1" applyBorder="1"/>
    <xf numFmtId="0" fontId="47" fillId="0" borderId="9" xfId="0" applyFont="1" applyBorder="1"/>
    <xf numFmtId="0" fontId="75" fillId="0" borderId="1" xfId="0" applyFont="1" applyBorder="1" applyAlignment="1">
      <alignment horizontal="center" vertical="center" wrapText="1"/>
    </xf>
    <xf numFmtId="0" fontId="47" fillId="0" borderId="3" xfId="0" applyFont="1" applyBorder="1"/>
    <xf numFmtId="0" fontId="47" fillId="0" borderId="8" xfId="0" applyFont="1" applyBorder="1"/>
    <xf numFmtId="0" fontId="33" fillId="0" borderId="0" xfId="0" applyFont="1" applyAlignment="1">
      <alignment horizontal="center" vertical="top" wrapText="1"/>
    </xf>
    <xf numFmtId="0" fontId="29" fillId="0" borderId="1" xfId="0" applyFont="1" applyBorder="1" applyAlignment="1">
      <alignment horizontal="left" vertical="top" wrapText="1"/>
    </xf>
    <xf numFmtId="0" fontId="21" fillId="0" borderId="0" xfId="0" applyFont="1" applyAlignment="1">
      <alignment wrapText="1"/>
    </xf>
    <xf numFmtId="0" fontId="9" fillId="0" borderId="16" xfId="0" applyFont="1" applyBorder="1" applyAlignment="1">
      <alignment vertical="top" wrapText="1"/>
    </xf>
    <xf numFmtId="0" fontId="0" fillId="0" borderId="46" xfId="0" applyBorder="1"/>
    <xf numFmtId="0" fontId="9" fillId="0" borderId="43" xfId="0" applyFont="1" applyBorder="1" applyAlignment="1">
      <alignment vertical="top" wrapText="1"/>
    </xf>
    <xf numFmtId="0" fontId="0" fillId="0" borderId="54" xfId="0" applyBorder="1"/>
    <xf numFmtId="0" fontId="0" fillId="0" borderId="43" xfId="0" applyBorder="1"/>
    <xf numFmtId="0" fontId="29" fillId="5" borderId="16" xfId="0" applyFont="1" applyFill="1" applyBorder="1" applyAlignment="1">
      <alignment horizontal="left" vertical="top" wrapText="1"/>
    </xf>
    <xf numFmtId="0" fontId="47" fillId="0" borderId="7" xfId="0" applyFont="1" applyBorder="1" applyAlignment="1">
      <alignment vertical="top" wrapText="1"/>
    </xf>
    <xf numFmtId="0" fontId="47" fillId="0" borderId="3" xfId="0" applyFont="1" applyBorder="1" applyAlignment="1">
      <alignment vertical="top" wrapText="1"/>
    </xf>
    <xf numFmtId="0" fontId="47" fillId="0" borderId="8" xfId="0" applyFont="1" applyBorder="1" applyAlignment="1">
      <alignment vertical="top" wrapText="1"/>
    </xf>
    <xf numFmtId="0" fontId="47" fillId="0" borderId="9" xfId="0" applyFont="1" applyBorder="1" applyAlignment="1">
      <alignment vertical="top" wrapText="1"/>
    </xf>
    <xf numFmtId="0" fontId="29" fillId="5" borderId="1" xfId="0" applyFont="1" applyFill="1" applyBorder="1" applyAlignment="1">
      <alignment horizontal="left" vertical="top" wrapText="1"/>
    </xf>
    <xf numFmtId="0" fontId="5" fillId="5" borderId="0" xfId="0" applyFont="1" applyFill="1" applyAlignment="1">
      <alignment horizontal="center"/>
    </xf>
    <xf numFmtId="0" fontId="9" fillId="3" borderId="40" xfId="0" applyFont="1" applyFill="1" applyBorder="1" applyAlignment="1">
      <alignment vertical="top" wrapText="1"/>
    </xf>
    <xf numFmtId="0" fontId="0" fillId="0" borderId="47" xfId="0" applyBorder="1"/>
    <xf numFmtId="0" fontId="0" fillId="0" borderId="48" xfId="0" applyBorder="1"/>
    <xf numFmtId="0" fontId="9" fillId="5" borderId="22" xfId="0" applyFont="1" applyFill="1" applyBorder="1" applyAlignment="1">
      <alignment vertical="top" wrapText="1"/>
    </xf>
    <xf numFmtId="0" fontId="9" fillId="5" borderId="48" xfId="0" applyFont="1" applyFill="1" applyBorder="1" applyAlignment="1">
      <alignment vertical="top" wrapText="1"/>
    </xf>
    <xf numFmtId="0" fontId="9" fillId="5" borderId="44" xfId="0" applyFont="1" applyFill="1" applyBorder="1" applyAlignment="1">
      <alignment vertical="top" wrapText="1"/>
    </xf>
    <xf numFmtId="0" fontId="9" fillId="5" borderId="23" xfId="0" applyFont="1" applyFill="1" applyBorder="1" applyAlignment="1">
      <alignment vertical="top" wrapText="1"/>
    </xf>
    <xf numFmtId="0" fontId="9" fillId="5" borderId="19" xfId="0" applyFont="1" applyFill="1" applyBorder="1" applyAlignment="1">
      <alignment vertical="top" wrapText="1"/>
    </xf>
    <xf numFmtId="0" fontId="9" fillId="5" borderId="21" xfId="0" applyFont="1" applyFill="1" applyBorder="1" applyAlignment="1">
      <alignment vertical="top" wrapText="1"/>
    </xf>
    <xf numFmtId="0" fontId="48" fillId="2" borderId="43" xfId="0" applyFont="1" applyFill="1" applyBorder="1" applyAlignment="1">
      <alignment horizontal="center" vertical="center" wrapText="1"/>
    </xf>
    <xf numFmtId="0" fontId="47" fillId="0" borderId="48" xfId="0" applyFont="1" applyBorder="1"/>
    <xf numFmtId="0" fontId="47" fillId="0" borderId="44" xfId="0" applyFont="1" applyBorder="1"/>
    <xf numFmtId="0" fontId="47" fillId="0" borderId="23" xfId="0" applyFont="1" applyBorder="1"/>
    <xf numFmtId="0" fontId="47" fillId="0" borderId="19" xfId="0" applyFont="1" applyBorder="1"/>
    <xf numFmtId="0" fontId="47" fillId="0" borderId="21" xfId="0" applyFont="1" applyBorder="1"/>
    <xf numFmtId="0" fontId="9" fillId="0" borderId="16" xfId="0" applyFont="1" applyBorder="1" applyAlignment="1">
      <alignment vertical="center" wrapText="1"/>
    </xf>
    <xf numFmtId="0" fontId="0" fillId="0" borderId="7" xfId="0" applyBorder="1" applyAlignment="1">
      <alignment vertical="top"/>
    </xf>
    <xf numFmtId="0" fontId="0" fillId="0" borderId="3" xfId="0" applyBorder="1" applyAlignment="1">
      <alignment vertical="top"/>
    </xf>
    <xf numFmtId="0" fontId="0" fillId="0" borderId="8" xfId="0" applyBorder="1" applyAlignment="1">
      <alignment vertical="top"/>
    </xf>
    <xf numFmtId="0" fontId="0" fillId="0" borderId="9" xfId="0" applyBorder="1" applyAlignment="1">
      <alignment vertical="top"/>
    </xf>
    <xf numFmtId="0" fontId="8" fillId="0" borderId="0" xfId="0" applyFont="1" applyAlignment="1">
      <alignment horizontal="center" vertical="center"/>
    </xf>
    <xf numFmtId="0" fontId="9" fillId="0" borderId="5" xfId="0" applyFont="1" applyBorder="1" applyAlignment="1">
      <alignment vertical="top" wrapText="1"/>
    </xf>
    <xf numFmtId="0" fontId="9" fillId="0" borderId="46" xfId="0" applyFont="1" applyBorder="1" applyAlignment="1">
      <alignment vertical="top" wrapText="1"/>
    </xf>
    <xf numFmtId="0" fontId="7" fillId="2" borderId="17" xfId="0" applyFont="1" applyFill="1" applyBorder="1" applyAlignment="1">
      <alignment horizontal="center" vertical="center" wrapText="1"/>
    </xf>
    <xf numFmtId="0" fontId="0" fillId="0" borderId="26" xfId="0" applyBorder="1"/>
    <xf numFmtId="0" fontId="0" fillId="0" borderId="39" xfId="0" applyBorder="1"/>
    <xf numFmtId="0" fontId="7" fillId="2" borderId="18" xfId="0" applyFont="1" applyFill="1" applyBorder="1" applyAlignment="1">
      <alignment horizontal="center" vertical="center" wrapText="1"/>
    </xf>
    <xf numFmtId="0" fontId="0" fillId="0" borderId="40" xfId="0" applyBorder="1"/>
    <xf numFmtId="0" fontId="9" fillId="0" borderId="51" xfId="0" applyFont="1" applyBorder="1" applyAlignment="1">
      <alignment vertical="top" wrapText="1"/>
    </xf>
    <xf numFmtId="0" fontId="9" fillId="0" borderId="26" xfId="0" applyFont="1" applyBorder="1" applyAlignment="1">
      <alignment vertical="top" wrapText="1"/>
    </xf>
    <xf numFmtId="0" fontId="9" fillId="0" borderId="3" xfId="0" applyFont="1" applyBorder="1" applyAlignment="1">
      <alignment vertical="center" wrapText="1"/>
    </xf>
    <xf numFmtId="0" fontId="9" fillId="0" borderId="46" xfId="0" applyFont="1" applyBorder="1" applyAlignment="1">
      <alignment vertical="center" wrapText="1"/>
    </xf>
    <xf numFmtId="0" fontId="48" fillId="2" borderId="1" xfId="0" applyFont="1" applyFill="1" applyBorder="1" applyAlignment="1">
      <alignment horizontal="center" vertical="center" wrapText="1"/>
    </xf>
    <xf numFmtId="0" fontId="29" fillId="5" borderId="16" xfId="0" applyFont="1" applyFill="1" applyBorder="1" applyAlignment="1">
      <alignment vertical="top"/>
    </xf>
    <xf numFmtId="0" fontId="47" fillId="5" borderId="7" xfId="0" applyFont="1" applyFill="1" applyBorder="1" applyAlignment="1">
      <alignment vertical="top"/>
    </xf>
    <xf numFmtId="0" fontId="47" fillId="5" borderId="3" xfId="0" applyFont="1" applyFill="1" applyBorder="1" applyAlignment="1">
      <alignment vertical="top"/>
    </xf>
    <xf numFmtId="0" fontId="47" fillId="5" borderId="8" xfId="0" applyFont="1" applyFill="1" applyBorder="1" applyAlignment="1">
      <alignment vertical="top"/>
    </xf>
    <xf numFmtId="0" fontId="47" fillId="5" borderId="9" xfId="0" applyFont="1" applyFill="1" applyBorder="1" applyAlignment="1">
      <alignment vertical="top"/>
    </xf>
    <xf numFmtId="0" fontId="9" fillId="3" borderId="45" xfId="0" applyFont="1" applyFill="1" applyBorder="1" applyAlignment="1">
      <alignment vertical="top" wrapText="1"/>
    </xf>
    <xf numFmtId="0" fontId="0" fillId="0" borderId="20" xfId="0" applyBorder="1"/>
    <xf numFmtId="0" fontId="0" fillId="0" borderId="21" xfId="0" applyBorder="1"/>
    <xf numFmtId="0" fontId="9" fillId="0" borderId="11" xfId="0" applyFont="1" applyBorder="1" applyAlignment="1">
      <alignment vertical="top" wrapText="1"/>
    </xf>
    <xf numFmtId="0" fontId="9" fillId="0" borderId="4" xfId="0" applyFont="1" applyBorder="1" applyAlignment="1">
      <alignment vertical="center" wrapText="1"/>
    </xf>
    <xf numFmtId="0" fontId="9" fillId="0" borderId="6" xfId="0" applyFont="1" applyBorder="1" applyAlignment="1">
      <alignment vertical="center" wrapText="1"/>
    </xf>
    <xf numFmtId="0" fontId="9" fillId="0" borderId="7" xfId="0" applyFont="1" applyBorder="1" applyAlignment="1">
      <alignment vertical="center" wrapText="1"/>
    </xf>
    <xf numFmtId="0" fontId="8" fillId="0" borderId="0" xfId="0" applyFont="1" applyAlignment="1">
      <alignment horizontal="center"/>
    </xf>
    <xf numFmtId="0" fontId="9" fillId="0" borderId="0" xfId="0" applyFont="1"/>
    <xf numFmtId="0" fontId="65" fillId="0" borderId="1" xfId="0" applyFont="1" applyBorder="1" applyAlignment="1">
      <alignment vertical="center" wrapText="1"/>
    </xf>
    <xf numFmtId="0" fontId="65" fillId="0" borderId="1" xfId="0" applyFont="1" applyBorder="1" applyAlignment="1">
      <alignment horizontal="left" vertical="center" wrapText="1"/>
    </xf>
    <xf numFmtId="0" fontId="9" fillId="0" borderId="22" xfId="0" applyFont="1" applyBorder="1" applyAlignment="1">
      <alignment horizontal="left" vertical="top" wrapText="1"/>
    </xf>
    <xf numFmtId="0" fontId="9" fillId="0" borderId="47" xfId="0" applyFont="1" applyBorder="1" applyAlignment="1">
      <alignment horizontal="left" vertical="top" wrapText="1"/>
    </xf>
    <xf numFmtId="0" fontId="9" fillId="0" borderId="48" xfId="0" applyFont="1" applyBorder="1" applyAlignment="1">
      <alignment horizontal="left" vertical="top" wrapText="1"/>
    </xf>
    <xf numFmtId="0" fontId="9" fillId="0" borderId="44" xfId="0" applyFont="1" applyBorder="1" applyAlignment="1">
      <alignment horizontal="left" vertical="top" wrapText="1"/>
    </xf>
    <xf numFmtId="0" fontId="9" fillId="0" borderId="46" xfId="0" applyFont="1" applyBorder="1" applyAlignment="1">
      <alignment horizontal="left" vertical="top" wrapText="1"/>
    </xf>
    <xf numFmtId="0" fontId="9" fillId="0" borderId="23"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77" fillId="5" borderId="4" xfId="0" applyFont="1" applyFill="1" applyBorder="1" applyAlignment="1">
      <alignment vertical="top" wrapText="1"/>
    </xf>
    <xf numFmtId="0" fontId="77" fillId="5" borderId="5" xfId="0" applyFont="1" applyFill="1" applyBorder="1" applyAlignment="1">
      <alignment vertical="top" wrapText="1"/>
    </xf>
    <xf numFmtId="0" fontId="77" fillId="5" borderId="6" xfId="0" applyFont="1" applyFill="1" applyBorder="1" applyAlignment="1">
      <alignment vertical="top" wrapText="1"/>
    </xf>
    <xf numFmtId="0" fontId="77" fillId="5" borderId="3" xfId="0" applyFont="1" applyFill="1" applyBorder="1" applyAlignment="1">
      <alignment vertical="top" wrapText="1"/>
    </xf>
    <xf numFmtId="0" fontId="77" fillId="5" borderId="46" xfId="0" applyFont="1" applyFill="1" applyBorder="1" applyAlignment="1">
      <alignment vertical="top" wrapText="1"/>
    </xf>
    <xf numFmtId="0" fontId="77" fillId="5" borderId="7" xfId="0" applyFont="1" applyFill="1" applyBorder="1" applyAlignment="1">
      <alignment vertical="top" wrapText="1"/>
    </xf>
    <xf numFmtId="0" fontId="77" fillId="5" borderId="8" xfId="0" applyFont="1" applyFill="1" applyBorder="1" applyAlignment="1">
      <alignment vertical="top" wrapText="1"/>
    </xf>
    <xf numFmtId="0" fontId="77" fillId="5" borderId="2" xfId="0" applyFont="1" applyFill="1" applyBorder="1" applyAlignment="1">
      <alignment vertical="top" wrapText="1"/>
    </xf>
    <xf numFmtId="0" fontId="77" fillId="5" borderId="9" xfId="0" applyFont="1" applyFill="1" applyBorder="1" applyAlignment="1">
      <alignment vertical="top" wrapText="1"/>
    </xf>
    <xf numFmtId="0" fontId="8" fillId="0" borderId="0" xfId="0" applyFont="1" applyAlignment="1">
      <alignment horizontal="center" vertical="top" wrapText="1"/>
    </xf>
    <xf numFmtId="0" fontId="7" fillId="2" borderId="1" xfId="0" applyFont="1" applyFill="1" applyBorder="1" applyAlignment="1">
      <alignment vertical="top" wrapText="1"/>
    </xf>
    <xf numFmtId="0" fontId="29" fillId="0" borderId="1" xfId="0" applyFont="1" applyBorder="1" applyAlignment="1">
      <alignment vertical="top" wrapText="1"/>
    </xf>
    <xf numFmtId="0" fontId="0" fillId="0" borderId="43" xfId="0" applyBorder="1" applyAlignment="1">
      <alignment horizontal="center" vertical="center"/>
    </xf>
    <xf numFmtId="0" fontId="0" fillId="0" borderId="43" xfId="0" applyBorder="1" applyAlignment="1">
      <alignment horizontal="center" vertical="top"/>
    </xf>
    <xf numFmtId="0" fontId="0" fillId="0" borderId="40" xfId="0" applyBorder="1" applyAlignment="1">
      <alignment horizontal="center" vertical="top"/>
    </xf>
    <xf numFmtId="0" fontId="9" fillId="5" borderId="1" xfId="0" applyFont="1" applyFill="1" applyBorder="1" applyAlignment="1">
      <alignment vertical="top" wrapText="1"/>
    </xf>
    <xf numFmtId="0" fontId="0" fillId="5" borderId="15" xfId="0" applyFill="1" applyBorder="1"/>
    <xf numFmtId="0" fontId="0" fillId="0" borderId="43" xfId="0" applyBorder="1" applyAlignment="1">
      <alignment horizontal="left" vertical="top" wrapText="1"/>
    </xf>
    <xf numFmtId="0" fontId="0" fillId="0" borderId="43" xfId="0" applyBorder="1" applyAlignment="1">
      <alignment horizontal="left" vertical="top"/>
    </xf>
    <xf numFmtId="0" fontId="9" fillId="0" borderId="54" xfId="0" applyFont="1" applyBorder="1" applyAlignment="1">
      <alignment horizontal="center" vertical="top" wrapText="1"/>
    </xf>
    <xf numFmtId="0" fontId="0" fillId="0" borderId="15" xfId="0" applyBorder="1"/>
    <xf numFmtId="0" fontId="2" fillId="0" borderId="1" xfId="0" applyFont="1" applyBorder="1" applyAlignment="1">
      <alignment vertical="top" wrapText="1"/>
    </xf>
    <xf numFmtId="0" fontId="9" fillId="5" borderId="43" xfId="0" applyFont="1" applyFill="1" applyBorder="1" applyAlignment="1">
      <alignment vertical="top" wrapText="1"/>
    </xf>
    <xf numFmtId="0" fontId="0" fillId="5" borderId="43" xfId="0" applyFill="1" applyBorder="1"/>
    <xf numFmtId="0" fontId="0" fillId="0" borderId="49" xfId="0" applyBorder="1" applyAlignment="1">
      <alignment horizontal="left" vertical="top" wrapText="1"/>
    </xf>
    <xf numFmtId="0" fontId="0" fillId="0" borderId="49" xfId="0" applyBorder="1" applyAlignment="1">
      <alignment horizontal="left" vertical="top"/>
    </xf>
    <xf numFmtId="0" fontId="9" fillId="0" borderId="12" xfId="0" applyFont="1" applyBorder="1" applyAlignment="1">
      <alignment vertical="top" wrapText="1"/>
    </xf>
    <xf numFmtId="0" fontId="0" fillId="5" borderId="16" xfId="0" applyFill="1" applyBorder="1"/>
    <xf numFmtId="0" fontId="9" fillId="0" borderId="1" xfId="0" applyFont="1" applyBorder="1" applyAlignment="1">
      <alignment horizontal="center" vertical="top" wrapText="1"/>
    </xf>
    <xf numFmtId="0" fontId="0" fillId="0" borderId="40" xfId="0" applyBorder="1" applyAlignment="1">
      <alignment horizontal="center" vertical="center"/>
    </xf>
    <xf numFmtId="0" fontId="0" fillId="0" borderId="22" xfId="0" applyBorder="1" applyAlignment="1">
      <alignment horizontal="left" vertical="top" wrapText="1"/>
    </xf>
    <xf numFmtId="0" fontId="0" fillId="0" borderId="47" xfId="0" applyBorder="1" applyAlignment="1">
      <alignment horizontal="left" vertical="top"/>
    </xf>
    <xf numFmtId="0" fontId="0" fillId="0" borderId="48" xfId="0" applyBorder="1" applyAlignment="1">
      <alignment horizontal="left" vertical="top"/>
    </xf>
    <xf numFmtId="0" fontId="0" fillId="0" borderId="44" xfId="0" applyBorder="1" applyAlignment="1">
      <alignment horizontal="left" vertical="top"/>
    </xf>
    <xf numFmtId="0" fontId="0" fillId="0" borderId="46" xfId="0" applyBorder="1" applyAlignment="1">
      <alignment horizontal="left" vertical="top"/>
    </xf>
    <xf numFmtId="0" fontId="0" fillId="0" borderId="23" xfId="0" applyBorder="1" applyAlignment="1">
      <alignment horizontal="left" vertical="top"/>
    </xf>
    <xf numFmtId="0" fontId="0" fillId="0" borderId="44" xfId="0" applyBorder="1" applyAlignment="1">
      <alignment horizontal="left" vertical="top" wrapText="1"/>
    </xf>
    <xf numFmtId="0" fontId="0" fillId="0" borderId="46" xfId="0" applyBorder="1" applyAlignment="1">
      <alignment horizontal="left" vertical="top" wrapText="1"/>
    </xf>
    <xf numFmtId="0" fontId="0" fillId="0" borderId="23" xfId="0" applyBorder="1" applyAlignment="1">
      <alignment horizontal="left" vertical="top" wrapText="1"/>
    </xf>
    <xf numFmtId="0" fontId="0" fillId="0" borderId="44" xfId="0" applyBorder="1" applyAlignment="1">
      <alignment horizontal="center"/>
    </xf>
    <xf numFmtId="0" fontId="0" fillId="0" borderId="19" xfId="0" applyBorder="1" applyAlignment="1">
      <alignment horizontal="center"/>
    </xf>
    <xf numFmtId="0" fontId="7" fillId="2" borderId="1" xfId="0" applyFont="1" applyFill="1" applyBorder="1" applyAlignment="1">
      <alignment vertical="center" wrapText="1"/>
    </xf>
    <xf numFmtId="0" fontId="9" fillId="0" borderId="8" xfId="0" applyFont="1" applyBorder="1" applyAlignment="1">
      <alignment horizontal="center" vertical="top" wrapText="1"/>
    </xf>
    <xf numFmtId="0" fontId="5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9" fillId="0" borderId="43" xfId="0" applyFont="1" applyBorder="1" applyAlignment="1">
      <alignment horizontal="left" vertical="top" wrapText="1"/>
    </xf>
    <xf numFmtId="0" fontId="0" fillId="0" borderId="22"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0" borderId="22" xfId="0" applyBorder="1" applyAlignment="1">
      <alignment horizontal="left" wrapText="1"/>
    </xf>
    <xf numFmtId="0" fontId="0" fillId="0" borderId="47" xfId="0" applyBorder="1" applyAlignment="1">
      <alignment horizontal="left" wrapText="1"/>
    </xf>
    <xf numFmtId="0" fontId="0" fillId="0" borderId="48" xfId="0" applyBorder="1" applyAlignment="1">
      <alignment horizontal="left" wrapText="1"/>
    </xf>
    <xf numFmtId="0" fontId="0" fillId="0" borderId="44" xfId="0" applyBorder="1" applyAlignment="1">
      <alignment horizontal="left" wrapText="1"/>
    </xf>
    <xf numFmtId="0" fontId="0" fillId="0" borderId="46" xfId="0" applyBorder="1" applyAlignment="1">
      <alignment horizontal="left" wrapText="1"/>
    </xf>
    <xf numFmtId="0" fontId="0" fillId="0" borderId="23" xfId="0" applyBorder="1" applyAlignment="1">
      <alignment horizontal="left" wrapText="1"/>
    </xf>
    <xf numFmtId="0" fontId="0" fillId="0" borderId="19" xfId="0" applyBorder="1" applyAlignment="1">
      <alignment horizontal="left" wrapText="1"/>
    </xf>
    <xf numFmtId="0" fontId="0" fillId="0" borderId="20" xfId="0" applyBorder="1" applyAlignment="1">
      <alignment horizontal="left" wrapText="1"/>
    </xf>
    <xf numFmtId="0" fontId="0" fillId="0" borderId="21" xfId="0" applyBorder="1" applyAlignment="1">
      <alignment horizontal="left" wrapText="1"/>
    </xf>
    <xf numFmtId="0" fontId="0" fillId="0" borderId="40" xfId="0" applyBorder="1" applyAlignment="1">
      <alignment horizontal="center"/>
    </xf>
    <xf numFmtId="0" fontId="0" fillId="0" borderId="55" xfId="0" applyBorder="1" applyAlignment="1">
      <alignment horizontal="center"/>
    </xf>
    <xf numFmtId="0" fontId="0" fillId="0" borderId="45" xfId="0" applyBorder="1" applyAlignment="1">
      <alignment horizontal="center"/>
    </xf>
    <xf numFmtId="0" fontId="9" fillId="0" borderId="12" xfId="0" applyFont="1" applyBorder="1" applyAlignment="1">
      <alignment horizontal="center" vertical="center" wrapText="1"/>
    </xf>
    <xf numFmtId="0" fontId="9" fillId="0" borderId="2" xfId="0" applyFont="1" applyBorder="1" applyAlignment="1">
      <alignment vertical="top" wrapText="1"/>
    </xf>
    <xf numFmtId="0" fontId="0" fillId="0" borderId="21" xfId="0" applyBorder="1" applyAlignment="1">
      <alignment horizontal="left" vertical="top"/>
    </xf>
    <xf numFmtId="0" fontId="0" fillId="0" borderId="47" xfId="0" applyBorder="1" applyAlignment="1">
      <alignment horizontal="left" vertical="top" wrapText="1"/>
    </xf>
    <xf numFmtId="0" fontId="0" fillId="0" borderId="48" xfId="0" applyBorder="1" applyAlignment="1">
      <alignment horizontal="left" vertical="top" wrapText="1"/>
    </xf>
    <xf numFmtId="0" fontId="9" fillId="4" borderId="1" xfId="0" applyFont="1" applyFill="1" applyBorder="1" applyAlignment="1">
      <alignment vertical="top" wrapText="1"/>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9" fillId="0" borderId="8" xfId="0" applyFont="1" applyBorder="1" applyAlignment="1">
      <alignment horizontal="left" vertical="top" wrapText="1"/>
    </xf>
    <xf numFmtId="0" fontId="9" fillId="0" borderId="2" xfId="0" applyFont="1" applyBorder="1" applyAlignment="1">
      <alignment horizontal="left" vertical="top" wrapText="1"/>
    </xf>
    <xf numFmtId="0" fontId="9" fillId="0" borderId="9" xfId="0" applyFont="1" applyBorder="1" applyAlignment="1">
      <alignment horizontal="left" vertical="top" wrapText="1"/>
    </xf>
    <xf numFmtId="0" fontId="31" fillId="2" borderId="1" xfId="0" applyFont="1" applyFill="1" applyBorder="1" applyAlignment="1">
      <alignment horizontal="center" vertical="center" wrapText="1"/>
    </xf>
    <xf numFmtId="0" fontId="76" fillId="0" borderId="4" xfId="0" applyFont="1" applyBorder="1" applyAlignment="1">
      <alignment horizontal="left" vertical="top"/>
    </xf>
    <xf numFmtId="0" fontId="76" fillId="0" borderId="5" xfId="0" applyFont="1" applyBorder="1" applyAlignment="1">
      <alignment horizontal="left" vertical="top"/>
    </xf>
    <xf numFmtId="0" fontId="76" fillId="0" borderId="6" xfId="0" applyFont="1" applyBorder="1" applyAlignment="1">
      <alignment horizontal="left" vertical="top"/>
    </xf>
    <xf numFmtId="0" fontId="76" fillId="0" borderId="8" xfId="0" applyFont="1" applyBorder="1" applyAlignment="1">
      <alignment horizontal="left" vertical="top"/>
    </xf>
    <xf numFmtId="0" fontId="76" fillId="0" borderId="2" xfId="0" applyFont="1" applyBorder="1" applyAlignment="1">
      <alignment horizontal="left" vertical="top"/>
    </xf>
    <xf numFmtId="0" fontId="76" fillId="0" borderId="9" xfId="0" applyFont="1" applyBorder="1" applyAlignment="1">
      <alignment horizontal="left" vertical="top"/>
    </xf>
    <xf numFmtId="0" fontId="9" fillId="0" borderId="5" xfId="0" applyFont="1" applyBorder="1" applyAlignment="1">
      <alignment vertical="center" wrapText="1"/>
    </xf>
    <xf numFmtId="0" fontId="9" fillId="0" borderId="8" xfId="0" applyFont="1" applyBorder="1" applyAlignment="1">
      <alignment vertical="center" wrapText="1"/>
    </xf>
    <xf numFmtId="0" fontId="9" fillId="0" borderId="2" xfId="0" applyFont="1" applyBorder="1" applyAlignment="1">
      <alignment vertical="center" wrapText="1"/>
    </xf>
    <xf numFmtId="0" fontId="9" fillId="0" borderId="9" xfId="0" applyFont="1" applyBorder="1" applyAlignment="1">
      <alignment vertical="center" wrapText="1"/>
    </xf>
    <xf numFmtId="0" fontId="37"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0" fillId="0" borderId="9" xfId="0" applyBorder="1" applyAlignment="1">
      <alignment vertical="center"/>
    </xf>
    <xf numFmtId="17" fontId="9" fillId="0" borderId="1" xfId="0" applyNumberFormat="1" applyFont="1" applyBorder="1" applyAlignment="1">
      <alignment vertical="center" wrapText="1"/>
    </xf>
    <xf numFmtId="0" fontId="10" fillId="2" borderId="12" xfId="0" applyFont="1" applyFill="1" applyBorder="1" applyAlignment="1">
      <alignment horizontal="left" vertical="top" wrapText="1"/>
    </xf>
    <xf numFmtId="0" fontId="9" fillId="0" borderId="41" xfId="0" applyFont="1" applyBorder="1" applyAlignment="1">
      <alignment vertical="center" wrapText="1"/>
    </xf>
    <xf numFmtId="0" fontId="0" fillId="0" borderId="25" xfId="0" applyBorder="1"/>
    <xf numFmtId="0" fontId="7" fillId="3" borderId="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42" xfId="0" applyFont="1" applyFill="1" applyBorder="1" applyAlignment="1">
      <alignment horizontal="center" vertical="center" wrapText="1"/>
    </xf>
    <xf numFmtId="0" fontId="0" fillId="0" borderId="24" xfId="0" applyBorder="1"/>
    <xf numFmtId="0" fontId="9" fillId="0" borderId="1" xfId="0" applyFont="1" applyBorder="1" applyAlignment="1">
      <alignment horizontal="left" vertical="top" wrapText="1" indent="1"/>
    </xf>
    <xf numFmtId="0" fontId="7" fillId="3" borderId="1" xfId="0" applyFont="1" applyFill="1" applyBorder="1" applyAlignment="1">
      <alignment vertical="top" wrapText="1"/>
    </xf>
    <xf numFmtId="0" fontId="10" fillId="2" borderId="1" xfId="0" applyFont="1" applyFill="1" applyBorder="1" applyAlignment="1">
      <alignment horizontal="left" vertical="top" wrapText="1"/>
    </xf>
    <xf numFmtId="0" fontId="29" fillId="5" borderId="43" xfId="0" applyFont="1" applyFill="1" applyBorder="1" applyAlignment="1">
      <alignment horizontal="left" vertical="top" wrapText="1"/>
    </xf>
    <xf numFmtId="0" fontId="29" fillId="5" borderId="43" xfId="0" applyFont="1" applyFill="1" applyBorder="1" applyAlignment="1">
      <alignment vertical="top" wrapText="1"/>
    </xf>
    <xf numFmtId="0" fontId="9" fillId="5" borderId="43" xfId="0" applyFont="1" applyFill="1" applyBorder="1" applyAlignment="1">
      <alignment horizontal="left" vertical="top" wrapText="1"/>
    </xf>
    <xf numFmtId="0" fontId="0" fillId="5" borderId="43" xfId="0" applyFill="1" applyBorder="1" applyAlignment="1">
      <alignment horizontal="left" vertical="top"/>
    </xf>
    <xf numFmtId="0" fontId="14" fillId="5" borderId="43" xfId="1" applyFill="1" applyBorder="1" applyAlignment="1">
      <alignment wrapText="1"/>
    </xf>
    <xf numFmtId="0" fontId="14" fillId="5" borderId="43" xfId="1" applyFill="1" applyBorder="1"/>
    <xf numFmtId="0" fontId="77" fillId="0" borderId="1" xfId="0" applyFont="1" applyBorder="1" applyAlignment="1">
      <alignment vertical="top" wrapText="1"/>
    </xf>
    <xf numFmtId="0" fontId="7" fillId="2" borderId="1" xfId="0" applyFont="1" applyFill="1" applyBorder="1" applyAlignment="1">
      <alignment horizontal="left" vertical="top" wrapText="1"/>
    </xf>
    <xf numFmtId="166" fontId="9" fillId="0" borderId="1" xfId="0" applyNumberFormat="1" applyFont="1" applyBorder="1" applyAlignment="1">
      <alignment vertical="top" wrapText="1"/>
    </xf>
    <xf numFmtId="165" fontId="9" fillId="0" borderId="1" xfId="0" applyNumberFormat="1" applyFont="1" applyBorder="1" applyAlignment="1">
      <alignment vertical="top" wrapText="1"/>
    </xf>
    <xf numFmtId="166" fontId="9" fillId="5" borderId="1" xfId="0" applyNumberFormat="1" applyFont="1" applyFill="1" applyBorder="1" applyAlignment="1">
      <alignment vertical="top" wrapText="1"/>
    </xf>
    <xf numFmtId="0" fontId="9" fillId="5" borderId="0" xfId="0" applyFont="1" applyFill="1" applyAlignment="1">
      <alignment vertical="top" wrapText="1"/>
    </xf>
    <xf numFmtId="0" fontId="71"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34" fillId="0" borderId="0" xfId="1" applyFont="1" applyAlignment="1">
      <alignment wrapText="1"/>
    </xf>
    <xf numFmtId="0" fontId="10" fillId="0" borderId="1" xfId="0" applyFont="1" applyBorder="1" applyAlignment="1">
      <alignment horizontal="center" vertical="top" wrapText="1"/>
    </xf>
    <xf numFmtId="166" fontId="71" fillId="8" borderId="1" xfId="0" applyNumberFormat="1" applyFont="1" applyFill="1" applyBorder="1" applyAlignment="1">
      <alignment vertical="top" wrapText="1"/>
    </xf>
    <xf numFmtId="0" fontId="71" fillId="0" borderId="1" xfId="0" applyFont="1" applyBorder="1" applyAlignment="1">
      <alignment vertical="top" wrapText="1"/>
    </xf>
    <xf numFmtId="0" fontId="0" fillId="0" borderId="0" xfId="0" applyFont="1"/>
    <xf numFmtId="0" fontId="11" fillId="0" borderId="0" xfId="0" applyFont="1" applyAlignment="1">
      <alignment horizontal="center" vertical="center"/>
    </xf>
    <xf numFmtId="0" fontId="0" fillId="0" borderId="6" xfId="0" applyBorder="1" applyAlignment="1">
      <alignment vertical="top"/>
    </xf>
    <xf numFmtId="0" fontId="9" fillId="0" borderId="52" xfId="0" applyFont="1" applyBorder="1" applyAlignment="1">
      <alignment vertical="top" wrapText="1"/>
    </xf>
    <xf numFmtId="0" fontId="9" fillId="0" borderId="53" xfId="0" applyFont="1" applyBorder="1" applyAlignment="1">
      <alignment vertical="top" wrapText="1"/>
    </xf>
    <xf numFmtId="0" fontId="9" fillId="0" borderId="47" xfId="0" applyFont="1" applyBorder="1" applyAlignment="1">
      <alignment vertical="top" wrapText="1"/>
    </xf>
    <xf numFmtId="0" fontId="9" fillId="0" borderId="54" xfId="0" applyFont="1" applyBorder="1" applyAlignment="1">
      <alignment vertical="top" wrapText="1"/>
    </xf>
    <xf numFmtId="0" fontId="9" fillId="0" borderId="40" xfId="0" applyFont="1" applyBorder="1" applyAlignment="1">
      <alignment vertical="top" wrapText="1"/>
    </xf>
    <xf numFmtId="0" fontId="9" fillId="0" borderId="22" xfId="0" applyFont="1" applyBorder="1" applyAlignment="1">
      <alignment vertical="top" wrapText="1"/>
    </xf>
    <xf numFmtId="0" fontId="0" fillId="0" borderId="43" xfId="0" applyBorder="1" applyAlignment="1">
      <alignment vertical="top"/>
    </xf>
    <xf numFmtId="0" fontId="9" fillId="0" borderId="48" xfId="0" applyFont="1" applyBorder="1" applyAlignment="1">
      <alignment vertical="top" wrapText="1"/>
    </xf>
    <xf numFmtId="0" fontId="9" fillId="0" borderId="44" xfId="0" applyFont="1" applyBorder="1" applyAlignment="1">
      <alignment vertical="top" wrapText="1"/>
    </xf>
    <xf numFmtId="0" fontId="9" fillId="0" borderId="23" xfId="0" applyFont="1" applyBorder="1" applyAlignment="1">
      <alignment vertical="top" wrapText="1"/>
    </xf>
    <xf numFmtId="0" fontId="9" fillId="0" borderId="19" xfId="0" applyFont="1" applyBorder="1" applyAlignment="1">
      <alignment vertical="top" wrapText="1"/>
    </xf>
    <xf numFmtId="0" fontId="9" fillId="0" borderId="21" xfId="0" applyFont="1" applyBorder="1" applyAlignment="1">
      <alignment vertical="top" wrapText="1"/>
    </xf>
    <xf numFmtId="0" fontId="9" fillId="0" borderId="20" xfId="0" applyFont="1" applyBorder="1" applyAlignment="1">
      <alignment vertical="top" wrapText="1"/>
    </xf>
    <xf numFmtId="0" fontId="9" fillId="0" borderId="22" xfId="0" applyFont="1" applyBorder="1" applyAlignment="1">
      <alignment vertical="top"/>
    </xf>
    <xf numFmtId="0" fontId="9" fillId="0" borderId="47" xfId="0" applyFont="1" applyBorder="1" applyAlignment="1">
      <alignment vertical="top"/>
    </xf>
    <xf numFmtId="0" fontId="9" fillId="0" borderId="48" xfId="0" applyFont="1" applyBorder="1" applyAlignment="1">
      <alignment vertical="top"/>
    </xf>
    <xf numFmtId="0" fontId="9" fillId="0" borderId="44" xfId="0" applyFont="1" applyBorder="1" applyAlignment="1">
      <alignment vertical="top"/>
    </xf>
    <xf numFmtId="0" fontId="9" fillId="0" borderId="46" xfId="0" applyFont="1" applyBorder="1" applyAlignment="1">
      <alignment vertical="top"/>
    </xf>
    <xf numFmtId="0" fontId="9" fillId="0" borderId="23" xfId="0" applyFont="1" applyBorder="1" applyAlignment="1">
      <alignment vertical="top"/>
    </xf>
    <xf numFmtId="0" fontId="9" fillId="0" borderId="19" xfId="0" applyFont="1" applyBorder="1" applyAlignment="1">
      <alignment vertical="top"/>
    </xf>
    <xf numFmtId="0" fontId="9" fillId="0" borderId="20" xfId="0" applyFont="1" applyBorder="1" applyAlignment="1">
      <alignment vertical="top"/>
    </xf>
    <xf numFmtId="0" fontId="9" fillId="0" borderId="21" xfId="0" applyFont="1" applyBorder="1" applyAlignment="1">
      <alignment vertical="top"/>
    </xf>
    <xf numFmtId="0" fontId="9" fillId="0" borderId="7" xfId="0" applyFont="1" applyBorder="1"/>
    <xf numFmtId="0" fontId="9" fillId="0" borderId="7" xfId="0" applyFont="1" applyBorder="1" applyAlignment="1">
      <alignment vertical="top"/>
    </xf>
    <xf numFmtId="0" fontId="9" fillId="0" borderId="3" xfId="0" applyFont="1" applyBorder="1"/>
    <xf numFmtId="0" fontId="9" fillId="0" borderId="3" xfId="0" applyFont="1" applyBorder="1" applyAlignment="1">
      <alignment vertical="top"/>
    </xf>
    <xf numFmtId="0" fontId="9" fillId="0" borderId="0" xfId="0" applyFont="1" applyAlignment="1">
      <alignment vertical="top"/>
    </xf>
    <xf numFmtId="0" fontId="9" fillId="0" borderId="8" xfId="0" applyFont="1" applyBorder="1"/>
    <xf numFmtId="0" fontId="9" fillId="0" borderId="9" xfId="0" applyFont="1" applyBorder="1"/>
    <xf numFmtId="0" fontId="9" fillId="0" borderId="8" xfId="0" applyFont="1" applyBorder="1" applyAlignment="1">
      <alignment vertical="top"/>
    </xf>
    <xf numFmtId="0" fontId="9" fillId="0" borderId="2" xfId="0" applyFont="1" applyBorder="1" applyAlignment="1">
      <alignment vertical="top"/>
    </xf>
    <xf numFmtId="0" fontId="9" fillId="0" borderId="9" xfId="0" applyFont="1" applyBorder="1" applyAlignment="1">
      <alignment vertical="top"/>
    </xf>
    <xf numFmtId="0" fontId="29" fillId="5" borderId="1" xfId="0" applyFont="1" applyFill="1" applyBorder="1" applyAlignment="1">
      <alignment vertical="top" wrapText="1"/>
    </xf>
    <xf numFmtId="0" fontId="48" fillId="2" borderId="1" xfId="0" applyFont="1" applyFill="1" applyBorder="1" applyAlignment="1">
      <alignment horizontal="center" vertical="top" wrapText="1"/>
    </xf>
    <xf numFmtId="0" fontId="47" fillId="0" borderId="1" xfId="0" applyFont="1" applyBorder="1" applyAlignment="1">
      <alignment vertical="top"/>
    </xf>
    <xf numFmtId="0" fontId="47" fillId="5" borderId="1" xfId="0" applyFont="1" applyFill="1" applyBorder="1" applyAlignment="1">
      <alignment vertical="top"/>
    </xf>
    <xf numFmtId="0" fontId="47" fillId="5" borderId="1" xfId="0" applyFont="1" applyFill="1" applyBorder="1" applyAlignment="1">
      <alignment horizontal="left" vertical="top"/>
    </xf>
    <xf numFmtId="0" fontId="47" fillId="0" borderId="1" xfId="0" applyFont="1" applyBorder="1"/>
    <xf numFmtId="0" fontId="47" fillId="0" borderId="1" xfId="0" applyFont="1" applyBorder="1" applyAlignment="1">
      <alignment horizontal="left" vertical="top"/>
    </xf>
    <xf numFmtId="0" fontId="48" fillId="14" borderId="40" xfId="0" applyFont="1" applyFill="1" applyBorder="1" applyAlignment="1">
      <alignment vertical="center" wrapText="1"/>
    </xf>
    <xf numFmtId="0" fontId="0" fillId="14" borderId="47" xfId="0" applyFill="1" applyBorder="1" applyAlignment="1">
      <alignment vertical="center"/>
    </xf>
    <xf numFmtId="0" fontId="0" fillId="14" borderId="48" xfId="0" applyFill="1" applyBorder="1" applyAlignment="1">
      <alignment vertical="center"/>
    </xf>
    <xf numFmtId="0" fontId="0" fillId="14" borderId="44" xfId="0" applyFill="1" applyBorder="1" applyAlignment="1">
      <alignment vertical="center"/>
    </xf>
    <xf numFmtId="0" fontId="9" fillId="14" borderId="0" xfId="0" applyFont="1" applyFill="1" applyAlignment="1">
      <alignment vertical="center"/>
    </xf>
    <xf numFmtId="0" fontId="0" fillId="14" borderId="23" xfId="0" applyFill="1" applyBorder="1" applyAlignment="1">
      <alignment vertical="center"/>
    </xf>
    <xf numFmtId="0" fontId="10" fillId="14" borderId="1" xfId="0" applyFont="1" applyFill="1" applyBorder="1" applyAlignment="1">
      <alignment horizontal="left" vertical="top" wrapText="1"/>
    </xf>
    <xf numFmtId="0" fontId="0" fillId="14" borderId="5" xfId="0" applyFill="1" applyBorder="1"/>
    <xf numFmtId="0" fontId="0" fillId="14" borderId="6" xfId="0" applyFill="1" applyBorder="1"/>
    <xf numFmtId="0" fontId="0" fillId="14" borderId="3" xfId="0" applyFill="1" applyBorder="1"/>
    <xf numFmtId="0" fontId="0" fillId="14" borderId="46" xfId="0" applyFill="1" applyBorder="1"/>
    <xf numFmtId="0" fontId="0" fillId="14" borderId="7" xfId="0" applyFill="1" applyBorder="1"/>
    <xf numFmtId="0" fontId="0" fillId="0" borderId="1" xfId="0" applyBorder="1"/>
    <xf numFmtId="0" fontId="0" fillId="5" borderId="1" xfId="0" applyFill="1" applyBorder="1"/>
    <xf numFmtId="43" fontId="9" fillId="0" borderId="1" xfId="0" applyNumberFormat="1" applyFont="1" applyBorder="1" applyAlignment="1">
      <alignment vertical="top" wrapText="1"/>
    </xf>
    <xf numFmtId="43" fontId="0" fillId="0" borderId="1" xfId="0" applyNumberFormat="1" applyBorder="1"/>
    <xf numFmtId="0" fontId="0" fillId="0" borderId="0" xfId="0" applyProtection="1"/>
    <xf numFmtId="0" fontId="43" fillId="0" borderId="0" xfId="0" applyFont="1" applyAlignment="1" applyProtection="1">
      <alignment horizontal="left"/>
    </xf>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40" fillId="0" borderId="0" xfId="0" applyFont="1" applyProtection="1"/>
    <xf numFmtId="0" fontId="41" fillId="0" borderId="0" xfId="0" applyFont="1" applyProtection="1"/>
    <xf numFmtId="0" fontId="7" fillId="0" borderId="0" xfId="0" applyFont="1" applyProtection="1"/>
    <xf numFmtId="0" fontId="7" fillId="0" borderId="0" xfId="0" applyFont="1" applyProtection="1"/>
    <xf numFmtId="0" fontId="62"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horizontal="lef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9" fillId="0" borderId="0" xfId="0" applyFont="1" applyAlignment="1" applyProtection="1">
      <alignment vertical="center" wrapText="1"/>
    </xf>
    <xf numFmtId="0" fontId="41" fillId="0" borderId="0" xfId="0" applyFont="1" applyAlignment="1" applyProtection="1">
      <alignment vertical="center"/>
    </xf>
    <xf numFmtId="0" fontId="9" fillId="0" borderId="1" xfId="0" applyFont="1" applyBorder="1" applyAlignment="1" applyProtection="1">
      <alignment horizontal="left" vertical="center" wrapText="1"/>
    </xf>
    <xf numFmtId="0" fontId="45" fillId="0" borderId="0" xfId="0" applyFont="1" applyAlignment="1" applyProtection="1">
      <alignment vertical="center"/>
    </xf>
    <xf numFmtId="0" fontId="45" fillId="0" borderId="0" xfId="0" applyFont="1" applyProtection="1"/>
    <xf numFmtId="0" fontId="49" fillId="0" borderId="0" xfId="0" applyFont="1" applyProtection="1"/>
    <xf numFmtId="0" fontId="9" fillId="2"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14" fontId="9" fillId="5" borderId="0" xfId="0" applyNumberFormat="1" applyFont="1" applyFill="1" applyAlignment="1" applyProtection="1">
      <alignment vertical="center" wrapText="1"/>
    </xf>
    <xf numFmtId="0" fontId="46" fillId="0" borderId="0" xfId="0" applyFont="1" applyProtection="1"/>
    <xf numFmtId="0" fontId="27" fillId="5" borderId="0" xfId="0" applyFont="1" applyFill="1" applyAlignment="1" applyProtection="1">
      <alignment horizontal="left" vertical="center" wrapText="1"/>
    </xf>
    <xf numFmtId="14" fontId="9" fillId="0" borderId="1" xfId="0" applyNumberFormat="1" applyFont="1" applyBorder="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6" fillId="5" borderId="0" xfId="0" applyFont="1" applyFill="1" applyAlignment="1" applyProtection="1">
      <alignment vertical="center" wrapText="1"/>
    </xf>
    <xf numFmtId="0" fontId="59" fillId="0" borderId="0" xfId="0" applyFont="1" applyProtection="1"/>
    <xf numFmtId="0" fontId="29" fillId="2" borderId="1" xfId="0" applyFont="1" applyFill="1" applyBorder="1" applyAlignment="1" applyProtection="1">
      <alignment vertical="center" wrapText="1"/>
    </xf>
    <xf numFmtId="0" fontId="10" fillId="0" borderId="0" xfId="0" applyFont="1" applyAlignment="1" applyProtection="1">
      <alignment wrapText="1"/>
    </xf>
    <xf numFmtId="0" fontId="10" fillId="0" borderId="0" xfId="0" applyFont="1" applyAlignment="1" applyProtection="1">
      <alignment wrapText="1"/>
    </xf>
    <xf numFmtId="164" fontId="9" fillId="5" borderId="1" xfId="0" applyNumberFormat="1" applyFont="1" applyFill="1" applyBorder="1" applyAlignment="1" applyProtection="1">
      <alignment horizontal="left" vertical="top" wrapText="1"/>
    </xf>
    <xf numFmtId="0" fontId="0" fillId="0" borderId="10" xfId="0" applyBorder="1" applyAlignment="1" applyProtection="1">
      <alignment horizontal="left" vertical="top"/>
    </xf>
    <xf numFmtId="0" fontId="0" fillId="0" borderId="11" xfId="0" applyBorder="1" applyAlignment="1" applyProtection="1">
      <alignment horizontal="left" vertical="top"/>
    </xf>
    <xf numFmtId="164" fontId="9" fillId="5" borderId="0" xfId="0" applyNumberFormat="1" applyFont="1" applyFill="1" applyAlignment="1" applyProtection="1">
      <alignment vertical="center" wrapText="1"/>
    </xf>
    <xf numFmtId="0" fontId="47" fillId="0" borderId="10" xfId="0" applyFont="1" applyBorder="1" applyProtection="1"/>
    <xf numFmtId="0" fontId="47" fillId="0" borderId="11" xfId="0" applyFont="1" applyBorder="1" applyProtection="1"/>
    <xf numFmtId="164" fontId="9" fillId="5" borderId="12" xfId="0" applyNumberFormat="1" applyFont="1" applyFill="1" applyBorder="1" applyAlignment="1" applyProtection="1">
      <alignment vertical="center" wrapText="1"/>
    </xf>
    <xf numFmtId="164" fontId="9" fillId="5" borderId="10" xfId="0" applyNumberFormat="1" applyFont="1" applyFill="1" applyBorder="1" applyAlignment="1" applyProtection="1">
      <alignment vertical="center" wrapText="1"/>
    </xf>
    <xf numFmtId="164" fontId="9" fillId="5" borderId="11" xfId="0" applyNumberFormat="1" applyFont="1" applyFill="1" applyBorder="1" applyAlignment="1" applyProtection="1">
      <alignment vertical="center" wrapText="1"/>
    </xf>
    <xf numFmtId="164" fontId="9" fillId="5" borderId="1" xfId="0" applyNumberFormat="1" applyFont="1" applyFill="1" applyBorder="1" applyAlignment="1" applyProtection="1">
      <alignment vertical="center" wrapText="1"/>
    </xf>
    <xf numFmtId="0" fontId="10" fillId="5" borderId="0" xfId="0" applyFont="1" applyFill="1" applyAlignment="1" applyProtection="1">
      <alignment wrapText="1"/>
    </xf>
    <xf numFmtId="0" fontId="27" fillId="5" borderId="1" xfId="0" applyFont="1" applyFill="1" applyBorder="1" applyAlignment="1" applyProtection="1">
      <alignment horizontal="left" vertical="center" wrapText="1"/>
    </xf>
    <xf numFmtId="0" fontId="0" fillId="0" borderId="10" xfId="0" applyFont="1" applyBorder="1" applyAlignment="1" applyProtection="1">
      <alignment horizontal="left"/>
    </xf>
    <xf numFmtId="0" fontId="0" fillId="0" borderId="11" xfId="0" applyFont="1" applyBorder="1" applyAlignment="1" applyProtection="1">
      <alignment horizontal="left"/>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3" fillId="5" borderId="0" xfId="0" applyFont="1" applyFill="1" applyAlignment="1" applyProtection="1">
      <alignment vertical="center" wrapText="1"/>
    </xf>
    <xf numFmtId="0" fontId="18" fillId="5" borderId="0" xfId="0" applyFont="1" applyFill="1" applyAlignment="1" applyProtection="1">
      <alignment vertical="center" wrapText="1"/>
    </xf>
    <xf numFmtId="0" fontId="32"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10" fillId="2" borderId="14" xfId="0" applyFont="1" applyFill="1" applyBorder="1" applyAlignment="1" applyProtection="1">
      <alignment horizontal="center" vertical="center"/>
    </xf>
    <xf numFmtId="0" fontId="0" fillId="0" borderId="5" xfId="0" applyBorder="1" applyProtection="1"/>
    <xf numFmtId="0" fontId="0" fillId="0" borderId="6" xfId="0" applyBorder="1" applyProtection="1"/>
    <xf numFmtId="0" fontId="9" fillId="2" borderId="1" xfId="0" applyFont="1" applyFill="1" applyBorder="1" applyAlignment="1" applyProtection="1">
      <alignment vertical="center"/>
    </xf>
    <xf numFmtId="0" fontId="9" fillId="5" borderId="43" xfId="0" applyFont="1" applyFill="1" applyBorder="1" applyAlignment="1" applyProtection="1">
      <alignment vertical="center"/>
    </xf>
    <xf numFmtId="0" fontId="0" fillId="0" borderId="43" xfId="0" applyBorder="1" applyProtection="1"/>
    <xf numFmtId="0" fontId="78" fillId="0" borderId="43" xfId="1" applyFont="1" applyBorder="1" applyProtection="1"/>
    <xf numFmtId="0" fontId="9" fillId="0" borderId="46" xfId="0" applyFont="1" applyBorder="1" applyAlignment="1" applyProtection="1">
      <alignment vertical="center"/>
    </xf>
    <xf numFmtId="0" fontId="9" fillId="5" borderId="16" xfId="0" applyFont="1" applyFill="1" applyBorder="1" applyAlignment="1" applyProtection="1">
      <alignment vertical="center"/>
    </xf>
    <xf numFmtId="0" fontId="0" fillId="0" borderId="2" xfId="0" applyBorder="1" applyProtection="1"/>
    <xf numFmtId="0" fontId="14" fillId="0" borderId="45" xfId="1" applyBorder="1" applyProtection="1"/>
    <xf numFmtId="0" fontId="9" fillId="5" borderId="1" xfId="0" applyFont="1" applyFill="1" applyBorder="1" applyAlignment="1" applyProtection="1">
      <alignment vertical="center"/>
    </xf>
    <xf numFmtId="0" fontId="14" fillId="0" borderId="43" xfId="1" applyBorder="1" applyProtection="1"/>
    <xf numFmtId="0" fontId="0" fillId="0" borderId="12" xfId="0" applyBorder="1" applyProtection="1"/>
    <xf numFmtId="0" fontId="41" fillId="0" borderId="0" xfId="0" applyFont="1" applyAlignment="1" applyProtection="1">
      <alignment horizontal="left" vertical="center" indent="1"/>
    </xf>
    <xf numFmtId="0" fontId="29" fillId="2" borderId="1" xfId="0" applyFont="1" applyFill="1" applyBorder="1" applyAlignment="1" applyProtection="1">
      <alignment vertical="center"/>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9" fillId="0" borderId="1" xfId="0" applyFont="1" applyBorder="1" applyAlignment="1" applyProtection="1">
      <alignment vertical="center" wrapText="1"/>
    </xf>
    <xf numFmtId="0" fontId="0" fillId="0" borderId="8" xfId="0" applyBorder="1" applyProtection="1"/>
    <xf numFmtId="0" fontId="0" fillId="0" borderId="9" xfId="0" applyBorder="1" applyProtection="1"/>
    <xf numFmtId="0" fontId="40" fillId="0" borderId="0" xfId="0" applyFont="1" applyAlignment="1" applyProtection="1">
      <alignment horizontal="left" vertical="center" indent="2"/>
    </xf>
    <xf numFmtId="0" fontId="74" fillId="0" borderId="12" xfId="0" applyFont="1" applyBorder="1" applyAlignment="1" applyProtection="1">
      <alignment vertical="top" wrapText="1"/>
    </xf>
    <xf numFmtId="0" fontId="28" fillId="0" borderId="10" xfId="0" applyFont="1" applyBorder="1" applyProtection="1"/>
    <xf numFmtId="0" fontId="41" fillId="0" borderId="0" xfId="0" applyFont="1" applyAlignment="1" applyProtection="1">
      <alignment horizontal="left" vertical="center" indent="2"/>
    </xf>
    <xf numFmtId="0" fontId="10" fillId="4" borderId="1" xfId="0" applyFont="1" applyFill="1" applyBorder="1" applyAlignment="1" applyProtection="1">
      <alignment horizontal="center" vertical="center" wrapText="1"/>
    </xf>
    <xf numFmtId="0" fontId="79" fillId="4" borderId="1" xfId="0" applyFont="1" applyFill="1" applyBorder="1" applyAlignment="1" applyProtection="1">
      <alignment horizontal="center" vertical="center" wrapText="1"/>
    </xf>
    <xf numFmtId="0" fontId="0" fillId="0" borderId="16" xfId="0" applyBorder="1" applyProtection="1"/>
    <xf numFmtId="0" fontId="9" fillId="5" borderId="1" xfId="0" applyFont="1" applyFill="1" applyBorder="1" applyAlignment="1" applyProtection="1">
      <alignment horizontal="left" vertical="top" wrapText="1"/>
    </xf>
    <xf numFmtId="0" fontId="0" fillId="5" borderId="5" xfId="0" applyFill="1" applyBorder="1" applyAlignment="1" applyProtection="1">
      <alignment horizontal="left" vertical="top"/>
    </xf>
    <xf numFmtId="0" fontId="0" fillId="5" borderId="6" xfId="0" applyFill="1" applyBorder="1" applyAlignment="1" applyProtection="1">
      <alignment horizontal="left" vertical="top"/>
    </xf>
    <xf numFmtId="0" fontId="9" fillId="0" borderId="0" xfId="0" applyFont="1" applyAlignment="1" applyProtection="1">
      <alignment vertical="top" wrapText="1"/>
    </xf>
    <xf numFmtId="0" fontId="0" fillId="5" borderId="8" xfId="0" applyFill="1" applyBorder="1" applyAlignment="1" applyProtection="1">
      <alignment horizontal="left" vertical="top"/>
    </xf>
    <xf numFmtId="0" fontId="0" fillId="5" borderId="2" xfId="0" applyFill="1" applyBorder="1" applyAlignment="1" applyProtection="1">
      <alignment horizontal="left" vertical="top"/>
    </xf>
    <xf numFmtId="0" fontId="0" fillId="5" borderId="9" xfId="0" applyFill="1" applyBorder="1" applyAlignment="1" applyProtection="1">
      <alignment horizontal="left" vertical="top"/>
    </xf>
    <xf numFmtId="0" fontId="0" fillId="5" borderId="16" xfId="0" applyFill="1" applyBorder="1" applyAlignment="1" applyProtection="1">
      <alignment horizontal="left" vertical="top"/>
    </xf>
    <xf numFmtId="0" fontId="74" fillId="0" borderId="1" xfId="0" applyFont="1" applyBorder="1" applyAlignment="1" applyProtection="1">
      <alignment vertical="top" wrapText="1"/>
    </xf>
    <xf numFmtId="0" fontId="28" fillId="0" borderId="5" xfId="0" applyFont="1" applyBorder="1" applyProtection="1"/>
    <xf numFmtId="0" fontId="28" fillId="0" borderId="6" xfId="0" applyFont="1" applyBorder="1" applyProtection="1"/>
    <xf numFmtId="0" fontId="28" fillId="0" borderId="8" xfId="0" applyFont="1" applyBorder="1" applyProtection="1"/>
    <xf numFmtId="0" fontId="28" fillId="0" borderId="2" xfId="0" applyFont="1" applyBorder="1" applyProtection="1"/>
    <xf numFmtId="0" fontId="28" fillId="0" borderId="9" xfId="0" applyFont="1" applyBorder="1" applyProtection="1"/>
    <xf numFmtId="0" fontId="28" fillId="0" borderId="16" xfId="0" applyFont="1" applyBorder="1" applyProtection="1"/>
    <xf numFmtId="0" fontId="50" fillId="0" borderId="0" xfId="0" applyFont="1" applyProtection="1"/>
    <xf numFmtId="0" fontId="8" fillId="0" borderId="0" xfId="0" applyFont="1" applyAlignment="1" applyProtection="1">
      <alignment horizontal="center" vertical="center" wrapText="1"/>
    </xf>
    <xf numFmtId="0" fontId="19" fillId="0" borderId="0" xfId="0" applyFont="1" applyAlignment="1" applyProtection="1">
      <alignment horizontal="center" vertical="top" wrapText="1"/>
    </xf>
    <xf numFmtId="0" fontId="11" fillId="0" borderId="0" xfId="0" applyFont="1" applyAlignment="1" applyProtection="1">
      <alignment vertical="top" wrapText="1"/>
    </xf>
    <xf numFmtId="0" fontId="11" fillId="0" borderId="43" xfId="0" applyFont="1" applyBorder="1" applyAlignment="1" applyProtection="1">
      <alignment vertical="top" wrapText="1"/>
    </xf>
    <xf numFmtId="0" fontId="0" fillId="0" borderId="50" xfId="0" applyBorder="1" applyProtection="1"/>
    <xf numFmtId="0" fontId="0" fillId="0" borderId="49" xfId="0" applyBorder="1" applyProtection="1"/>
    <xf numFmtId="0" fontId="0" fillId="0" borderId="46" xfId="0" applyBorder="1" applyProtection="1"/>
    <xf numFmtId="0" fontId="71" fillId="13" borderId="40" xfId="0" applyFont="1" applyFill="1" applyBorder="1" applyAlignment="1" applyProtection="1">
      <alignment vertical="top" wrapText="1"/>
    </xf>
    <xf numFmtId="0" fontId="9" fillId="0" borderId="46" xfId="0" applyFont="1" applyBorder="1" applyAlignment="1" applyProtection="1">
      <alignment vertical="top" wrapText="1"/>
    </xf>
    <xf numFmtId="0" fontId="72" fillId="0" borderId="43" xfId="0" applyFont="1" applyBorder="1" applyAlignment="1" applyProtection="1">
      <alignment vertical="top" wrapText="1"/>
    </xf>
    <xf numFmtId="0" fontId="72" fillId="0" borderId="43" xfId="0" applyFont="1" applyBorder="1" applyAlignment="1" applyProtection="1">
      <alignment horizontal="center" vertical="top" wrapText="1"/>
    </xf>
    <xf numFmtId="0" fontId="72" fillId="0" borderId="43" xfId="0" applyFont="1" applyBorder="1" applyAlignment="1" applyProtection="1">
      <alignment vertical="top" wrapText="1"/>
    </xf>
    <xf numFmtId="10" fontId="72" fillId="0" borderId="43" xfId="0" applyNumberFormat="1" applyFont="1" applyBorder="1" applyAlignment="1" applyProtection="1">
      <alignment vertical="top" wrapText="1"/>
    </xf>
    <xf numFmtId="0" fontId="63" fillId="5" borderId="43" xfId="0" applyFont="1" applyFill="1" applyBorder="1" applyAlignment="1" applyProtection="1">
      <alignment vertical="top" wrapText="1"/>
    </xf>
    <xf numFmtId="0" fontId="0" fillId="0" borderId="43" xfId="0" applyBorder="1" applyProtection="1"/>
    <xf numFmtId="0" fontId="0" fillId="0" borderId="43" xfId="0" applyBorder="1" applyAlignment="1" applyProtection="1">
      <alignment vertical="top" wrapText="1"/>
    </xf>
    <xf numFmtId="10" fontId="72" fillId="5" borderId="43" xfId="0" applyNumberFormat="1" applyFont="1" applyFill="1" applyBorder="1" applyAlignment="1" applyProtection="1">
      <alignment vertical="top" wrapText="1"/>
    </xf>
    <xf numFmtId="0" fontId="72" fillId="5" borderId="43" xfId="0" applyFont="1" applyFill="1" applyBorder="1" applyAlignment="1" applyProtection="1">
      <alignment vertical="top" wrapText="1"/>
    </xf>
    <xf numFmtId="3" fontId="72" fillId="0" borderId="43" xfId="0" applyNumberFormat="1" applyFont="1" applyBorder="1" applyAlignment="1" applyProtection="1">
      <alignment horizontal="left" vertical="top" wrapText="1"/>
    </xf>
    <xf numFmtId="3" fontId="72" fillId="0" borderId="43" xfId="0" applyNumberFormat="1" applyFont="1" applyBorder="1" applyAlignment="1" applyProtection="1">
      <alignment vertical="top" wrapText="1"/>
    </xf>
    <xf numFmtId="0" fontId="11" fillId="0" borderId="46" xfId="0" applyFont="1" applyBorder="1" applyAlignment="1" applyProtection="1">
      <alignment vertical="top" wrapText="1"/>
    </xf>
    <xf numFmtId="0" fontId="71" fillId="13" borderId="43" xfId="0" applyFont="1" applyFill="1" applyBorder="1" applyAlignment="1" applyProtection="1">
      <alignment vertical="top" wrapText="1"/>
    </xf>
    <xf numFmtId="10" fontId="9" fillId="0" borderId="43" xfId="0" applyNumberFormat="1" applyFont="1" applyBorder="1" applyAlignment="1" applyProtection="1">
      <alignment horizontal="left" vertical="top" wrapText="1"/>
    </xf>
    <xf numFmtId="10" fontId="10" fillId="0" borderId="43" xfId="0" applyNumberFormat="1" applyFont="1" applyBorder="1" applyAlignment="1" applyProtection="1">
      <alignment horizontal="left" vertical="top" wrapText="1"/>
    </xf>
    <xf numFmtId="0" fontId="10" fillId="0" borderId="46" xfId="0" applyFont="1" applyBorder="1" applyAlignment="1" applyProtection="1">
      <alignment horizontal="left" vertical="top" wrapText="1"/>
    </xf>
    <xf numFmtId="0" fontId="32" fillId="5" borderId="46" xfId="0" applyFont="1" applyFill="1" applyBorder="1" applyAlignment="1" applyProtection="1">
      <alignment vertical="center"/>
    </xf>
    <xf numFmtId="0" fontId="9" fillId="0" borderId="46" xfId="0" applyFont="1" applyBorder="1" applyAlignment="1" applyProtection="1">
      <alignment horizontal="left" vertical="top" wrapText="1"/>
    </xf>
    <xf numFmtId="0" fontId="31" fillId="5" borderId="46" xfId="0" applyFont="1" applyFill="1" applyBorder="1" applyAlignment="1" applyProtection="1">
      <alignment vertical="top" wrapText="1"/>
    </xf>
    <xf numFmtId="0" fontId="38" fillId="5" borderId="46" xfId="0" applyFont="1" applyFill="1" applyBorder="1" applyAlignment="1" applyProtection="1">
      <alignment vertical="center" wrapText="1"/>
    </xf>
    <xf numFmtId="0" fontId="9" fillId="5" borderId="46" xfId="0" applyFont="1" applyFill="1" applyBorder="1" applyAlignment="1" applyProtection="1">
      <alignment vertical="top" wrapText="1"/>
    </xf>
    <xf numFmtId="0" fontId="10" fillId="5" borderId="46" xfId="0" applyFont="1" applyFill="1" applyBorder="1" applyAlignment="1" applyProtection="1">
      <alignment vertical="top" wrapText="1"/>
    </xf>
    <xf numFmtId="0" fontId="42" fillId="0" borderId="0" xfId="0" applyFont="1" applyProtection="1"/>
    <xf numFmtId="10" fontId="9" fillId="5" borderId="46" xfId="0" applyNumberFormat="1" applyFont="1" applyFill="1" applyBorder="1" applyAlignment="1" applyProtection="1">
      <alignment vertical="top" wrapText="1"/>
    </xf>
    <xf numFmtId="1" fontId="9" fillId="5" borderId="46" xfId="0" applyNumberFormat="1" applyFont="1" applyFill="1" applyBorder="1" applyAlignment="1" applyProtection="1">
      <alignment horizontal="center" vertical="center" wrapText="1"/>
    </xf>
    <xf numFmtId="10" fontId="10" fillId="5" borderId="46" xfId="0" applyNumberFormat="1" applyFont="1" applyFill="1" applyBorder="1" applyAlignment="1" applyProtection="1">
      <alignment vertical="top" wrapText="1"/>
    </xf>
    <xf numFmtId="0" fontId="32" fillId="0" borderId="46" xfId="0" applyFont="1" applyBorder="1" applyAlignment="1" applyProtection="1">
      <alignment vertical="center"/>
    </xf>
    <xf numFmtId="0" fontId="38" fillId="0" borderId="46" xfId="0" applyFont="1" applyBorder="1" applyAlignment="1" applyProtection="1">
      <alignment vertical="center"/>
    </xf>
    <xf numFmtId="2" fontId="10" fillId="0" borderId="46" xfId="0" applyNumberFormat="1" applyFont="1" applyBorder="1" applyAlignment="1" applyProtection="1">
      <alignment horizontal="center" vertical="center" wrapText="1"/>
    </xf>
    <xf numFmtId="2" fontId="10" fillId="0" borderId="46" xfId="0" applyNumberFormat="1" applyFont="1" applyBorder="1" applyAlignment="1" applyProtection="1">
      <alignment vertical="top" wrapText="1"/>
    </xf>
    <xf numFmtId="0" fontId="23" fillId="0" borderId="46" xfId="0" applyFont="1" applyBorder="1" applyAlignment="1" applyProtection="1">
      <alignment vertical="center"/>
    </xf>
    <xf numFmtId="10" fontId="10" fillId="0" borderId="46" xfId="0" applyNumberFormat="1" applyFont="1" applyBorder="1" applyAlignment="1" applyProtection="1">
      <alignment vertical="top" wrapText="1"/>
    </xf>
    <xf numFmtId="10" fontId="71" fillId="0" borderId="46" xfId="0" applyNumberFormat="1" applyFont="1" applyBorder="1" applyAlignment="1" applyProtection="1">
      <alignment horizontal="center" vertical="center"/>
    </xf>
    <xf numFmtId="0" fontId="9" fillId="0" borderId="46" xfId="0" applyFont="1" applyBorder="1" applyAlignment="1" applyProtection="1">
      <alignment vertical="top" wrapText="1"/>
    </xf>
    <xf numFmtId="0" fontId="0" fillId="0" borderId="0" xfId="0" applyFont="1" applyProtection="1"/>
    <xf numFmtId="0" fontId="10" fillId="0" borderId="46" xfId="0" applyFont="1" applyBorder="1" applyAlignment="1" applyProtection="1">
      <alignment vertical="top"/>
    </xf>
    <xf numFmtId="2" fontId="71" fillId="13" borderId="40" xfId="0" applyNumberFormat="1" applyFont="1" applyFill="1" applyBorder="1" applyAlignment="1" applyProtection="1">
      <alignment vertical="top" wrapText="1"/>
    </xf>
    <xf numFmtId="0" fontId="9" fillId="5" borderId="43" xfId="0" applyFont="1" applyFill="1" applyBorder="1" applyAlignment="1" applyProtection="1">
      <alignment vertical="top" wrapText="1"/>
    </xf>
    <xf numFmtId="0" fontId="9" fillId="0" borderId="43" xfId="0" applyFont="1" applyBorder="1" applyAlignment="1" applyProtection="1">
      <alignment vertical="top" wrapText="1"/>
    </xf>
    <xf numFmtId="0" fontId="5" fillId="5" borderId="46" xfId="0" applyFont="1" applyFill="1" applyBorder="1" applyAlignment="1" applyProtection="1">
      <alignment horizontal="center" vertical="center"/>
    </xf>
    <xf numFmtId="0" fontId="71" fillId="13" borderId="1" xfId="0" applyFont="1" applyFill="1" applyBorder="1" applyAlignment="1" applyProtection="1">
      <alignment vertical="top" wrapText="1"/>
    </xf>
    <xf numFmtId="0" fontId="0" fillId="5" borderId="49" xfId="0" applyFill="1" applyBorder="1" applyAlignment="1" applyProtection="1">
      <alignment horizontal="left" vertical="top" wrapText="1"/>
    </xf>
    <xf numFmtId="0" fontId="0" fillId="5" borderId="43" xfId="0" applyFill="1" applyBorder="1" applyAlignment="1" applyProtection="1">
      <alignment vertical="top" wrapText="1"/>
    </xf>
    <xf numFmtId="0" fontId="5" fillId="0" borderId="46" xfId="0" applyFont="1" applyBorder="1" applyAlignment="1" applyProtection="1">
      <alignment vertical="top" wrapText="1"/>
    </xf>
    <xf numFmtId="0" fontId="71" fillId="0" borderId="46" xfId="0" applyFont="1" applyBorder="1" applyAlignment="1" applyProtection="1">
      <alignment horizontal="center" vertical="center"/>
    </xf>
    <xf numFmtId="0" fontId="71" fillId="13" borderId="54" xfId="0" applyFont="1" applyFill="1" applyBorder="1" applyAlignment="1" applyProtection="1">
      <alignment vertical="top" wrapText="1"/>
    </xf>
    <xf numFmtId="0" fontId="71" fillId="13" borderId="49" xfId="0" applyFont="1" applyFill="1" applyBorder="1" applyAlignment="1" applyProtection="1">
      <alignment vertical="top" wrapText="1"/>
    </xf>
    <xf numFmtId="0" fontId="9" fillId="0" borderId="54" xfId="0" applyFont="1" applyBorder="1" applyAlignment="1" applyProtection="1">
      <alignment horizontal="left" vertical="top" wrapText="1"/>
    </xf>
    <xf numFmtId="0" fontId="9" fillId="0" borderId="49" xfId="0" applyFont="1" applyBorder="1" applyAlignment="1" applyProtection="1">
      <alignment horizontal="left" vertical="top" wrapText="1"/>
    </xf>
    <xf numFmtId="0" fontId="73" fillId="0" borderId="46"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outcomes'!$B$23</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outcomes'!$B$24</c:f>
              <c:numCache>
                <c:formatCode>0.00%</c:formatCode>
                <c:ptCount val="1"/>
                <c:pt idx="0">
                  <c:v>9.3333333333333324E-2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5C85-4A77-AED1-A78F3656CC24}"/>
            </c:ext>
          </c:extLst>
        </c:ser>
        <c:ser>
          <c:idx val="1"/>
          <c:order val="1"/>
          <c:tx>
            <c:strRef>
              <c:f>'2. Progress towards outcomes'!$C$23</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outcomes'!$C$24</c:f>
              <c:numCache>
                <c:formatCode>0.00%</c:formatCode>
                <c:ptCount val="1"/>
                <c:pt idx="0">
                  <c:v>0.45800865800865803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5C85-4A77-AED1-A78F3656CC24}"/>
            </c:ext>
          </c:extLst>
        </c:ser>
        <c:ser>
          <c:idx val="2"/>
          <c:order val="2"/>
          <c:tx>
            <c:strRef>
              <c:f>'2. Progress towards outcomes'!$D$23</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outcomes'!$D$24</c:f>
              <c:numCache>
                <c:formatCode>0.00%</c:formatCode>
                <c:ptCount val="1"/>
                <c:pt idx="0">
                  <c:v>0.22033613049895351</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5C85-4A77-AED1-A78F3656CC2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22</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Yuka.Irie@fao.org" TargetMode="External"/><Relationship Id="rId2" Type="http://schemas.openxmlformats.org/officeDocument/2006/relationships/hyperlink" Target="mailto:psoffice@environment.go.ke" TargetMode="External"/><Relationship Id="rId1" Type="http://schemas.openxmlformats.org/officeDocument/2006/relationships/hyperlink" Target="mailto:Nyabenyi.Tipo@fao.org" TargetMode="External"/><Relationship Id="rId6" Type="http://schemas.openxmlformats.org/officeDocument/2006/relationships/printerSettings" Target="../printerSettings/printerSettings2.bin"/><Relationship Id="rId5" Type="http://schemas.openxmlformats.org/officeDocument/2006/relationships/hyperlink" Target="mailto:mwangombejames@yahoo.co.uk" TargetMode="External"/><Relationship Id="rId4" Type="http://schemas.openxmlformats.org/officeDocument/2006/relationships/hyperlink" Target="mailto:Kuena.Morebotsane@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the-star.co.ke/counties/western/2025-01-31-two-counties-kfs-roll-out-sh600m-project-in-mt-elgon"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5.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topLeftCell="A20" workbookViewId="0">
      <selection activeCell="D21" sqref="D21"/>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72" t="s">
        <v>366</v>
      </c>
      <c r="B1" s="73" t="s">
        <v>367</v>
      </c>
    </row>
    <row r="2" spans="1:9" ht="23.25" customHeight="1" x14ac:dyDescent="0.25">
      <c r="A2" s="52" t="s">
        <v>368</v>
      </c>
      <c r="B2" s="54">
        <v>1</v>
      </c>
    </row>
    <row r="3" spans="1:9" ht="19.5" customHeight="1" x14ac:dyDescent="0.25">
      <c r="A3" s="52" t="s">
        <v>369</v>
      </c>
      <c r="B3" s="54">
        <v>2</v>
      </c>
    </row>
    <row r="4" spans="1:9" ht="17.25" customHeight="1" x14ac:dyDescent="0.25">
      <c r="A4" s="52" t="s">
        <v>50</v>
      </c>
      <c r="B4" s="54">
        <v>3</v>
      </c>
    </row>
    <row r="5" spans="1:9" ht="18" customHeight="1" x14ac:dyDescent="0.25">
      <c r="A5" s="52" t="s">
        <v>370</v>
      </c>
      <c r="B5" s="54">
        <v>4</v>
      </c>
    </row>
    <row r="6" spans="1:9" ht="19.5" customHeight="1" x14ac:dyDescent="0.25">
      <c r="A6" s="52" t="s">
        <v>371</v>
      </c>
      <c r="B6" s="54">
        <v>5</v>
      </c>
    </row>
    <row r="7" spans="1:9" ht="18" customHeight="1" x14ac:dyDescent="0.25">
      <c r="A7" s="52" t="s">
        <v>372</v>
      </c>
      <c r="B7" s="54">
        <v>6</v>
      </c>
    </row>
    <row r="8" spans="1:9" ht="18" customHeight="1" x14ac:dyDescent="0.25">
      <c r="A8" s="52" t="s">
        <v>373</v>
      </c>
      <c r="B8" s="54">
        <v>0</v>
      </c>
    </row>
    <row r="9" spans="1:9" ht="18.75" customHeight="1" thickBot="1" x14ac:dyDescent="0.3">
      <c r="A9" s="53" t="s">
        <v>374</v>
      </c>
      <c r="B9" s="55">
        <v>0</v>
      </c>
    </row>
    <row r="10" spans="1:9" ht="18.75" customHeight="1" x14ac:dyDescent="0.25">
      <c r="A10" s="26"/>
      <c r="B10" s="26"/>
    </row>
    <row r="11" spans="1:9" ht="18.75" customHeight="1" thickBot="1" x14ac:dyDescent="0.3">
      <c r="A11" s="26"/>
      <c r="B11" s="26"/>
    </row>
    <row r="12" spans="1:9" x14ac:dyDescent="0.25">
      <c r="D12" s="74" t="s">
        <v>375</v>
      </c>
      <c r="E12" s="68"/>
      <c r="F12" s="68"/>
      <c r="G12" s="68"/>
      <c r="H12" s="68"/>
      <c r="I12" s="69"/>
    </row>
    <row r="13" spans="1:9" x14ac:dyDescent="0.25">
      <c r="D13" s="56" t="s">
        <v>376</v>
      </c>
      <c r="E13" s="70" t="s">
        <v>377</v>
      </c>
      <c r="F13" s="70" t="s">
        <v>378</v>
      </c>
      <c r="G13" s="70" t="s">
        <v>379</v>
      </c>
      <c r="H13" s="70" t="s">
        <v>380</v>
      </c>
      <c r="I13" s="71" t="s">
        <v>381</v>
      </c>
    </row>
    <row r="14" spans="1:9" ht="15" customHeight="1" thickBot="1" x14ac:dyDescent="0.3">
      <c r="D14" s="57" t="s">
        <v>382</v>
      </c>
      <c r="E14" s="58">
        <v>20</v>
      </c>
      <c r="F14" s="58">
        <v>25</v>
      </c>
      <c r="G14" s="58">
        <v>25</v>
      </c>
      <c r="H14" s="58">
        <v>0</v>
      </c>
      <c r="I14" s="59">
        <v>30</v>
      </c>
    </row>
    <row r="15" spans="1:9" x14ac:dyDescent="0.25">
      <c r="D15" s="75" t="s">
        <v>383</v>
      </c>
      <c r="E15" s="60"/>
      <c r="F15" s="60"/>
      <c r="G15" s="60"/>
      <c r="H15" s="61"/>
    </row>
    <row r="16" spans="1:9" ht="20.25" customHeight="1" x14ac:dyDescent="0.25">
      <c r="D16" s="62" t="s">
        <v>376</v>
      </c>
      <c r="E16" s="66" t="s">
        <v>377</v>
      </c>
      <c r="F16" s="66" t="s">
        <v>379</v>
      </c>
      <c r="G16" s="66" t="s">
        <v>380</v>
      </c>
      <c r="H16" s="67" t="s">
        <v>381</v>
      </c>
    </row>
    <row r="17" spans="1:8" ht="15" customHeight="1" thickBot="1" x14ac:dyDescent="0.3">
      <c r="D17" s="63" t="s">
        <v>382</v>
      </c>
      <c r="E17" s="64">
        <v>25</v>
      </c>
      <c r="F17" s="64">
        <v>35</v>
      </c>
      <c r="G17" s="64">
        <v>0</v>
      </c>
      <c r="H17" s="65">
        <v>40</v>
      </c>
    </row>
    <row r="18" spans="1:8" ht="15" customHeight="1" thickBot="1" x14ac:dyDescent="0.3"/>
    <row r="19" spans="1:8" ht="15" customHeight="1" thickBot="1" x14ac:dyDescent="0.3">
      <c r="A19" s="76" t="s">
        <v>384</v>
      </c>
      <c r="B19" s="77"/>
      <c r="C19" s="77"/>
      <c r="D19" s="77"/>
      <c r="E19" s="78"/>
    </row>
    <row r="20" spans="1:8" ht="15" customHeight="1" thickBot="1" x14ac:dyDescent="0.3">
      <c r="A20" s="79" t="s">
        <v>385</v>
      </c>
      <c r="B20" s="80"/>
      <c r="C20" s="80"/>
      <c r="D20" s="81"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0</v>
      </c>
      <c r="E20" s="82"/>
    </row>
    <row r="21" spans="1:8" ht="15" customHeight="1" thickBot="1" x14ac:dyDescent="0.3">
      <c r="A21" s="79"/>
      <c r="B21" s="80"/>
      <c r="C21" s="80"/>
      <c r="D21" s="83" cm="1">
        <f t="array" ref="D21">ROUND(
  SUMPRODUCT(
      _xlfn.XLOOKUP(
        CHOOSE({1,2,3,4},
          '3. Implementation Progress'!D82,
          '3. Implementation Progress'!F82,
          '3. Implementation Progress'!H82,
          '3. Implementation Progress'!J82
        ),
        TxtRating, NumRating, 0
      ),
      Weights2
  ) / SUM(Weights2),   0)</f>
        <v>2</v>
      </c>
      <c r="E21" s="82"/>
    </row>
    <row r="22" spans="1:8" ht="15" customHeight="1" thickBot="1" x14ac:dyDescent="0.3">
      <c r="A22" s="84"/>
      <c r="B22" s="85"/>
      <c r="C22" s="85"/>
      <c r="D22" s="85"/>
      <c r="E22" s="8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1:W30"/>
  <sheetViews>
    <sheetView showGridLines="0" tabSelected="1" view="pageBreakPreview" zoomScaleNormal="100" zoomScaleSheetLayoutView="100" workbookViewId="0">
      <selection activeCell="P15" sqref="P15"/>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2" max="12" width="13.42578125" customWidth="1"/>
    <col min="13" max="13" width="8.85546875" style="87"/>
    <col min="14" max="14" width="47.85546875" style="87" hidden="1" customWidth="1"/>
    <col min="15" max="23" width="8.85546875" style="87"/>
  </cols>
  <sheetData>
    <row r="1" spans="2:14" x14ac:dyDescent="0.25">
      <c r="M1" s="95"/>
    </row>
    <row r="3" spans="2:14" x14ac:dyDescent="0.25">
      <c r="M3" s="95"/>
    </row>
    <row r="6" spans="2:14" ht="24.95" customHeight="1" x14ac:dyDescent="0.25">
      <c r="B6" s="128" t="s">
        <v>0</v>
      </c>
      <c r="C6" s="127"/>
      <c r="D6" s="127"/>
      <c r="E6" s="127"/>
      <c r="F6" s="127"/>
      <c r="G6" s="127"/>
      <c r="H6" s="127"/>
      <c r="I6" s="127"/>
      <c r="J6" s="127"/>
      <c r="K6" s="127"/>
      <c r="M6" s="96"/>
    </row>
    <row r="7" spans="2:14" ht="24.95" customHeight="1" x14ac:dyDescent="0.25">
      <c r="B7" s="126" t="s">
        <v>1</v>
      </c>
      <c r="C7" s="127"/>
      <c r="D7" s="127"/>
      <c r="E7" s="127"/>
      <c r="F7" s="127"/>
      <c r="G7" s="127"/>
      <c r="H7" s="127"/>
      <c r="I7" s="127"/>
      <c r="J7" s="127"/>
      <c r="K7" s="127"/>
      <c r="M7" s="97"/>
    </row>
    <row r="8" spans="2:14" ht="24.95" customHeight="1" x14ac:dyDescent="0.25">
      <c r="B8" s="129" t="s">
        <v>2</v>
      </c>
      <c r="C8" s="127"/>
      <c r="D8" s="127"/>
      <c r="E8" s="127"/>
      <c r="F8" s="127"/>
      <c r="G8" s="127"/>
      <c r="H8" s="127"/>
      <c r="I8" s="127"/>
      <c r="J8" s="127"/>
      <c r="K8" s="127"/>
      <c r="L8" s="44"/>
    </row>
    <row r="9" spans="2:14" ht="30" customHeight="1" x14ac:dyDescent="0.25">
      <c r="B9" s="22" t="s">
        <v>3</v>
      </c>
      <c r="C9" s="17"/>
      <c r="D9" s="17"/>
      <c r="E9" s="17"/>
      <c r="F9" s="17"/>
      <c r="G9" s="17"/>
      <c r="H9" s="17"/>
      <c r="I9" s="17"/>
      <c r="J9" s="17"/>
      <c r="K9" s="17"/>
      <c r="L9" s="8"/>
      <c r="N9" s="98"/>
    </row>
    <row r="10" spans="2:14" ht="30" customHeight="1" x14ac:dyDescent="0.25">
      <c r="B10" s="40" t="str">
        <f>HYPERLINK("#'1. Basic project data'!N10","1. BASIC PROJECT DATA")</f>
        <v>1. BASIC PROJECT DATA</v>
      </c>
      <c r="C10" s="9"/>
      <c r="D10" s="18"/>
      <c r="E10" s="10"/>
      <c r="F10" s="10"/>
      <c r="G10" s="10"/>
      <c r="H10" s="10"/>
      <c r="I10" s="10"/>
      <c r="J10" s="10"/>
      <c r="K10" s="10"/>
      <c r="L10" s="11"/>
      <c r="N10" s="98"/>
    </row>
    <row r="11" spans="2:14" ht="30" customHeight="1" x14ac:dyDescent="0.25">
      <c r="B11" s="40" t="str">
        <f>HYPERLINK("#'2. Progress towards outcomes'!N11","2. PROGRESS TOWARDS ACHIEVING PROJECT OBJECTIVE(S) (DEVELOPMENT OBJECTIVE)")</f>
        <v>2. PROGRESS TOWARDS ACHIEVING PROJECT OBJECTIVE(S) (DEVELOPMENT OBJECTIVE)</v>
      </c>
      <c r="C11" s="9"/>
      <c r="D11" s="9"/>
      <c r="E11" s="9"/>
      <c r="F11" s="9"/>
      <c r="G11" s="9"/>
      <c r="H11" s="9"/>
      <c r="I11" s="18"/>
      <c r="J11" s="18"/>
      <c r="K11" s="18"/>
      <c r="L11" s="11"/>
      <c r="N11" s="98" t="s">
        <v>4</v>
      </c>
    </row>
    <row r="12" spans="2:14" ht="30" customHeight="1" x14ac:dyDescent="0.25">
      <c r="B12" s="40" t="str">
        <f>HYPERLINK("#'3. Implementation Progress'!N12","3. IMPLEMENTATION PROGRESS (IP)")</f>
        <v>3. IMPLEMENTATION PROGRESS (IP)</v>
      </c>
      <c r="C12" s="10"/>
      <c r="D12" s="10"/>
      <c r="E12" s="18"/>
      <c r="F12" s="10"/>
      <c r="G12" s="10"/>
      <c r="H12" s="10"/>
      <c r="I12" s="10"/>
      <c r="J12" s="10"/>
      <c r="K12" s="10"/>
      <c r="L12" s="11"/>
      <c r="N12" s="98" t="s">
        <v>5</v>
      </c>
    </row>
    <row r="13" spans="2:14" ht="30" customHeight="1" x14ac:dyDescent="0.25">
      <c r="B13" s="40" t="str">
        <f>HYPERLINK("#'4. Summary on progress'!N13","4. SUMMARY ON PROGRESS AND CHALLENGES")</f>
        <v>4. SUMMARY ON PROGRESS AND CHALLENGES</v>
      </c>
      <c r="C13" s="9"/>
      <c r="D13" s="9"/>
      <c r="E13" s="9"/>
      <c r="F13" s="9"/>
      <c r="G13" s="18"/>
      <c r="H13" s="18"/>
      <c r="I13" s="18"/>
      <c r="J13" s="18"/>
      <c r="K13" s="18"/>
      <c r="L13" s="11"/>
      <c r="N13" s="98" t="s">
        <v>6</v>
      </c>
    </row>
    <row r="14" spans="2:14" ht="30" customHeight="1" x14ac:dyDescent="0.25">
      <c r="B14" s="40" t="str">
        <f>HYPERLINK("#'5. ESS Risk'!N14","5.ENVIRONMENTAL AND SOCIAL SAFEGUARDS (ESS):RISKS FROM THE PROJECT")</f>
        <v>5.ENVIRONMENTAL AND SOCIAL SAFEGUARDS (ESS):RISKS FROM THE PROJECT</v>
      </c>
      <c r="C14" s="9"/>
      <c r="D14" s="9"/>
      <c r="E14" s="9"/>
      <c r="F14" s="9"/>
      <c r="G14" s="9"/>
      <c r="H14" s="18"/>
      <c r="I14" s="18"/>
      <c r="J14" s="18"/>
      <c r="K14" s="18"/>
      <c r="L14" s="11"/>
    </row>
    <row r="15" spans="2:14" ht="30" customHeight="1" x14ac:dyDescent="0.25">
      <c r="B15" s="40" t="str">
        <f>HYPERLINK("#'6. Risks to the project'!N15","6. RISKS TO THE PROJECT")</f>
        <v>6. RISKS TO THE PROJECT</v>
      </c>
      <c r="C15" s="10"/>
      <c r="D15" s="18"/>
      <c r="E15" s="10"/>
      <c r="F15" s="10"/>
      <c r="G15" s="10"/>
      <c r="H15" s="10"/>
      <c r="I15" s="10"/>
      <c r="J15" s="10"/>
      <c r="K15" s="10"/>
      <c r="L15" s="11"/>
    </row>
    <row r="16" spans="2:14" ht="30" customHeight="1" x14ac:dyDescent="0.25">
      <c r="B16" s="40" t="str">
        <f>HYPERLINK("#'7. Follow-up on Mid-term review'!N16","7. FOLLOW-UP ON MID-TERM REVIEW OR SUPERVISION MISSION")</f>
        <v>7. FOLLOW-UP ON MID-TERM REVIEW OR SUPERVISION MISSION</v>
      </c>
      <c r="C16" s="10"/>
      <c r="D16" s="10"/>
      <c r="E16" s="10"/>
      <c r="F16" s="10"/>
      <c r="G16" s="18"/>
      <c r="H16" s="10"/>
      <c r="I16" s="10"/>
      <c r="J16" s="10"/>
      <c r="K16" s="10"/>
      <c r="L16" s="11"/>
    </row>
    <row r="17" spans="2:13" ht="30" customHeight="1" x14ac:dyDescent="0.25">
      <c r="B17" s="40" t="str">
        <f>HYPERLINK("#'8. Minor project amendments'!N17","8. MINOR PROJECT AMENDMENTS")</f>
        <v>8. MINOR PROJECT AMENDMENTS</v>
      </c>
      <c r="C17" s="10"/>
      <c r="D17" s="10"/>
      <c r="E17" s="18"/>
      <c r="F17" s="10"/>
      <c r="G17" s="10"/>
      <c r="H17" s="10"/>
      <c r="I17" s="10"/>
      <c r="J17" s="10"/>
      <c r="K17" s="10"/>
      <c r="L17" s="11"/>
    </row>
    <row r="18" spans="2:13" ht="30" customHeight="1" x14ac:dyDescent="0.25">
      <c r="B18" s="40" t="str">
        <f>HYPERLINK("#'9. Stakeholders' Engagement'!N18","9. STAKEHOLDERS' ENGAGEMENT")</f>
        <v>9. STAKEHOLDERS' ENGAGEMENT</v>
      </c>
      <c r="C18" s="10"/>
      <c r="D18" s="10"/>
      <c r="E18" s="18"/>
      <c r="F18" s="10"/>
      <c r="G18" s="10"/>
      <c r="H18" s="10"/>
      <c r="I18" s="10"/>
      <c r="J18" s="10"/>
      <c r="K18" s="10"/>
      <c r="L18" s="11"/>
    </row>
    <row r="19" spans="2:13" ht="30" customHeight="1" x14ac:dyDescent="0.25">
      <c r="B19" s="40" t="str">
        <f>HYPERLINK("#'10. Gender Mainstreaming'!N19","10. GENDER MAINSTREAMING")</f>
        <v>10. GENDER MAINSTREAMING</v>
      </c>
      <c r="C19" s="10"/>
      <c r="D19" s="10"/>
      <c r="E19" s="18"/>
      <c r="F19" s="10"/>
      <c r="G19" s="10"/>
      <c r="H19" s="10"/>
      <c r="I19" s="10"/>
      <c r="J19" s="10"/>
      <c r="K19" s="10"/>
      <c r="L19" s="11"/>
    </row>
    <row r="20" spans="2:13" ht="30" customHeight="1" x14ac:dyDescent="0.25">
      <c r="B20" s="40" t="str">
        <f>HYPERLINK("#'11. Knowledge Management'!N20","11. KNOWLEDGE MANAGEMENT ACTIVITIES")</f>
        <v>11. KNOWLEDGE MANAGEMENT ACTIVITIES</v>
      </c>
      <c r="C20" s="10"/>
      <c r="D20" s="10"/>
      <c r="E20" s="10"/>
      <c r="F20" s="18"/>
      <c r="G20" s="10"/>
      <c r="H20" s="10"/>
      <c r="I20" s="10"/>
      <c r="J20" s="10"/>
      <c r="K20" s="10"/>
      <c r="L20" s="11"/>
    </row>
    <row r="21" spans="2:13" ht="30" customHeight="1" x14ac:dyDescent="0.25">
      <c r="B21" s="40" t="str">
        <f>HYPERLINK("#'12. Indigenous &amp; Local Involve.'!N21","12. INDIGENOUS PEOPLES AND LOCAL COMMUNITIES INVOLVEMENT")</f>
        <v>12. INDIGENOUS PEOPLES AND LOCAL COMMUNITIES INVOLVEMENT</v>
      </c>
      <c r="C21" s="10"/>
      <c r="D21" s="10"/>
      <c r="E21" s="10"/>
      <c r="F21" s="10"/>
      <c r="G21" s="18"/>
      <c r="H21" s="10"/>
      <c r="I21" s="10"/>
      <c r="J21" s="10"/>
      <c r="K21" s="10"/>
      <c r="L21" s="11"/>
    </row>
    <row r="22" spans="2:13" ht="30" customHeight="1" x14ac:dyDescent="0.25">
      <c r="B22" s="23" t="str">
        <f>HYPERLINK("#'Annex'!N26","Annex. Monitoring Area-based GEF Core Indicator Commitments and Progress with FERM")</f>
        <v>Annex. Monitoring Area-based GEF Core Indicator Commitments and Progress with FERM</v>
      </c>
      <c r="C22" s="3"/>
      <c r="D22" s="3"/>
      <c r="E22" s="3"/>
      <c r="F22" s="3"/>
      <c r="G22" s="3"/>
      <c r="H22" s="3"/>
      <c r="I22" s="3"/>
      <c r="J22" s="19"/>
      <c r="K22" s="3"/>
      <c r="L22" s="12"/>
      <c r="M22" s="99"/>
    </row>
    <row r="23" spans="2:13" x14ac:dyDescent="0.25">
      <c r="M23" s="100"/>
    </row>
    <row r="24" spans="2:13" x14ac:dyDescent="0.25">
      <c r="M24" s="100"/>
    </row>
    <row r="25" spans="2:13" x14ac:dyDescent="0.25">
      <c r="B25" s="24" t="s">
        <v>7</v>
      </c>
      <c r="C25" s="24"/>
      <c r="M25" s="100"/>
    </row>
    <row r="26" spans="2:13" x14ac:dyDescent="0.25">
      <c r="B26" t="s">
        <v>8</v>
      </c>
      <c r="C26" s="24"/>
      <c r="M26" s="100"/>
    </row>
    <row r="27" spans="2:13" x14ac:dyDescent="0.25">
      <c r="B27" s="51" t="s">
        <v>9</v>
      </c>
      <c r="M27" s="99"/>
    </row>
    <row r="28" spans="2:13" x14ac:dyDescent="0.25">
      <c r="B28" t="s">
        <v>10</v>
      </c>
    </row>
    <row r="29" spans="2:13" x14ac:dyDescent="0.25">
      <c r="B29" t="s">
        <v>11</v>
      </c>
    </row>
    <row r="30" spans="2:13" ht="19.5" customHeight="1" x14ac:dyDescent="0.3">
      <c r="M30" s="101"/>
    </row>
  </sheetData>
  <sheetProtection sheet="1" objects="1" scenarios="1" formatColumns="0" formatRows="0"/>
  <mergeCells count="3">
    <mergeCell ref="B7:K7"/>
    <mergeCell ref="B6:K6"/>
    <mergeCell ref="B8:K8"/>
  </mergeCells>
  <hyperlinks>
    <hyperlink ref="B25" r:id="rId1" display="DISCLAIMER: All data and text entered in the PIR will be publicly available on the GEF website (click here). " xr:uid="{00000000-0004-0000-0000-000000000000}"/>
    <hyperlink ref="B26" r:id="rId2" display="All data and text entered in the PIR will be publicly available on the GEF website (click here). " xr:uid="{00000000-0004-0000-0000-000001000000}"/>
    <hyperlink ref="B27"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N84"/>
  <sheetViews>
    <sheetView showGridLines="0" showWhiteSpace="0" view="pageBreakPreview" zoomScaleNormal="100" zoomScaleSheetLayoutView="100" workbookViewId="0">
      <selection activeCell="N11" sqref="N11"/>
    </sheetView>
  </sheetViews>
  <sheetFormatPr defaultColWidth="8.85546875" defaultRowHeight="15" x14ac:dyDescent="0.25"/>
  <cols>
    <col min="1" max="1" width="2" style="424" customWidth="1"/>
    <col min="2" max="3" width="8.85546875" style="424"/>
    <col min="4" max="4" width="17.42578125" style="424" customWidth="1"/>
    <col min="5" max="9" width="8.85546875" style="424"/>
    <col min="10" max="11" width="18.85546875" style="424" customWidth="1"/>
    <col min="12" max="16384" width="8.85546875" style="424"/>
  </cols>
  <sheetData>
    <row r="1" spans="2:14" ht="17.100000000000001" customHeight="1" x14ac:dyDescent="0.3">
      <c r="L1" s="425"/>
    </row>
    <row r="2" spans="2:14" ht="17.100000000000001" customHeight="1" x14ac:dyDescent="0.3">
      <c r="B2" s="426" t="s">
        <v>12</v>
      </c>
      <c r="C2" s="427"/>
      <c r="D2" s="427"/>
      <c r="E2" s="427"/>
      <c r="F2" s="427"/>
      <c r="G2" s="427"/>
      <c r="H2" s="427"/>
      <c r="I2" s="427"/>
      <c r="J2" s="427"/>
      <c r="K2" s="428"/>
      <c r="L2" s="429"/>
      <c r="M2" s="430"/>
    </row>
    <row r="3" spans="2:14" ht="17.45" customHeight="1" x14ac:dyDescent="0.3">
      <c r="B3" s="431" t="s">
        <v>13</v>
      </c>
      <c r="C3" s="427"/>
      <c r="D3" s="427"/>
      <c r="E3" s="427"/>
      <c r="F3" s="427"/>
      <c r="G3" s="427"/>
      <c r="H3" s="427"/>
      <c r="I3" s="427"/>
      <c r="J3" s="427"/>
      <c r="K3" s="432"/>
      <c r="L3" s="433"/>
      <c r="M3" s="430"/>
    </row>
    <row r="4" spans="2:14" ht="17.45" customHeight="1" x14ac:dyDescent="0.3">
      <c r="B4" s="434" t="s">
        <v>14</v>
      </c>
      <c r="C4" s="435"/>
      <c r="D4" s="436"/>
      <c r="E4" s="437" t="s">
        <v>15</v>
      </c>
      <c r="F4" s="438"/>
      <c r="G4" s="438"/>
      <c r="H4" s="438"/>
      <c r="I4" s="438"/>
      <c r="J4" s="439"/>
      <c r="K4" s="440"/>
      <c r="L4" s="441"/>
      <c r="M4" s="430"/>
    </row>
    <row r="5" spans="2:14" ht="19.5" customHeight="1" x14ac:dyDescent="0.3">
      <c r="B5" s="434" t="s">
        <v>16</v>
      </c>
      <c r="C5" s="435"/>
      <c r="D5" s="436"/>
      <c r="E5" s="442" t="s">
        <v>17</v>
      </c>
      <c r="F5" s="438"/>
      <c r="G5" s="438"/>
      <c r="H5" s="438"/>
      <c r="I5" s="438"/>
      <c r="J5" s="439"/>
      <c r="K5" s="440"/>
      <c r="L5" s="443"/>
      <c r="M5" s="444"/>
      <c r="N5" s="445"/>
    </row>
    <row r="6" spans="2:14" ht="38.25" customHeight="1" x14ac:dyDescent="0.3">
      <c r="B6" s="446" t="s">
        <v>18</v>
      </c>
      <c r="C6" s="435"/>
      <c r="D6" s="436"/>
      <c r="E6" s="437" t="s">
        <v>19</v>
      </c>
      <c r="F6" s="438"/>
      <c r="G6" s="438"/>
      <c r="H6" s="438"/>
      <c r="I6" s="438"/>
      <c r="J6" s="439"/>
      <c r="K6" s="440"/>
      <c r="L6" s="443"/>
      <c r="M6" s="444"/>
      <c r="N6" s="445"/>
    </row>
    <row r="7" spans="2:14" ht="17.45" customHeight="1" x14ac:dyDescent="0.3">
      <c r="B7" s="434" t="s">
        <v>20</v>
      </c>
      <c r="C7" s="435"/>
      <c r="D7" s="436"/>
      <c r="E7" s="437" t="s">
        <v>21</v>
      </c>
      <c r="F7" s="438"/>
      <c r="G7" s="438"/>
      <c r="H7" s="438"/>
      <c r="I7" s="438"/>
      <c r="J7" s="439"/>
      <c r="K7" s="447"/>
      <c r="L7" s="444"/>
      <c r="M7" s="444"/>
      <c r="N7" s="445"/>
    </row>
    <row r="8" spans="2:14" ht="17.45" customHeight="1" x14ac:dyDescent="0.3">
      <c r="B8" s="434" t="s">
        <v>22</v>
      </c>
      <c r="C8" s="435"/>
      <c r="D8" s="436"/>
      <c r="E8" s="437">
        <v>10598</v>
      </c>
      <c r="F8" s="438"/>
      <c r="G8" s="438"/>
      <c r="H8" s="438"/>
      <c r="I8" s="438"/>
      <c r="J8" s="439"/>
      <c r="K8" s="447"/>
      <c r="L8" s="444"/>
      <c r="M8" s="444"/>
      <c r="N8" s="445"/>
    </row>
    <row r="9" spans="2:14" ht="21" customHeight="1" x14ac:dyDescent="0.3">
      <c r="B9" s="434" t="s">
        <v>23</v>
      </c>
      <c r="C9" s="435"/>
      <c r="D9" s="436"/>
      <c r="E9" s="442" t="s">
        <v>748</v>
      </c>
      <c r="F9" s="438"/>
      <c r="G9" s="438"/>
      <c r="H9" s="438"/>
      <c r="I9" s="438"/>
      <c r="J9" s="439"/>
      <c r="K9" s="440"/>
      <c r="L9" s="444"/>
      <c r="M9" s="444"/>
      <c r="N9" s="445"/>
    </row>
    <row r="10" spans="2:14" ht="35.25" customHeight="1" x14ac:dyDescent="0.3">
      <c r="B10" s="434" t="s">
        <v>24</v>
      </c>
      <c r="C10" s="435"/>
      <c r="D10" s="436"/>
      <c r="E10" s="442" t="s">
        <v>747</v>
      </c>
      <c r="F10" s="438"/>
      <c r="G10" s="438"/>
      <c r="H10" s="438"/>
      <c r="I10" s="438"/>
      <c r="J10" s="439"/>
      <c r="K10" s="440"/>
      <c r="L10" s="444"/>
      <c r="M10" s="444"/>
      <c r="N10" s="445"/>
    </row>
    <row r="11" spans="2:14" ht="23.25" customHeight="1" x14ac:dyDescent="0.3">
      <c r="B11" s="434" t="s">
        <v>25</v>
      </c>
      <c r="C11" s="435"/>
      <c r="D11" s="436"/>
      <c r="E11" s="437" t="s">
        <v>26</v>
      </c>
      <c r="F11" s="438"/>
      <c r="G11" s="438"/>
      <c r="H11" s="438"/>
      <c r="I11" s="438"/>
      <c r="J11" s="439"/>
      <c r="K11" s="447"/>
      <c r="L11" s="444"/>
      <c r="M11" s="444"/>
      <c r="N11" s="445"/>
    </row>
    <row r="12" spans="2:14" ht="17.45" customHeight="1" x14ac:dyDescent="0.3">
      <c r="B12" s="434" t="s">
        <v>27</v>
      </c>
      <c r="C12" s="435"/>
      <c r="D12" s="436"/>
      <c r="E12" s="437" t="s">
        <v>28</v>
      </c>
      <c r="F12" s="438"/>
      <c r="G12" s="438"/>
      <c r="H12" s="438"/>
      <c r="I12" s="438"/>
      <c r="J12" s="439"/>
      <c r="K12" s="447"/>
      <c r="L12" s="433"/>
      <c r="M12" s="430"/>
    </row>
    <row r="13" spans="2:14" ht="17.45" customHeight="1" x14ac:dyDescent="0.3">
      <c r="B13" s="448" t="s">
        <v>29</v>
      </c>
      <c r="C13" s="427"/>
      <c r="D13" s="427"/>
      <c r="E13" s="427"/>
      <c r="F13" s="427"/>
      <c r="G13" s="427"/>
      <c r="H13" s="427"/>
      <c r="I13" s="427"/>
      <c r="J13" s="427"/>
      <c r="K13" s="449"/>
      <c r="L13" s="430"/>
      <c r="M13" s="430"/>
    </row>
    <row r="14" spans="2:14" ht="17.45" customHeight="1" x14ac:dyDescent="0.3">
      <c r="B14" s="434" t="s">
        <v>30</v>
      </c>
      <c r="C14" s="435"/>
      <c r="D14" s="436"/>
      <c r="E14" s="450">
        <v>44669</v>
      </c>
      <c r="F14" s="438"/>
      <c r="G14" s="438"/>
      <c r="H14" s="438"/>
      <c r="I14" s="438"/>
      <c r="J14" s="439"/>
      <c r="K14" s="451"/>
      <c r="L14" s="452"/>
      <c r="M14" s="430"/>
    </row>
    <row r="15" spans="2:14" ht="15.95" customHeight="1" x14ac:dyDescent="0.3">
      <c r="B15" s="434" t="s">
        <v>31</v>
      </c>
      <c r="C15" s="435"/>
      <c r="D15" s="436"/>
      <c r="E15" s="450">
        <v>44539</v>
      </c>
      <c r="F15" s="438"/>
      <c r="G15" s="438"/>
      <c r="H15" s="438"/>
      <c r="I15" s="438"/>
      <c r="J15" s="439"/>
      <c r="K15" s="453"/>
      <c r="L15" s="430"/>
      <c r="M15" s="430"/>
    </row>
    <row r="16" spans="2:14" ht="16.5" customHeight="1" x14ac:dyDescent="0.3">
      <c r="B16" s="434" t="s">
        <v>32</v>
      </c>
      <c r="C16" s="435"/>
      <c r="D16" s="436"/>
      <c r="E16" s="454">
        <v>45383</v>
      </c>
      <c r="F16" s="438"/>
      <c r="G16" s="438"/>
      <c r="H16" s="438"/>
      <c r="I16" s="438"/>
      <c r="J16" s="439"/>
      <c r="K16" s="455"/>
      <c r="M16" s="430"/>
    </row>
    <row r="17" spans="2:13" ht="15.95" customHeight="1" x14ac:dyDescent="0.3">
      <c r="B17" s="434" t="s">
        <v>33</v>
      </c>
      <c r="C17" s="435"/>
      <c r="D17" s="436"/>
      <c r="E17" s="450">
        <v>45412</v>
      </c>
      <c r="F17" s="438"/>
      <c r="G17" s="438"/>
      <c r="H17" s="438"/>
      <c r="I17" s="438"/>
      <c r="J17" s="439"/>
      <c r="K17" s="456"/>
      <c r="L17" s="457"/>
      <c r="M17" s="430"/>
    </row>
    <row r="18" spans="2:13" ht="18" customHeight="1" x14ac:dyDescent="0.3">
      <c r="B18" s="458" t="s">
        <v>34</v>
      </c>
      <c r="C18" s="435"/>
      <c r="D18" s="436"/>
      <c r="E18" s="450">
        <v>46538</v>
      </c>
      <c r="F18" s="438"/>
      <c r="G18" s="438"/>
      <c r="H18" s="438"/>
      <c r="I18" s="438"/>
      <c r="J18" s="439"/>
      <c r="K18" s="451"/>
      <c r="L18" s="430"/>
      <c r="M18" s="430"/>
    </row>
    <row r="19" spans="2:13" ht="29.45" customHeight="1" x14ac:dyDescent="0.3">
      <c r="B19" s="434" t="s">
        <v>35</v>
      </c>
      <c r="C19" s="435"/>
      <c r="D19" s="436"/>
      <c r="E19" s="450">
        <v>47208</v>
      </c>
      <c r="F19" s="438"/>
      <c r="G19" s="438"/>
      <c r="H19" s="438"/>
      <c r="I19" s="438"/>
      <c r="J19" s="439"/>
      <c r="K19" s="451"/>
      <c r="L19" s="430"/>
      <c r="M19" s="430"/>
    </row>
    <row r="20" spans="2:13" ht="14.45" customHeight="1" x14ac:dyDescent="0.3">
      <c r="B20" s="434" t="s">
        <v>36</v>
      </c>
      <c r="C20" s="435"/>
      <c r="D20" s="436"/>
      <c r="E20" s="450" t="s">
        <v>746</v>
      </c>
      <c r="F20" s="438"/>
      <c r="G20" s="438"/>
      <c r="H20" s="438"/>
      <c r="I20" s="438"/>
      <c r="J20" s="439"/>
      <c r="K20" s="447"/>
      <c r="L20" s="430"/>
      <c r="M20" s="430"/>
    </row>
    <row r="21" spans="2:13" ht="14.45" customHeight="1" x14ac:dyDescent="0.3">
      <c r="B21" s="434" t="s">
        <v>37</v>
      </c>
      <c r="C21" s="435"/>
      <c r="D21" s="436"/>
      <c r="E21" s="450">
        <v>47573</v>
      </c>
      <c r="F21" s="438"/>
      <c r="G21" s="438"/>
      <c r="H21" s="438"/>
      <c r="I21" s="438"/>
      <c r="J21" s="439"/>
      <c r="K21" s="447"/>
      <c r="L21" s="430"/>
      <c r="M21" s="430"/>
    </row>
    <row r="22" spans="2:13" ht="17.45" customHeight="1" x14ac:dyDescent="0.3">
      <c r="B22" s="459" t="s">
        <v>38</v>
      </c>
      <c r="C22" s="427"/>
      <c r="D22" s="427"/>
      <c r="E22" s="427"/>
      <c r="F22" s="427"/>
      <c r="G22" s="427"/>
      <c r="H22" s="427"/>
      <c r="I22" s="427"/>
      <c r="J22" s="460"/>
      <c r="K22" s="460"/>
      <c r="L22" s="430"/>
      <c r="M22" s="430"/>
    </row>
    <row r="23" spans="2:13" ht="15" customHeight="1" x14ac:dyDescent="0.3">
      <c r="B23" s="434" t="s">
        <v>39</v>
      </c>
      <c r="C23" s="435"/>
      <c r="D23" s="436"/>
      <c r="E23" s="461">
        <v>5354587</v>
      </c>
      <c r="F23" s="462"/>
      <c r="G23" s="462"/>
      <c r="H23" s="462"/>
      <c r="I23" s="462"/>
      <c r="J23" s="463"/>
      <c r="K23" s="464"/>
      <c r="L23" s="430"/>
      <c r="M23" s="430"/>
    </row>
    <row r="24" spans="2:13" ht="28.5" customHeight="1" x14ac:dyDescent="0.3">
      <c r="B24" s="458" t="s">
        <v>40</v>
      </c>
      <c r="C24" s="465"/>
      <c r="D24" s="466"/>
      <c r="E24" s="461">
        <v>1179808.98</v>
      </c>
      <c r="F24" s="462"/>
      <c r="G24" s="462"/>
      <c r="H24" s="462"/>
      <c r="I24" s="462"/>
      <c r="J24" s="463"/>
      <c r="K24" s="456"/>
      <c r="L24" s="444"/>
      <c r="M24" s="430"/>
    </row>
    <row r="25" spans="2:13" ht="15" customHeight="1" x14ac:dyDescent="0.3">
      <c r="B25" s="458" t="s">
        <v>41</v>
      </c>
      <c r="C25" s="465"/>
      <c r="D25" s="466"/>
      <c r="E25" s="467">
        <v>46506320</v>
      </c>
      <c r="F25" s="468"/>
      <c r="G25" s="468"/>
      <c r="H25" s="468"/>
      <c r="I25" s="468"/>
      <c r="J25" s="469"/>
      <c r="K25" s="464"/>
      <c r="M25" s="430"/>
    </row>
    <row r="26" spans="2:13" ht="31.5" customHeight="1" x14ac:dyDescent="0.3">
      <c r="B26" s="458" t="s">
        <v>42</v>
      </c>
      <c r="C26" s="465"/>
      <c r="D26" s="466"/>
      <c r="E26" s="470" t="s">
        <v>746</v>
      </c>
      <c r="F26" s="435"/>
      <c r="G26" s="435"/>
      <c r="H26" s="435"/>
      <c r="I26" s="435"/>
      <c r="J26" s="436"/>
      <c r="K26" s="464"/>
      <c r="L26" s="433"/>
      <c r="M26" s="430"/>
    </row>
    <row r="27" spans="2:13" ht="17.45" customHeight="1" x14ac:dyDescent="0.3">
      <c r="B27" s="459" t="s">
        <v>43</v>
      </c>
      <c r="C27" s="427"/>
      <c r="D27" s="427"/>
      <c r="E27" s="427"/>
      <c r="F27" s="427"/>
      <c r="G27" s="427"/>
      <c r="H27" s="427"/>
      <c r="I27" s="427"/>
      <c r="J27" s="471"/>
      <c r="K27" s="471"/>
      <c r="L27" s="430"/>
      <c r="M27" s="430"/>
    </row>
    <row r="28" spans="2:13" ht="27.6" customHeight="1" x14ac:dyDescent="0.3">
      <c r="B28" s="434" t="s">
        <v>44</v>
      </c>
      <c r="C28" s="435"/>
      <c r="D28" s="436"/>
      <c r="E28" s="450">
        <v>45582</v>
      </c>
      <c r="F28" s="438"/>
      <c r="G28" s="438"/>
      <c r="H28" s="438"/>
      <c r="I28" s="438"/>
      <c r="J28" s="439"/>
      <c r="K28" s="451"/>
      <c r="L28" s="430"/>
      <c r="M28" s="430"/>
    </row>
    <row r="29" spans="2:13" ht="17.45" customHeight="1" x14ac:dyDescent="0.3">
      <c r="B29" s="434" t="s">
        <v>45</v>
      </c>
      <c r="C29" s="435"/>
      <c r="D29" s="436"/>
      <c r="E29" s="450">
        <v>46130</v>
      </c>
      <c r="F29" s="438"/>
      <c r="G29" s="438"/>
      <c r="H29" s="438"/>
      <c r="I29" s="438"/>
      <c r="J29" s="439"/>
      <c r="K29" s="447"/>
      <c r="L29" s="430"/>
      <c r="M29" s="430"/>
    </row>
    <row r="30" spans="2:13" ht="27.6" customHeight="1" x14ac:dyDescent="0.3">
      <c r="B30" s="434" t="s">
        <v>46</v>
      </c>
      <c r="C30" s="435"/>
      <c r="D30" s="436"/>
      <c r="E30" s="472" t="s">
        <v>746</v>
      </c>
      <c r="F30" s="473"/>
      <c r="G30" s="473"/>
      <c r="H30" s="473"/>
      <c r="I30" s="473"/>
      <c r="J30" s="474"/>
      <c r="K30" s="447"/>
      <c r="L30" s="430"/>
      <c r="M30" s="430"/>
    </row>
    <row r="31" spans="2:13" ht="21" customHeight="1" x14ac:dyDescent="0.3">
      <c r="B31" s="434" t="s">
        <v>47</v>
      </c>
      <c r="C31" s="435"/>
      <c r="D31" s="436"/>
      <c r="E31" s="450">
        <v>47026</v>
      </c>
      <c r="F31" s="438"/>
      <c r="G31" s="438"/>
      <c r="H31" s="438"/>
      <c r="I31" s="438"/>
      <c r="J31" s="439"/>
      <c r="K31" s="475"/>
      <c r="L31" s="444"/>
      <c r="M31" s="430"/>
    </row>
    <row r="32" spans="2:13" ht="20.100000000000001" customHeight="1" x14ac:dyDescent="0.3">
      <c r="B32" s="476" t="s">
        <v>48</v>
      </c>
      <c r="C32" s="427"/>
      <c r="D32" s="427"/>
      <c r="E32" s="427"/>
      <c r="F32" s="427"/>
      <c r="G32" s="427"/>
      <c r="H32" s="427"/>
      <c r="I32" s="427"/>
      <c r="J32" s="477"/>
      <c r="K32" s="477"/>
      <c r="L32" s="430"/>
      <c r="M32" s="430"/>
    </row>
    <row r="33" spans="2:13" ht="27.6" customHeight="1" x14ac:dyDescent="0.3">
      <c r="B33" s="434" t="s">
        <v>49</v>
      </c>
      <c r="C33" s="435"/>
      <c r="D33" s="436"/>
      <c r="E33" s="437" t="s">
        <v>50</v>
      </c>
      <c r="F33" s="435"/>
      <c r="G33" s="435"/>
      <c r="H33" s="435"/>
      <c r="I33" s="435"/>
      <c r="J33" s="436"/>
      <c r="K33" s="478"/>
      <c r="L33" s="430"/>
      <c r="M33" s="430"/>
    </row>
    <row r="34" spans="2:13" ht="21" customHeight="1" x14ac:dyDescent="0.3">
      <c r="B34" s="434" t="s">
        <v>51</v>
      </c>
      <c r="C34" s="435"/>
      <c r="D34" s="436"/>
      <c r="E34" s="437" t="s">
        <v>50</v>
      </c>
      <c r="F34" s="435"/>
      <c r="G34" s="435"/>
      <c r="H34" s="435"/>
      <c r="I34" s="435"/>
      <c r="J34" s="436"/>
      <c r="K34" s="478"/>
      <c r="L34" s="430"/>
      <c r="M34" s="430"/>
    </row>
    <row r="35" spans="2:13" ht="21" customHeight="1" x14ac:dyDescent="0.3">
      <c r="B35" s="434" t="s">
        <v>52</v>
      </c>
      <c r="C35" s="435"/>
      <c r="D35" s="436"/>
      <c r="E35" s="437" t="str">
        <f>'6. Risks to the Project'!C66</f>
        <v>Moderate</v>
      </c>
      <c r="F35" s="435"/>
      <c r="G35" s="435"/>
      <c r="H35" s="435"/>
      <c r="I35" s="435"/>
      <c r="J35" s="436"/>
      <c r="K35" s="478"/>
      <c r="L35" s="430"/>
      <c r="M35" s="430"/>
    </row>
    <row r="36" spans="2:13" ht="17.45" customHeight="1" x14ac:dyDescent="0.3">
      <c r="B36" s="476" t="s">
        <v>53</v>
      </c>
      <c r="C36" s="427"/>
      <c r="D36" s="427"/>
      <c r="E36" s="427"/>
      <c r="F36" s="427"/>
      <c r="G36" s="427"/>
      <c r="H36" s="427"/>
      <c r="I36" s="427"/>
      <c r="J36" s="479"/>
      <c r="K36" s="479"/>
      <c r="L36" s="430"/>
      <c r="M36" s="430"/>
    </row>
    <row r="37" spans="2:13" ht="27.6" customHeight="1" x14ac:dyDescent="0.3">
      <c r="B37" s="434" t="s">
        <v>54</v>
      </c>
      <c r="C37" s="435"/>
      <c r="D37" s="436"/>
      <c r="E37" s="480" t="s">
        <v>749</v>
      </c>
      <c r="F37" s="435"/>
      <c r="G37" s="435"/>
      <c r="H37" s="435"/>
      <c r="I37" s="435"/>
      <c r="J37" s="436"/>
      <c r="K37" s="481"/>
      <c r="L37" s="430"/>
      <c r="M37" s="430"/>
    </row>
    <row r="38" spans="2:13" ht="24.6" customHeight="1" x14ac:dyDescent="0.3">
      <c r="C38" s="482"/>
      <c r="D38" s="483"/>
      <c r="E38" s="483"/>
      <c r="F38" s="484"/>
      <c r="G38" s="484"/>
      <c r="H38" s="484"/>
      <c r="I38" s="484"/>
      <c r="J38" s="484"/>
      <c r="K38" s="484"/>
      <c r="L38" s="430"/>
      <c r="M38" s="430"/>
    </row>
    <row r="39" spans="2:13" ht="18.75" customHeight="1" x14ac:dyDescent="0.3">
      <c r="C39" s="485"/>
      <c r="D39" s="485"/>
      <c r="E39" s="485"/>
      <c r="F39" s="485"/>
      <c r="G39" s="485"/>
      <c r="H39" s="485"/>
      <c r="I39" s="485"/>
      <c r="J39" s="485"/>
      <c r="K39" s="485"/>
      <c r="L39" s="429"/>
      <c r="M39" s="429"/>
    </row>
    <row r="40" spans="2:13" ht="24.6" customHeight="1" x14ac:dyDescent="0.3">
      <c r="B40" s="486" t="s">
        <v>55</v>
      </c>
      <c r="C40" s="427"/>
      <c r="D40" s="427"/>
      <c r="E40" s="427"/>
      <c r="F40" s="427"/>
      <c r="G40" s="427"/>
      <c r="H40" s="427"/>
      <c r="I40" s="427"/>
      <c r="J40" s="427"/>
      <c r="K40" s="485"/>
      <c r="L40" s="430"/>
      <c r="M40" s="430"/>
    </row>
    <row r="41" spans="2:13" ht="24.6" customHeight="1" x14ac:dyDescent="0.3">
      <c r="B41" s="427"/>
      <c r="C41" s="427"/>
      <c r="D41" s="427"/>
      <c r="E41" s="427"/>
      <c r="F41" s="427"/>
      <c r="G41" s="427"/>
      <c r="H41" s="427"/>
      <c r="I41" s="427"/>
      <c r="J41" s="427"/>
      <c r="K41" s="485"/>
      <c r="L41" s="430"/>
      <c r="M41" s="430"/>
    </row>
    <row r="42" spans="2:13" ht="78" customHeight="1" x14ac:dyDescent="0.3">
      <c r="B42" s="427"/>
      <c r="C42" s="427"/>
      <c r="D42" s="427"/>
      <c r="E42" s="427"/>
      <c r="F42" s="427"/>
      <c r="G42" s="427"/>
      <c r="H42" s="427"/>
      <c r="I42" s="427"/>
      <c r="J42" s="427"/>
      <c r="K42" s="485"/>
      <c r="L42" s="430"/>
      <c r="M42" s="430"/>
    </row>
    <row r="43" spans="2:13" ht="17.100000000000001" customHeight="1" x14ac:dyDescent="0.3">
      <c r="B43" s="477"/>
      <c r="C43" s="477"/>
      <c r="D43" s="477"/>
      <c r="E43" s="477"/>
      <c r="F43" s="477"/>
      <c r="G43" s="477"/>
      <c r="H43" s="477"/>
      <c r="I43" s="477"/>
      <c r="J43" s="477"/>
      <c r="K43" s="477"/>
      <c r="L43" s="430"/>
      <c r="M43" s="430"/>
    </row>
    <row r="44" spans="2:13" ht="17.100000000000001" customHeight="1" x14ac:dyDescent="0.3">
      <c r="B44" s="477"/>
      <c r="C44" s="477"/>
      <c r="D44" s="477"/>
      <c r="E44" s="477"/>
      <c r="F44" s="477"/>
      <c r="G44" s="477"/>
      <c r="H44" s="477"/>
      <c r="I44" s="477"/>
      <c r="J44" s="477"/>
      <c r="K44" s="477"/>
      <c r="L44" s="430"/>
      <c r="M44" s="430"/>
    </row>
    <row r="45" spans="2:13" ht="17.45" customHeight="1" x14ac:dyDescent="0.3">
      <c r="B45" s="476" t="s">
        <v>56</v>
      </c>
      <c r="C45" s="427"/>
      <c r="D45" s="427"/>
      <c r="E45" s="427"/>
      <c r="F45" s="427"/>
      <c r="G45" s="427"/>
      <c r="H45" s="427"/>
      <c r="I45" s="427"/>
      <c r="J45" s="479"/>
      <c r="K45" s="479"/>
      <c r="L45" s="457"/>
      <c r="M45" s="430"/>
    </row>
    <row r="46" spans="2:13" ht="17.45" customHeight="1" x14ac:dyDescent="0.3">
      <c r="B46" s="487" t="s">
        <v>57</v>
      </c>
      <c r="C46" s="435"/>
      <c r="D46" s="436"/>
      <c r="E46" s="488" t="s">
        <v>58</v>
      </c>
      <c r="F46" s="489"/>
      <c r="G46" s="489"/>
      <c r="H46" s="490"/>
      <c r="I46" s="488" t="s">
        <v>59</v>
      </c>
      <c r="J46" s="490"/>
      <c r="K46" s="485"/>
      <c r="L46" s="430"/>
      <c r="M46" s="430"/>
    </row>
    <row r="47" spans="2:13" ht="17.45" customHeight="1" x14ac:dyDescent="0.3">
      <c r="B47" s="491" t="s">
        <v>60</v>
      </c>
      <c r="C47" s="435"/>
      <c r="D47" s="435"/>
      <c r="E47" s="492" t="s">
        <v>61</v>
      </c>
      <c r="F47" s="493"/>
      <c r="G47" s="493"/>
      <c r="H47" s="493"/>
      <c r="I47" s="494" t="s">
        <v>62</v>
      </c>
      <c r="J47" s="494"/>
      <c r="K47" s="495"/>
      <c r="L47" s="430"/>
      <c r="M47" s="430"/>
    </row>
    <row r="48" spans="2:13" ht="17.45" customHeight="1" x14ac:dyDescent="0.3">
      <c r="B48" s="491" t="s">
        <v>63</v>
      </c>
      <c r="C48" s="435"/>
      <c r="D48" s="436"/>
      <c r="E48" s="496" t="s">
        <v>64</v>
      </c>
      <c r="F48" s="497"/>
      <c r="G48" s="497"/>
      <c r="H48" s="497"/>
      <c r="I48" s="498" t="s">
        <v>65</v>
      </c>
      <c r="J48" s="498"/>
      <c r="K48" s="495"/>
      <c r="L48" s="430"/>
      <c r="M48" s="430"/>
    </row>
    <row r="49" spans="2:13" ht="16.5" customHeight="1" x14ac:dyDescent="0.3">
      <c r="B49" s="491" t="s">
        <v>66</v>
      </c>
      <c r="C49" s="435"/>
      <c r="D49" s="436"/>
      <c r="E49" s="499" t="s">
        <v>67</v>
      </c>
      <c r="F49" s="435"/>
      <c r="G49" s="435"/>
      <c r="H49" s="435"/>
      <c r="I49" s="500" t="s">
        <v>68</v>
      </c>
      <c r="J49" s="500"/>
      <c r="K49" s="495"/>
      <c r="L49" s="429"/>
      <c r="M49" s="430"/>
    </row>
    <row r="50" spans="2:13" ht="17.45" customHeight="1" x14ac:dyDescent="0.3">
      <c r="B50" s="491" t="s">
        <v>69</v>
      </c>
      <c r="C50" s="435"/>
      <c r="D50" s="436"/>
      <c r="E50" s="501" t="s">
        <v>70</v>
      </c>
      <c r="F50" s="435"/>
      <c r="G50" s="435"/>
      <c r="H50" s="435"/>
      <c r="I50" s="500" t="s">
        <v>71</v>
      </c>
      <c r="J50" s="500"/>
      <c r="K50" s="495"/>
      <c r="L50" s="502"/>
      <c r="M50" s="430"/>
    </row>
    <row r="51" spans="2:13" ht="17.45" customHeight="1" x14ac:dyDescent="0.3">
      <c r="B51" s="503" t="s">
        <v>72</v>
      </c>
      <c r="C51" s="465"/>
      <c r="D51" s="466"/>
      <c r="E51" s="499" t="s">
        <v>73</v>
      </c>
      <c r="F51" s="435"/>
      <c r="G51" s="435"/>
      <c r="H51" s="435"/>
      <c r="I51" s="500" t="s">
        <v>74</v>
      </c>
      <c r="J51" s="500"/>
      <c r="K51" s="495"/>
      <c r="L51" s="502"/>
      <c r="M51" s="430"/>
    </row>
    <row r="52" spans="2:13" ht="17.45" customHeight="1" x14ac:dyDescent="0.3">
      <c r="B52" s="504"/>
      <c r="C52" s="504"/>
      <c r="D52" s="504"/>
      <c r="E52" s="504"/>
      <c r="F52" s="504"/>
      <c r="G52" s="481"/>
      <c r="H52" s="481"/>
      <c r="I52" s="495"/>
      <c r="J52" s="495"/>
      <c r="K52" s="481"/>
      <c r="L52" s="502"/>
      <c r="M52" s="430"/>
    </row>
    <row r="53" spans="2:13" ht="17.45" customHeight="1" x14ac:dyDescent="0.3">
      <c r="B53" s="504"/>
      <c r="C53" s="504"/>
      <c r="D53" s="504"/>
      <c r="E53" s="504"/>
      <c r="F53" s="504"/>
      <c r="G53" s="481"/>
      <c r="H53" s="481"/>
      <c r="I53" s="481"/>
      <c r="J53" s="481"/>
      <c r="K53" s="481"/>
      <c r="L53" s="502"/>
      <c r="M53" s="430"/>
    </row>
    <row r="54" spans="2:13" ht="15.75" customHeight="1" x14ac:dyDescent="0.3">
      <c r="B54" s="505" t="s">
        <v>75</v>
      </c>
      <c r="C54" s="427"/>
      <c r="D54" s="427"/>
      <c r="E54" s="427"/>
      <c r="F54" s="427"/>
      <c r="G54" s="427"/>
      <c r="H54" s="427"/>
      <c r="I54" s="427"/>
      <c r="J54" s="427"/>
      <c r="K54" s="506"/>
      <c r="L54" s="502"/>
      <c r="M54" s="430"/>
    </row>
    <row r="55" spans="2:13" ht="14.45" customHeight="1" x14ac:dyDescent="0.3">
      <c r="B55" s="507"/>
      <c r="C55" s="507"/>
      <c r="D55" s="507"/>
      <c r="E55" s="507"/>
      <c r="F55" s="507"/>
      <c r="G55" s="507"/>
      <c r="H55" s="507"/>
      <c r="I55" s="507"/>
      <c r="J55" s="507"/>
      <c r="K55" s="507"/>
      <c r="L55" s="502"/>
      <c r="M55" s="430"/>
    </row>
    <row r="56" spans="2:13" ht="14.45" customHeight="1" x14ac:dyDescent="0.3">
      <c r="B56" s="508" t="s">
        <v>76</v>
      </c>
      <c r="C56" s="489"/>
      <c r="D56" s="489"/>
      <c r="E56" s="489"/>
      <c r="F56" s="489"/>
      <c r="G56" s="489"/>
      <c r="H56" s="489"/>
      <c r="I56" s="489"/>
      <c r="J56" s="490"/>
      <c r="K56" s="440"/>
      <c r="L56" s="502"/>
      <c r="M56" s="430"/>
    </row>
    <row r="57" spans="2:13" ht="17.100000000000001" customHeight="1" x14ac:dyDescent="0.3">
      <c r="B57" s="509"/>
      <c r="C57" s="497"/>
      <c r="D57" s="497"/>
      <c r="E57" s="497"/>
      <c r="F57" s="497"/>
      <c r="G57" s="497"/>
      <c r="H57" s="497"/>
      <c r="I57" s="497"/>
      <c r="J57" s="510"/>
      <c r="K57" s="440"/>
      <c r="L57" s="511"/>
      <c r="M57" s="430"/>
    </row>
    <row r="58" spans="2:13" ht="17.100000000000001" customHeight="1" x14ac:dyDescent="0.3">
      <c r="B58" s="512"/>
      <c r="C58" s="513"/>
      <c r="D58" s="513"/>
      <c r="E58" s="513"/>
      <c r="F58" s="513"/>
      <c r="G58" s="513"/>
      <c r="H58" s="513"/>
      <c r="I58" s="513"/>
      <c r="J58" s="513"/>
      <c r="K58" s="440"/>
      <c r="L58" s="514"/>
      <c r="M58" s="430"/>
    </row>
    <row r="59" spans="2:13" ht="15" customHeight="1" x14ac:dyDescent="0.3">
      <c r="B59" s="515" t="s">
        <v>77</v>
      </c>
      <c r="C59" s="489"/>
      <c r="D59" s="490"/>
      <c r="E59" s="516" t="s">
        <v>78</v>
      </c>
      <c r="F59" s="515" t="s">
        <v>79</v>
      </c>
      <c r="G59" s="489"/>
      <c r="H59" s="489"/>
      <c r="I59" s="490"/>
      <c r="J59" s="515" t="s">
        <v>80</v>
      </c>
      <c r="K59" s="440"/>
      <c r="L59" s="511"/>
      <c r="M59" s="430"/>
    </row>
    <row r="60" spans="2:13" ht="17.45" customHeight="1" x14ac:dyDescent="0.3">
      <c r="B60" s="509"/>
      <c r="C60" s="497"/>
      <c r="D60" s="510"/>
      <c r="E60" s="517"/>
      <c r="F60" s="509"/>
      <c r="G60" s="497"/>
      <c r="H60" s="497"/>
      <c r="I60" s="510"/>
      <c r="J60" s="517"/>
      <c r="K60" s="440"/>
      <c r="L60" s="514"/>
      <c r="M60" s="430"/>
    </row>
    <row r="61" spans="2:13" ht="26.1" customHeight="1" x14ac:dyDescent="0.3">
      <c r="B61" s="518" t="s">
        <v>81</v>
      </c>
      <c r="C61" s="519"/>
      <c r="D61" s="520"/>
      <c r="E61" s="518" t="s">
        <v>82</v>
      </c>
      <c r="F61" s="518" t="s">
        <v>83</v>
      </c>
      <c r="G61" s="519"/>
      <c r="H61" s="519"/>
      <c r="I61" s="520"/>
      <c r="J61" s="518" t="s">
        <v>84</v>
      </c>
      <c r="K61" s="521"/>
      <c r="L61" s="511"/>
      <c r="M61" s="430"/>
    </row>
    <row r="62" spans="2:13" ht="35.25" customHeight="1" x14ac:dyDescent="0.3">
      <c r="B62" s="522"/>
      <c r="C62" s="523"/>
      <c r="D62" s="524"/>
      <c r="E62" s="525"/>
      <c r="F62" s="522"/>
      <c r="G62" s="523"/>
      <c r="H62" s="523"/>
      <c r="I62" s="524"/>
      <c r="J62" s="525"/>
      <c r="K62" s="521"/>
      <c r="L62" s="502"/>
      <c r="M62" s="430"/>
    </row>
    <row r="63" spans="2:13" ht="17.100000000000001" customHeight="1" x14ac:dyDescent="0.3">
      <c r="B63" s="518" t="s">
        <v>85</v>
      </c>
      <c r="C63" s="519"/>
      <c r="D63" s="520"/>
      <c r="E63" s="518" t="s">
        <v>82</v>
      </c>
      <c r="F63" s="518" t="s">
        <v>86</v>
      </c>
      <c r="G63" s="519"/>
      <c r="H63" s="519"/>
      <c r="I63" s="520"/>
      <c r="J63" s="518" t="s">
        <v>87</v>
      </c>
      <c r="K63" s="521"/>
      <c r="L63" s="502"/>
      <c r="M63" s="430"/>
    </row>
    <row r="64" spans="2:13" ht="17.100000000000001" customHeight="1" x14ac:dyDescent="0.3">
      <c r="B64" s="522"/>
      <c r="C64" s="523"/>
      <c r="D64" s="524"/>
      <c r="E64" s="525"/>
      <c r="F64" s="522"/>
      <c r="G64" s="523"/>
      <c r="H64" s="523"/>
      <c r="I64" s="524"/>
      <c r="J64" s="525"/>
      <c r="K64" s="521"/>
      <c r="L64" s="430"/>
      <c r="M64" s="430"/>
    </row>
    <row r="65" spans="2:13" ht="17.100000000000001" customHeight="1" x14ac:dyDescent="0.3">
      <c r="B65" s="518" t="s">
        <v>88</v>
      </c>
      <c r="C65" s="519"/>
      <c r="D65" s="520"/>
      <c r="E65" s="518" t="s">
        <v>82</v>
      </c>
      <c r="F65" s="518" t="s">
        <v>89</v>
      </c>
      <c r="G65" s="519"/>
      <c r="H65" s="519"/>
      <c r="I65" s="520"/>
      <c r="J65" s="518" t="s">
        <v>90</v>
      </c>
      <c r="K65" s="521"/>
      <c r="L65" s="430"/>
      <c r="M65" s="430"/>
    </row>
    <row r="66" spans="2:13" ht="17.100000000000001" customHeight="1" x14ac:dyDescent="0.3">
      <c r="B66" s="522"/>
      <c r="C66" s="523"/>
      <c r="D66" s="524"/>
      <c r="E66" s="525"/>
      <c r="F66" s="522"/>
      <c r="G66" s="523"/>
      <c r="H66" s="523"/>
      <c r="I66" s="524"/>
      <c r="J66" s="525"/>
      <c r="K66" s="521"/>
      <c r="L66" s="430"/>
      <c r="M66" s="430"/>
    </row>
    <row r="67" spans="2:13" ht="17.100000000000001" customHeight="1" x14ac:dyDescent="0.3">
      <c r="B67" s="518" t="s">
        <v>91</v>
      </c>
      <c r="C67" s="519"/>
      <c r="D67" s="520"/>
      <c r="E67" s="518" t="s">
        <v>82</v>
      </c>
      <c r="F67" s="518" t="s">
        <v>92</v>
      </c>
      <c r="G67" s="519"/>
      <c r="H67" s="519"/>
      <c r="I67" s="520"/>
      <c r="J67" s="518" t="s">
        <v>93</v>
      </c>
      <c r="K67" s="521"/>
      <c r="L67" s="429"/>
      <c r="M67" s="430"/>
    </row>
    <row r="68" spans="2:13" ht="17.100000000000001" customHeight="1" x14ac:dyDescent="0.3">
      <c r="B68" s="522"/>
      <c r="C68" s="523"/>
      <c r="D68" s="524"/>
      <c r="E68" s="525"/>
      <c r="F68" s="522"/>
      <c r="G68" s="523"/>
      <c r="H68" s="523"/>
      <c r="I68" s="524"/>
      <c r="J68" s="525"/>
      <c r="K68" s="521"/>
      <c r="L68" s="502"/>
      <c r="M68" s="430"/>
    </row>
    <row r="69" spans="2:13" ht="17.100000000000001" customHeight="1" x14ac:dyDescent="0.3">
      <c r="B69" s="518" t="s">
        <v>94</v>
      </c>
      <c r="C69" s="519"/>
      <c r="D69" s="520"/>
      <c r="E69" s="518" t="s">
        <v>82</v>
      </c>
      <c r="F69" s="518" t="s">
        <v>95</v>
      </c>
      <c r="G69" s="519"/>
      <c r="H69" s="519"/>
      <c r="I69" s="520"/>
      <c r="J69" s="518" t="s">
        <v>96</v>
      </c>
      <c r="K69" s="521"/>
      <c r="L69" s="502"/>
      <c r="M69" s="430"/>
    </row>
    <row r="70" spans="2:13" ht="17.100000000000001" customHeight="1" x14ac:dyDescent="0.3">
      <c r="B70" s="522"/>
      <c r="C70" s="523"/>
      <c r="D70" s="524"/>
      <c r="E70" s="525"/>
      <c r="F70" s="522"/>
      <c r="G70" s="523"/>
      <c r="H70" s="523"/>
      <c r="I70" s="524"/>
      <c r="J70" s="525"/>
      <c r="K70" s="521"/>
      <c r="L70" s="430"/>
      <c r="M70" s="430"/>
    </row>
    <row r="71" spans="2:13" ht="17.100000000000001" customHeight="1" x14ac:dyDescent="0.3">
      <c r="B71" s="518" t="s">
        <v>97</v>
      </c>
      <c r="C71" s="519"/>
      <c r="D71" s="520"/>
      <c r="E71" s="518"/>
      <c r="F71" s="518" t="s">
        <v>98</v>
      </c>
      <c r="G71" s="519"/>
      <c r="H71" s="519"/>
      <c r="I71" s="520"/>
      <c r="J71" s="518" t="s">
        <v>99</v>
      </c>
      <c r="K71" s="521"/>
      <c r="L71" s="430"/>
      <c r="M71" s="430"/>
    </row>
    <row r="72" spans="2:13" ht="17.100000000000001" customHeight="1" x14ac:dyDescent="0.3">
      <c r="B72" s="522"/>
      <c r="C72" s="523"/>
      <c r="D72" s="524"/>
      <c r="E72" s="525"/>
      <c r="F72" s="522"/>
      <c r="G72" s="523"/>
      <c r="H72" s="523"/>
      <c r="I72" s="524"/>
      <c r="J72" s="525"/>
      <c r="K72" s="521"/>
      <c r="L72" s="430"/>
      <c r="M72" s="430"/>
    </row>
    <row r="73" spans="2:13" ht="17.100000000000001" customHeight="1" x14ac:dyDescent="0.3">
      <c r="B73" s="526"/>
      <c r="C73" s="527"/>
      <c r="D73" s="528"/>
      <c r="E73" s="526"/>
      <c r="F73" s="526"/>
      <c r="G73" s="527"/>
      <c r="H73" s="527"/>
      <c r="I73" s="528"/>
      <c r="J73" s="526"/>
      <c r="K73" s="521"/>
      <c r="L73" s="430"/>
      <c r="M73" s="430"/>
    </row>
    <row r="74" spans="2:13" ht="17.100000000000001" customHeight="1" x14ac:dyDescent="0.3">
      <c r="B74" s="529"/>
      <c r="C74" s="530"/>
      <c r="D74" s="531"/>
      <c r="E74" s="532"/>
      <c r="F74" s="529"/>
      <c r="G74" s="530"/>
      <c r="H74" s="530"/>
      <c r="I74" s="531"/>
      <c r="J74" s="532"/>
      <c r="K74" s="521"/>
      <c r="L74" s="533"/>
      <c r="M74" s="430"/>
    </row>
    <row r="75" spans="2:13" x14ac:dyDescent="0.25">
      <c r="B75" s="477"/>
      <c r="C75" s="477"/>
      <c r="D75" s="477"/>
      <c r="E75" s="477"/>
      <c r="F75" s="477"/>
      <c r="G75" s="477"/>
      <c r="H75" s="477"/>
      <c r="I75" s="477"/>
      <c r="J75" s="477"/>
      <c r="K75" s="477"/>
    </row>
    <row r="76" spans="2:13" x14ac:dyDescent="0.25">
      <c r="B76" s="477"/>
      <c r="C76" s="477"/>
      <c r="D76" s="477"/>
      <c r="E76" s="477"/>
      <c r="F76" s="477"/>
      <c r="G76" s="477"/>
      <c r="H76" s="477"/>
      <c r="I76" s="477"/>
      <c r="J76" s="477"/>
      <c r="K76" s="477"/>
    </row>
    <row r="77" spans="2:13" x14ac:dyDescent="0.25">
      <c r="B77" s="477"/>
      <c r="C77" s="477"/>
      <c r="D77" s="477"/>
      <c r="E77" s="477"/>
      <c r="F77" s="477"/>
      <c r="G77" s="477"/>
      <c r="H77" s="477"/>
      <c r="I77" s="477"/>
      <c r="J77" s="477"/>
      <c r="K77" s="477"/>
    </row>
    <row r="78" spans="2:13" x14ac:dyDescent="0.25">
      <c r="B78" s="477"/>
      <c r="C78" s="477"/>
      <c r="D78" s="477"/>
      <c r="E78" s="477"/>
      <c r="F78" s="477"/>
      <c r="G78" s="477"/>
      <c r="H78" s="477"/>
      <c r="I78" s="477"/>
      <c r="J78" s="477"/>
      <c r="K78" s="477"/>
    </row>
    <row r="79" spans="2:13" x14ac:dyDescent="0.25">
      <c r="B79" s="477"/>
      <c r="C79" s="477"/>
      <c r="D79" s="477"/>
      <c r="E79" s="477"/>
      <c r="F79" s="477"/>
      <c r="G79" s="477"/>
      <c r="H79" s="477"/>
      <c r="I79" s="477"/>
      <c r="J79" s="477"/>
      <c r="K79" s="477"/>
    </row>
    <row r="80" spans="2:13" x14ac:dyDescent="0.25">
      <c r="B80" s="477"/>
      <c r="C80" s="477"/>
      <c r="D80" s="477"/>
      <c r="E80" s="477"/>
      <c r="F80" s="477"/>
      <c r="G80" s="477"/>
      <c r="H80" s="477"/>
      <c r="I80" s="477"/>
      <c r="J80" s="477"/>
      <c r="K80" s="477"/>
    </row>
    <row r="81" spans="2:11" x14ac:dyDescent="0.25">
      <c r="B81" s="477"/>
      <c r="C81" s="477"/>
      <c r="D81" s="477"/>
      <c r="E81" s="477"/>
      <c r="F81" s="477"/>
      <c r="G81" s="477"/>
      <c r="H81" s="477"/>
      <c r="I81" s="477"/>
      <c r="J81" s="477"/>
      <c r="K81" s="477"/>
    </row>
    <row r="82" spans="2:11" x14ac:dyDescent="0.25">
      <c r="B82" s="477"/>
      <c r="C82" s="477"/>
      <c r="D82" s="477"/>
      <c r="E82" s="477"/>
      <c r="F82" s="477"/>
      <c r="G82" s="477"/>
      <c r="H82" s="477"/>
      <c r="I82" s="477"/>
      <c r="J82" s="477"/>
      <c r="K82" s="477"/>
    </row>
    <row r="83" spans="2:11" x14ac:dyDescent="0.25">
      <c r="B83" s="477"/>
      <c r="C83" s="477"/>
      <c r="D83" s="477"/>
      <c r="E83" s="477"/>
      <c r="F83" s="477"/>
      <c r="G83" s="477"/>
      <c r="H83" s="477"/>
      <c r="I83" s="477"/>
      <c r="J83" s="477"/>
      <c r="K83" s="477"/>
    </row>
    <row r="84" spans="2:11" x14ac:dyDescent="0.25">
      <c r="B84" s="477"/>
      <c r="C84" s="477"/>
      <c r="D84" s="477"/>
      <c r="E84" s="477"/>
      <c r="F84" s="477"/>
      <c r="G84" s="477"/>
      <c r="H84" s="477"/>
      <c r="I84" s="477"/>
      <c r="J84" s="477"/>
      <c r="K84" s="477"/>
    </row>
  </sheetData>
  <sheetProtection sheet="1" objects="1" scenarios="1" formatColumns="0" formatRows="0"/>
  <mergeCells count="120">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8:J48" r:id="rId1" display="Nyabenyi.Tipo@fao.org" xr:uid="{4972076B-2483-414E-8D81-48090D5AD2D1}"/>
    <hyperlink ref="I49:J49" r:id="rId2" display="psoffice@environment.go.ke" xr:uid="{CF49D949-EEAF-417E-B1C6-0C1645673E55}"/>
    <hyperlink ref="I50:J50" r:id="rId3" display="Yuka.Irie@fao.org" xr:uid="{C56D9DD9-C75F-42C2-9874-FB9BC6BE79EF}"/>
    <hyperlink ref="I51:J51" r:id="rId4" display="Kuena.Morebotsane@fao.org" xr:uid="{44EB5307-41D9-485E-BD3A-E2B73FF9EC89}"/>
    <hyperlink ref="I47:J47" r:id="rId5" display="mwangombejames@yahoo.co.uk" xr:uid="{2CDEF9A8-747E-4FBB-92E9-958E387D1DFB}"/>
  </hyperlinks>
  <pageMargins left="0.25" right="0.25" top="0.75" bottom="0.75" header="0.3" footer="0.3"/>
  <pageSetup paperSize="5" scale="91" pageOrder="overThenDown" orientation="portrait"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3" t="s">
        <v>100</v>
      </c>
    </row>
    <row r="2" spans="1:1" ht="15" customHeight="1" thickBot="1" x14ac:dyDescent="0.3">
      <c r="A2" s="4" t="s">
        <v>101</v>
      </c>
    </row>
    <row r="3" spans="1:1" ht="15" customHeight="1" thickBot="1" x14ac:dyDescent="0.3">
      <c r="A3" s="5" t="s">
        <v>102</v>
      </c>
    </row>
    <row r="4" spans="1:1" ht="15" customHeight="1" thickBot="1" x14ac:dyDescent="0.3">
      <c r="A4" s="4" t="s">
        <v>103</v>
      </c>
    </row>
    <row r="5" spans="1:1" ht="15" customHeight="1" thickBot="1" x14ac:dyDescent="0.3">
      <c r="A5" s="5" t="s">
        <v>104</v>
      </c>
    </row>
    <row r="6" spans="1:1" ht="15.75" customHeight="1" thickBot="1" x14ac:dyDescent="0.3">
      <c r="A6" s="4" t="s">
        <v>105</v>
      </c>
    </row>
    <row r="7" spans="1:1" ht="15" customHeight="1" thickBot="1" x14ac:dyDescent="0.3">
      <c r="A7" s="5" t="s">
        <v>106</v>
      </c>
    </row>
    <row r="8" spans="1:1" ht="15" customHeight="1" thickBot="1" x14ac:dyDescent="0.3">
      <c r="A8" s="4" t="s">
        <v>107</v>
      </c>
    </row>
    <row r="9" spans="1:1" ht="15" customHeight="1" thickBot="1" x14ac:dyDescent="0.3">
      <c r="A9" s="5" t="s">
        <v>108</v>
      </c>
    </row>
    <row r="10" spans="1:1" ht="15" customHeight="1" thickBot="1" x14ac:dyDescent="0.3">
      <c r="A10" s="4" t="s">
        <v>109</v>
      </c>
    </row>
    <row r="11" spans="1:1" ht="18.75" customHeight="1" thickBot="1" x14ac:dyDescent="0.3">
      <c r="A11" s="5" t="s">
        <v>110</v>
      </c>
    </row>
    <row r="12" spans="1:1" ht="15" customHeight="1" thickBot="1" x14ac:dyDescent="0.3">
      <c r="A12" s="4" t="s">
        <v>111</v>
      </c>
    </row>
    <row r="13" spans="1:1" ht="15" customHeight="1" thickBot="1" x14ac:dyDescent="0.3">
      <c r="A13" s="5" t="s">
        <v>112</v>
      </c>
    </row>
    <row r="14" spans="1:1" ht="15" customHeight="1" thickBot="1" x14ac:dyDescent="0.3">
      <c r="A14" s="4" t="s">
        <v>113</v>
      </c>
    </row>
    <row r="15" spans="1:1" ht="15" customHeight="1" thickBot="1" x14ac:dyDescent="0.3">
      <c r="A15" s="5" t="s">
        <v>114</v>
      </c>
    </row>
    <row r="16" spans="1:1" ht="15" customHeight="1" thickBot="1" x14ac:dyDescent="0.3">
      <c r="A16" s="4" t="s">
        <v>115</v>
      </c>
    </row>
    <row r="17" spans="1:1" ht="15" customHeight="1" thickBot="1" x14ac:dyDescent="0.3">
      <c r="A17" s="5" t="s">
        <v>116</v>
      </c>
    </row>
    <row r="18" spans="1:1" ht="15" customHeight="1" thickBot="1" x14ac:dyDescent="0.3">
      <c r="A18" s="4" t="s">
        <v>117</v>
      </c>
    </row>
    <row r="19" spans="1:1" ht="15" customHeight="1" thickBot="1" x14ac:dyDescent="0.3">
      <c r="A19" s="5" t="s">
        <v>118</v>
      </c>
    </row>
    <row r="20" spans="1:1" ht="15" customHeight="1" thickBot="1" x14ac:dyDescent="0.3">
      <c r="A20" s="4" t="s">
        <v>119</v>
      </c>
    </row>
    <row r="21" spans="1:1" ht="15" customHeight="1" thickBot="1" x14ac:dyDescent="0.3">
      <c r="A21" s="5" t="s">
        <v>120</v>
      </c>
    </row>
    <row r="22" spans="1:1" ht="15" customHeight="1" thickBot="1" x14ac:dyDescent="0.3">
      <c r="A22" s="4" t="s">
        <v>121</v>
      </c>
    </row>
    <row r="23" spans="1:1" ht="15" customHeight="1" thickBot="1" x14ac:dyDescent="0.3">
      <c r="A23" s="5" t="s">
        <v>122</v>
      </c>
    </row>
    <row r="24" spans="1:1" ht="15" customHeight="1" thickBot="1" x14ac:dyDescent="0.3">
      <c r="A24" s="4" t="s">
        <v>123</v>
      </c>
    </row>
    <row r="25" spans="1:1" ht="15" customHeight="1" thickBot="1" x14ac:dyDescent="0.3">
      <c r="A25" s="5" t="s">
        <v>124</v>
      </c>
    </row>
    <row r="26" spans="1:1" ht="15" customHeight="1" thickBot="1" x14ac:dyDescent="0.3">
      <c r="A26" s="4" t="s">
        <v>125</v>
      </c>
    </row>
    <row r="27" spans="1:1" ht="15" customHeight="1" thickBot="1" x14ac:dyDescent="0.3">
      <c r="A27" s="5" t="s">
        <v>126</v>
      </c>
    </row>
    <row r="28" spans="1:1" ht="15" customHeight="1" thickBot="1" x14ac:dyDescent="0.3">
      <c r="A28" s="4" t="s">
        <v>127</v>
      </c>
    </row>
    <row r="29" spans="1:1" ht="24.6" customHeight="1" thickBot="1" x14ac:dyDescent="0.3">
      <c r="A29" s="5" t="s">
        <v>128</v>
      </c>
    </row>
    <row r="30" spans="1:1" ht="18.75" customHeight="1" thickBot="1" x14ac:dyDescent="0.3">
      <c r="A30" s="4" t="s">
        <v>129</v>
      </c>
    </row>
    <row r="31" spans="1:1" ht="15" customHeight="1" thickBot="1" x14ac:dyDescent="0.3">
      <c r="A31" s="5" t="s">
        <v>130</v>
      </c>
    </row>
    <row r="32" spans="1:1" ht="15" customHeight="1" thickBot="1" x14ac:dyDescent="0.3">
      <c r="A32" s="4" t="s">
        <v>131</v>
      </c>
    </row>
    <row r="33" spans="1:1" ht="15" customHeight="1" thickBot="1" x14ac:dyDescent="0.3">
      <c r="A33" s="5" t="s">
        <v>132</v>
      </c>
    </row>
    <row r="34" spans="1:1" ht="20.25" customHeight="1" thickBot="1" x14ac:dyDescent="0.3">
      <c r="A34" s="4" t="s">
        <v>133</v>
      </c>
    </row>
    <row r="35" spans="1:1" ht="19.5" customHeight="1" thickBot="1" x14ac:dyDescent="0.3">
      <c r="A35" s="5" t="s">
        <v>134</v>
      </c>
    </row>
    <row r="36" spans="1:1" ht="18" customHeight="1" thickBot="1" x14ac:dyDescent="0.3">
      <c r="A36" s="4" t="s">
        <v>135</v>
      </c>
    </row>
    <row r="37" spans="1:1" ht="15" customHeight="1" thickBot="1" x14ac:dyDescent="0.3">
      <c r="A37" s="5" t="s">
        <v>136</v>
      </c>
    </row>
    <row r="38" spans="1:1" ht="15" customHeight="1" thickBot="1" x14ac:dyDescent="0.3">
      <c r="A38" s="4" t="s">
        <v>137</v>
      </c>
    </row>
    <row r="39" spans="1:1" ht="15" customHeight="1" thickBot="1" x14ac:dyDescent="0.3">
      <c r="A39" s="5" t="s">
        <v>138</v>
      </c>
    </row>
    <row r="40" spans="1:1" ht="15" customHeight="1" thickBot="1" x14ac:dyDescent="0.3">
      <c r="A40" s="4" t="s">
        <v>139</v>
      </c>
    </row>
    <row r="41" spans="1:1" ht="15" customHeight="1" thickBot="1" x14ac:dyDescent="0.3">
      <c r="A41" s="5" t="s">
        <v>140</v>
      </c>
    </row>
    <row r="42" spans="1:1" ht="15" customHeight="1" thickBot="1" x14ac:dyDescent="0.3">
      <c r="A42" s="4" t="s">
        <v>141</v>
      </c>
    </row>
    <row r="43" spans="1:1" ht="15" customHeight="1" thickBot="1" x14ac:dyDescent="0.3">
      <c r="A43" s="5" t="s">
        <v>142</v>
      </c>
    </row>
    <row r="44" spans="1:1" ht="15" customHeight="1" thickBot="1" x14ac:dyDescent="0.3">
      <c r="A44" s="4" t="s">
        <v>143</v>
      </c>
    </row>
    <row r="45" spans="1:1" ht="15" customHeight="1" thickBot="1" x14ac:dyDescent="0.3">
      <c r="A45" s="5" t="s">
        <v>144</v>
      </c>
    </row>
    <row r="46" spans="1:1" ht="15" customHeight="1" thickBot="1" x14ac:dyDescent="0.3">
      <c r="A46" s="4" t="s">
        <v>145</v>
      </c>
    </row>
    <row r="47" spans="1:1" ht="15" customHeight="1" thickBot="1" x14ac:dyDescent="0.3">
      <c r="A47" s="5" t="s">
        <v>146</v>
      </c>
    </row>
    <row r="48" spans="1:1" ht="15" customHeight="1" thickBot="1" x14ac:dyDescent="0.3">
      <c r="A48" s="4" t="s">
        <v>147</v>
      </c>
    </row>
    <row r="49" spans="1:1" ht="24.6" customHeight="1" thickBot="1" x14ac:dyDescent="0.3">
      <c r="A49" s="5" t="s">
        <v>148</v>
      </c>
    </row>
    <row r="50" spans="1:1" ht="24.6" customHeight="1" thickBot="1" x14ac:dyDescent="0.3">
      <c r="A50" s="4" t="s">
        <v>149</v>
      </c>
    </row>
    <row r="51" spans="1:1" ht="15" customHeight="1" thickBot="1" x14ac:dyDescent="0.3">
      <c r="A51" s="5" t="s">
        <v>150</v>
      </c>
    </row>
    <row r="52" spans="1:1" ht="15" customHeight="1" thickBot="1" x14ac:dyDescent="0.3">
      <c r="A52" s="4" t="s">
        <v>151</v>
      </c>
    </row>
    <row r="53" spans="1:1" ht="15" customHeight="1" thickBot="1" x14ac:dyDescent="0.3">
      <c r="A53" s="5" t="s">
        <v>152</v>
      </c>
    </row>
    <row r="54" spans="1:1" ht="15" customHeight="1" thickBot="1" x14ac:dyDescent="0.3">
      <c r="A54" s="4" t="s">
        <v>153</v>
      </c>
    </row>
    <row r="55" spans="1:1" ht="15" customHeight="1" thickBot="1" x14ac:dyDescent="0.3">
      <c r="A55" s="5" t="s">
        <v>154</v>
      </c>
    </row>
    <row r="56" spans="1:1" ht="15" customHeight="1" thickBot="1" x14ac:dyDescent="0.3">
      <c r="A56" s="4" t="s">
        <v>155</v>
      </c>
    </row>
    <row r="57" spans="1:1" ht="15" customHeight="1" thickBot="1" x14ac:dyDescent="0.3">
      <c r="A57" s="5" t="s">
        <v>156</v>
      </c>
    </row>
    <row r="58" spans="1:1" ht="15" customHeight="1" thickBot="1" x14ac:dyDescent="0.3">
      <c r="A58" s="4" t="s">
        <v>157</v>
      </c>
    </row>
    <row r="59" spans="1:1" ht="15" customHeight="1" thickBot="1" x14ac:dyDescent="0.3">
      <c r="A59" s="5" t="s">
        <v>158</v>
      </c>
    </row>
    <row r="60" spans="1:1" ht="15" customHeight="1" thickBot="1" x14ac:dyDescent="0.3">
      <c r="A60" s="4" t="s">
        <v>159</v>
      </c>
    </row>
    <row r="61" spans="1:1" ht="15" customHeight="1" thickBot="1" x14ac:dyDescent="0.3">
      <c r="A61" s="5" t="s">
        <v>160</v>
      </c>
    </row>
    <row r="62" spans="1:1" ht="15" customHeight="1" thickBot="1" x14ac:dyDescent="0.3">
      <c r="A62" s="4" t="s">
        <v>161</v>
      </c>
    </row>
    <row r="63" spans="1:1" ht="15" customHeight="1" thickBot="1" x14ac:dyDescent="0.3">
      <c r="A63" s="5" t="s">
        <v>162</v>
      </c>
    </row>
    <row r="64" spans="1:1" ht="24.6" customHeight="1" thickBot="1" x14ac:dyDescent="0.3">
      <c r="A64" s="4" t="s">
        <v>163</v>
      </c>
    </row>
    <row r="65" spans="1:1" ht="24.6" customHeight="1" thickBot="1" x14ac:dyDescent="0.3">
      <c r="A65" s="5" t="s">
        <v>164</v>
      </c>
    </row>
    <row r="66" spans="1:1" ht="15" customHeight="1" thickBot="1" x14ac:dyDescent="0.3">
      <c r="A66" s="4" t="s">
        <v>165</v>
      </c>
    </row>
    <row r="67" spans="1:1" ht="15" customHeight="1" thickBot="1" x14ac:dyDescent="0.3">
      <c r="A67" s="5" t="s">
        <v>166</v>
      </c>
    </row>
    <row r="68" spans="1:1" ht="15" customHeight="1" thickBot="1" x14ac:dyDescent="0.3">
      <c r="A68" s="4" t="s">
        <v>167</v>
      </c>
    </row>
    <row r="69" spans="1:1" ht="15" customHeight="1" thickBot="1" x14ac:dyDescent="0.3">
      <c r="A69" s="5" t="s">
        <v>168</v>
      </c>
    </row>
    <row r="70" spans="1:1" ht="15" customHeight="1" thickBot="1" x14ac:dyDescent="0.3">
      <c r="A70" s="4" t="s">
        <v>169</v>
      </c>
    </row>
    <row r="71" spans="1:1" ht="15" customHeight="1" thickBot="1" x14ac:dyDescent="0.3">
      <c r="A71" s="5" t="s">
        <v>170</v>
      </c>
    </row>
    <row r="72" spans="1:1" ht="15" customHeight="1" thickBot="1" x14ac:dyDescent="0.3">
      <c r="A72" s="4" t="s">
        <v>171</v>
      </c>
    </row>
    <row r="73" spans="1:1" ht="15" customHeight="1" thickBot="1" x14ac:dyDescent="0.3">
      <c r="A73" s="5" t="s">
        <v>172</v>
      </c>
    </row>
    <row r="74" spans="1:1" ht="15" customHeight="1" thickBot="1" x14ac:dyDescent="0.3">
      <c r="A74" s="4" t="s">
        <v>173</v>
      </c>
    </row>
    <row r="75" spans="1:1" ht="15" customHeight="1" thickBot="1" x14ac:dyDescent="0.3">
      <c r="A75" s="5" t="s">
        <v>174</v>
      </c>
    </row>
    <row r="76" spans="1:1" ht="15" customHeight="1" thickBot="1" x14ac:dyDescent="0.3">
      <c r="A76" s="4" t="s">
        <v>175</v>
      </c>
    </row>
    <row r="77" spans="1:1" ht="15" customHeight="1" thickBot="1" x14ac:dyDescent="0.3">
      <c r="A77" s="5" t="s">
        <v>176</v>
      </c>
    </row>
    <row r="78" spans="1:1" ht="15" customHeight="1" thickBot="1" x14ac:dyDescent="0.3">
      <c r="A78" s="4" t="s">
        <v>177</v>
      </c>
    </row>
    <row r="79" spans="1:1" ht="15" customHeight="1" thickBot="1" x14ac:dyDescent="0.3">
      <c r="A79" s="5" t="s">
        <v>178</v>
      </c>
    </row>
    <row r="80" spans="1:1" ht="15" customHeight="1" thickBot="1" x14ac:dyDescent="0.3">
      <c r="A80" s="4" t="s">
        <v>179</v>
      </c>
    </row>
    <row r="81" spans="1:1" ht="15" customHeight="1" thickBot="1" x14ac:dyDescent="0.3">
      <c r="A81" s="5" t="s">
        <v>180</v>
      </c>
    </row>
    <row r="82" spans="1:1" ht="15" customHeight="1" thickBot="1" x14ac:dyDescent="0.3">
      <c r="A82" s="4" t="s">
        <v>181</v>
      </c>
    </row>
    <row r="83" spans="1:1" ht="15" customHeight="1" thickBot="1" x14ac:dyDescent="0.3">
      <c r="A83" s="5" t="s">
        <v>182</v>
      </c>
    </row>
    <row r="84" spans="1:1" ht="15" customHeight="1" thickBot="1" x14ac:dyDescent="0.3">
      <c r="A84" s="4" t="s">
        <v>183</v>
      </c>
    </row>
    <row r="85" spans="1:1" ht="15" customHeight="1" thickBot="1" x14ac:dyDescent="0.3">
      <c r="A85" s="5" t="s">
        <v>184</v>
      </c>
    </row>
    <row r="86" spans="1:1" ht="15" customHeight="1" thickBot="1" x14ac:dyDescent="0.3">
      <c r="A86" s="4" t="s">
        <v>185</v>
      </c>
    </row>
    <row r="87" spans="1:1" ht="15" customHeight="1" thickBot="1" x14ac:dyDescent="0.3">
      <c r="A87" s="5" t="s">
        <v>186</v>
      </c>
    </row>
    <row r="88" spans="1:1" ht="15" customHeight="1" thickBot="1" x14ac:dyDescent="0.3">
      <c r="A88" s="4" t="s">
        <v>187</v>
      </c>
    </row>
    <row r="89" spans="1:1" ht="15" customHeight="1" thickBot="1" x14ac:dyDescent="0.3">
      <c r="A89" s="5" t="s">
        <v>188</v>
      </c>
    </row>
    <row r="90" spans="1:1" ht="15" customHeight="1" thickBot="1" x14ac:dyDescent="0.3">
      <c r="A90" s="4" t="s">
        <v>189</v>
      </c>
    </row>
    <row r="91" spans="1:1" ht="15" customHeight="1" thickBot="1" x14ac:dyDescent="0.3">
      <c r="A91" s="5" t="s">
        <v>190</v>
      </c>
    </row>
    <row r="92" spans="1:1" ht="15" customHeight="1" thickBot="1" x14ac:dyDescent="0.3">
      <c r="A92" s="4" t="s">
        <v>191</v>
      </c>
    </row>
    <row r="93" spans="1:1" ht="15" customHeight="1" thickBot="1" x14ac:dyDescent="0.3">
      <c r="A93" s="5" t="s">
        <v>192</v>
      </c>
    </row>
    <row r="94" spans="1:1" ht="15" customHeight="1" thickBot="1" x14ac:dyDescent="0.3">
      <c r="A94" s="4" t="s">
        <v>193</v>
      </c>
    </row>
    <row r="95" spans="1:1" ht="15" customHeight="1" thickBot="1" x14ac:dyDescent="0.3">
      <c r="A95" s="5" t="s">
        <v>194</v>
      </c>
    </row>
    <row r="96" spans="1:1" ht="15" customHeight="1" thickBot="1" x14ac:dyDescent="0.3">
      <c r="A96" s="4" t="s">
        <v>195</v>
      </c>
    </row>
    <row r="97" spans="1:1" ht="15" customHeight="1" thickBot="1" x14ac:dyDescent="0.3">
      <c r="A97" s="5" t="s">
        <v>196</v>
      </c>
    </row>
    <row r="98" spans="1:1" ht="15" customHeight="1" thickBot="1" x14ac:dyDescent="0.3">
      <c r="A98" s="4" t="s">
        <v>197</v>
      </c>
    </row>
    <row r="99" spans="1:1" ht="15" customHeight="1" thickBot="1" x14ac:dyDescent="0.3">
      <c r="A99" s="5" t="s">
        <v>198</v>
      </c>
    </row>
    <row r="100" spans="1:1" ht="15" customHeight="1" thickBot="1" x14ac:dyDescent="0.3">
      <c r="A100" s="4" t="s">
        <v>199</v>
      </c>
    </row>
    <row r="101" spans="1:1" ht="15" customHeight="1" thickBot="1" x14ac:dyDescent="0.3">
      <c r="A101" s="5" t="s">
        <v>200</v>
      </c>
    </row>
    <row r="102" spans="1:1" ht="15" customHeight="1" thickBot="1" x14ac:dyDescent="0.3">
      <c r="A102" s="4" t="s">
        <v>201</v>
      </c>
    </row>
    <row r="103" spans="1:1" ht="24.6" customHeight="1" thickBot="1" x14ac:dyDescent="0.3">
      <c r="A103" s="5" t="s">
        <v>202</v>
      </c>
    </row>
    <row r="104" spans="1:1" ht="15" customHeight="1" thickBot="1" x14ac:dyDescent="0.3">
      <c r="A104" s="4" t="s">
        <v>203</v>
      </c>
    </row>
    <row r="105" spans="1:1" ht="15" customHeight="1" thickBot="1" x14ac:dyDescent="0.3">
      <c r="A105" s="5" t="s">
        <v>204</v>
      </c>
    </row>
    <row r="106" spans="1:1" ht="15" customHeight="1" thickBot="1" x14ac:dyDescent="0.3">
      <c r="A106" s="4" t="s">
        <v>205</v>
      </c>
    </row>
    <row r="107" spans="1:1" ht="15" customHeight="1" thickBot="1" x14ac:dyDescent="0.3">
      <c r="A107" s="5" t="s">
        <v>206</v>
      </c>
    </row>
    <row r="108" spans="1:1" ht="15" customHeight="1" thickBot="1" x14ac:dyDescent="0.3">
      <c r="A108" s="4" t="s">
        <v>207</v>
      </c>
    </row>
    <row r="109" spans="1:1" ht="15" customHeight="1" thickBot="1" x14ac:dyDescent="0.3">
      <c r="A109" s="5" t="s">
        <v>208</v>
      </c>
    </row>
    <row r="110" spans="1:1" ht="15" customHeight="1" thickBot="1" x14ac:dyDescent="0.3">
      <c r="A110" s="4" t="s">
        <v>209</v>
      </c>
    </row>
    <row r="111" spans="1:1" ht="15" customHeight="1" thickBot="1" x14ac:dyDescent="0.3">
      <c r="A111" s="5" t="s">
        <v>210</v>
      </c>
    </row>
    <row r="112" spans="1:1" ht="15" customHeight="1" thickBot="1" x14ac:dyDescent="0.3">
      <c r="A112" s="4" t="s">
        <v>211</v>
      </c>
    </row>
    <row r="113" spans="1:1" ht="15" customHeight="1" thickBot="1" x14ac:dyDescent="0.3">
      <c r="A113" s="5" t="s">
        <v>212</v>
      </c>
    </row>
    <row r="114" spans="1:1" ht="15" customHeight="1" thickBot="1" x14ac:dyDescent="0.3">
      <c r="A114" s="4" t="s">
        <v>213</v>
      </c>
    </row>
    <row r="115" spans="1:1" ht="15" customHeight="1" thickBot="1" x14ac:dyDescent="0.3">
      <c r="A115" s="5" t="s">
        <v>214</v>
      </c>
    </row>
    <row r="116" spans="1:1" ht="15" customHeight="1" thickBot="1" x14ac:dyDescent="0.3">
      <c r="A116" s="4" t="s">
        <v>215</v>
      </c>
    </row>
    <row r="117" spans="1:1" ht="15" customHeight="1" thickBot="1" x14ac:dyDescent="0.3">
      <c r="A117" s="5" t="s">
        <v>216</v>
      </c>
    </row>
    <row r="118" spans="1:1" ht="15" customHeight="1" thickBot="1" x14ac:dyDescent="0.3">
      <c r="A118" s="4" t="s">
        <v>217</v>
      </c>
    </row>
    <row r="119" spans="1:1" ht="15" customHeight="1" thickBot="1" x14ac:dyDescent="0.3">
      <c r="A119" s="5" t="s">
        <v>218</v>
      </c>
    </row>
    <row r="120" spans="1:1" ht="15" customHeight="1" thickBot="1" x14ac:dyDescent="0.3">
      <c r="A120" s="4" t="s">
        <v>219</v>
      </c>
    </row>
    <row r="121" spans="1:1" ht="15" customHeight="1" thickBot="1" x14ac:dyDescent="0.3">
      <c r="A121" s="5" t="s">
        <v>17</v>
      </c>
    </row>
    <row r="122" spans="1:1" ht="15" customHeight="1" thickBot="1" x14ac:dyDescent="0.3">
      <c r="A122" s="4" t="s">
        <v>220</v>
      </c>
    </row>
    <row r="123" spans="1:1" ht="15" customHeight="1" thickBot="1" x14ac:dyDescent="0.3">
      <c r="A123" s="5" t="s">
        <v>221</v>
      </c>
    </row>
    <row r="124" spans="1:1" ht="15" customHeight="1" thickBot="1" x14ac:dyDescent="0.3">
      <c r="A124" s="4" t="s">
        <v>222</v>
      </c>
    </row>
    <row r="125" spans="1:1" ht="24.6" customHeight="1" thickBot="1" x14ac:dyDescent="0.3">
      <c r="A125" s="5" t="s">
        <v>223</v>
      </c>
    </row>
    <row r="126" spans="1:1" ht="15" customHeight="1" thickBot="1" x14ac:dyDescent="0.3">
      <c r="A126" s="4" t="s">
        <v>224</v>
      </c>
    </row>
    <row r="127" spans="1:1" ht="15" customHeight="1" thickBot="1" x14ac:dyDescent="0.3">
      <c r="A127" s="5" t="s">
        <v>225</v>
      </c>
    </row>
    <row r="128" spans="1:1" ht="15" customHeight="1" thickBot="1" x14ac:dyDescent="0.3">
      <c r="A128" s="4" t="s">
        <v>226</v>
      </c>
    </row>
    <row r="129" spans="1:1" ht="15" customHeight="1" thickBot="1" x14ac:dyDescent="0.3">
      <c r="A129" s="5" t="s">
        <v>227</v>
      </c>
    </row>
    <row r="130" spans="1:1" ht="15" customHeight="1" thickBot="1" x14ac:dyDescent="0.3">
      <c r="A130" s="4" t="s">
        <v>228</v>
      </c>
    </row>
    <row r="131" spans="1:1" ht="15" customHeight="1" thickBot="1" x14ac:dyDescent="0.3">
      <c r="A131" s="5" t="s">
        <v>229</v>
      </c>
    </row>
    <row r="132" spans="1:1" ht="15" customHeight="1" thickBot="1" x14ac:dyDescent="0.3">
      <c r="A132" s="4" t="s">
        <v>230</v>
      </c>
    </row>
    <row r="133" spans="1:1" ht="15" customHeight="1" thickBot="1" x14ac:dyDescent="0.3">
      <c r="A133" s="5" t="s">
        <v>231</v>
      </c>
    </row>
    <row r="134" spans="1:1" ht="15" customHeight="1" thickBot="1" x14ac:dyDescent="0.3">
      <c r="A134" s="4" t="s">
        <v>232</v>
      </c>
    </row>
    <row r="135" spans="1:1" ht="15" customHeight="1" thickBot="1" x14ac:dyDescent="0.3">
      <c r="A135" s="5" t="s">
        <v>233</v>
      </c>
    </row>
    <row r="136" spans="1:1" ht="15" customHeight="1" thickBot="1" x14ac:dyDescent="0.3">
      <c r="A136" s="4" t="s">
        <v>234</v>
      </c>
    </row>
    <row r="137" spans="1:1" ht="15" customHeight="1" thickBot="1" x14ac:dyDescent="0.3">
      <c r="A137" s="5" t="s">
        <v>235</v>
      </c>
    </row>
    <row r="138" spans="1:1" ht="15" customHeight="1" thickBot="1" x14ac:dyDescent="0.3">
      <c r="A138" s="4" t="s">
        <v>236</v>
      </c>
    </row>
    <row r="139" spans="1:1" ht="15" customHeight="1" thickBot="1" x14ac:dyDescent="0.3">
      <c r="A139" s="5" t="s">
        <v>237</v>
      </c>
    </row>
    <row r="140" spans="1:1" ht="15" customHeight="1" thickBot="1" x14ac:dyDescent="0.3">
      <c r="A140" s="4" t="s">
        <v>238</v>
      </c>
    </row>
    <row r="141" spans="1:1" ht="15" customHeight="1" thickBot="1" x14ac:dyDescent="0.3">
      <c r="A141" s="5" t="s">
        <v>239</v>
      </c>
    </row>
    <row r="142" spans="1:1" ht="15" customHeight="1" thickBot="1" x14ac:dyDescent="0.3">
      <c r="A142" s="4" t="s">
        <v>240</v>
      </c>
    </row>
    <row r="143" spans="1:1" ht="15" customHeight="1" thickBot="1" x14ac:dyDescent="0.3">
      <c r="A143" s="5" t="s">
        <v>241</v>
      </c>
    </row>
    <row r="144" spans="1:1" ht="15" customHeight="1" thickBot="1" x14ac:dyDescent="0.3">
      <c r="A144" s="4" t="s">
        <v>242</v>
      </c>
    </row>
    <row r="145" spans="1:1" ht="15" customHeight="1" thickBot="1" x14ac:dyDescent="0.3">
      <c r="A145" s="5" t="s">
        <v>243</v>
      </c>
    </row>
    <row r="146" spans="1:1" ht="24.6" customHeight="1" thickBot="1" x14ac:dyDescent="0.3">
      <c r="A146" s="4" t="s">
        <v>244</v>
      </c>
    </row>
    <row r="147" spans="1:1" ht="15" customHeight="1" thickBot="1" x14ac:dyDescent="0.3">
      <c r="A147" s="5" t="s">
        <v>245</v>
      </c>
    </row>
    <row r="148" spans="1:1" ht="15" customHeight="1" thickBot="1" x14ac:dyDescent="0.3">
      <c r="A148" s="4" t="s">
        <v>246</v>
      </c>
    </row>
    <row r="149" spans="1:1" ht="15" customHeight="1" thickBot="1" x14ac:dyDescent="0.3">
      <c r="A149" s="5" t="s">
        <v>247</v>
      </c>
    </row>
    <row r="150" spans="1:1" ht="15" customHeight="1" thickBot="1" x14ac:dyDescent="0.3">
      <c r="A150" s="4" t="s">
        <v>248</v>
      </c>
    </row>
    <row r="151" spans="1:1" ht="15" customHeight="1" thickBot="1" x14ac:dyDescent="0.3">
      <c r="A151" s="5" t="s">
        <v>249</v>
      </c>
    </row>
    <row r="152" spans="1:1" ht="15" customHeight="1" thickBot="1" x14ac:dyDescent="0.3">
      <c r="A152" s="4" t="s">
        <v>250</v>
      </c>
    </row>
    <row r="153" spans="1:1" ht="15" customHeight="1" thickBot="1" x14ac:dyDescent="0.3">
      <c r="A153" s="5" t="s">
        <v>251</v>
      </c>
    </row>
    <row r="154" spans="1:1" ht="15" customHeight="1" thickBot="1" x14ac:dyDescent="0.3">
      <c r="A154" s="4" t="s">
        <v>252</v>
      </c>
    </row>
    <row r="155" spans="1:1" ht="15" customHeight="1" thickBot="1" x14ac:dyDescent="0.3">
      <c r="A155" s="5" t="s">
        <v>253</v>
      </c>
    </row>
    <row r="156" spans="1:1" ht="15" customHeight="1" thickBot="1" x14ac:dyDescent="0.3">
      <c r="A156" s="4" t="s">
        <v>254</v>
      </c>
    </row>
    <row r="157" spans="1:1" ht="15" customHeight="1" thickBot="1" x14ac:dyDescent="0.3">
      <c r="A157" s="5" t="s">
        <v>255</v>
      </c>
    </row>
    <row r="158" spans="1:1" ht="15" customHeight="1" thickBot="1" x14ac:dyDescent="0.3">
      <c r="A158" s="4" t="s">
        <v>256</v>
      </c>
    </row>
    <row r="159" spans="1:1" ht="15" customHeight="1" thickBot="1" x14ac:dyDescent="0.3">
      <c r="A159" s="5" t="s">
        <v>257</v>
      </c>
    </row>
    <row r="160" spans="1:1" ht="15" customHeight="1" thickBot="1" x14ac:dyDescent="0.3">
      <c r="A160" s="4" t="s">
        <v>258</v>
      </c>
    </row>
    <row r="161" spans="1:1" ht="15" customHeight="1" thickBot="1" x14ac:dyDescent="0.3">
      <c r="A161" s="5" t="s">
        <v>259</v>
      </c>
    </row>
    <row r="162" spans="1:1" ht="15" customHeight="1" thickBot="1" x14ac:dyDescent="0.3">
      <c r="A162" s="4" t="s">
        <v>260</v>
      </c>
    </row>
    <row r="163" spans="1:1" ht="15" customHeight="1" thickBot="1" x14ac:dyDescent="0.3">
      <c r="A163" s="5" t="s">
        <v>261</v>
      </c>
    </row>
    <row r="164" spans="1:1" ht="15" customHeight="1" thickBot="1" x14ac:dyDescent="0.3">
      <c r="A164" s="4" t="s">
        <v>262</v>
      </c>
    </row>
    <row r="165" spans="1:1" ht="15" customHeight="1" thickBot="1" x14ac:dyDescent="0.3">
      <c r="A165" s="5" t="s">
        <v>263</v>
      </c>
    </row>
    <row r="166" spans="1:1" ht="15" customHeight="1" thickBot="1" x14ac:dyDescent="0.3">
      <c r="A166" s="4" t="s">
        <v>264</v>
      </c>
    </row>
    <row r="167" spans="1:1" ht="15" customHeight="1" thickBot="1" x14ac:dyDescent="0.3">
      <c r="A167" s="5" t="s">
        <v>265</v>
      </c>
    </row>
    <row r="168" spans="1:1" ht="15" customHeight="1" thickBot="1" x14ac:dyDescent="0.3">
      <c r="A168" s="4" t="s">
        <v>266</v>
      </c>
    </row>
    <row r="169" spans="1:1" ht="15" customHeight="1" thickBot="1" x14ac:dyDescent="0.3">
      <c r="A169" s="5" t="s">
        <v>267</v>
      </c>
    </row>
    <row r="170" spans="1:1" ht="15" customHeight="1" thickBot="1" x14ac:dyDescent="0.3">
      <c r="A170" s="4" t="s">
        <v>268</v>
      </c>
    </row>
    <row r="171" spans="1:1" ht="15" customHeight="1" thickBot="1" x14ac:dyDescent="0.3">
      <c r="A171" s="5" t="s">
        <v>269</v>
      </c>
    </row>
    <row r="172" spans="1:1" ht="15" customHeight="1" thickBot="1" x14ac:dyDescent="0.3">
      <c r="A172" s="4" t="s">
        <v>270</v>
      </c>
    </row>
    <row r="173" spans="1:1" ht="15" customHeight="1" thickBot="1" x14ac:dyDescent="0.3">
      <c r="A173" s="5" t="s">
        <v>271</v>
      </c>
    </row>
    <row r="174" spans="1:1" ht="15" customHeight="1" thickBot="1" x14ac:dyDescent="0.3">
      <c r="A174" s="4" t="s">
        <v>272</v>
      </c>
    </row>
    <row r="175" spans="1:1" ht="15" customHeight="1" thickBot="1" x14ac:dyDescent="0.3">
      <c r="A175" s="5" t="s">
        <v>273</v>
      </c>
    </row>
    <row r="176" spans="1:1" ht="15" customHeight="1" thickBot="1" x14ac:dyDescent="0.3">
      <c r="A176" s="4" t="s">
        <v>274</v>
      </c>
    </row>
    <row r="177" spans="1:1" ht="15" customHeight="1" thickBot="1" x14ac:dyDescent="0.3">
      <c r="A177" s="5" t="s">
        <v>275</v>
      </c>
    </row>
    <row r="178" spans="1:1" ht="15" customHeight="1" thickBot="1" x14ac:dyDescent="0.3">
      <c r="A178" s="4" t="s">
        <v>276</v>
      </c>
    </row>
    <row r="179" spans="1:1" ht="15" customHeight="1" thickBot="1" x14ac:dyDescent="0.3">
      <c r="A179" s="5" t="s">
        <v>277</v>
      </c>
    </row>
    <row r="180" spans="1:1" ht="15" customHeight="1" thickBot="1" x14ac:dyDescent="0.3">
      <c r="A180" s="4" t="s">
        <v>278</v>
      </c>
    </row>
    <row r="181" spans="1:1" ht="15" customHeight="1" thickBot="1" x14ac:dyDescent="0.3">
      <c r="A181" s="5" t="s">
        <v>279</v>
      </c>
    </row>
    <row r="182" spans="1:1" ht="15" customHeight="1" thickBot="1" x14ac:dyDescent="0.3">
      <c r="A182" s="4" t="s">
        <v>280</v>
      </c>
    </row>
    <row r="183" spans="1:1" ht="15" customHeight="1" thickBot="1" x14ac:dyDescent="0.3">
      <c r="A183" s="5" t="s">
        <v>281</v>
      </c>
    </row>
    <row r="184" spans="1:1" ht="15" customHeight="1" thickBot="1" x14ac:dyDescent="0.3">
      <c r="A184" s="4" t="s">
        <v>282</v>
      </c>
    </row>
    <row r="185" spans="1:1" ht="15" customHeight="1" thickBot="1" x14ac:dyDescent="0.3">
      <c r="A185" s="5" t="s">
        <v>283</v>
      </c>
    </row>
    <row r="186" spans="1:1" ht="15" customHeight="1" thickBot="1" x14ac:dyDescent="0.3">
      <c r="A186" s="4" t="s">
        <v>284</v>
      </c>
    </row>
    <row r="187" spans="1:1" ht="15" customHeight="1" thickBot="1" x14ac:dyDescent="0.3">
      <c r="A187" s="5" t="s">
        <v>285</v>
      </c>
    </row>
    <row r="188" spans="1:1" ht="15" customHeight="1" thickBot="1" x14ac:dyDescent="0.3">
      <c r="A188" s="4" t="s">
        <v>286</v>
      </c>
    </row>
    <row r="189" spans="1:1" ht="15" customHeight="1" thickBot="1" x14ac:dyDescent="0.3">
      <c r="A189" s="5" t="s">
        <v>287</v>
      </c>
    </row>
    <row r="190" spans="1:1" ht="15" customHeight="1" thickBot="1" x14ac:dyDescent="0.3">
      <c r="A190" s="4" t="s">
        <v>288</v>
      </c>
    </row>
    <row r="191" spans="1:1" ht="15" customHeight="1" thickBot="1" x14ac:dyDescent="0.3">
      <c r="A191" s="5" t="s">
        <v>289</v>
      </c>
    </row>
    <row r="192" spans="1:1" ht="15" customHeight="1" thickBot="1" x14ac:dyDescent="0.3">
      <c r="A192" s="4" t="s">
        <v>290</v>
      </c>
    </row>
    <row r="193" spans="1:1" ht="24.6" customHeight="1" thickBot="1" x14ac:dyDescent="0.3">
      <c r="A193" s="5" t="s">
        <v>291</v>
      </c>
    </row>
    <row r="194" spans="1:1" ht="15" customHeight="1" thickBot="1" x14ac:dyDescent="0.3">
      <c r="A194" s="5" t="s">
        <v>292</v>
      </c>
    </row>
    <row r="195" spans="1:1" ht="15" customHeight="1" thickBot="1" x14ac:dyDescent="0.3">
      <c r="A195" s="4" t="s">
        <v>293</v>
      </c>
    </row>
    <row r="196" spans="1:1" ht="15" customHeight="1" thickBot="1" x14ac:dyDescent="0.3">
      <c r="A196" s="5" t="s">
        <v>294</v>
      </c>
    </row>
    <row r="197" spans="1:1" ht="15" customHeight="1" thickBot="1" x14ac:dyDescent="0.3">
      <c r="A197" s="4" t="s">
        <v>295</v>
      </c>
    </row>
    <row r="198" spans="1:1" ht="15" customHeight="1" thickBot="1" x14ac:dyDescent="0.3">
      <c r="A198" s="5" t="s">
        <v>296</v>
      </c>
    </row>
    <row r="199" spans="1:1" ht="15" customHeight="1" thickBot="1" x14ac:dyDescent="0.3">
      <c r="A199" s="4" t="s">
        <v>297</v>
      </c>
    </row>
    <row r="200" spans="1:1" ht="15" customHeight="1" thickBot="1" x14ac:dyDescent="0.3">
      <c r="A200" s="5" t="s">
        <v>298</v>
      </c>
    </row>
    <row r="201" spans="1:1" ht="15" customHeight="1" thickBot="1" x14ac:dyDescent="0.3">
      <c r="A201" s="4" t="s">
        <v>299</v>
      </c>
    </row>
    <row r="202" spans="1:1" ht="15" customHeight="1" thickBot="1" x14ac:dyDescent="0.3">
      <c r="A202" s="5" t="s">
        <v>300</v>
      </c>
    </row>
    <row r="203" spans="1:1" ht="15" customHeight="1" thickBot="1" x14ac:dyDescent="0.3">
      <c r="A203" s="4" t="s">
        <v>301</v>
      </c>
    </row>
    <row r="204" spans="1:1" ht="15" customHeight="1" thickBot="1" x14ac:dyDescent="0.3">
      <c r="A204" s="5" t="s">
        <v>302</v>
      </c>
    </row>
    <row r="205" spans="1:1" ht="15" customHeight="1" thickBot="1" x14ac:dyDescent="0.3">
      <c r="A205" s="4" t="s">
        <v>303</v>
      </c>
    </row>
    <row r="206" spans="1:1" ht="15" customHeight="1" thickBot="1" x14ac:dyDescent="0.3">
      <c r="A206" s="5" t="s">
        <v>304</v>
      </c>
    </row>
    <row r="207" spans="1:1" ht="15" customHeight="1" thickBot="1" x14ac:dyDescent="0.3">
      <c r="A207" s="4" t="s">
        <v>305</v>
      </c>
    </row>
    <row r="208" spans="1:1" ht="15" customHeight="1" thickBot="1" x14ac:dyDescent="0.3">
      <c r="A208" s="5" t="s">
        <v>306</v>
      </c>
    </row>
    <row r="209" spans="1:1" ht="15" customHeight="1" thickBot="1" x14ac:dyDescent="0.3">
      <c r="A209" s="4" t="s">
        <v>307</v>
      </c>
    </row>
    <row r="210" spans="1:1" ht="24.6" customHeight="1" thickBot="1" x14ac:dyDescent="0.3">
      <c r="A210" s="5" t="s">
        <v>308</v>
      </c>
    </row>
    <row r="211" spans="1:1" ht="15" customHeight="1" thickBot="1" x14ac:dyDescent="0.3">
      <c r="A211" s="4" t="s">
        <v>309</v>
      </c>
    </row>
    <row r="212" spans="1:1" ht="15" customHeight="1" thickBot="1" x14ac:dyDescent="0.3">
      <c r="A212" s="5" t="s">
        <v>310</v>
      </c>
    </row>
    <row r="213" spans="1:1" ht="15" customHeight="1" thickBot="1" x14ac:dyDescent="0.3">
      <c r="A213" s="4" t="s">
        <v>311</v>
      </c>
    </row>
    <row r="214" spans="1:1" ht="15" customHeight="1" thickBot="1" x14ac:dyDescent="0.3">
      <c r="A214" s="5" t="s">
        <v>312</v>
      </c>
    </row>
    <row r="215" spans="1:1" ht="15" customHeight="1" thickBot="1" x14ac:dyDescent="0.3">
      <c r="A215" s="4" t="s">
        <v>313</v>
      </c>
    </row>
    <row r="216" spans="1:1" ht="15" customHeight="1" thickBot="1" x14ac:dyDescent="0.3">
      <c r="A216" s="5" t="s">
        <v>314</v>
      </c>
    </row>
    <row r="217" spans="1:1" ht="24.6" customHeight="1" thickBot="1" x14ac:dyDescent="0.3">
      <c r="A217" s="4" t="s">
        <v>315</v>
      </c>
    </row>
    <row r="218" spans="1:1" ht="15" customHeight="1" thickBot="1" x14ac:dyDescent="0.3">
      <c r="A218" s="5" t="s">
        <v>316</v>
      </c>
    </row>
    <row r="219" spans="1:1" ht="15" customHeight="1" thickBot="1" x14ac:dyDescent="0.3">
      <c r="A219" s="4" t="s">
        <v>317</v>
      </c>
    </row>
    <row r="220" spans="1:1" ht="15" customHeight="1" thickBot="1" x14ac:dyDescent="0.3">
      <c r="A220" s="5" t="s">
        <v>318</v>
      </c>
    </row>
    <row r="221" spans="1:1" ht="15" customHeight="1" thickBot="1" x14ac:dyDescent="0.3">
      <c r="A221" s="4" t="s">
        <v>319</v>
      </c>
    </row>
    <row r="222" spans="1:1" ht="15" customHeight="1" thickBot="1" x14ac:dyDescent="0.3">
      <c r="A222" s="5" t="s">
        <v>320</v>
      </c>
    </row>
    <row r="223" spans="1:1" ht="15" customHeight="1" thickBot="1" x14ac:dyDescent="0.3">
      <c r="A223" s="4" t="s">
        <v>321</v>
      </c>
    </row>
    <row r="224" spans="1:1" ht="15" customHeight="1" thickBot="1" x14ac:dyDescent="0.3">
      <c r="A224" s="5" t="s">
        <v>322</v>
      </c>
    </row>
    <row r="225" spans="1:1" ht="15" customHeight="1" thickBot="1" x14ac:dyDescent="0.3">
      <c r="A225" s="4" t="s">
        <v>323</v>
      </c>
    </row>
    <row r="226" spans="1:1" ht="15" customHeight="1" thickBot="1" x14ac:dyDescent="0.3">
      <c r="A226" s="5" t="s">
        <v>324</v>
      </c>
    </row>
    <row r="227" spans="1:1" ht="15" customHeight="1" thickBot="1" x14ac:dyDescent="0.3">
      <c r="A227" s="4" t="s">
        <v>325</v>
      </c>
    </row>
    <row r="228" spans="1:1" ht="15" customHeight="1" thickBot="1" x14ac:dyDescent="0.3">
      <c r="A228" s="5" t="s">
        <v>326</v>
      </c>
    </row>
    <row r="229" spans="1:1" ht="15" customHeight="1" thickBot="1" x14ac:dyDescent="0.3">
      <c r="A229" s="4" t="s">
        <v>327</v>
      </c>
    </row>
    <row r="230" spans="1:1" ht="15" customHeight="1" thickBot="1" x14ac:dyDescent="0.3">
      <c r="A230" s="5" t="s">
        <v>328</v>
      </c>
    </row>
    <row r="231" spans="1:1" ht="15" customHeight="1" thickBot="1" x14ac:dyDescent="0.3">
      <c r="A231" s="4" t="s">
        <v>329</v>
      </c>
    </row>
    <row r="232" spans="1:1" ht="15" customHeight="1" thickBot="1" x14ac:dyDescent="0.3">
      <c r="A232" s="5" t="s">
        <v>330</v>
      </c>
    </row>
    <row r="233" spans="1:1" ht="15" customHeight="1" thickBot="1" x14ac:dyDescent="0.3">
      <c r="A233" s="4" t="s">
        <v>331</v>
      </c>
    </row>
    <row r="234" spans="1:1" ht="15" customHeight="1" thickBot="1" x14ac:dyDescent="0.3">
      <c r="A234" s="5" t="s">
        <v>332</v>
      </c>
    </row>
    <row r="235" spans="1:1" ht="15" customHeight="1" thickBot="1" x14ac:dyDescent="0.3">
      <c r="A235" s="4" t="s">
        <v>333</v>
      </c>
    </row>
    <row r="236" spans="1:1" ht="24.6" customHeight="1" thickBot="1" x14ac:dyDescent="0.3">
      <c r="A236" s="5" t="s">
        <v>334</v>
      </c>
    </row>
    <row r="237" spans="1:1" ht="15" customHeight="1" thickBot="1" x14ac:dyDescent="0.3">
      <c r="A237" s="4" t="s">
        <v>335</v>
      </c>
    </row>
    <row r="238" spans="1:1" ht="24.6" customHeight="1" thickBot="1" x14ac:dyDescent="0.3">
      <c r="A238" s="5" t="s">
        <v>336</v>
      </c>
    </row>
    <row r="239" spans="1:1" ht="15" customHeight="1" thickBot="1" x14ac:dyDescent="0.3">
      <c r="A239" s="4" t="s">
        <v>337</v>
      </c>
    </row>
    <row r="240" spans="1:1" ht="15" customHeight="1" thickBot="1" x14ac:dyDescent="0.3">
      <c r="A240" s="5" t="s">
        <v>338</v>
      </c>
    </row>
    <row r="241" spans="1:1" ht="15" customHeight="1" thickBot="1" x14ac:dyDescent="0.3">
      <c r="A241" s="4" t="s">
        <v>339</v>
      </c>
    </row>
    <row r="242" spans="1:1" ht="15" customHeight="1" thickBot="1" x14ac:dyDescent="0.3">
      <c r="A242" s="5" t="s">
        <v>340</v>
      </c>
    </row>
    <row r="243" spans="1:1" ht="15" customHeight="1" thickBot="1" x14ac:dyDescent="0.3">
      <c r="A243" s="4" t="s">
        <v>341</v>
      </c>
    </row>
    <row r="244" spans="1:1" ht="24.6" customHeight="1" thickBot="1" x14ac:dyDescent="0.3">
      <c r="A244" s="5" t="s">
        <v>342</v>
      </c>
    </row>
    <row r="245" spans="1:1" ht="15" customHeight="1" thickBot="1" x14ac:dyDescent="0.3">
      <c r="A245" s="4" t="s">
        <v>343</v>
      </c>
    </row>
    <row r="246" spans="1:1" ht="15" customHeight="1" thickBot="1" x14ac:dyDescent="0.3">
      <c r="A246" s="5" t="s">
        <v>344</v>
      </c>
    </row>
    <row r="247" spans="1:1" ht="15" customHeight="1" thickBot="1" x14ac:dyDescent="0.3">
      <c r="A247" s="4" t="s">
        <v>345</v>
      </c>
    </row>
    <row r="248" spans="1:1" ht="15" customHeight="1" thickBot="1" x14ac:dyDescent="0.3">
      <c r="A248" s="5" t="s">
        <v>346</v>
      </c>
    </row>
    <row r="249" spans="1:1" ht="15" customHeight="1" thickBot="1" x14ac:dyDescent="0.3">
      <c r="A249" s="4" t="s">
        <v>347</v>
      </c>
    </row>
    <row r="250" spans="1:1" x14ac:dyDescent="0.25">
      <c r="A250" s="5" t="s">
        <v>348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1" t="s">
        <v>349</v>
      </c>
    </row>
    <row r="2" spans="1:1" x14ac:dyDescent="0.25">
      <c r="A2" s="1" t="s">
        <v>350</v>
      </c>
    </row>
    <row r="3" spans="1:1" x14ac:dyDescent="0.25">
      <c r="A3" s="1" t="s">
        <v>351</v>
      </c>
    </row>
    <row r="4" spans="1:1" x14ac:dyDescent="0.25">
      <c r="A4" s="1" t="s">
        <v>352</v>
      </c>
    </row>
    <row r="5" spans="1:1" x14ac:dyDescent="0.25">
      <c r="A5" s="1" t="s">
        <v>353</v>
      </c>
    </row>
    <row r="6" spans="1:1" x14ac:dyDescent="0.25">
      <c r="A6" s="1" t="s">
        <v>354</v>
      </c>
    </row>
    <row r="7" spans="1:1" x14ac:dyDescent="0.25">
      <c r="A7" s="1" t="s">
        <v>355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5" t="s">
        <v>356</v>
      </c>
    </row>
    <row r="2" spans="1:1" x14ac:dyDescent="0.25">
      <c r="A2" s="1" t="s">
        <v>357</v>
      </c>
    </row>
    <row r="3" spans="1:1" x14ac:dyDescent="0.25">
      <c r="A3" s="1" t="s">
        <v>358</v>
      </c>
    </row>
    <row r="4" spans="1:1" x14ac:dyDescent="0.25">
      <c r="A4" s="1" t="s">
        <v>359</v>
      </c>
    </row>
    <row r="5" spans="1:1" x14ac:dyDescent="0.25">
      <c r="A5" s="1" t="s">
        <v>360</v>
      </c>
    </row>
    <row r="6" spans="1:1" x14ac:dyDescent="0.25">
      <c r="A6" s="1" t="s">
        <v>361</v>
      </c>
    </row>
    <row r="7" spans="1:1" x14ac:dyDescent="0.25">
      <c r="A7" s="1" t="s">
        <v>362</v>
      </c>
    </row>
    <row r="8" spans="1:1" x14ac:dyDescent="0.25">
      <c r="A8" s="1" t="s">
        <v>363</v>
      </c>
    </row>
    <row r="9" spans="1:1" x14ac:dyDescent="0.25">
      <c r="A9" s="1" t="s">
        <v>364</v>
      </c>
    </row>
    <row r="10" spans="1:1" x14ac:dyDescent="0.25">
      <c r="A10" s="1" t="s">
        <v>365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L45"/>
  <sheetViews>
    <sheetView showGridLines="0" showWhiteSpace="0" view="pageBreakPreview" topLeftCell="A10" zoomScaleNormal="70" zoomScaleSheetLayoutView="100" workbookViewId="0">
      <selection activeCell="H14" sqref="H14"/>
    </sheetView>
  </sheetViews>
  <sheetFormatPr defaultRowHeight="15" x14ac:dyDescent="0.25"/>
  <cols>
    <col min="1" max="1" width="0.7109375" style="424" customWidth="1"/>
    <col min="2" max="2" width="17.7109375" style="424" customWidth="1"/>
    <col min="3" max="3" width="38.85546875" style="424" customWidth="1"/>
    <col min="4" max="4" width="30.140625" style="424" customWidth="1"/>
    <col min="5" max="5" width="17.7109375" style="424" customWidth="1"/>
    <col min="6" max="6" width="21" style="424" customWidth="1"/>
    <col min="7" max="7" width="17.7109375" style="424" customWidth="1"/>
    <col min="8" max="8" width="70.28515625" style="424" customWidth="1"/>
    <col min="9" max="10" width="17.7109375" style="424" customWidth="1"/>
    <col min="11" max="11" width="22" style="424" customWidth="1"/>
    <col min="12" max="12" width="7.42578125" style="424" customWidth="1"/>
    <col min="13" max="13" width="139" style="424" customWidth="1"/>
    <col min="14" max="14" width="50" style="424" customWidth="1"/>
    <col min="15" max="16384" width="9.140625" style="424"/>
  </cols>
  <sheetData>
    <row r="1" spans="1:11" s="424" customFormat="1" ht="14.45" customHeight="1" x14ac:dyDescent="0.25">
      <c r="A1" s="521"/>
      <c r="B1" s="534" t="s">
        <v>386</v>
      </c>
      <c r="C1" s="427"/>
      <c r="D1" s="427"/>
      <c r="E1" s="427"/>
      <c r="F1" s="427"/>
      <c r="G1" s="427"/>
      <c r="H1" s="427"/>
      <c r="I1" s="427"/>
    </row>
    <row r="2" spans="1:11" s="424" customFormat="1" x14ac:dyDescent="0.25">
      <c r="A2" s="521"/>
      <c r="B2" s="427"/>
      <c r="C2" s="427"/>
      <c r="D2" s="427"/>
      <c r="E2" s="427"/>
      <c r="F2" s="427"/>
      <c r="G2" s="427"/>
      <c r="H2" s="427"/>
      <c r="I2" s="427"/>
    </row>
    <row r="3" spans="1:11" s="424" customFormat="1" x14ac:dyDescent="0.25">
      <c r="A3" s="521"/>
      <c r="B3" s="535" t="s">
        <v>387</v>
      </c>
      <c r="C3" s="427"/>
      <c r="D3" s="427"/>
      <c r="E3" s="427"/>
      <c r="F3" s="427"/>
      <c r="G3" s="427"/>
      <c r="H3" s="427"/>
      <c r="I3" s="427"/>
    </row>
    <row r="4" spans="1:11" s="424" customFormat="1" x14ac:dyDescent="0.25">
      <c r="A4" s="521"/>
      <c r="B4" s="536"/>
      <c r="C4" s="536"/>
      <c r="D4" s="536"/>
      <c r="E4" s="536"/>
      <c r="F4" s="536"/>
      <c r="G4" s="536"/>
      <c r="H4" s="536"/>
      <c r="I4" s="536"/>
    </row>
    <row r="5" spans="1:11" s="424" customFormat="1" x14ac:dyDescent="0.25">
      <c r="A5" s="521"/>
      <c r="B5" s="537" t="s">
        <v>388</v>
      </c>
      <c r="C5" s="538"/>
      <c r="D5" s="538"/>
      <c r="E5" s="538"/>
      <c r="F5" s="538"/>
      <c r="G5" s="538"/>
      <c r="H5" s="538"/>
      <c r="I5" s="538"/>
      <c r="J5" s="539"/>
      <c r="K5" s="540"/>
    </row>
    <row r="6" spans="1:11" s="424" customFormat="1" ht="45" x14ac:dyDescent="0.25">
      <c r="A6" s="521"/>
      <c r="B6" s="541" t="s">
        <v>389</v>
      </c>
      <c r="C6" s="541" t="s">
        <v>390</v>
      </c>
      <c r="D6" s="541" t="s">
        <v>391</v>
      </c>
      <c r="E6" s="541" t="s">
        <v>392</v>
      </c>
      <c r="F6" s="541" t="s">
        <v>393</v>
      </c>
      <c r="G6" s="541" t="s">
        <v>394</v>
      </c>
      <c r="H6" s="541" t="s">
        <v>395</v>
      </c>
      <c r="I6" s="541" t="s">
        <v>396</v>
      </c>
      <c r="J6" s="541" t="s">
        <v>397</v>
      </c>
      <c r="K6" s="540"/>
    </row>
    <row r="7" spans="1:11" s="424" customFormat="1" ht="98.25" customHeight="1" x14ac:dyDescent="0.25">
      <c r="A7" s="542"/>
      <c r="B7" s="543"/>
      <c r="C7" s="544" t="s">
        <v>398</v>
      </c>
      <c r="D7" s="545" t="s">
        <v>399</v>
      </c>
      <c r="E7" s="545">
        <v>0</v>
      </c>
      <c r="F7" s="545" t="s">
        <v>400</v>
      </c>
      <c r="G7" s="545" t="s">
        <v>401</v>
      </c>
      <c r="H7" s="545" t="s">
        <v>402</v>
      </c>
      <c r="I7" s="546">
        <v>0.3</v>
      </c>
      <c r="J7" s="547" t="s">
        <v>371</v>
      </c>
      <c r="K7" s="540"/>
    </row>
    <row r="8" spans="1:11" s="424" customFormat="1" ht="164.25" customHeight="1" x14ac:dyDescent="0.25">
      <c r="A8" s="542"/>
      <c r="B8" s="543"/>
      <c r="C8" s="544"/>
      <c r="D8" s="545" t="s">
        <v>403</v>
      </c>
      <c r="E8" s="548">
        <v>0</v>
      </c>
      <c r="F8" s="545" t="s">
        <v>404</v>
      </c>
      <c r="G8" s="549" t="s">
        <v>405</v>
      </c>
      <c r="H8" s="545" t="s">
        <v>406</v>
      </c>
      <c r="I8" s="550">
        <v>0.3</v>
      </c>
      <c r="J8" s="547" t="s">
        <v>371</v>
      </c>
      <c r="K8" s="540"/>
    </row>
    <row r="9" spans="1:11" s="424" customFormat="1" ht="133.5" customHeight="1" x14ac:dyDescent="0.25">
      <c r="A9" s="542"/>
      <c r="B9" s="543"/>
      <c r="C9" s="544"/>
      <c r="D9" s="545" t="s">
        <v>407</v>
      </c>
      <c r="E9" s="548">
        <v>0</v>
      </c>
      <c r="F9" s="545" t="s">
        <v>408</v>
      </c>
      <c r="G9" s="545" t="s">
        <v>409</v>
      </c>
      <c r="H9" s="545" t="s">
        <v>410</v>
      </c>
      <c r="I9" s="550">
        <v>0.3</v>
      </c>
      <c r="J9" s="551" t="s">
        <v>371</v>
      </c>
      <c r="K9" s="540"/>
    </row>
    <row r="10" spans="1:11" s="424" customFormat="1" ht="129.75" customHeight="1" x14ac:dyDescent="0.25">
      <c r="A10" s="542"/>
      <c r="B10" s="543"/>
      <c r="C10" s="545" t="s">
        <v>411</v>
      </c>
      <c r="D10" s="545" t="s">
        <v>412</v>
      </c>
      <c r="E10" s="548">
        <v>0</v>
      </c>
      <c r="F10" s="552">
        <v>15000</v>
      </c>
      <c r="G10" s="545" t="s">
        <v>413</v>
      </c>
      <c r="H10" s="545" t="s">
        <v>414</v>
      </c>
      <c r="I10" s="546">
        <v>0</v>
      </c>
      <c r="J10" s="551" t="s">
        <v>369</v>
      </c>
      <c r="K10" s="540"/>
    </row>
    <row r="11" spans="1:11" s="424" customFormat="1" ht="48" customHeight="1" x14ac:dyDescent="0.25">
      <c r="A11" s="542"/>
      <c r="B11" s="543"/>
      <c r="C11" s="545"/>
      <c r="D11" s="545" t="s">
        <v>415</v>
      </c>
      <c r="E11" s="548">
        <v>0</v>
      </c>
      <c r="F11" s="545" t="s">
        <v>416</v>
      </c>
      <c r="G11" s="545" t="s">
        <v>417</v>
      </c>
      <c r="H11" s="545" t="s">
        <v>418</v>
      </c>
      <c r="I11" s="546">
        <v>0</v>
      </c>
      <c r="J11" s="551" t="s">
        <v>369</v>
      </c>
      <c r="K11" s="540"/>
    </row>
    <row r="12" spans="1:11" s="424" customFormat="1" ht="56.25" customHeight="1" x14ac:dyDescent="0.25">
      <c r="A12" s="542"/>
      <c r="B12" s="543"/>
      <c r="C12" s="545"/>
      <c r="D12" s="545" t="s">
        <v>419</v>
      </c>
      <c r="E12" s="548">
        <v>0</v>
      </c>
      <c r="F12" s="545" t="s">
        <v>420</v>
      </c>
      <c r="G12" s="545" t="s">
        <v>421</v>
      </c>
      <c r="H12" s="545" t="s">
        <v>422</v>
      </c>
      <c r="I12" s="546">
        <v>0.1</v>
      </c>
      <c r="J12" s="551" t="s">
        <v>50</v>
      </c>
      <c r="K12" s="540"/>
    </row>
    <row r="13" spans="1:11" s="424" customFormat="1" ht="69" customHeight="1" x14ac:dyDescent="0.25">
      <c r="A13" s="542"/>
      <c r="B13" s="543"/>
      <c r="C13" s="545"/>
      <c r="D13" s="545" t="s">
        <v>423</v>
      </c>
      <c r="E13" s="548">
        <v>0</v>
      </c>
      <c r="F13" s="545" t="s">
        <v>424</v>
      </c>
      <c r="G13" s="545" t="s">
        <v>425</v>
      </c>
      <c r="H13" s="545" t="s">
        <v>426</v>
      </c>
      <c r="I13" s="546">
        <v>0</v>
      </c>
      <c r="J13" s="551" t="s">
        <v>374</v>
      </c>
      <c r="K13" s="540"/>
    </row>
    <row r="14" spans="1:11" s="424" customFormat="1" ht="118.5" customHeight="1" x14ac:dyDescent="0.25">
      <c r="A14" s="542"/>
      <c r="B14" s="543"/>
      <c r="C14" s="545"/>
      <c r="D14" s="545" t="s">
        <v>427</v>
      </c>
      <c r="E14" s="548">
        <v>0</v>
      </c>
      <c r="F14" s="545">
        <v>10</v>
      </c>
      <c r="G14" s="545">
        <v>40</v>
      </c>
      <c r="H14" s="545" t="s">
        <v>426</v>
      </c>
      <c r="I14" s="546">
        <v>0</v>
      </c>
      <c r="J14" s="551" t="s">
        <v>374</v>
      </c>
      <c r="K14" s="540"/>
    </row>
    <row r="15" spans="1:11" s="424" customFormat="1" ht="72.75" customHeight="1" x14ac:dyDescent="0.25">
      <c r="A15" s="542"/>
      <c r="B15" s="543"/>
      <c r="C15" s="545"/>
      <c r="D15" s="545" t="s">
        <v>428</v>
      </c>
      <c r="E15" s="548">
        <v>0</v>
      </c>
      <c r="F15" s="545">
        <v>2</v>
      </c>
      <c r="G15" s="545">
        <v>2</v>
      </c>
      <c r="H15" s="545" t="s">
        <v>418</v>
      </c>
      <c r="I15" s="546">
        <v>0</v>
      </c>
      <c r="J15" s="551" t="s">
        <v>369</v>
      </c>
      <c r="K15" s="540"/>
    </row>
    <row r="16" spans="1:11" s="424" customFormat="1" ht="63" customHeight="1" x14ac:dyDescent="0.25">
      <c r="A16" s="542"/>
      <c r="B16" s="543"/>
      <c r="C16" s="545" t="s">
        <v>429</v>
      </c>
      <c r="D16" s="545" t="s">
        <v>430</v>
      </c>
      <c r="E16" s="548">
        <v>0</v>
      </c>
      <c r="F16" s="553" t="s">
        <v>421</v>
      </c>
      <c r="G16" s="545" t="s">
        <v>431</v>
      </c>
      <c r="H16" s="545" t="s">
        <v>432</v>
      </c>
      <c r="I16" s="550">
        <v>0</v>
      </c>
      <c r="J16" s="551" t="s">
        <v>369</v>
      </c>
      <c r="K16" s="540"/>
    </row>
    <row r="17" spans="1:12" s="424" customFormat="1" ht="45" customHeight="1" x14ac:dyDescent="0.25">
      <c r="A17" s="542"/>
      <c r="B17" s="543"/>
      <c r="C17" s="545"/>
      <c r="D17" s="545" t="s">
        <v>433</v>
      </c>
      <c r="E17" s="548">
        <v>0</v>
      </c>
      <c r="F17" s="545" t="s">
        <v>421</v>
      </c>
      <c r="G17" s="545" t="s">
        <v>434</v>
      </c>
      <c r="H17" s="545" t="s">
        <v>435</v>
      </c>
      <c r="I17" s="550">
        <v>0</v>
      </c>
      <c r="J17" s="551" t="s">
        <v>369</v>
      </c>
      <c r="K17" s="540"/>
    </row>
    <row r="18" spans="1:12" s="424" customFormat="1" ht="78.75" customHeight="1" x14ac:dyDescent="0.25">
      <c r="A18" s="542"/>
      <c r="B18" s="543"/>
      <c r="C18" s="545"/>
      <c r="D18" s="545" t="s">
        <v>436</v>
      </c>
      <c r="E18" s="548">
        <v>0</v>
      </c>
      <c r="F18" s="552">
        <v>3000</v>
      </c>
      <c r="G18" s="553">
        <v>10000</v>
      </c>
      <c r="H18" s="545" t="s">
        <v>437</v>
      </c>
      <c r="I18" s="546">
        <v>0.1</v>
      </c>
      <c r="J18" s="551" t="s">
        <v>50</v>
      </c>
      <c r="K18" s="540"/>
    </row>
    <row r="19" spans="1:12" s="424" customFormat="1" ht="77.25" customHeight="1" x14ac:dyDescent="0.25">
      <c r="A19" s="542"/>
      <c r="B19" s="543"/>
      <c r="C19" s="545" t="s">
        <v>438</v>
      </c>
      <c r="D19" s="545" t="s">
        <v>439</v>
      </c>
      <c r="E19" s="548">
        <v>0</v>
      </c>
      <c r="F19" s="545" t="s">
        <v>440</v>
      </c>
      <c r="G19" s="545" t="s">
        <v>441</v>
      </c>
      <c r="H19" s="545" t="s">
        <v>442</v>
      </c>
      <c r="I19" s="546">
        <v>0.2</v>
      </c>
      <c r="J19" s="551" t="s">
        <v>50</v>
      </c>
      <c r="K19" s="540"/>
    </row>
    <row r="20" spans="1:12" s="424" customFormat="1" ht="75" customHeight="1" x14ac:dyDescent="0.25">
      <c r="A20" s="542"/>
      <c r="B20" s="543"/>
      <c r="C20" s="545"/>
      <c r="D20" s="545" t="s">
        <v>443</v>
      </c>
      <c r="E20" s="548">
        <v>0</v>
      </c>
      <c r="F20" s="545" t="s">
        <v>444</v>
      </c>
      <c r="G20" s="545" t="s">
        <v>445</v>
      </c>
      <c r="H20" s="545" t="s">
        <v>446</v>
      </c>
      <c r="I20" s="546">
        <v>0.1</v>
      </c>
      <c r="J20" s="551" t="s">
        <v>370</v>
      </c>
      <c r="K20" s="540"/>
    </row>
    <row r="21" spans="1:12" s="424" customFormat="1" ht="75" customHeight="1" x14ac:dyDescent="0.25">
      <c r="A21" s="542"/>
      <c r="B21" s="543"/>
      <c r="C21" s="545"/>
      <c r="D21" s="545" t="s">
        <v>447</v>
      </c>
      <c r="E21" s="548">
        <v>0</v>
      </c>
      <c r="F21" s="545" t="s">
        <v>448</v>
      </c>
      <c r="G21" s="545" t="s">
        <v>449</v>
      </c>
      <c r="H21" s="545" t="s">
        <v>426</v>
      </c>
      <c r="I21" s="546">
        <v>0</v>
      </c>
      <c r="J21" s="551" t="s">
        <v>374</v>
      </c>
      <c r="K21" s="540"/>
    </row>
    <row r="22" spans="1:12" s="424" customFormat="1" x14ac:dyDescent="0.25">
      <c r="A22" s="521"/>
      <c r="B22" s="554"/>
      <c r="C22" s="554"/>
      <c r="D22" s="554"/>
      <c r="E22" s="554"/>
      <c r="F22" s="554"/>
      <c r="G22" s="554"/>
      <c r="H22" s="554"/>
      <c r="I22" s="554"/>
      <c r="J22" s="540"/>
    </row>
    <row r="23" spans="1:12" s="424" customFormat="1" ht="99.95" customHeight="1" x14ac:dyDescent="0.25">
      <c r="A23" s="521"/>
      <c r="B23" s="555" t="s">
        <v>450</v>
      </c>
      <c r="C23" s="555" t="s">
        <v>451</v>
      </c>
      <c r="D23" s="555" t="s">
        <v>452</v>
      </c>
      <c r="E23" s="554"/>
      <c r="F23" s="554"/>
      <c r="G23" s="554"/>
      <c r="H23" s="554"/>
      <c r="I23" s="554"/>
      <c r="J23" s="540"/>
    </row>
    <row r="24" spans="1:12" s="424" customFormat="1" ht="14.45" customHeight="1" x14ac:dyDescent="0.3">
      <c r="A24" s="521"/>
      <c r="B24" s="556">
        <f>IFERROR(AVERAGE(I7:I21),"")</f>
        <v>9.3333333333333324E-2</v>
      </c>
      <c r="C24" s="557">
        <f ca="1">IF(OR('1. Basic project data'!E16="",'1. Basic project data'!E18=""),"",(TODAY()-'1. Basic project data'!E16)/('1. Basic project data'!E18-'1. Basic project data'!E16))</f>
        <v>0.45800865800865803</v>
      </c>
      <c r="D24" s="557">
        <f>IF('1. Basic project data'!E23=0,"",'1. Basic project data'!E24/'1. Basic project data'!E23)</f>
        <v>0.22033613049895351</v>
      </c>
      <c r="E24" s="558"/>
      <c r="F24" s="558"/>
      <c r="G24" s="558"/>
      <c r="H24" s="558"/>
      <c r="I24" s="559"/>
      <c r="J24" s="540"/>
      <c r="K24" s="429"/>
      <c r="L24" s="430"/>
    </row>
    <row r="25" spans="1:12" s="424" customFormat="1" ht="32.1" customHeight="1" x14ac:dyDescent="0.3">
      <c r="A25" s="521"/>
      <c r="B25" s="560"/>
      <c r="C25" s="558"/>
      <c r="D25" s="558"/>
      <c r="E25" s="558"/>
      <c r="F25" s="558"/>
      <c r="G25" s="558"/>
      <c r="H25" s="558"/>
      <c r="I25" s="558"/>
      <c r="J25" s="540"/>
      <c r="K25" s="430"/>
      <c r="L25" s="430"/>
    </row>
    <row r="26" spans="1:12" s="424" customFormat="1" ht="17.100000000000001" customHeight="1" x14ac:dyDescent="0.3">
      <c r="A26" s="521"/>
      <c r="B26" s="561"/>
      <c r="C26" s="562"/>
      <c r="D26" s="562"/>
      <c r="E26" s="563"/>
      <c r="F26" s="564"/>
      <c r="G26" s="542"/>
      <c r="H26" s="542"/>
      <c r="I26" s="542"/>
      <c r="J26" s="540"/>
      <c r="K26" s="565"/>
      <c r="L26" s="430"/>
    </row>
    <row r="27" spans="1:12" s="424" customFormat="1" ht="17.100000000000001" customHeight="1" x14ac:dyDescent="0.3">
      <c r="A27" s="521"/>
      <c r="B27" s="566"/>
      <c r="C27" s="567"/>
      <c r="D27" s="566"/>
      <c r="E27" s="563"/>
      <c r="F27" s="568"/>
      <c r="G27" s="542"/>
      <c r="H27" s="542"/>
      <c r="I27" s="569"/>
      <c r="J27" s="540"/>
      <c r="K27" s="565"/>
      <c r="L27" s="430"/>
    </row>
    <row r="28" spans="1:12" s="424" customFormat="1" ht="17.100000000000001" customHeight="1" x14ac:dyDescent="0.3">
      <c r="A28" s="521"/>
      <c r="B28" s="570"/>
      <c r="C28" s="571"/>
      <c r="D28" s="542"/>
      <c r="E28" s="542"/>
      <c r="F28" s="572"/>
      <c r="G28" s="542"/>
      <c r="H28" s="542"/>
      <c r="I28" s="542"/>
      <c r="J28" s="540"/>
      <c r="K28" s="430"/>
      <c r="L28" s="430"/>
    </row>
    <row r="29" spans="1:12" s="424" customFormat="1" ht="17.100000000000001" customHeight="1" x14ac:dyDescent="0.3">
      <c r="A29" s="521"/>
      <c r="B29" s="573"/>
      <c r="C29" s="571"/>
      <c r="D29" s="542"/>
      <c r="E29" s="542"/>
      <c r="F29" s="574"/>
      <c r="G29" s="542"/>
      <c r="H29" s="542"/>
      <c r="I29" s="542"/>
      <c r="J29" s="540"/>
      <c r="K29" s="430"/>
      <c r="L29" s="430"/>
    </row>
    <row r="30" spans="1:12" s="424" customFormat="1" ht="17.100000000000001" customHeight="1" x14ac:dyDescent="0.3">
      <c r="A30" s="521"/>
      <c r="B30" s="575" t="s">
        <v>453</v>
      </c>
      <c r="C30" s="427"/>
      <c r="D30" s="427"/>
      <c r="E30" s="427"/>
      <c r="F30" s="427"/>
      <c r="G30" s="427"/>
      <c r="H30" s="427"/>
      <c r="I30" s="427"/>
      <c r="J30" s="427"/>
      <c r="K30" s="457"/>
      <c r="L30" s="430"/>
    </row>
    <row r="31" spans="1:12" s="424" customFormat="1" ht="22.5" customHeight="1" x14ac:dyDescent="0.3">
      <c r="A31" s="521"/>
      <c r="B31" s="576" t="s">
        <v>454</v>
      </c>
      <c r="C31" s="577"/>
      <c r="D31" s="577"/>
      <c r="E31" s="577"/>
      <c r="F31" s="577"/>
      <c r="G31" s="577"/>
      <c r="H31" s="577"/>
      <c r="I31" s="577"/>
      <c r="J31" s="577"/>
      <c r="K31" s="430"/>
      <c r="L31" s="430"/>
    </row>
    <row r="32" spans="1:12" s="424" customFormat="1" ht="17.100000000000001" customHeight="1" x14ac:dyDescent="0.3">
      <c r="A32" s="521"/>
      <c r="B32" s="578"/>
      <c r="C32" s="571"/>
      <c r="D32" s="542"/>
      <c r="E32" s="542"/>
      <c r="F32" s="542"/>
      <c r="G32" s="542"/>
      <c r="H32" s="542"/>
      <c r="I32" s="542"/>
      <c r="J32" s="540"/>
      <c r="K32" s="430"/>
      <c r="L32" s="430"/>
    </row>
    <row r="33" spans="1:12" s="424" customFormat="1" ht="41.25" customHeight="1" x14ac:dyDescent="0.3">
      <c r="A33" s="521"/>
      <c r="B33" s="578"/>
      <c r="D33" s="555" t="s">
        <v>455</v>
      </c>
      <c r="E33" s="555" t="s">
        <v>378</v>
      </c>
      <c r="F33" s="555" t="s">
        <v>456</v>
      </c>
      <c r="G33" s="555" t="s">
        <v>457</v>
      </c>
      <c r="H33" s="555" t="s">
        <v>72</v>
      </c>
      <c r="I33" s="542"/>
      <c r="J33" s="540"/>
      <c r="K33" s="430"/>
      <c r="L33" s="430"/>
    </row>
    <row r="34" spans="1:12" s="424" customFormat="1" ht="45" customHeight="1" x14ac:dyDescent="0.3">
      <c r="A34" s="521"/>
      <c r="B34" s="578"/>
      <c r="C34" s="579" t="s">
        <v>458</v>
      </c>
      <c r="D34" s="580" t="s">
        <v>50</v>
      </c>
      <c r="E34" s="581" t="s">
        <v>50</v>
      </c>
      <c r="F34" s="580" t="s">
        <v>50</v>
      </c>
      <c r="G34" s="581" t="s">
        <v>374</v>
      </c>
      <c r="H34" s="581" t="s">
        <v>459</v>
      </c>
      <c r="I34" s="542"/>
      <c r="J34" s="540"/>
      <c r="K34" s="430"/>
      <c r="L34" s="430"/>
    </row>
    <row r="35" spans="1:12" s="424" customFormat="1" ht="228.75" customHeight="1" x14ac:dyDescent="0.25">
      <c r="A35" s="521"/>
      <c r="B35" s="582"/>
      <c r="C35" s="583" t="s">
        <v>460</v>
      </c>
      <c r="D35" s="584" t="s">
        <v>461</v>
      </c>
      <c r="E35" s="549" t="s">
        <v>462</v>
      </c>
      <c r="F35" s="585" t="s">
        <v>463</v>
      </c>
      <c r="G35" s="548"/>
      <c r="H35" s="549" t="s">
        <v>464</v>
      </c>
      <c r="I35" s="540"/>
      <c r="J35" s="540"/>
    </row>
    <row r="36" spans="1:12" s="424" customFormat="1" ht="14.45" customHeight="1" x14ac:dyDescent="0.25">
      <c r="A36" s="521"/>
      <c r="B36" s="540"/>
      <c r="C36" s="540"/>
      <c r="D36" s="540"/>
      <c r="E36" s="540"/>
      <c r="F36" s="540"/>
      <c r="G36" s="540"/>
      <c r="H36" s="540"/>
      <c r="I36" s="540"/>
      <c r="J36" s="540"/>
    </row>
    <row r="37" spans="1:12" s="424" customFormat="1" ht="15.6" customHeight="1" x14ac:dyDescent="0.25">
      <c r="A37" s="521"/>
      <c r="B37" s="586"/>
      <c r="C37" s="540"/>
      <c r="D37" s="540"/>
      <c r="E37" s="540"/>
      <c r="F37" s="540"/>
      <c r="G37" s="540"/>
      <c r="H37" s="540"/>
      <c r="I37" s="540"/>
      <c r="J37" s="540"/>
    </row>
    <row r="38" spans="1:12" s="424" customFormat="1" ht="14.45" customHeight="1" x14ac:dyDescent="0.25">
      <c r="A38" s="521"/>
      <c r="B38" s="587" t="s">
        <v>465</v>
      </c>
      <c r="C38" s="587"/>
      <c r="D38" s="587"/>
      <c r="E38" s="587"/>
      <c r="F38" s="587"/>
      <c r="G38" s="587"/>
      <c r="H38" s="587"/>
      <c r="I38" s="587"/>
      <c r="J38" s="540"/>
    </row>
    <row r="39" spans="1:12" s="424" customFormat="1" ht="14.45" customHeight="1" x14ac:dyDescent="0.25">
      <c r="A39" s="521"/>
      <c r="B39" s="560"/>
      <c r="C39" s="560"/>
      <c r="D39" s="560"/>
      <c r="E39" s="560"/>
      <c r="F39" s="560"/>
      <c r="G39" s="560"/>
      <c r="H39" s="560"/>
      <c r="I39" s="560"/>
      <c r="J39" s="540"/>
    </row>
    <row r="40" spans="1:12" s="424" customFormat="1" ht="14.45" customHeight="1" x14ac:dyDescent="0.25">
      <c r="A40" s="521"/>
      <c r="B40" s="560"/>
      <c r="C40" s="560"/>
      <c r="D40" s="560"/>
      <c r="E40" s="560"/>
      <c r="F40" s="560"/>
      <c r="G40" s="560"/>
      <c r="H40" s="560"/>
      <c r="I40" s="560"/>
      <c r="J40" s="540"/>
    </row>
    <row r="41" spans="1:12" s="424" customFormat="1" ht="45" customHeight="1" x14ac:dyDescent="0.25">
      <c r="A41" s="521"/>
      <c r="B41" s="588" t="s">
        <v>466</v>
      </c>
      <c r="C41" s="589"/>
      <c r="D41" s="588" t="s">
        <v>467</v>
      </c>
      <c r="E41" s="589"/>
      <c r="F41" s="588" t="s">
        <v>468</v>
      </c>
      <c r="G41" s="589"/>
      <c r="H41" s="588" t="s">
        <v>469</v>
      </c>
      <c r="I41" s="589"/>
      <c r="J41" s="540"/>
    </row>
    <row r="42" spans="1:12" s="424" customFormat="1" ht="68.25" customHeight="1" x14ac:dyDescent="0.25">
      <c r="A42" s="521"/>
      <c r="B42" s="590" t="s">
        <v>470</v>
      </c>
      <c r="C42" s="591"/>
      <c r="D42" s="590" t="s">
        <v>471</v>
      </c>
      <c r="E42" s="591"/>
      <c r="F42" s="590" t="s">
        <v>472</v>
      </c>
      <c r="G42" s="591"/>
      <c r="H42" s="590" t="s">
        <v>473</v>
      </c>
      <c r="I42" s="591"/>
      <c r="J42" s="540"/>
    </row>
    <row r="43" spans="1:12" s="424" customFormat="1" ht="135.75" customHeight="1" x14ac:dyDescent="0.25">
      <c r="A43" s="521"/>
      <c r="B43" s="590" t="s">
        <v>429</v>
      </c>
      <c r="C43" s="591"/>
      <c r="D43" s="590" t="s">
        <v>474</v>
      </c>
      <c r="E43" s="591"/>
      <c r="F43" s="590" t="s">
        <v>475</v>
      </c>
      <c r="G43" s="591"/>
      <c r="H43" s="590" t="s">
        <v>473</v>
      </c>
      <c r="I43" s="591"/>
      <c r="J43" s="540"/>
    </row>
    <row r="44" spans="1:12" s="424" customFormat="1" ht="221.25" customHeight="1" x14ac:dyDescent="0.25">
      <c r="A44" s="521"/>
      <c r="B44" s="590" t="s">
        <v>438</v>
      </c>
      <c r="C44" s="591"/>
      <c r="D44" s="590" t="s">
        <v>476</v>
      </c>
      <c r="E44" s="591"/>
      <c r="F44" s="590" t="s">
        <v>475</v>
      </c>
      <c r="G44" s="591"/>
      <c r="H44" s="590" t="s">
        <v>473</v>
      </c>
      <c r="I44" s="591"/>
      <c r="J44" s="540"/>
    </row>
    <row r="45" spans="1:12" s="424" customFormat="1" ht="37.5" customHeight="1" x14ac:dyDescent="0.25">
      <c r="A45" s="521"/>
      <c r="B45" s="592" t="s">
        <v>477</v>
      </c>
      <c r="C45" s="592"/>
      <c r="D45" s="592"/>
      <c r="E45" s="592"/>
      <c r="F45" s="592"/>
      <c r="G45" s="592"/>
      <c r="H45" s="592"/>
      <c r="I45" s="592"/>
      <c r="J45" s="592"/>
    </row>
  </sheetData>
  <sheetProtection sheet="1" objects="1" scenarios="1" formatColumns="0" formatRows="0"/>
  <mergeCells count="24">
    <mergeCell ref="B38:I38"/>
    <mergeCell ref="B41:C41"/>
    <mergeCell ref="B42:C42"/>
    <mergeCell ref="H44:I44"/>
    <mergeCell ref="B45:J45"/>
    <mergeCell ref="B1:I2"/>
    <mergeCell ref="B3:I3"/>
    <mergeCell ref="H42:I42"/>
    <mergeCell ref="D41:E41"/>
    <mergeCell ref="F41:G41"/>
    <mergeCell ref="H41:I41"/>
    <mergeCell ref="B31:J31"/>
    <mergeCell ref="B7:B21"/>
    <mergeCell ref="D42:E42"/>
    <mergeCell ref="F42:G42"/>
    <mergeCell ref="B5:J5"/>
    <mergeCell ref="B30:J30"/>
    <mergeCell ref="H43:I43"/>
    <mergeCell ref="B43:C43"/>
    <mergeCell ref="F43:G43"/>
    <mergeCell ref="D44:E44"/>
    <mergeCell ref="F44:G44"/>
    <mergeCell ref="D43:E43"/>
    <mergeCell ref="B44:C44"/>
  </mergeCells>
  <dataValidations count="1">
    <dataValidation type="list" allowBlank="1" sqref="J7:J21 D34:H34"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69"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N109"/>
  <sheetViews>
    <sheetView showGridLines="0" view="pageBreakPreview" zoomScale="120" zoomScaleNormal="100" zoomScaleSheetLayoutView="120" workbookViewId="0">
      <selection activeCell="P14" sqref="P14"/>
    </sheetView>
  </sheetViews>
  <sheetFormatPr defaultColWidth="8.85546875" defaultRowHeight="15" x14ac:dyDescent="0.25"/>
  <cols>
    <col min="1" max="1" width="1.42578125" customWidth="1"/>
    <col min="3" max="3" width="17.140625" customWidth="1"/>
    <col min="5" max="5" width="16" customWidth="1"/>
    <col min="7" max="7" width="21.42578125" customWidth="1"/>
    <col min="13" max="13" width="24.140625" customWidth="1"/>
  </cols>
  <sheetData>
    <row r="1" spans="1:13" ht="14.45" customHeight="1" x14ac:dyDescent="0.25">
      <c r="A1" s="1"/>
      <c r="B1" s="205" t="s">
        <v>478</v>
      </c>
      <c r="C1" s="127"/>
      <c r="D1" s="127"/>
      <c r="E1" s="127"/>
      <c r="F1" s="127"/>
      <c r="G1" s="127"/>
      <c r="H1" s="127"/>
      <c r="I1" s="127"/>
      <c r="J1" s="127"/>
      <c r="K1" s="127"/>
      <c r="L1" s="127"/>
      <c r="M1" s="127"/>
    </row>
    <row r="2" spans="1:13" ht="26.1" customHeight="1" x14ac:dyDescent="0.25">
      <c r="A2" s="1"/>
      <c r="B2" s="127"/>
      <c r="C2" s="127"/>
      <c r="D2" s="127"/>
      <c r="E2" s="127"/>
      <c r="F2" s="127"/>
      <c r="G2" s="127"/>
      <c r="H2" s="127"/>
      <c r="I2" s="127"/>
      <c r="J2" s="127"/>
      <c r="K2" s="127"/>
      <c r="L2" s="127"/>
      <c r="M2" s="127"/>
    </row>
    <row r="3" spans="1:13" x14ac:dyDescent="0.25">
      <c r="A3" s="1"/>
      <c r="B3" s="367" t="s">
        <v>479</v>
      </c>
      <c r="C3" s="366"/>
      <c r="D3" s="366"/>
      <c r="E3" s="366"/>
      <c r="F3" s="366"/>
      <c r="G3" s="366"/>
      <c r="H3" s="366"/>
      <c r="I3" s="366"/>
      <c r="J3" s="366"/>
      <c r="K3" s="366"/>
      <c r="L3" s="366"/>
      <c r="M3" s="366"/>
    </row>
    <row r="4" spans="1:13" ht="8.1" customHeight="1" x14ac:dyDescent="0.25">
      <c r="A4" s="1"/>
      <c r="B4" s="14"/>
      <c r="C4" s="14"/>
      <c r="D4" s="14"/>
      <c r="E4" s="14"/>
      <c r="F4" s="14"/>
      <c r="G4" s="14"/>
      <c r="H4" s="14"/>
      <c r="I4" s="14"/>
      <c r="J4" s="14"/>
      <c r="K4" s="14"/>
      <c r="L4" s="14"/>
      <c r="M4" s="14"/>
    </row>
    <row r="5" spans="1:13" ht="14.45" customHeight="1" x14ac:dyDescent="0.25">
      <c r="A5" s="1"/>
      <c r="B5" s="208" t="s">
        <v>480</v>
      </c>
      <c r="C5" s="209"/>
      <c r="D5" s="211" t="s">
        <v>481</v>
      </c>
      <c r="E5" s="209"/>
      <c r="F5" s="211" t="s">
        <v>482</v>
      </c>
      <c r="G5" s="186"/>
      <c r="H5" s="186"/>
      <c r="I5" s="186"/>
      <c r="J5" s="186"/>
      <c r="K5" s="209"/>
      <c r="L5" s="211" t="s">
        <v>483</v>
      </c>
      <c r="M5" s="209"/>
    </row>
    <row r="6" spans="1:13" ht="23.25" customHeight="1" x14ac:dyDescent="0.25">
      <c r="A6" s="1"/>
      <c r="B6" s="210"/>
      <c r="C6" s="137"/>
      <c r="D6" s="135"/>
      <c r="E6" s="137"/>
      <c r="F6" s="135"/>
      <c r="G6" s="136"/>
      <c r="H6" s="136"/>
      <c r="I6" s="136"/>
      <c r="J6" s="136"/>
      <c r="K6" s="137"/>
      <c r="L6" s="135"/>
      <c r="M6" s="137"/>
    </row>
    <row r="7" spans="1:13" ht="18" customHeight="1" x14ac:dyDescent="0.25">
      <c r="A7" s="1"/>
      <c r="B7" s="223" t="s">
        <v>484</v>
      </c>
      <c r="C7" s="224"/>
      <c r="D7" s="224"/>
      <c r="E7" s="224"/>
      <c r="F7" s="224"/>
      <c r="G7" s="224"/>
      <c r="H7" s="224"/>
      <c r="I7" s="224"/>
      <c r="J7" s="224"/>
      <c r="K7" s="224"/>
      <c r="L7" s="224"/>
      <c r="M7" s="225"/>
    </row>
    <row r="8" spans="1:13" ht="17.100000000000001" customHeight="1" x14ac:dyDescent="0.25">
      <c r="A8" s="1"/>
      <c r="B8" s="173" t="s">
        <v>485</v>
      </c>
      <c r="C8" s="143"/>
      <c r="D8" s="173" t="s">
        <v>399</v>
      </c>
      <c r="E8" s="201"/>
      <c r="F8" s="173" t="s">
        <v>486</v>
      </c>
      <c r="G8" s="127"/>
      <c r="H8" s="127"/>
      <c r="I8" s="127"/>
      <c r="J8" s="127"/>
      <c r="K8" s="143"/>
      <c r="L8" s="173" t="s">
        <v>487</v>
      </c>
      <c r="M8" s="143"/>
    </row>
    <row r="9" spans="1:13" ht="17.100000000000001" customHeight="1" x14ac:dyDescent="0.25">
      <c r="A9" s="1"/>
      <c r="B9" s="142"/>
      <c r="C9" s="143"/>
      <c r="D9" s="202"/>
      <c r="E9" s="201"/>
      <c r="F9" s="142"/>
      <c r="G9" s="127"/>
      <c r="H9" s="127"/>
      <c r="I9" s="127"/>
      <c r="J9" s="127"/>
      <c r="K9" s="143"/>
      <c r="L9" s="142"/>
      <c r="M9" s="143"/>
    </row>
    <row r="10" spans="1:13" ht="17.100000000000001" customHeight="1" x14ac:dyDescent="0.25">
      <c r="A10" s="1"/>
      <c r="B10" s="142"/>
      <c r="C10" s="143"/>
      <c r="D10" s="202"/>
      <c r="E10" s="201"/>
      <c r="F10" s="142"/>
      <c r="G10" s="127"/>
      <c r="H10" s="127"/>
      <c r="I10" s="127"/>
      <c r="J10" s="127"/>
      <c r="K10" s="143"/>
      <c r="L10" s="142"/>
      <c r="M10" s="143"/>
    </row>
    <row r="11" spans="1:13" ht="49.5" customHeight="1" x14ac:dyDescent="0.25">
      <c r="A11" s="1"/>
      <c r="B11" s="135"/>
      <c r="C11" s="137"/>
      <c r="D11" s="203"/>
      <c r="E11" s="204"/>
      <c r="F11" s="135"/>
      <c r="G11" s="136"/>
      <c r="H11" s="136"/>
      <c r="I11" s="136"/>
      <c r="J11" s="136"/>
      <c r="K11" s="137"/>
      <c r="L11" s="135"/>
      <c r="M11" s="137"/>
    </row>
    <row r="12" spans="1:13" ht="17.100000000000001" customHeight="1" x14ac:dyDescent="0.25">
      <c r="A12" s="1"/>
      <c r="B12" s="141" t="s">
        <v>488</v>
      </c>
      <c r="C12" s="134"/>
      <c r="D12" s="132" t="s">
        <v>403</v>
      </c>
      <c r="E12" s="134"/>
      <c r="F12" s="141" t="s">
        <v>489</v>
      </c>
      <c r="G12" s="133"/>
      <c r="H12" s="133"/>
      <c r="I12" s="133"/>
      <c r="J12" s="133"/>
      <c r="K12" s="134"/>
      <c r="L12" s="150" t="s">
        <v>490</v>
      </c>
      <c r="M12" s="151"/>
    </row>
    <row r="13" spans="1:13" ht="17.100000000000001" customHeight="1" x14ac:dyDescent="0.25">
      <c r="A13" s="1"/>
      <c r="B13" s="142"/>
      <c r="C13" s="143"/>
      <c r="D13" s="142"/>
      <c r="E13" s="143"/>
      <c r="F13" s="142"/>
      <c r="G13" s="127"/>
      <c r="H13" s="127"/>
      <c r="I13" s="127"/>
      <c r="J13" s="127"/>
      <c r="K13" s="143"/>
      <c r="L13" s="152"/>
      <c r="M13" s="153"/>
    </row>
    <row r="14" spans="1:13" ht="17.100000000000001" customHeight="1" x14ac:dyDescent="0.25">
      <c r="A14" s="1"/>
      <c r="B14" s="142"/>
      <c r="C14" s="143"/>
      <c r="D14" s="142"/>
      <c r="E14" s="143"/>
      <c r="F14" s="142"/>
      <c r="G14" s="127"/>
      <c r="H14" s="127"/>
      <c r="I14" s="127"/>
      <c r="J14" s="127"/>
      <c r="K14" s="143"/>
      <c r="L14" s="152"/>
      <c r="M14" s="153"/>
    </row>
    <row r="15" spans="1:13" ht="92.25" customHeight="1" x14ac:dyDescent="0.25">
      <c r="A15" s="1"/>
      <c r="B15" s="135"/>
      <c r="C15" s="137"/>
      <c r="D15" s="135"/>
      <c r="E15" s="137"/>
      <c r="F15" s="135"/>
      <c r="G15" s="136"/>
      <c r="H15" s="136"/>
      <c r="I15" s="136"/>
      <c r="J15" s="136"/>
      <c r="K15" s="137"/>
      <c r="L15" s="154"/>
      <c r="M15" s="155"/>
    </row>
    <row r="16" spans="1:13" ht="17.100000000000001" customHeight="1" x14ac:dyDescent="0.25">
      <c r="A16" s="1"/>
      <c r="B16" s="141" t="s">
        <v>491</v>
      </c>
      <c r="C16" s="134"/>
      <c r="D16" s="132" t="s">
        <v>407</v>
      </c>
      <c r="E16" s="134"/>
      <c r="F16" s="141" t="s">
        <v>492</v>
      </c>
      <c r="G16" s="133"/>
      <c r="H16" s="133"/>
      <c r="I16" s="133"/>
      <c r="J16" s="133"/>
      <c r="K16" s="134"/>
      <c r="L16" s="150" t="s">
        <v>493</v>
      </c>
      <c r="M16" s="151"/>
    </row>
    <row r="17" spans="1:13" ht="17.100000000000001" customHeight="1" x14ac:dyDescent="0.25">
      <c r="A17" s="1"/>
      <c r="B17" s="142"/>
      <c r="C17" s="143"/>
      <c r="D17" s="142"/>
      <c r="E17" s="143"/>
      <c r="F17" s="142"/>
      <c r="G17" s="127"/>
      <c r="H17" s="127"/>
      <c r="I17" s="127"/>
      <c r="J17" s="127"/>
      <c r="K17" s="143"/>
      <c r="L17" s="152"/>
      <c r="M17" s="153"/>
    </row>
    <row r="18" spans="1:13" ht="17.100000000000001" customHeight="1" x14ac:dyDescent="0.25">
      <c r="A18" s="1"/>
      <c r="B18" s="142"/>
      <c r="C18" s="143"/>
      <c r="D18" s="142"/>
      <c r="E18" s="143"/>
      <c r="F18" s="142"/>
      <c r="G18" s="127"/>
      <c r="H18" s="127"/>
      <c r="I18" s="127"/>
      <c r="J18" s="127"/>
      <c r="K18" s="143"/>
      <c r="L18" s="152"/>
      <c r="M18" s="153"/>
    </row>
    <row r="19" spans="1:13" ht="60" customHeight="1" x14ac:dyDescent="0.25">
      <c r="A19" s="1"/>
      <c r="B19" s="135"/>
      <c r="C19" s="137"/>
      <c r="D19" s="135"/>
      <c r="E19" s="137"/>
      <c r="F19" s="135"/>
      <c r="G19" s="136"/>
      <c r="H19" s="136"/>
      <c r="I19" s="136"/>
      <c r="J19" s="136"/>
      <c r="K19" s="137"/>
      <c r="L19" s="154"/>
      <c r="M19" s="155"/>
    </row>
    <row r="20" spans="1:13" ht="17.100000000000001" customHeight="1" x14ac:dyDescent="0.25">
      <c r="A20" s="1"/>
      <c r="B20" s="144" t="s">
        <v>494</v>
      </c>
      <c r="C20" s="139"/>
      <c r="D20" s="139"/>
      <c r="E20" s="139"/>
      <c r="F20" s="139"/>
      <c r="G20" s="139"/>
      <c r="H20" s="139"/>
      <c r="I20" s="139"/>
      <c r="J20" s="139"/>
      <c r="K20" s="139"/>
      <c r="L20" s="139"/>
      <c r="M20" s="140"/>
    </row>
    <row r="21" spans="1:13" ht="17.100000000000001" customHeight="1" x14ac:dyDescent="0.25">
      <c r="A21" s="1"/>
      <c r="B21" s="173" t="s">
        <v>495</v>
      </c>
      <c r="C21" s="143"/>
      <c r="D21" s="173" t="s">
        <v>412</v>
      </c>
      <c r="E21" s="201"/>
      <c r="F21" s="173" t="s">
        <v>496</v>
      </c>
      <c r="G21" s="127"/>
      <c r="H21" s="127"/>
      <c r="I21" s="127"/>
      <c r="J21" s="127"/>
      <c r="K21" s="143"/>
      <c r="L21" s="173" t="s">
        <v>497</v>
      </c>
      <c r="M21" s="143"/>
    </row>
    <row r="22" spans="1:13" ht="17.100000000000001" customHeight="1" x14ac:dyDescent="0.25">
      <c r="A22" s="1"/>
      <c r="B22" s="142"/>
      <c r="C22" s="143"/>
      <c r="D22" s="202"/>
      <c r="E22" s="201"/>
      <c r="F22" s="142"/>
      <c r="G22" s="127"/>
      <c r="H22" s="127"/>
      <c r="I22" s="127"/>
      <c r="J22" s="127"/>
      <c r="K22" s="143"/>
      <c r="L22" s="142"/>
      <c r="M22" s="143"/>
    </row>
    <row r="23" spans="1:13" ht="17.100000000000001" customHeight="1" x14ac:dyDescent="0.25">
      <c r="A23" s="1"/>
      <c r="B23" s="142"/>
      <c r="C23" s="143"/>
      <c r="D23" s="202"/>
      <c r="E23" s="201"/>
      <c r="F23" s="142"/>
      <c r="G23" s="127"/>
      <c r="H23" s="127"/>
      <c r="I23" s="127"/>
      <c r="J23" s="127"/>
      <c r="K23" s="143"/>
      <c r="L23" s="142"/>
      <c r="M23" s="143"/>
    </row>
    <row r="24" spans="1:13" ht="39" customHeight="1" x14ac:dyDescent="0.25">
      <c r="A24" s="1"/>
      <c r="B24" s="135"/>
      <c r="C24" s="137"/>
      <c r="D24" s="203"/>
      <c r="E24" s="204"/>
      <c r="F24" s="135"/>
      <c r="G24" s="136"/>
      <c r="H24" s="136"/>
      <c r="I24" s="136"/>
      <c r="J24" s="136"/>
      <c r="K24" s="137"/>
      <c r="L24" s="135"/>
      <c r="M24" s="137"/>
    </row>
    <row r="25" spans="1:13" ht="17.100000000000001" customHeight="1" x14ac:dyDescent="0.25">
      <c r="A25" s="1"/>
      <c r="B25" s="141" t="s">
        <v>498</v>
      </c>
      <c r="C25" s="134"/>
      <c r="D25" s="141" t="s">
        <v>415</v>
      </c>
      <c r="E25" s="368"/>
      <c r="F25" s="141" t="s">
        <v>496</v>
      </c>
      <c r="G25" s="133"/>
      <c r="H25" s="133"/>
      <c r="I25" s="133"/>
      <c r="J25" s="133"/>
      <c r="K25" s="134"/>
      <c r="L25" s="141" t="s">
        <v>499</v>
      </c>
      <c r="M25" s="134"/>
    </row>
    <row r="26" spans="1:13" ht="14.45" customHeight="1" x14ac:dyDescent="0.25">
      <c r="A26" s="1"/>
      <c r="B26" s="142"/>
      <c r="C26" s="143"/>
      <c r="D26" s="202"/>
      <c r="E26" s="201"/>
      <c r="F26" s="142"/>
      <c r="G26" s="127"/>
      <c r="H26" s="127"/>
      <c r="I26" s="127"/>
      <c r="J26" s="127"/>
      <c r="K26" s="143"/>
      <c r="L26" s="142"/>
      <c r="M26" s="143"/>
    </row>
    <row r="27" spans="1:13" ht="14.45" customHeight="1" x14ac:dyDescent="0.25">
      <c r="A27" s="1"/>
      <c r="B27" s="142"/>
      <c r="C27" s="143"/>
      <c r="D27" s="202"/>
      <c r="E27" s="201"/>
      <c r="F27" s="142"/>
      <c r="G27" s="127"/>
      <c r="H27" s="127"/>
      <c r="I27" s="127"/>
      <c r="J27" s="127"/>
      <c r="K27" s="143"/>
      <c r="L27" s="142"/>
      <c r="M27" s="143"/>
    </row>
    <row r="28" spans="1:13" ht="70.5" customHeight="1" x14ac:dyDescent="0.25">
      <c r="A28" s="1"/>
      <c r="B28" s="135"/>
      <c r="C28" s="137"/>
      <c r="D28" s="203"/>
      <c r="E28" s="204"/>
      <c r="F28" s="135"/>
      <c r="G28" s="136"/>
      <c r="H28" s="136"/>
      <c r="I28" s="136"/>
      <c r="J28" s="136"/>
      <c r="K28" s="137"/>
      <c r="L28" s="135"/>
      <c r="M28" s="137"/>
    </row>
    <row r="29" spans="1:13" ht="14.45" customHeight="1" x14ac:dyDescent="0.25">
      <c r="A29" s="1"/>
      <c r="B29" s="141" t="s">
        <v>500</v>
      </c>
      <c r="C29" s="134"/>
      <c r="D29" s="132" t="s">
        <v>419</v>
      </c>
      <c r="E29" s="134"/>
      <c r="F29" s="141" t="s">
        <v>501</v>
      </c>
      <c r="G29" s="133"/>
      <c r="H29" s="133"/>
      <c r="I29" s="133"/>
      <c r="J29" s="133"/>
      <c r="K29" s="134"/>
      <c r="L29" s="141" t="s">
        <v>502</v>
      </c>
      <c r="M29" s="134"/>
    </row>
    <row r="30" spans="1:13" ht="28.5" customHeight="1" x14ac:dyDescent="0.25">
      <c r="A30" s="1"/>
      <c r="B30" s="142"/>
      <c r="C30" s="143"/>
      <c r="D30" s="142"/>
      <c r="E30" s="143"/>
      <c r="F30" s="142"/>
      <c r="G30" s="127"/>
      <c r="H30" s="127"/>
      <c r="I30" s="127"/>
      <c r="J30" s="127"/>
      <c r="K30" s="143"/>
      <c r="L30" s="142"/>
      <c r="M30" s="143"/>
    </row>
    <row r="31" spans="1:13" ht="15" customHeight="1" x14ac:dyDescent="0.25">
      <c r="A31" s="1"/>
      <c r="B31" s="142"/>
      <c r="C31" s="143"/>
      <c r="D31" s="142"/>
      <c r="E31" s="143"/>
      <c r="F31" s="142"/>
      <c r="G31" s="127"/>
      <c r="H31" s="127"/>
      <c r="I31" s="127"/>
      <c r="J31" s="127"/>
      <c r="K31" s="143"/>
      <c r="L31" s="142"/>
      <c r="M31" s="143"/>
    </row>
    <row r="32" spans="1:13" ht="40.5" customHeight="1" x14ac:dyDescent="0.25">
      <c r="A32" s="1"/>
      <c r="B32" s="135"/>
      <c r="C32" s="137"/>
      <c r="D32" s="135"/>
      <c r="E32" s="137"/>
      <c r="F32" s="135"/>
      <c r="G32" s="136"/>
      <c r="H32" s="136"/>
      <c r="I32" s="136"/>
      <c r="J32" s="136"/>
      <c r="K32" s="137"/>
      <c r="L32" s="135"/>
      <c r="M32" s="137"/>
    </row>
    <row r="33" spans="1:13" ht="15" customHeight="1" x14ac:dyDescent="0.25">
      <c r="A33" s="1"/>
      <c r="B33" s="141" t="s">
        <v>503</v>
      </c>
      <c r="C33" s="134"/>
      <c r="D33" s="141" t="s">
        <v>504</v>
      </c>
      <c r="E33" s="368"/>
      <c r="F33" s="141" t="s">
        <v>496</v>
      </c>
      <c r="G33" s="133"/>
      <c r="H33" s="133"/>
      <c r="I33" s="133"/>
      <c r="J33" s="133"/>
      <c r="K33" s="134"/>
      <c r="L33" s="141" t="s">
        <v>505</v>
      </c>
      <c r="M33" s="134"/>
    </row>
    <row r="34" spans="1:13" ht="15" customHeight="1" x14ac:dyDescent="0.25">
      <c r="A34" s="1"/>
      <c r="B34" s="142"/>
      <c r="C34" s="143"/>
      <c r="D34" s="202"/>
      <c r="E34" s="201"/>
      <c r="F34" s="142"/>
      <c r="G34" s="127"/>
      <c r="H34" s="127"/>
      <c r="I34" s="127"/>
      <c r="J34" s="127"/>
      <c r="K34" s="143"/>
      <c r="L34" s="142"/>
      <c r="M34" s="143"/>
    </row>
    <row r="35" spans="1:13" ht="15" customHeight="1" x14ac:dyDescent="0.25">
      <c r="A35" s="1"/>
      <c r="B35" s="142"/>
      <c r="C35" s="143"/>
      <c r="D35" s="202"/>
      <c r="E35" s="201"/>
      <c r="F35" s="142"/>
      <c r="G35" s="127"/>
      <c r="H35" s="127"/>
      <c r="I35" s="127"/>
      <c r="J35" s="127"/>
      <c r="K35" s="143"/>
      <c r="L35" s="142"/>
      <c r="M35" s="143"/>
    </row>
    <row r="36" spans="1:13" ht="70.5" customHeight="1" x14ac:dyDescent="0.25">
      <c r="A36" s="1"/>
      <c r="B36" s="135"/>
      <c r="C36" s="137"/>
      <c r="D36" s="203"/>
      <c r="E36" s="204"/>
      <c r="F36" s="135"/>
      <c r="G36" s="136"/>
      <c r="H36" s="136"/>
      <c r="I36" s="136"/>
      <c r="J36" s="136"/>
      <c r="K36" s="137"/>
      <c r="L36" s="135"/>
      <c r="M36" s="137"/>
    </row>
    <row r="37" spans="1:13" x14ac:dyDescent="0.25">
      <c r="A37" s="1"/>
      <c r="B37" s="141" t="s">
        <v>506</v>
      </c>
      <c r="C37" s="134"/>
      <c r="D37" s="150" t="s">
        <v>427</v>
      </c>
      <c r="E37" s="151"/>
      <c r="F37" s="141" t="s">
        <v>496</v>
      </c>
      <c r="G37" s="133"/>
      <c r="H37" s="133"/>
      <c r="I37" s="133"/>
      <c r="J37" s="133"/>
      <c r="K37" s="134"/>
      <c r="L37" s="141" t="s">
        <v>505</v>
      </c>
      <c r="M37" s="134"/>
    </row>
    <row r="38" spans="1:13" x14ac:dyDescent="0.25">
      <c r="A38" s="1"/>
      <c r="B38" s="142"/>
      <c r="C38" s="143"/>
      <c r="D38" s="152"/>
      <c r="E38" s="153"/>
      <c r="F38" s="142"/>
      <c r="G38" s="127"/>
      <c r="H38" s="127"/>
      <c r="I38" s="127"/>
      <c r="J38" s="127"/>
      <c r="K38" s="143"/>
      <c r="L38" s="142"/>
      <c r="M38" s="143"/>
    </row>
    <row r="39" spans="1:13" x14ac:dyDescent="0.25">
      <c r="A39" s="1"/>
      <c r="B39" s="142"/>
      <c r="C39" s="143"/>
      <c r="D39" s="152"/>
      <c r="E39" s="153"/>
      <c r="F39" s="142"/>
      <c r="G39" s="127"/>
      <c r="H39" s="127"/>
      <c r="I39" s="127"/>
      <c r="J39" s="127"/>
      <c r="K39" s="143"/>
      <c r="L39" s="142"/>
      <c r="M39" s="143"/>
    </row>
    <row r="40" spans="1:13" ht="61.5" customHeight="1" x14ac:dyDescent="0.25">
      <c r="A40" s="1"/>
      <c r="B40" s="135"/>
      <c r="C40" s="137"/>
      <c r="D40" s="152"/>
      <c r="E40" s="153"/>
      <c r="F40" s="135"/>
      <c r="G40" s="136"/>
      <c r="H40" s="136"/>
      <c r="I40" s="136"/>
      <c r="J40" s="136"/>
      <c r="K40" s="137"/>
      <c r="L40" s="135"/>
      <c r="M40" s="137"/>
    </row>
    <row r="41" spans="1:13" x14ac:dyDescent="0.25">
      <c r="A41" s="1"/>
      <c r="B41" s="141" t="s">
        <v>507</v>
      </c>
      <c r="C41" s="134"/>
      <c r="D41" s="152"/>
      <c r="E41" s="153"/>
      <c r="F41" s="141" t="s">
        <v>496</v>
      </c>
      <c r="G41" s="133"/>
      <c r="H41" s="133"/>
      <c r="I41" s="133"/>
      <c r="J41" s="133"/>
      <c r="K41" s="134"/>
      <c r="L41" s="141" t="s">
        <v>505</v>
      </c>
      <c r="M41" s="134"/>
    </row>
    <row r="42" spans="1:13" x14ac:dyDescent="0.25">
      <c r="A42" s="1"/>
      <c r="B42" s="142"/>
      <c r="C42" s="143"/>
      <c r="D42" s="152"/>
      <c r="E42" s="153"/>
      <c r="F42" s="142"/>
      <c r="G42" s="127"/>
      <c r="H42" s="127"/>
      <c r="I42" s="127"/>
      <c r="J42" s="127"/>
      <c r="K42" s="143"/>
      <c r="L42" s="142"/>
      <c r="M42" s="143"/>
    </row>
    <row r="43" spans="1:13" x14ac:dyDescent="0.25">
      <c r="A43" s="1"/>
      <c r="B43" s="142"/>
      <c r="C43" s="143"/>
      <c r="D43" s="152"/>
      <c r="E43" s="153"/>
      <c r="F43" s="142"/>
      <c r="G43" s="127"/>
      <c r="H43" s="127"/>
      <c r="I43" s="127"/>
      <c r="J43" s="127"/>
      <c r="K43" s="143"/>
      <c r="L43" s="142"/>
      <c r="M43" s="143"/>
    </row>
    <row r="44" spans="1:13" ht="34.5" customHeight="1" x14ac:dyDescent="0.25">
      <c r="A44" s="1"/>
      <c r="B44" s="135"/>
      <c r="C44" s="137"/>
      <c r="D44" s="369"/>
      <c r="E44" s="370"/>
      <c r="F44" s="135"/>
      <c r="G44" s="136"/>
      <c r="H44" s="136"/>
      <c r="I44" s="136"/>
      <c r="J44" s="136"/>
      <c r="K44" s="137"/>
      <c r="L44" s="135"/>
      <c r="M44" s="137"/>
    </row>
    <row r="45" spans="1:13" x14ac:dyDescent="0.25">
      <c r="A45" s="1"/>
      <c r="B45" s="144" t="s">
        <v>508</v>
      </c>
      <c r="C45" s="139"/>
      <c r="D45" s="139"/>
      <c r="E45" s="139"/>
      <c r="F45" s="186"/>
      <c r="G45" s="186"/>
      <c r="H45" s="186"/>
      <c r="I45" s="186"/>
      <c r="J45" s="186"/>
      <c r="K45" s="186"/>
      <c r="L45" s="139"/>
      <c r="M45" s="140"/>
    </row>
    <row r="46" spans="1:13" ht="15" customHeight="1" x14ac:dyDescent="0.25">
      <c r="A46" s="1"/>
      <c r="B46" s="213" t="s">
        <v>509</v>
      </c>
      <c r="C46" s="214"/>
      <c r="D46" s="213" t="s">
        <v>510</v>
      </c>
      <c r="E46" s="371"/>
      <c r="F46" s="175" t="s">
        <v>496</v>
      </c>
      <c r="G46" s="177"/>
      <c r="H46" s="177"/>
      <c r="I46" s="177"/>
      <c r="J46" s="177"/>
      <c r="K46" s="177"/>
      <c r="L46" s="155" t="s">
        <v>511</v>
      </c>
      <c r="M46" s="143"/>
    </row>
    <row r="47" spans="1:13" x14ac:dyDescent="0.25">
      <c r="A47" s="1"/>
      <c r="B47" s="152"/>
      <c r="C47" s="153"/>
      <c r="D47" s="152"/>
      <c r="E47" s="207"/>
      <c r="F47" s="177"/>
      <c r="G47" s="177"/>
      <c r="H47" s="177"/>
      <c r="I47" s="177"/>
      <c r="J47" s="177"/>
      <c r="K47" s="177"/>
      <c r="L47" s="174"/>
      <c r="M47" s="143"/>
    </row>
    <row r="48" spans="1:13" x14ac:dyDescent="0.25">
      <c r="A48" s="1"/>
      <c r="B48" s="152"/>
      <c r="C48" s="153"/>
      <c r="D48" s="152"/>
      <c r="E48" s="207"/>
      <c r="F48" s="177"/>
      <c r="G48" s="177"/>
      <c r="H48" s="177"/>
      <c r="I48" s="177"/>
      <c r="J48" s="177"/>
      <c r="K48" s="177"/>
      <c r="L48" s="174"/>
      <c r="M48" s="143"/>
    </row>
    <row r="49" spans="1:14" ht="47.25" customHeight="1" x14ac:dyDescent="0.25">
      <c r="A49" s="1"/>
      <c r="B49" s="154"/>
      <c r="C49" s="155"/>
      <c r="D49" s="152"/>
      <c r="E49" s="207"/>
      <c r="F49" s="177"/>
      <c r="G49" s="177"/>
      <c r="H49" s="177"/>
      <c r="I49" s="177"/>
      <c r="J49" s="177"/>
      <c r="K49" s="177"/>
      <c r="L49" s="136"/>
      <c r="M49" s="137"/>
    </row>
    <row r="50" spans="1:14" x14ac:dyDescent="0.25">
      <c r="A50" s="1"/>
      <c r="B50" s="150" t="s">
        <v>512</v>
      </c>
      <c r="C50" s="206"/>
      <c r="D50" s="175" t="s">
        <v>513</v>
      </c>
      <c r="E50" s="372"/>
      <c r="F50" s="175" t="s">
        <v>437</v>
      </c>
      <c r="G50" s="177"/>
      <c r="H50" s="177"/>
      <c r="I50" s="177"/>
      <c r="J50" s="177"/>
      <c r="K50" s="177"/>
      <c r="L50" s="155" t="s">
        <v>514</v>
      </c>
      <c r="M50" s="143"/>
    </row>
    <row r="51" spans="1:14" x14ac:dyDescent="0.25">
      <c r="A51" s="1"/>
      <c r="B51" s="152"/>
      <c r="C51" s="207"/>
      <c r="D51" s="175"/>
      <c r="E51" s="372"/>
      <c r="F51" s="177"/>
      <c r="G51" s="177"/>
      <c r="H51" s="177"/>
      <c r="I51" s="177"/>
      <c r="J51" s="177"/>
      <c r="K51" s="177"/>
      <c r="L51" s="174"/>
      <c r="M51" s="143"/>
    </row>
    <row r="52" spans="1:14" x14ac:dyDescent="0.25">
      <c r="A52" s="1"/>
      <c r="B52" s="152"/>
      <c r="C52" s="207"/>
      <c r="D52" s="175"/>
      <c r="E52" s="372"/>
      <c r="F52" s="177"/>
      <c r="G52" s="177"/>
      <c r="H52" s="177"/>
      <c r="I52" s="177"/>
      <c r="J52" s="177"/>
      <c r="K52" s="177"/>
      <c r="L52" s="174"/>
      <c r="M52" s="143"/>
    </row>
    <row r="53" spans="1:14" ht="33.75" customHeight="1" x14ac:dyDescent="0.25">
      <c r="A53" s="1"/>
      <c r="B53" s="152"/>
      <c r="C53" s="207"/>
      <c r="D53" s="373"/>
      <c r="E53" s="374"/>
      <c r="F53" s="212"/>
      <c r="G53" s="212"/>
      <c r="H53" s="212"/>
      <c r="I53" s="212"/>
      <c r="J53" s="212"/>
      <c r="K53" s="212"/>
      <c r="L53" s="136"/>
      <c r="M53" s="137"/>
    </row>
    <row r="54" spans="1:14" x14ac:dyDescent="0.25">
      <c r="A54" s="89"/>
      <c r="B54" s="175" t="s">
        <v>515</v>
      </c>
      <c r="C54" s="176"/>
      <c r="D54" s="175" t="s">
        <v>433</v>
      </c>
      <c r="E54" s="375"/>
      <c r="F54" s="175" t="s">
        <v>496</v>
      </c>
      <c r="G54" s="177"/>
      <c r="H54" s="177"/>
      <c r="I54" s="177"/>
      <c r="J54" s="177"/>
      <c r="K54" s="177"/>
      <c r="L54" s="226" t="s">
        <v>516</v>
      </c>
      <c r="M54" s="134"/>
    </row>
    <row r="55" spans="1:14" x14ac:dyDescent="0.25">
      <c r="A55" s="89"/>
      <c r="B55" s="177"/>
      <c r="C55" s="176"/>
      <c r="D55" s="375"/>
      <c r="E55" s="375"/>
      <c r="F55" s="177"/>
      <c r="G55" s="177"/>
      <c r="H55" s="177"/>
      <c r="I55" s="177"/>
      <c r="J55" s="177"/>
      <c r="K55" s="177"/>
      <c r="L55" s="174"/>
      <c r="M55" s="143"/>
    </row>
    <row r="56" spans="1:14" x14ac:dyDescent="0.25">
      <c r="A56" s="89"/>
      <c r="B56" s="177"/>
      <c r="C56" s="176"/>
      <c r="D56" s="375"/>
      <c r="E56" s="375"/>
      <c r="F56" s="177"/>
      <c r="G56" s="177"/>
      <c r="H56" s="177"/>
      <c r="I56" s="177"/>
      <c r="J56" s="177"/>
      <c r="K56" s="177"/>
      <c r="L56" s="174"/>
      <c r="M56" s="143"/>
    </row>
    <row r="57" spans="1:14" ht="22.5" customHeight="1" x14ac:dyDescent="0.25">
      <c r="A57" s="89"/>
      <c r="B57" s="177"/>
      <c r="C57" s="176"/>
      <c r="D57" s="375"/>
      <c r="E57" s="375"/>
      <c r="F57" s="177"/>
      <c r="G57" s="177"/>
      <c r="H57" s="177"/>
      <c r="I57" s="177"/>
      <c r="J57" s="177"/>
      <c r="K57" s="177"/>
      <c r="L57" s="136"/>
      <c r="M57" s="137"/>
    </row>
    <row r="58" spans="1:14" x14ac:dyDescent="0.25">
      <c r="A58" s="1"/>
      <c r="B58" s="173" t="s">
        <v>517</v>
      </c>
      <c r="C58" s="143"/>
      <c r="D58" s="200"/>
      <c r="E58" s="143"/>
      <c r="F58" s="173" t="s">
        <v>496</v>
      </c>
      <c r="G58" s="174"/>
      <c r="H58" s="174"/>
      <c r="I58" s="174"/>
      <c r="J58" s="174"/>
      <c r="K58" s="143"/>
      <c r="L58" s="141" t="s">
        <v>518</v>
      </c>
      <c r="M58" s="134"/>
    </row>
    <row r="59" spans="1:14" x14ac:dyDescent="0.25">
      <c r="A59" s="1"/>
      <c r="B59" s="142"/>
      <c r="C59" s="143"/>
      <c r="D59" s="142"/>
      <c r="E59" s="143"/>
      <c r="F59" s="142"/>
      <c r="G59" s="127"/>
      <c r="H59" s="127"/>
      <c r="I59" s="127"/>
      <c r="J59" s="127"/>
      <c r="K59" s="143"/>
      <c r="L59" s="142"/>
      <c r="M59" s="143"/>
    </row>
    <row r="60" spans="1:14" x14ac:dyDescent="0.25">
      <c r="A60" s="1"/>
      <c r="B60" s="142"/>
      <c r="C60" s="143"/>
      <c r="D60" s="142"/>
      <c r="E60" s="143"/>
      <c r="F60" s="142"/>
      <c r="G60" s="127"/>
      <c r="H60" s="127"/>
      <c r="I60" s="127"/>
      <c r="J60" s="127"/>
      <c r="K60" s="143"/>
      <c r="L60" s="142"/>
      <c r="M60" s="143"/>
    </row>
    <row r="61" spans="1:14" ht="14.25" customHeight="1" x14ac:dyDescent="0.25">
      <c r="A61" s="1"/>
      <c r="B61" s="135"/>
      <c r="C61" s="137"/>
      <c r="D61" s="135"/>
      <c r="E61" s="137"/>
      <c r="F61" s="135"/>
      <c r="G61" s="136"/>
      <c r="H61" s="136"/>
      <c r="I61" s="136"/>
      <c r="J61" s="136"/>
      <c r="K61" s="137"/>
      <c r="L61" s="135"/>
      <c r="M61" s="137"/>
    </row>
    <row r="62" spans="1:14" x14ac:dyDescent="0.25">
      <c r="A62" s="1"/>
      <c r="B62" s="185" t="s">
        <v>519</v>
      </c>
      <c r="C62" s="186"/>
      <c r="D62" s="186"/>
      <c r="E62" s="186"/>
      <c r="F62" s="186"/>
      <c r="G62" s="186"/>
      <c r="H62" s="186"/>
      <c r="I62" s="186"/>
      <c r="J62" s="186"/>
      <c r="K62" s="186"/>
      <c r="L62" s="186"/>
      <c r="M62" s="187"/>
    </row>
    <row r="63" spans="1:14" x14ac:dyDescent="0.25">
      <c r="A63" s="89"/>
      <c r="B63" s="188" t="s">
        <v>520</v>
      </c>
      <c r="C63" s="189"/>
      <c r="D63" s="374" t="s">
        <v>443</v>
      </c>
      <c r="E63" s="376"/>
      <c r="F63" s="374" t="s">
        <v>521</v>
      </c>
      <c r="G63" s="371"/>
      <c r="H63" s="371"/>
      <c r="I63" s="371"/>
      <c r="J63" s="371"/>
      <c r="K63" s="376"/>
      <c r="L63" s="374" t="s">
        <v>522</v>
      </c>
      <c r="M63" s="376"/>
      <c r="N63" s="87"/>
    </row>
    <row r="64" spans="1:14" x14ac:dyDescent="0.25">
      <c r="A64" s="89"/>
      <c r="B64" s="190"/>
      <c r="C64" s="191"/>
      <c r="D64" s="377"/>
      <c r="E64" s="378"/>
      <c r="F64" s="377"/>
      <c r="G64" s="207"/>
      <c r="H64" s="207"/>
      <c r="I64" s="207"/>
      <c r="J64" s="207"/>
      <c r="K64" s="378"/>
      <c r="L64" s="377"/>
      <c r="M64" s="378"/>
      <c r="N64" s="87"/>
    </row>
    <row r="65" spans="1:14" x14ac:dyDescent="0.25">
      <c r="A65" s="89"/>
      <c r="B65" s="190"/>
      <c r="C65" s="191"/>
      <c r="D65" s="377"/>
      <c r="E65" s="378"/>
      <c r="F65" s="377"/>
      <c r="G65" s="207"/>
      <c r="H65" s="207"/>
      <c r="I65" s="207"/>
      <c r="J65" s="207"/>
      <c r="K65" s="378"/>
      <c r="L65" s="377"/>
      <c r="M65" s="378"/>
      <c r="N65" s="87"/>
    </row>
    <row r="66" spans="1:14" ht="37.5" customHeight="1" x14ac:dyDescent="0.25">
      <c r="A66" s="89"/>
      <c r="B66" s="190"/>
      <c r="C66" s="191"/>
      <c r="D66" s="379"/>
      <c r="E66" s="380"/>
      <c r="F66" s="379"/>
      <c r="G66" s="381"/>
      <c r="H66" s="381"/>
      <c r="I66" s="381"/>
      <c r="J66" s="381"/>
      <c r="K66" s="380"/>
      <c r="L66" s="379"/>
      <c r="M66" s="380"/>
      <c r="N66" s="87"/>
    </row>
    <row r="67" spans="1:14" ht="19.5" customHeight="1" x14ac:dyDescent="0.25">
      <c r="A67" s="89"/>
      <c r="B67" s="188" t="s">
        <v>523</v>
      </c>
      <c r="C67" s="189"/>
      <c r="D67" s="374" t="s">
        <v>439</v>
      </c>
      <c r="E67" s="376"/>
      <c r="F67" s="382" t="s">
        <v>524</v>
      </c>
      <c r="G67" s="383"/>
      <c r="H67" s="383"/>
      <c r="I67" s="383"/>
      <c r="J67" s="383"/>
      <c r="K67" s="384"/>
      <c r="L67" s="374" t="s">
        <v>525</v>
      </c>
      <c r="M67" s="376"/>
      <c r="N67" s="87"/>
    </row>
    <row r="68" spans="1:14" x14ac:dyDescent="0.25">
      <c r="A68" s="89"/>
      <c r="B68" s="190"/>
      <c r="C68" s="191"/>
      <c r="D68" s="377"/>
      <c r="E68" s="378"/>
      <c r="F68" s="385"/>
      <c r="G68" s="386"/>
      <c r="H68" s="386"/>
      <c r="I68" s="386"/>
      <c r="J68" s="386"/>
      <c r="K68" s="387"/>
      <c r="L68" s="377"/>
      <c r="M68" s="378"/>
      <c r="N68" s="87"/>
    </row>
    <row r="69" spans="1:14" x14ac:dyDescent="0.25">
      <c r="A69" s="89"/>
      <c r="B69" s="190"/>
      <c r="C69" s="191"/>
      <c r="D69" s="377"/>
      <c r="E69" s="378"/>
      <c r="F69" s="385"/>
      <c r="G69" s="386"/>
      <c r="H69" s="386"/>
      <c r="I69" s="386"/>
      <c r="J69" s="386"/>
      <c r="K69" s="387"/>
      <c r="L69" s="377"/>
      <c r="M69" s="378"/>
      <c r="N69" s="87"/>
    </row>
    <row r="70" spans="1:14" ht="24.75" customHeight="1" x14ac:dyDescent="0.25">
      <c r="A70" s="89"/>
      <c r="B70" s="192"/>
      <c r="C70" s="193"/>
      <c r="D70" s="379"/>
      <c r="E70" s="380"/>
      <c r="F70" s="388"/>
      <c r="G70" s="389"/>
      <c r="H70" s="389"/>
      <c r="I70" s="389"/>
      <c r="J70" s="389"/>
      <c r="K70" s="390"/>
      <c r="L70" s="379"/>
      <c r="M70" s="380"/>
      <c r="N70" s="87"/>
    </row>
    <row r="71" spans="1:14" x14ac:dyDescent="0.25">
      <c r="A71" s="1"/>
      <c r="B71" s="173" t="s">
        <v>526</v>
      </c>
      <c r="C71" s="391"/>
      <c r="D71" s="154" t="s">
        <v>447</v>
      </c>
      <c r="E71" s="386"/>
      <c r="F71" s="173" t="s">
        <v>496</v>
      </c>
      <c r="G71" s="386"/>
      <c r="H71" s="386"/>
      <c r="I71" s="386"/>
      <c r="J71" s="386"/>
      <c r="K71" s="392"/>
      <c r="L71" s="173" t="s">
        <v>527</v>
      </c>
      <c r="M71" s="392"/>
    </row>
    <row r="72" spans="1:14" x14ac:dyDescent="0.25">
      <c r="A72" s="1"/>
      <c r="B72" s="393"/>
      <c r="C72" s="391"/>
      <c r="D72" s="394"/>
      <c r="E72" s="395"/>
      <c r="F72" s="394"/>
      <c r="G72" s="395"/>
      <c r="H72" s="395"/>
      <c r="I72" s="395"/>
      <c r="J72" s="395"/>
      <c r="K72" s="392"/>
      <c r="L72" s="394"/>
      <c r="M72" s="392"/>
    </row>
    <row r="73" spans="1:14" x14ac:dyDescent="0.25">
      <c r="A73" s="1"/>
      <c r="B73" s="393"/>
      <c r="C73" s="391"/>
      <c r="D73" s="394"/>
      <c r="E73" s="395"/>
      <c r="F73" s="394"/>
      <c r="G73" s="395"/>
      <c r="H73" s="395"/>
      <c r="I73" s="395"/>
      <c r="J73" s="395"/>
      <c r="K73" s="392"/>
      <c r="L73" s="394"/>
      <c r="M73" s="392"/>
    </row>
    <row r="74" spans="1:14" ht="54" customHeight="1" x14ac:dyDescent="0.25">
      <c r="A74" s="1"/>
      <c r="B74" s="396"/>
      <c r="C74" s="397"/>
      <c r="D74" s="398"/>
      <c r="E74" s="399"/>
      <c r="F74" s="398"/>
      <c r="G74" s="399"/>
      <c r="H74" s="399"/>
      <c r="I74" s="399"/>
      <c r="J74" s="399"/>
      <c r="K74" s="400"/>
      <c r="L74" s="398"/>
      <c r="M74" s="400"/>
    </row>
    <row r="75" spans="1:14" x14ac:dyDescent="0.25">
      <c r="A75" s="1"/>
      <c r="B75" s="13"/>
      <c r="C75" s="13"/>
      <c r="D75" s="6"/>
      <c r="E75" s="6"/>
      <c r="F75" s="6"/>
      <c r="G75" s="6"/>
      <c r="H75" s="6"/>
      <c r="I75" s="6"/>
      <c r="J75" s="6"/>
      <c r="K75" s="6"/>
      <c r="L75" s="6"/>
      <c r="M75" s="6"/>
    </row>
    <row r="76" spans="1:14" ht="15.6" customHeight="1" x14ac:dyDescent="0.25">
      <c r="A76" s="1"/>
      <c r="B76" s="184" t="s">
        <v>528</v>
      </c>
      <c r="C76" s="127"/>
      <c r="D76" s="127"/>
      <c r="E76" s="127"/>
      <c r="F76" s="127"/>
      <c r="G76" s="127"/>
      <c r="H76" s="127"/>
      <c r="I76" s="127"/>
      <c r="J76" s="127"/>
      <c r="K76" s="127"/>
      <c r="L76" s="127"/>
      <c r="M76" s="127"/>
    </row>
    <row r="77" spans="1:14" x14ac:dyDescent="0.25">
      <c r="A77" s="1"/>
      <c r="B77" s="127"/>
      <c r="C77" s="127"/>
      <c r="D77" s="127"/>
      <c r="E77" s="127"/>
      <c r="F77" s="127"/>
      <c r="G77" s="127"/>
      <c r="H77" s="127"/>
      <c r="I77" s="127"/>
      <c r="J77" s="127"/>
      <c r="K77" s="127"/>
      <c r="L77" s="127"/>
      <c r="M77" s="127"/>
    </row>
    <row r="78" spans="1:14" ht="30.75" customHeight="1" x14ac:dyDescent="0.25">
      <c r="A78" s="1"/>
      <c r="B78" s="170" t="s">
        <v>529</v>
      </c>
      <c r="C78" s="127"/>
      <c r="D78" s="127"/>
      <c r="E78" s="127"/>
      <c r="F78" s="127"/>
      <c r="G78" s="127"/>
      <c r="H78" s="127"/>
      <c r="I78" s="127"/>
      <c r="J78" s="127"/>
      <c r="K78" s="127"/>
      <c r="L78" s="127"/>
      <c r="M78" s="127"/>
    </row>
    <row r="79" spans="1:14" x14ac:dyDescent="0.25">
      <c r="A79" s="1"/>
      <c r="B79" s="90"/>
      <c r="C79" s="91"/>
      <c r="D79" s="194" t="s">
        <v>530</v>
      </c>
      <c r="E79" s="195"/>
      <c r="F79" s="194" t="s">
        <v>456</v>
      </c>
      <c r="G79" s="195"/>
      <c r="H79" s="161" t="s">
        <v>378</v>
      </c>
      <c r="I79" s="162"/>
      <c r="J79" s="194" t="s">
        <v>531</v>
      </c>
      <c r="K79" s="195"/>
      <c r="L79" s="194" t="s">
        <v>72</v>
      </c>
      <c r="M79" s="195"/>
    </row>
    <row r="80" spans="1:14" ht="15.6" customHeight="1" x14ac:dyDescent="0.25">
      <c r="A80" s="1"/>
      <c r="B80" s="90"/>
      <c r="C80" s="91"/>
      <c r="D80" s="196"/>
      <c r="E80" s="197"/>
      <c r="F80" s="196"/>
      <c r="G80" s="197"/>
      <c r="H80" s="163"/>
      <c r="I80" s="164"/>
      <c r="J80" s="196"/>
      <c r="K80" s="197"/>
      <c r="L80" s="196"/>
      <c r="M80" s="197"/>
    </row>
    <row r="81" spans="1:13" ht="15.6" customHeight="1" x14ac:dyDescent="0.25">
      <c r="A81" s="1"/>
      <c r="B81" s="90"/>
      <c r="C81" s="91"/>
      <c r="D81" s="198"/>
      <c r="E81" s="199"/>
      <c r="F81" s="198"/>
      <c r="G81" s="199"/>
      <c r="H81" s="165"/>
      <c r="I81" s="166"/>
      <c r="J81" s="198"/>
      <c r="K81" s="199"/>
      <c r="L81" s="198"/>
      <c r="M81" s="199"/>
    </row>
    <row r="82" spans="1:13" ht="15.6" customHeight="1" x14ac:dyDescent="0.25">
      <c r="A82" s="1"/>
      <c r="B82" s="217" t="s">
        <v>532</v>
      </c>
      <c r="C82" s="162"/>
      <c r="D82" s="218" t="s">
        <v>369</v>
      </c>
      <c r="E82" s="219"/>
      <c r="F82" s="145" t="s">
        <v>50</v>
      </c>
      <c r="G82" s="146"/>
      <c r="H82" s="156" t="s">
        <v>50</v>
      </c>
      <c r="I82" s="157"/>
      <c r="J82" s="145" t="s">
        <v>374</v>
      </c>
      <c r="K82" s="164"/>
      <c r="L82" s="178" t="s">
        <v>50</v>
      </c>
      <c r="M82" s="179"/>
    </row>
    <row r="83" spans="1:13" ht="15.6" customHeight="1" x14ac:dyDescent="0.25">
      <c r="A83" s="1"/>
      <c r="B83" s="168"/>
      <c r="C83" s="164"/>
      <c r="D83" s="220"/>
      <c r="E83" s="219"/>
      <c r="F83" s="147"/>
      <c r="G83" s="146"/>
      <c r="H83" s="158"/>
      <c r="I83" s="157"/>
      <c r="J83" s="168"/>
      <c r="K83" s="164"/>
      <c r="L83" s="180"/>
      <c r="M83" s="179"/>
    </row>
    <row r="84" spans="1:13" ht="15.6" customHeight="1" x14ac:dyDescent="0.25">
      <c r="A84" s="1"/>
      <c r="B84" s="169"/>
      <c r="C84" s="166"/>
      <c r="D84" s="221"/>
      <c r="E84" s="222"/>
      <c r="F84" s="148"/>
      <c r="G84" s="149"/>
      <c r="H84" s="159"/>
      <c r="I84" s="160"/>
      <c r="J84" s="169"/>
      <c r="K84" s="166"/>
      <c r="L84" s="181"/>
      <c r="M84" s="182"/>
    </row>
    <row r="85" spans="1:13" ht="15.95" customHeight="1" x14ac:dyDescent="0.25">
      <c r="A85" s="1"/>
      <c r="B85" s="402" t="s">
        <v>460</v>
      </c>
      <c r="C85" s="403"/>
      <c r="D85" s="401" t="s">
        <v>533</v>
      </c>
      <c r="E85" s="404"/>
      <c r="F85" s="183" t="s">
        <v>534</v>
      </c>
      <c r="G85" s="405"/>
      <c r="H85" s="183" t="s">
        <v>535</v>
      </c>
      <c r="I85" s="405"/>
      <c r="J85" s="167" t="s">
        <v>536</v>
      </c>
      <c r="K85" s="406"/>
      <c r="L85" s="171" t="s">
        <v>537</v>
      </c>
      <c r="M85" s="407"/>
    </row>
    <row r="86" spans="1:13" ht="15.95" customHeight="1" x14ac:dyDescent="0.25">
      <c r="A86" s="1"/>
      <c r="B86" s="403"/>
      <c r="C86" s="403"/>
      <c r="D86" s="404"/>
      <c r="E86" s="404"/>
      <c r="F86" s="405"/>
      <c r="G86" s="405"/>
      <c r="H86" s="405"/>
      <c r="I86" s="405"/>
      <c r="J86" s="406"/>
      <c r="K86" s="406"/>
      <c r="L86" s="407"/>
      <c r="M86" s="407"/>
    </row>
    <row r="87" spans="1:13" ht="15.95" customHeight="1" x14ac:dyDescent="0.25">
      <c r="A87" s="1"/>
      <c r="B87" s="403"/>
      <c r="C87" s="403"/>
      <c r="D87" s="404"/>
      <c r="E87" s="404"/>
      <c r="F87" s="405"/>
      <c r="G87" s="405"/>
      <c r="H87" s="405"/>
      <c r="I87" s="405"/>
      <c r="J87" s="406"/>
      <c r="K87" s="406"/>
      <c r="L87" s="407"/>
      <c r="M87" s="407"/>
    </row>
    <row r="88" spans="1:13" ht="15.95" customHeight="1" x14ac:dyDescent="0.25">
      <c r="A88" s="1"/>
      <c r="B88" s="403"/>
      <c r="C88" s="403"/>
      <c r="D88" s="404"/>
      <c r="E88" s="404"/>
      <c r="F88" s="405"/>
      <c r="G88" s="405"/>
      <c r="H88" s="405"/>
      <c r="I88" s="405"/>
      <c r="J88" s="406"/>
      <c r="K88" s="406"/>
      <c r="L88" s="407"/>
      <c r="M88" s="407"/>
    </row>
    <row r="89" spans="1:13" ht="15.95" customHeight="1" x14ac:dyDescent="0.25">
      <c r="A89" s="1"/>
      <c r="B89" s="403"/>
      <c r="C89" s="403"/>
      <c r="D89" s="404"/>
      <c r="E89" s="404"/>
      <c r="F89" s="405"/>
      <c r="G89" s="405"/>
      <c r="H89" s="405"/>
      <c r="I89" s="405"/>
      <c r="J89" s="406"/>
      <c r="K89" s="406"/>
      <c r="L89" s="407"/>
      <c r="M89" s="407"/>
    </row>
    <row r="90" spans="1:13" ht="28.5" customHeight="1" x14ac:dyDescent="0.25">
      <c r="A90" s="1"/>
      <c r="B90" s="403"/>
      <c r="C90" s="403"/>
      <c r="D90" s="404"/>
      <c r="E90" s="404"/>
      <c r="F90" s="405"/>
      <c r="G90" s="405"/>
      <c r="H90" s="405"/>
      <c r="I90" s="405"/>
      <c r="J90" s="406"/>
      <c r="K90" s="406"/>
      <c r="L90" s="407"/>
      <c r="M90" s="407"/>
    </row>
    <row r="91" spans="1:13" ht="15.75" customHeight="1" x14ac:dyDescent="0.25">
      <c r="A91" s="1"/>
      <c r="B91" s="403"/>
      <c r="C91" s="403"/>
      <c r="D91" s="404"/>
      <c r="E91" s="404"/>
      <c r="F91" s="405"/>
      <c r="G91" s="405"/>
      <c r="H91" s="405"/>
      <c r="I91" s="405"/>
      <c r="J91" s="406"/>
      <c r="K91" s="406"/>
      <c r="L91" s="407"/>
      <c r="M91" s="407"/>
    </row>
    <row r="92" spans="1:13" ht="15.95" customHeight="1" x14ac:dyDescent="0.25">
      <c r="A92" s="1"/>
      <c r="B92" s="403"/>
      <c r="C92" s="403"/>
      <c r="D92" s="404"/>
      <c r="E92" s="404"/>
      <c r="F92" s="405"/>
      <c r="G92" s="405"/>
      <c r="H92" s="405"/>
      <c r="I92" s="405"/>
      <c r="J92" s="406"/>
      <c r="K92" s="406"/>
      <c r="L92" s="407"/>
      <c r="M92" s="407"/>
    </row>
    <row r="93" spans="1:13" ht="15.95" customHeight="1" x14ac:dyDescent="0.25">
      <c r="A93" s="1"/>
      <c r="B93" s="403"/>
      <c r="C93" s="403"/>
      <c r="D93" s="404"/>
      <c r="E93" s="404"/>
      <c r="F93" s="405"/>
      <c r="G93" s="405"/>
      <c r="H93" s="405"/>
      <c r="I93" s="405"/>
      <c r="J93" s="406"/>
      <c r="K93" s="406"/>
      <c r="L93" s="407"/>
      <c r="M93" s="407"/>
    </row>
    <row r="94" spans="1:13" ht="15.95" customHeight="1" x14ac:dyDescent="0.25">
      <c r="A94" s="1"/>
      <c r="B94" s="403"/>
      <c r="C94" s="403"/>
      <c r="D94" s="404"/>
      <c r="E94" s="404"/>
      <c r="F94" s="405"/>
      <c r="G94" s="405"/>
      <c r="H94" s="405"/>
      <c r="I94" s="405"/>
      <c r="J94" s="406"/>
      <c r="K94" s="406"/>
      <c r="L94" s="407"/>
      <c r="M94" s="407"/>
    </row>
    <row r="95" spans="1:13" ht="15.95" customHeight="1" x14ac:dyDescent="0.25">
      <c r="A95" s="1"/>
      <c r="B95" s="172" t="s">
        <v>538</v>
      </c>
      <c r="C95" s="127"/>
      <c r="D95" s="127"/>
      <c r="E95" s="127"/>
      <c r="F95" s="127"/>
      <c r="G95" s="127"/>
      <c r="H95" s="127"/>
      <c r="I95" s="127"/>
      <c r="J95" s="127"/>
      <c r="K95" s="127"/>
      <c r="L95" s="127"/>
      <c r="M95" s="127"/>
    </row>
    <row r="96" spans="1:13" ht="15.95" customHeight="1" x14ac:dyDescent="0.25">
      <c r="A96" s="1"/>
      <c r="B96" s="127"/>
      <c r="C96" s="127"/>
      <c r="D96" s="127"/>
      <c r="E96" s="127"/>
      <c r="F96" s="127"/>
      <c r="G96" s="127"/>
      <c r="H96" s="127"/>
      <c r="I96" s="127"/>
      <c r="J96" s="127"/>
      <c r="K96" s="127"/>
      <c r="L96" s="127"/>
      <c r="M96" s="127"/>
    </row>
    <row r="97" spans="1:13" ht="15.95" customHeight="1" x14ac:dyDescent="0.25">
      <c r="A97" s="1"/>
      <c r="B97" s="127"/>
      <c r="C97" s="127"/>
      <c r="D97" s="127"/>
      <c r="E97" s="127"/>
      <c r="F97" s="127"/>
      <c r="G97" s="127"/>
      <c r="H97" s="127"/>
      <c r="I97" s="127"/>
      <c r="J97" s="127"/>
      <c r="K97" s="127"/>
      <c r="L97" s="127"/>
      <c r="M97" s="127"/>
    </row>
    <row r="98" spans="1:13" ht="15.95" customHeight="1" x14ac:dyDescent="0.25">
      <c r="A98" s="1"/>
      <c r="B98" s="127"/>
      <c r="C98" s="127"/>
      <c r="D98" s="127"/>
      <c r="E98" s="127"/>
      <c r="F98" s="127"/>
      <c r="G98" s="127"/>
      <c r="H98" s="127"/>
      <c r="I98" s="127"/>
      <c r="J98" s="127"/>
      <c r="K98" s="127"/>
      <c r="L98" s="127"/>
      <c r="M98" s="127"/>
    </row>
    <row r="99" spans="1:13" ht="15.95" customHeight="1" x14ac:dyDescent="0.25">
      <c r="A99" s="1"/>
      <c r="B99" s="127"/>
      <c r="C99" s="127"/>
      <c r="D99" s="127"/>
      <c r="E99" s="127"/>
      <c r="F99" s="127"/>
      <c r="G99" s="127"/>
      <c r="H99" s="127"/>
      <c r="I99" s="127"/>
      <c r="J99" s="127"/>
      <c r="K99" s="127"/>
      <c r="L99" s="127"/>
      <c r="M99" s="127"/>
    </row>
    <row r="100" spans="1:13" ht="15.95" customHeight="1" x14ac:dyDescent="0.25">
      <c r="A100" s="1"/>
      <c r="B100" s="127"/>
      <c r="C100" s="127"/>
      <c r="D100" s="127"/>
      <c r="E100" s="127"/>
      <c r="F100" s="127"/>
      <c r="G100" s="127"/>
      <c r="H100" s="127"/>
      <c r="I100" s="127"/>
      <c r="J100" s="127"/>
      <c r="K100" s="127"/>
      <c r="L100" s="127"/>
      <c r="M100" s="127"/>
    </row>
    <row r="101" spans="1:13" ht="15.95" customHeight="1" x14ac:dyDescent="0.25">
      <c r="A101" s="1"/>
      <c r="B101" s="6"/>
      <c r="C101" s="6"/>
      <c r="D101" s="6"/>
      <c r="E101" s="6"/>
      <c r="F101" s="6"/>
      <c r="G101" s="6"/>
      <c r="H101" s="6"/>
      <c r="I101" s="6"/>
      <c r="J101" s="6"/>
      <c r="K101" s="6"/>
      <c r="L101" s="6"/>
      <c r="M101" s="6"/>
    </row>
    <row r="102" spans="1:13" ht="15.95" customHeight="1" x14ac:dyDescent="0.25">
      <c r="A102" s="1"/>
    </row>
    <row r="103" spans="1:13" ht="15.95" customHeight="1" x14ac:dyDescent="0.25">
      <c r="A103" s="1"/>
    </row>
    <row r="104" spans="1:13" ht="15.95" customHeight="1" x14ac:dyDescent="0.25">
      <c r="A104" s="1"/>
    </row>
    <row r="105" spans="1:13" ht="15.95" customHeight="1" x14ac:dyDescent="0.25">
      <c r="A105" s="1"/>
    </row>
    <row r="106" spans="1:13" ht="15" customHeight="1" x14ac:dyDescent="0.25"/>
    <row r="107" spans="1:13" ht="15" customHeight="1" x14ac:dyDescent="0.25"/>
    <row r="108" spans="1:13" ht="15" customHeight="1" x14ac:dyDescent="0.25"/>
    <row r="109" spans="1:13" ht="15" customHeight="1" x14ac:dyDescent="0.25"/>
  </sheetData>
  <sheetProtection sheet="1" objects="1" scenarios="1" formatColumns="0" formatRows="0"/>
  <mergeCells count="93">
    <mergeCell ref="B7:M7"/>
    <mergeCell ref="L71:M74"/>
    <mergeCell ref="L37:M40"/>
    <mergeCell ref="L54:M57"/>
    <mergeCell ref="B12:C15"/>
    <mergeCell ref="L12:M15"/>
    <mergeCell ref="F54:K57"/>
    <mergeCell ref="B58:C61"/>
    <mergeCell ref="D58:E61"/>
    <mergeCell ref="D67:E70"/>
    <mergeCell ref="D37:E44"/>
    <mergeCell ref="L33:M36"/>
    <mergeCell ref="F85:G94"/>
    <mergeCell ref="D71:E74"/>
    <mergeCell ref="D54:E57"/>
    <mergeCell ref="B71:C74"/>
    <mergeCell ref="B45:M45"/>
    <mergeCell ref="B82:C84"/>
    <mergeCell ref="J79:K81"/>
    <mergeCell ref="D82:E84"/>
    <mergeCell ref="L79:M81"/>
    <mergeCell ref="L67:M70"/>
    <mergeCell ref="D79:E81"/>
    <mergeCell ref="B85:C94"/>
    <mergeCell ref="D85:E94"/>
    <mergeCell ref="D8:E11"/>
    <mergeCell ref="F25:K28"/>
    <mergeCell ref="D12:E15"/>
    <mergeCell ref="F37:K40"/>
    <mergeCell ref="B37:C40"/>
    <mergeCell ref="B33:C36"/>
    <mergeCell ref="D29:E32"/>
    <mergeCell ref="F8:K11"/>
    <mergeCell ref="F21:K24"/>
    <mergeCell ref="B1:M2"/>
    <mergeCell ref="B50:C53"/>
    <mergeCell ref="L41:M44"/>
    <mergeCell ref="L50:M53"/>
    <mergeCell ref="L25:M28"/>
    <mergeCell ref="D16:E19"/>
    <mergeCell ref="B5:C6"/>
    <mergeCell ref="D5:E6"/>
    <mergeCell ref="F5:K6"/>
    <mergeCell ref="D33:E36"/>
    <mergeCell ref="D50:E53"/>
    <mergeCell ref="B3:M3"/>
    <mergeCell ref="L21:M24"/>
    <mergeCell ref="B8:C11"/>
    <mergeCell ref="L5:M6"/>
    <mergeCell ref="L8:M11"/>
    <mergeCell ref="F12:K15"/>
    <mergeCell ref="F58:K61"/>
    <mergeCell ref="B54:C57"/>
    <mergeCell ref="J82:K84"/>
    <mergeCell ref="F29:K32"/>
    <mergeCell ref="B76:M77"/>
    <mergeCell ref="F46:K49"/>
    <mergeCell ref="F16:K19"/>
    <mergeCell ref="B21:C24"/>
    <mergeCell ref="B62:M62"/>
    <mergeCell ref="B63:C66"/>
    <mergeCell ref="D63:E66"/>
    <mergeCell ref="F63:K66"/>
    <mergeCell ref="L63:M66"/>
    <mergeCell ref="B67:C70"/>
    <mergeCell ref="B41:C44"/>
    <mergeCell ref="J85:K94"/>
    <mergeCell ref="B78:M78"/>
    <mergeCell ref="L85:M94"/>
    <mergeCell ref="D25:E28"/>
    <mergeCell ref="B95:M100"/>
    <mergeCell ref="L58:M61"/>
    <mergeCell ref="L82:M84"/>
    <mergeCell ref="H85:I94"/>
    <mergeCell ref="F79:G81"/>
    <mergeCell ref="F71:K74"/>
    <mergeCell ref="F67:K70"/>
    <mergeCell ref="B25:C28"/>
    <mergeCell ref="F50:K53"/>
    <mergeCell ref="B46:C49"/>
    <mergeCell ref="L46:M49"/>
    <mergeCell ref="D46:E49"/>
    <mergeCell ref="F33:K36"/>
    <mergeCell ref="B29:C32"/>
    <mergeCell ref="B20:M20"/>
    <mergeCell ref="F82:G84"/>
    <mergeCell ref="L16:M19"/>
    <mergeCell ref="H82:I84"/>
    <mergeCell ref="H79:I81"/>
    <mergeCell ref="B16:C19"/>
    <mergeCell ref="D21:E24"/>
    <mergeCell ref="L29:M32"/>
    <mergeCell ref="F41:K44"/>
  </mergeCells>
  <dataValidations count="1">
    <dataValidation type="list" allowBlank="1" showInputMessage="1" showErrorMessage="1" prompt="Select Rating" sqref="D82:M84"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2"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N44"/>
  <sheetViews>
    <sheetView showGridLines="0" view="pageBreakPreview" zoomScaleNormal="100" zoomScaleSheetLayoutView="100" workbookViewId="0">
      <selection activeCell="V14" sqref="V14"/>
    </sheetView>
  </sheetViews>
  <sheetFormatPr defaultColWidth="8.7109375" defaultRowHeight="12" x14ac:dyDescent="0.2"/>
  <cols>
    <col min="1" max="1" width="1.7109375" style="1" customWidth="1"/>
    <col min="2" max="6" width="8.7109375" style="1" customWidth="1"/>
    <col min="7" max="7" width="7.7109375" style="1" customWidth="1"/>
    <col min="8" max="11" width="8.7109375" style="1" customWidth="1"/>
    <col min="12" max="12" width="11.140625" style="1" customWidth="1"/>
    <col min="13" max="13" width="8.7109375" style="1" customWidth="1"/>
    <col min="14" max="16384" width="8.7109375" style="1"/>
  </cols>
  <sheetData>
    <row r="2" spans="2:14" ht="26.1" customHeight="1" x14ac:dyDescent="0.4">
      <c r="B2" s="205" t="s">
        <v>539</v>
      </c>
      <c r="C2" s="231"/>
      <c r="D2" s="231"/>
      <c r="E2" s="231"/>
      <c r="F2" s="231"/>
      <c r="G2" s="231"/>
      <c r="H2" s="231"/>
      <c r="I2" s="231"/>
      <c r="J2" s="231"/>
      <c r="K2" s="231"/>
      <c r="L2" s="231"/>
      <c r="N2" s="106"/>
    </row>
    <row r="3" spans="2:14" ht="18.95" customHeight="1" x14ac:dyDescent="0.3">
      <c r="B3" s="408" t="s">
        <v>540</v>
      </c>
      <c r="C3" s="409"/>
      <c r="D3" s="409"/>
      <c r="E3" s="409"/>
      <c r="F3" s="409"/>
      <c r="G3" s="409"/>
      <c r="H3" s="409"/>
      <c r="I3" s="409"/>
      <c r="J3" s="409"/>
      <c r="K3" s="409"/>
      <c r="L3" s="410"/>
      <c r="N3" s="107"/>
    </row>
    <row r="4" spans="2:14" ht="21.95" customHeight="1" x14ac:dyDescent="0.2">
      <c r="B4" s="411"/>
      <c r="C4" s="412"/>
      <c r="D4" s="412"/>
      <c r="E4" s="412"/>
      <c r="F4" s="412"/>
      <c r="G4" s="412"/>
      <c r="H4" s="412"/>
      <c r="I4" s="412"/>
      <c r="J4" s="412"/>
      <c r="K4" s="412"/>
      <c r="L4" s="413"/>
    </row>
    <row r="5" spans="2:14" ht="15.6" customHeight="1" x14ac:dyDescent="0.3">
      <c r="B5" s="234" t="s">
        <v>541</v>
      </c>
      <c r="C5" s="235"/>
      <c r="D5" s="235"/>
      <c r="E5" s="235"/>
      <c r="F5" s="235"/>
      <c r="G5" s="235"/>
      <c r="H5" s="235"/>
      <c r="I5" s="235"/>
      <c r="J5" s="235"/>
      <c r="K5" s="235"/>
      <c r="L5" s="236"/>
      <c r="N5" s="108"/>
    </row>
    <row r="6" spans="2:14" ht="21" customHeight="1" x14ac:dyDescent="0.4">
      <c r="B6" s="237"/>
      <c r="C6" s="238"/>
      <c r="D6" s="238"/>
      <c r="E6" s="238"/>
      <c r="F6" s="238"/>
      <c r="G6" s="238"/>
      <c r="H6" s="238"/>
      <c r="I6" s="238"/>
      <c r="J6" s="238"/>
      <c r="K6" s="238"/>
      <c r="L6" s="239"/>
      <c r="N6" s="33"/>
    </row>
    <row r="7" spans="2:14" ht="21" customHeight="1" x14ac:dyDescent="0.4">
      <c r="B7" s="237"/>
      <c r="C7" s="238"/>
      <c r="D7" s="238"/>
      <c r="E7" s="238"/>
      <c r="F7" s="238"/>
      <c r="G7" s="238"/>
      <c r="H7" s="238"/>
      <c r="I7" s="238"/>
      <c r="J7" s="238"/>
      <c r="K7" s="238"/>
      <c r="L7" s="239"/>
      <c r="N7" s="106"/>
    </row>
    <row r="8" spans="2:14" ht="21" customHeight="1" x14ac:dyDescent="0.4">
      <c r="B8" s="237"/>
      <c r="C8" s="238"/>
      <c r="D8" s="238"/>
      <c r="E8" s="238"/>
      <c r="F8" s="238"/>
      <c r="G8" s="238"/>
      <c r="H8" s="238"/>
      <c r="I8" s="238"/>
      <c r="J8" s="238"/>
      <c r="K8" s="238"/>
      <c r="L8" s="239"/>
      <c r="N8" s="106"/>
    </row>
    <row r="9" spans="2:14" ht="21" customHeight="1" x14ac:dyDescent="0.4">
      <c r="B9" s="237"/>
      <c r="C9" s="238"/>
      <c r="D9" s="238"/>
      <c r="E9" s="238"/>
      <c r="F9" s="238"/>
      <c r="G9" s="238"/>
      <c r="H9" s="238"/>
      <c r="I9" s="238"/>
      <c r="J9" s="238"/>
      <c r="K9" s="238"/>
      <c r="L9" s="239"/>
      <c r="N9" s="106"/>
    </row>
    <row r="10" spans="2:14" ht="21" customHeight="1" x14ac:dyDescent="0.4">
      <c r="B10" s="237"/>
      <c r="C10" s="238"/>
      <c r="D10" s="238"/>
      <c r="E10" s="238"/>
      <c r="F10" s="238"/>
      <c r="G10" s="238"/>
      <c r="H10" s="238"/>
      <c r="I10" s="238"/>
      <c r="J10" s="238"/>
      <c r="K10" s="238"/>
      <c r="L10" s="239"/>
      <c r="N10" s="106"/>
    </row>
    <row r="11" spans="2:14" ht="21" customHeight="1" x14ac:dyDescent="0.4">
      <c r="B11" s="237"/>
      <c r="C11" s="238"/>
      <c r="D11" s="238"/>
      <c r="E11" s="238"/>
      <c r="F11" s="238"/>
      <c r="G11" s="238"/>
      <c r="H11" s="238"/>
      <c r="I11" s="238"/>
      <c r="J11" s="238"/>
      <c r="K11" s="238"/>
      <c r="L11" s="239"/>
      <c r="N11" s="106"/>
    </row>
    <row r="12" spans="2:14" ht="21" customHeight="1" x14ac:dyDescent="0.4">
      <c r="B12" s="237"/>
      <c r="C12" s="238"/>
      <c r="D12" s="238"/>
      <c r="E12" s="238"/>
      <c r="F12" s="238"/>
      <c r="G12" s="238"/>
      <c r="H12" s="238"/>
      <c r="I12" s="238"/>
      <c r="J12" s="238"/>
      <c r="K12" s="238"/>
      <c r="L12" s="239"/>
      <c r="N12" s="106"/>
    </row>
    <row r="13" spans="2:14" ht="21" customHeight="1" x14ac:dyDescent="0.4">
      <c r="B13" s="237"/>
      <c r="C13" s="238"/>
      <c r="D13" s="238"/>
      <c r="E13" s="238"/>
      <c r="F13" s="238"/>
      <c r="G13" s="238"/>
      <c r="H13" s="238"/>
      <c r="I13" s="238"/>
      <c r="J13" s="238"/>
      <c r="K13" s="238"/>
      <c r="L13" s="239"/>
      <c r="N13" s="106"/>
    </row>
    <row r="14" spans="2:14" ht="21" customHeight="1" x14ac:dyDescent="0.4">
      <c r="B14" s="237"/>
      <c r="C14" s="238"/>
      <c r="D14" s="238"/>
      <c r="E14" s="238"/>
      <c r="F14" s="238"/>
      <c r="G14" s="238"/>
      <c r="H14" s="238"/>
      <c r="I14" s="238"/>
      <c r="J14" s="238"/>
      <c r="K14" s="238"/>
      <c r="L14" s="239"/>
      <c r="N14" s="106"/>
    </row>
    <row r="15" spans="2:14" ht="12" customHeight="1" x14ac:dyDescent="0.4">
      <c r="B15" s="240"/>
      <c r="C15" s="241"/>
      <c r="D15" s="241"/>
      <c r="E15" s="241"/>
      <c r="F15" s="241"/>
      <c r="G15" s="241"/>
      <c r="H15" s="241"/>
      <c r="I15" s="241"/>
      <c r="J15" s="241"/>
      <c r="K15" s="241"/>
      <c r="L15" s="242"/>
      <c r="N15" s="106"/>
    </row>
    <row r="16" spans="2:14" ht="21" customHeight="1" x14ac:dyDescent="0.4">
      <c r="N16" s="106"/>
    </row>
    <row r="17" spans="1:14" ht="15" customHeight="1" x14ac:dyDescent="0.4">
      <c r="B17" s="408" t="s">
        <v>542</v>
      </c>
      <c r="C17" s="409"/>
      <c r="D17" s="409"/>
      <c r="E17" s="409"/>
      <c r="F17" s="409"/>
      <c r="G17" s="409"/>
      <c r="H17" s="409"/>
      <c r="I17" s="409"/>
      <c r="J17" s="409"/>
      <c r="K17" s="409"/>
      <c r="L17" s="410"/>
      <c r="N17" s="106"/>
    </row>
    <row r="18" spans="1:14" ht="21" customHeight="1" x14ac:dyDescent="0.3">
      <c r="B18" s="411"/>
      <c r="C18" s="412"/>
      <c r="D18" s="412"/>
      <c r="E18" s="412"/>
      <c r="F18" s="412"/>
      <c r="G18" s="412"/>
      <c r="H18" s="412"/>
      <c r="I18" s="412"/>
      <c r="J18" s="412"/>
      <c r="K18" s="412"/>
      <c r="L18" s="413"/>
      <c r="N18" s="108"/>
    </row>
    <row r="19" spans="1:14" ht="21" customHeight="1" x14ac:dyDescent="0.4">
      <c r="B19" s="374" t="s">
        <v>543</v>
      </c>
      <c r="C19" s="383"/>
      <c r="D19" s="383"/>
      <c r="E19" s="383"/>
      <c r="F19" s="383"/>
      <c r="G19" s="383"/>
      <c r="H19" s="383"/>
      <c r="I19" s="383"/>
      <c r="J19" s="383"/>
      <c r="K19" s="383"/>
      <c r="L19" s="384"/>
      <c r="N19" s="106"/>
    </row>
    <row r="20" spans="1:14" ht="21" customHeight="1" x14ac:dyDescent="0.4">
      <c r="B20" s="385"/>
      <c r="C20" s="386"/>
      <c r="D20" s="386"/>
      <c r="E20" s="386"/>
      <c r="F20" s="386"/>
      <c r="G20" s="386"/>
      <c r="H20" s="386"/>
      <c r="I20" s="386"/>
      <c r="J20" s="386"/>
      <c r="K20" s="386"/>
      <c r="L20" s="387"/>
      <c r="N20" s="106"/>
    </row>
    <row r="21" spans="1:14" ht="21" customHeight="1" x14ac:dyDescent="0.4">
      <c r="B21" s="385"/>
      <c r="C21" s="386"/>
      <c r="D21" s="386"/>
      <c r="E21" s="386"/>
      <c r="F21" s="386"/>
      <c r="G21" s="386"/>
      <c r="H21" s="386"/>
      <c r="I21" s="386"/>
      <c r="J21" s="386"/>
      <c r="K21" s="386"/>
      <c r="L21" s="387"/>
      <c r="N21" s="106"/>
    </row>
    <row r="22" spans="1:14" ht="21" customHeight="1" x14ac:dyDescent="0.4">
      <c r="B22" s="385"/>
      <c r="C22" s="386"/>
      <c r="D22" s="386"/>
      <c r="E22" s="386"/>
      <c r="F22" s="386"/>
      <c r="G22" s="386"/>
      <c r="H22" s="386"/>
      <c r="I22" s="386"/>
      <c r="J22" s="386"/>
      <c r="K22" s="386"/>
      <c r="L22" s="387"/>
      <c r="N22" s="106"/>
    </row>
    <row r="23" spans="1:14" ht="21" customHeight="1" x14ac:dyDescent="0.4">
      <c r="B23" s="385"/>
      <c r="C23" s="386"/>
      <c r="D23" s="386"/>
      <c r="E23" s="386"/>
      <c r="F23" s="386"/>
      <c r="G23" s="386"/>
      <c r="H23" s="386"/>
      <c r="I23" s="386"/>
      <c r="J23" s="386"/>
      <c r="K23" s="386"/>
      <c r="L23" s="387"/>
      <c r="N23" s="106"/>
    </row>
    <row r="24" spans="1:14" ht="21" customHeight="1" x14ac:dyDescent="0.4">
      <c r="B24" s="385"/>
      <c r="C24" s="386"/>
      <c r="D24" s="386"/>
      <c r="E24" s="386"/>
      <c r="F24" s="386"/>
      <c r="G24" s="386"/>
      <c r="H24" s="386"/>
      <c r="I24" s="386"/>
      <c r="J24" s="386"/>
      <c r="K24" s="386"/>
      <c r="L24" s="387"/>
      <c r="N24" s="106"/>
    </row>
    <row r="25" spans="1:14" ht="119.25" customHeight="1" x14ac:dyDescent="0.4">
      <c r="B25" s="388"/>
      <c r="C25" s="389"/>
      <c r="D25" s="389"/>
      <c r="E25" s="389"/>
      <c r="F25" s="389"/>
      <c r="G25" s="389"/>
      <c r="H25" s="389"/>
      <c r="I25" s="389"/>
      <c r="J25" s="389"/>
      <c r="K25" s="389"/>
      <c r="L25" s="390"/>
      <c r="N25" s="106"/>
    </row>
    <row r="26" spans="1:14" ht="21" customHeight="1" x14ac:dyDescent="0.4">
      <c r="B26" s="230" t="s">
        <v>544</v>
      </c>
      <c r="C26" s="231"/>
      <c r="D26" s="231"/>
      <c r="E26" s="231"/>
      <c r="F26" s="231"/>
      <c r="G26" s="231"/>
      <c r="H26" s="231"/>
      <c r="I26" s="231"/>
      <c r="J26" s="231"/>
      <c r="K26" s="231"/>
      <c r="L26" s="231"/>
      <c r="N26" s="106"/>
    </row>
    <row r="27" spans="1:14" ht="21" customHeight="1" x14ac:dyDescent="0.4">
      <c r="N27" s="106"/>
    </row>
    <row r="28" spans="1:14" ht="49.5" customHeight="1" x14ac:dyDescent="0.3">
      <c r="A28" s="13"/>
      <c r="B28" s="233" t="s">
        <v>545</v>
      </c>
      <c r="C28" s="133"/>
      <c r="D28" s="133"/>
      <c r="E28" s="134"/>
      <c r="F28" s="46" t="s">
        <v>496</v>
      </c>
      <c r="G28" s="47"/>
      <c r="H28" s="47"/>
      <c r="I28" s="47"/>
      <c r="J28" s="47"/>
      <c r="K28" s="47"/>
      <c r="L28" s="49"/>
      <c r="N28" s="36"/>
    </row>
    <row r="29" spans="1:14" ht="42" customHeight="1" x14ac:dyDescent="0.3">
      <c r="A29" s="13"/>
      <c r="B29" s="142"/>
      <c r="C29" s="231"/>
      <c r="D29" s="231"/>
      <c r="E29" s="143"/>
      <c r="F29" s="48"/>
      <c r="G29" s="45"/>
      <c r="H29" s="45"/>
      <c r="I29" s="45"/>
      <c r="J29" s="45"/>
      <c r="K29" s="45"/>
      <c r="L29" s="50"/>
      <c r="M29" s="38"/>
      <c r="N29" s="35"/>
    </row>
    <row r="30" spans="1:14" ht="21" customHeight="1" x14ac:dyDescent="0.2">
      <c r="B30" s="232" t="s">
        <v>546</v>
      </c>
      <c r="C30" s="133"/>
      <c r="D30" s="133"/>
      <c r="E30" s="134"/>
      <c r="F30" s="243" t="s">
        <v>547</v>
      </c>
      <c r="G30" s="244"/>
      <c r="H30" s="244"/>
      <c r="I30" s="244"/>
      <c r="J30" s="244"/>
      <c r="K30" s="244"/>
      <c r="L30" s="245"/>
      <c r="N30" s="109"/>
    </row>
    <row r="31" spans="1:14" ht="21" customHeight="1" x14ac:dyDescent="0.2">
      <c r="B31" s="142"/>
      <c r="C31" s="231"/>
      <c r="D31" s="231"/>
      <c r="E31" s="143"/>
      <c r="F31" s="246"/>
      <c r="G31" s="247"/>
      <c r="H31" s="247"/>
      <c r="I31" s="247"/>
      <c r="J31" s="247"/>
      <c r="K31" s="247"/>
      <c r="L31" s="248"/>
      <c r="N31" s="109"/>
    </row>
    <row r="32" spans="1:14" ht="35.25" customHeight="1" x14ac:dyDescent="0.3">
      <c r="B32" s="142"/>
      <c r="C32" s="231"/>
      <c r="D32" s="231"/>
      <c r="E32" s="143"/>
      <c r="F32" s="246"/>
      <c r="G32" s="247"/>
      <c r="H32" s="247"/>
      <c r="I32" s="247"/>
      <c r="J32" s="247"/>
      <c r="K32" s="247"/>
      <c r="L32" s="248"/>
      <c r="N32" s="35"/>
    </row>
    <row r="33" spans="2:14" ht="129.75" customHeight="1" x14ac:dyDescent="0.3">
      <c r="B33" s="135"/>
      <c r="C33" s="136"/>
      <c r="D33" s="136"/>
      <c r="E33" s="137"/>
      <c r="F33" s="249"/>
      <c r="G33" s="250"/>
      <c r="H33" s="250"/>
      <c r="I33" s="250"/>
      <c r="J33" s="250"/>
      <c r="K33" s="250"/>
      <c r="L33" s="251"/>
      <c r="N33" s="35"/>
    </row>
    <row r="34" spans="2:14" ht="15.6" customHeight="1" x14ac:dyDescent="0.2"/>
    <row r="35" spans="2:14" ht="15.6" customHeight="1" x14ac:dyDescent="0.2"/>
    <row r="36" spans="2:14" ht="15.6" customHeight="1" x14ac:dyDescent="0.2"/>
    <row r="37" spans="2:14" ht="15.6" customHeight="1" x14ac:dyDescent="0.2"/>
    <row r="38" spans="2:14" ht="15.6" customHeight="1" x14ac:dyDescent="0.2"/>
    <row r="39" spans="2:14" ht="15.6" customHeight="1" x14ac:dyDescent="0.2"/>
    <row r="40" spans="2:14" ht="15.6" customHeight="1" x14ac:dyDescent="0.2"/>
    <row r="41" spans="2:14" ht="15.6" customHeight="1" x14ac:dyDescent="0.2"/>
    <row r="42" spans="2:14" ht="15.6" customHeight="1" x14ac:dyDescent="0.2"/>
    <row r="43" spans="2:14" ht="15.6" customHeight="1" x14ac:dyDescent="0.2"/>
    <row r="44" spans="2:14" ht="15.6" customHeight="1" x14ac:dyDescent="0.3">
      <c r="N44" s="35"/>
    </row>
  </sheetData>
  <sheetProtection sheet="1" objects="1" scenarios="1" formatColumns="0" formatRows="0"/>
  <mergeCells count="9">
    <mergeCell ref="B26:L26"/>
    <mergeCell ref="B30:E33"/>
    <mergeCell ref="B3:L4"/>
    <mergeCell ref="B17:L18"/>
    <mergeCell ref="B2:L2"/>
    <mergeCell ref="B28:E29"/>
    <mergeCell ref="B5:L15"/>
    <mergeCell ref="B19:L25"/>
    <mergeCell ref="F30:L33"/>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Y39"/>
  <sheetViews>
    <sheetView showGridLines="0" view="pageBreakPreview" zoomScaleNormal="100" zoomScaleSheetLayoutView="100" workbookViewId="0">
      <selection activeCell="U22" sqref="U22"/>
    </sheetView>
  </sheetViews>
  <sheetFormatPr defaultColWidth="8.85546875" defaultRowHeight="15" x14ac:dyDescent="0.25"/>
  <cols>
    <col min="1" max="1" width="1.42578125" customWidth="1"/>
    <col min="11" max="11" width="13.140625" customWidth="1"/>
  </cols>
  <sheetData>
    <row r="1" spans="1:25" ht="19.5" customHeight="1" x14ac:dyDescent="0.3">
      <c r="A1" s="13"/>
      <c r="B1" s="13"/>
      <c r="C1" s="13"/>
      <c r="D1" s="13"/>
      <c r="E1" s="13"/>
      <c r="F1" s="13"/>
      <c r="G1" s="13"/>
      <c r="H1" s="13"/>
      <c r="I1" s="13"/>
      <c r="J1" s="13"/>
      <c r="K1" s="13"/>
      <c r="M1" s="94"/>
    </row>
    <row r="2" spans="1:25" ht="17.100000000000001" customHeight="1" x14ac:dyDescent="0.3">
      <c r="A2" s="13"/>
      <c r="B2" s="252" t="s">
        <v>548</v>
      </c>
      <c r="C2" s="127"/>
      <c r="D2" s="127"/>
      <c r="E2" s="127"/>
      <c r="F2" s="127"/>
      <c r="G2" s="127"/>
      <c r="H2" s="127"/>
      <c r="I2" s="127"/>
      <c r="J2" s="127"/>
      <c r="K2" s="127"/>
      <c r="M2" s="34"/>
    </row>
    <row r="3" spans="1:25" ht="17.100000000000001" customHeight="1" x14ac:dyDescent="0.3">
      <c r="A3" s="13"/>
      <c r="B3" s="13"/>
      <c r="C3" s="13"/>
      <c r="D3" s="13"/>
      <c r="E3" s="13"/>
      <c r="F3" s="13"/>
      <c r="G3" s="13"/>
      <c r="H3" s="13"/>
      <c r="I3" s="13"/>
      <c r="J3" s="13"/>
      <c r="K3" s="13"/>
      <c r="M3" s="36"/>
      <c r="N3" s="37"/>
      <c r="O3" s="37"/>
      <c r="P3" s="37"/>
      <c r="Q3" s="37"/>
      <c r="R3" s="37"/>
      <c r="S3" s="37"/>
      <c r="T3" s="37"/>
    </row>
    <row r="4" spans="1:25" ht="14.45" customHeight="1" x14ac:dyDescent="0.3">
      <c r="A4" s="13"/>
      <c r="B4" s="253" t="s">
        <v>549</v>
      </c>
      <c r="C4" s="133"/>
      <c r="D4" s="134"/>
      <c r="E4" s="141" t="s">
        <v>550</v>
      </c>
      <c r="F4" s="133"/>
      <c r="G4" s="133"/>
      <c r="H4" s="133"/>
      <c r="I4" s="133"/>
      <c r="J4" s="133"/>
      <c r="K4" s="134"/>
      <c r="M4" s="41"/>
    </row>
    <row r="5" spans="1:25" ht="14.45" customHeight="1" x14ac:dyDescent="0.3">
      <c r="A5" s="13"/>
      <c r="B5" s="142"/>
      <c r="C5" s="127"/>
      <c r="D5" s="143"/>
      <c r="E5" s="142"/>
      <c r="F5" s="127"/>
      <c r="G5" s="127"/>
      <c r="H5" s="127"/>
      <c r="I5" s="127"/>
      <c r="J5" s="127"/>
      <c r="K5" s="143"/>
      <c r="M5" s="41"/>
      <c r="N5" s="41"/>
      <c r="O5" s="41"/>
      <c r="P5" s="41"/>
      <c r="Q5" s="41"/>
      <c r="R5" s="41"/>
      <c r="S5" s="41"/>
      <c r="T5" s="41"/>
      <c r="U5" s="41"/>
      <c r="V5" s="41"/>
      <c r="W5" s="41"/>
      <c r="X5" s="41"/>
      <c r="Y5" s="41"/>
    </row>
    <row r="6" spans="1:25" ht="28.5" customHeight="1" x14ac:dyDescent="0.3">
      <c r="A6" s="13"/>
      <c r="B6" s="135"/>
      <c r="C6" s="136"/>
      <c r="D6" s="137"/>
      <c r="E6" s="135"/>
      <c r="F6" s="136"/>
      <c r="G6" s="136"/>
      <c r="H6" s="136"/>
      <c r="I6" s="136"/>
      <c r="J6" s="136"/>
      <c r="K6" s="137"/>
      <c r="M6" s="35"/>
    </row>
    <row r="7" spans="1:25" ht="14.45" customHeight="1" x14ac:dyDescent="0.3">
      <c r="A7" s="13"/>
      <c r="B7" s="253" t="s">
        <v>551</v>
      </c>
      <c r="C7" s="133"/>
      <c r="D7" s="134"/>
      <c r="E7" s="141" t="s">
        <v>552</v>
      </c>
      <c r="F7" s="133"/>
      <c r="G7" s="133"/>
      <c r="H7" s="133"/>
      <c r="I7" s="133"/>
      <c r="J7" s="133"/>
      <c r="K7" s="134"/>
      <c r="M7" s="35"/>
    </row>
    <row r="8" spans="1:25" ht="17.100000000000001" customHeight="1" x14ac:dyDescent="0.3">
      <c r="A8" s="13"/>
      <c r="B8" s="142"/>
      <c r="C8" s="127"/>
      <c r="D8" s="143"/>
      <c r="E8" s="142"/>
      <c r="F8" s="127"/>
      <c r="G8" s="127"/>
      <c r="H8" s="127"/>
      <c r="I8" s="127"/>
      <c r="J8" s="127"/>
      <c r="K8" s="143"/>
      <c r="M8" s="35"/>
    </row>
    <row r="9" spans="1:25" ht="7.5" customHeight="1" x14ac:dyDescent="0.25">
      <c r="A9" s="13"/>
      <c r="B9" s="142"/>
      <c r="C9" s="127"/>
      <c r="D9" s="143"/>
      <c r="E9" s="142"/>
      <c r="F9" s="127"/>
      <c r="G9" s="127"/>
      <c r="H9" s="127"/>
      <c r="I9" s="127"/>
      <c r="J9" s="127"/>
      <c r="K9" s="143"/>
    </row>
    <row r="10" spans="1:25" ht="16.5" hidden="1" customHeight="1" x14ac:dyDescent="0.3">
      <c r="A10" s="13"/>
      <c r="B10" s="142"/>
      <c r="C10" s="127"/>
      <c r="D10" s="143"/>
      <c r="E10" s="142"/>
      <c r="F10" s="127"/>
      <c r="G10" s="127"/>
      <c r="H10" s="127"/>
      <c r="I10" s="127"/>
      <c r="J10" s="127"/>
      <c r="K10" s="143"/>
      <c r="M10" s="102"/>
    </row>
    <row r="11" spans="1:25" ht="16.5" hidden="1" customHeight="1" x14ac:dyDescent="0.3">
      <c r="A11" s="13"/>
      <c r="B11" s="142"/>
      <c r="C11" s="127"/>
      <c r="D11" s="143"/>
      <c r="E11" s="142"/>
      <c r="F11" s="127"/>
      <c r="G11" s="127"/>
      <c r="H11" s="127"/>
      <c r="I11" s="127"/>
      <c r="J11" s="127"/>
      <c r="K11" s="143"/>
      <c r="M11" s="35"/>
    </row>
    <row r="12" spans="1:25" ht="16.5" hidden="1" customHeight="1" x14ac:dyDescent="0.3">
      <c r="A12" s="13"/>
      <c r="B12" s="142"/>
      <c r="C12" s="127"/>
      <c r="D12" s="143"/>
      <c r="E12" s="142"/>
      <c r="F12" s="127"/>
      <c r="G12" s="127"/>
      <c r="H12" s="127"/>
      <c r="I12" s="127"/>
      <c r="J12" s="127"/>
      <c r="K12" s="143"/>
      <c r="M12" s="35"/>
    </row>
    <row r="13" spans="1:25" hidden="1" x14ac:dyDescent="0.25">
      <c r="A13" s="13"/>
      <c r="B13" s="142"/>
      <c r="C13" s="127"/>
      <c r="D13" s="143"/>
      <c r="E13" s="142"/>
      <c r="F13" s="127"/>
      <c r="G13" s="127"/>
      <c r="H13" s="127"/>
      <c r="I13" s="127"/>
      <c r="J13" s="127"/>
      <c r="K13" s="143"/>
    </row>
    <row r="14" spans="1:25" hidden="1" x14ac:dyDescent="0.25">
      <c r="A14" s="13"/>
      <c r="B14" s="135"/>
      <c r="C14" s="136"/>
      <c r="D14" s="137"/>
      <c r="E14" s="135"/>
      <c r="F14" s="136"/>
      <c r="G14" s="136"/>
      <c r="H14" s="136"/>
      <c r="I14" s="136"/>
      <c r="J14" s="136"/>
      <c r="K14" s="137"/>
    </row>
    <row r="15" spans="1:25" ht="14.45" customHeight="1" x14ac:dyDescent="0.25">
      <c r="A15" s="13"/>
      <c r="B15" s="253" t="s">
        <v>553</v>
      </c>
      <c r="C15" s="133"/>
      <c r="D15" s="134"/>
      <c r="E15" s="254" t="s">
        <v>745</v>
      </c>
      <c r="F15" s="133"/>
      <c r="G15" s="133"/>
      <c r="H15" s="133"/>
      <c r="I15" s="133"/>
      <c r="J15" s="133"/>
      <c r="K15" s="134"/>
    </row>
    <row r="16" spans="1:25" ht="17.100000000000001" customHeight="1" x14ac:dyDescent="0.3">
      <c r="A16" s="13"/>
      <c r="B16" s="142"/>
      <c r="C16" s="127"/>
      <c r="D16" s="143"/>
      <c r="E16" s="142"/>
      <c r="F16" s="127"/>
      <c r="G16" s="127"/>
      <c r="H16" s="127"/>
      <c r="I16" s="127"/>
      <c r="J16" s="127"/>
      <c r="K16" s="143"/>
      <c r="M16" s="103"/>
    </row>
    <row r="17" spans="1:13" ht="17.100000000000001" customHeight="1" x14ac:dyDescent="0.3">
      <c r="A17" s="13"/>
      <c r="B17" s="142"/>
      <c r="C17" s="127"/>
      <c r="D17" s="143"/>
      <c r="E17" s="142"/>
      <c r="F17" s="127"/>
      <c r="G17" s="127"/>
      <c r="H17" s="127"/>
      <c r="I17" s="127"/>
      <c r="J17" s="127"/>
      <c r="K17" s="143"/>
      <c r="M17" s="35"/>
    </row>
    <row r="18" spans="1:13" ht="17.100000000000001" customHeight="1" x14ac:dyDescent="0.3">
      <c r="A18" s="13"/>
      <c r="B18" s="142"/>
      <c r="C18" s="127"/>
      <c r="D18" s="143"/>
      <c r="E18" s="142"/>
      <c r="F18" s="127"/>
      <c r="G18" s="127"/>
      <c r="H18" s="127"/>
      <c r="I18" s="127"/>
      <c r="J18" s="127"/>
      <c r="K18" s="143"/>
      <c r="M18" s="35"/>
    </row>
    <row r="19" spans="1:13" x14ac:dyDescent="0.25">
      <c r="A19" s="13"/>
      <c r="B19" s="142"/>
      <c r="C19" s="127"/>
      <c r="D19" s="143"/>
      <c r="E19" s="142"/>
      <c r="F19" s="127"/>
      <c r="G19" s="127"/>
      <c r="H19" s="127"/>
      <c r="I19" s="127"/>
      <c r="J19" s="127"/>
      <c r="K19" s="143"/>
    </row>
    <row r="20" spans="1:13" x14ac:dyDescent="0.25">
      <c r="A20" s="13"/>
      <c r="B20" s="142"/>
      <c r="C20" s="127"/>
      <c r="D20" s="143"/>
      <c r="E20" s="142"/>
      <c r="F20" s="127"/>
      <c r="G20" s="127"/>
      <c r="H20" s="127"/>
      <c r="I20" s="127"/>
      <c r="J20" s="127"/>
      <c r="K20" s="143"/>
    </row>
    <row r="21" spans="1:13" x14ac:dyDescent="0.25">
      <c r="A21" s="13"/>
      <c r="B21" s="142"/>
      <c r="C21" s="127"/>
      <c r="D21" s="143"/>
      <c r="E21" s="142"/>
      <c r="F21" s="127"/>
      <c r="G21" s="127"/>
      <c r="H21" s="127"/>
      <c r="I21" s="127"/>
      <c r="J21" s="127"/>
      <c r="K21" s="143"/>
    </row>
    <row r="22" spans="1:13" ht="352.5" customHeight="1" x14ac:dyDescent="0.25">
      <c r="A22" s="13"/>
      <c r="B22" s="135"/>
      <c r="C22" s="136"/>
      <c r="D22" s="137"/>
      <c r="E22" s="135"/>
      <c r="F22" s="136"/>
      <c r="G22" s="136"/>
      <c r="H22" s="136"/>
      <c r="I22" s="136"/>
      <c r="J22" s="136"/>
      <c r="K22" s="137"/>
    </row>
    <row r="23" spans="1:13" ht="14.45" customHeight="1" x14ac:dyDescent="0.25">
      <c r="A23" s="13"/>
      <c r="B23" s="253" t="s">
        <v>554</v>
      </c>
      <c r="C23" s="133"/>
      <c r="D23" s="134"/>
      <c r="E23" s="141" t="s">
        <v>555</v>
      </c>
      <c r="F23" s="133"/>
      <c r="G23" s="133"/>
      <c r="H23" s="133"/>
      <c r="I23" s="133"/>
      <c r="J23" s="133"/>
      <c r="K23" s="134"/>
    </row>
    <row r="24" spans="1:13" ht="14.45" customHeight="1" x14ac:dyDescent="0.3">
      <c r="A24" s="13"/>
      <c r="B24" s="142"/>
      <c r="C24" s="127"/>
      <c r="D24" s="143"/>
      <c r="E24" s="142"/>
      <c r="F24" s="127"/>
      <c r="G24" s="127"/>
      <c r="H24" s="127"/>
      <c r="I24" s="127"/>
      <c r="J24" s="127"/>
      <c r="K24" s="143"/>
      <c r="M24" s="104"/>
    </row>
    <row r="25" spans="1:13" ht="14.45" customHeight="1" x14ac:dyDescent="0.25">
      <c r="A25" s="13"/>
      <c r="B25" s="142"/>
      <c r="C25" s="127"/>
      <c r="D25" s="143"/>
      <c r="E25" s="142"/>
      <c r="F25" s="127"/>
      <c r="G25" s="127"/>
      <c r="H25" s="127"/>
      <c r="I25" s="127"/>
      <c r="J25" s="127"/>
      <c r="K25" s="143"/>
    </row>
    <row r="26" spans="1:13" ht="14.45" customHeight="1" x14ac:dyDescent="0.3">
      <c r="A26" s="13"/>
      <c r="B26" s="142"/>
      <c r="C26" s="127"/>
      <c r="D26" s="143"/>
      <c r="E26" s="142"/>
      <c r="F26" s="127"/>
      <c r="G26" s="127"/>
      <c r="H26" s="127"/>
      <c r="I26" s="127"/>
      <c r="J26" s="127"/>
      <c r="K26" s="143"/>
      <c r="M26" s="35"/>
    </row>
    <row r="27" spans="1:13" x14ac:dyDescent="0.25">
      <c r="A27" s="13"/>
      <c r="B27" s="142"/>
      <c r="C27" s="127"/>
      <c r="D27" s="143"/>
      <c r="E27" s="142"/>
      <c r="F27" s="127"/>
      <c r="G27" s="127"/>
      <c r="H27" s="127"/>
      <c r="I27" s="127"/>
      <c r="J27" s="127"/>
      <c r="K27" s="143"/>
    </row>
    <row r="28" spans="1:13" ht="17.100000000000001" customHeight="1" x14ac:dyDescent="0.3">
      <c r="A28" s="13"/>
      <c r="B28" s="142"/>
      <c r="C28" s="127"/>
      <c r="D28" s="143"/>
      <c r="E28" s="142"/>
      <c r="F28" s="127"/>
      <c r="G28" s="127"/>
      <c r="H28" s="127"/>
      <c r="I28" s="127"/>
      <c r="J28" s="127"/>
      <c r="K28" s="143"/>
      <c r="M28" s="35"/>
    </row>
    <row r="29" spans="1:13" x14ac:dyDescent="0.25">
      <c r="A29" s="13"/>
      <c r="B29" s="142"/>
      <c r="C29" s="127"/>
      <c r="D29" s="143"/>
      <c r="E29" s="142"/>
      <c r="F29" s="127"/>
      <c r="G29" s="127"/>
      <c r="H29" s="127"/>
      <c r="I29" s="127"/>
      <c r="J29" s="127"/>
      <c r="K29" s="143"/>
    </row>
    <row r="30" spans="1:13" ht="17.100000000000001" customHeight="1" x14ac:dyDescent="0.3">
      <c r="A30" s="13"/>
      <c r="B30" s="142"/>
      <c r="C30" s="127"/>
      <c r="D30" s="143"/>
      <c r="E30" s="142"/>
      <c r="F30" s="127"/>
      <c r="G30" s="127"/>
      <c r="H30" s="127"/>
      <c r="I30" s="127"/>
      <c r="J30" s="127"/>
      <c r="K30" s="143"/>
      <c r="M30" s="35"/>
    </row>
    <row r="31" spans="1:13" x14ac:dyDescent="0.25">
      <c r="A31" s="13"/>
      <c r="B31" s="135"/>
      <c r="C31" s="136"/>
      <c r="D31" s="137"/>
      <c r="E31" s="135"/>
      <c r="F31" s="136"/>
      <c r="G31" s="136"/>
      <c r="H31" s="136"/>
      <c r="I31" s="136"/>
      <c r="J31" s="136"/>
      <c r="K31" s="137"/>
    </row>
    <row r="32" spans="1:13" x14ac:dyDescent="0.25">
      <c r="A32" s="13"/>
      <c r="B32" s="13"/>
      <c r="C32" s="13"/>
      <c r="D32" s="13"/>
      <c r="E32" s="13"/>
      <c r="F32" s="13"/>
      <c r="G32" s="13"/>
      <c r="H32" s="13"/>
      <c r="I32" s="13"/>
      <c r="J32" s="13"/>
      <c r="K32" s="13"/>
    </row>
    <row r="33" spans="1:13" x14ac:dyDescent="0.25">
      <c r="A33" s="13"/>
      <c r="B33" s="13"/>
      <c r="C33" s="13"/>
      <c r="D33" s="13"/>
      <c r="E33" s="13"/>
      <c r="F33" s="13"/>
      <c r="G33" s="13"/>
      <c r="H33" s="13"/>
      <c r="I33" s="13"/>
      <c r="J33" s="13"/>
      <c r="K33" s="13"/>
    </row>
    <row r="34" spans="1:13" ht="19.5" customHeight="1" x14ac:dyDescent="0.3">
      <c r="A34" s="13"/>
      <c r="B34" s="13"/>
      <c r="C34" s="13"/>
      <c r="D34" s="13"/>
      <c r="E34" s="13"/>
      <c r="F34" s="13"/>
      <c r="G34" s="13"/>
      <c r="H34" s="13"/>
      <c r="I34" s="13"/>
      <c r="J34" s="13"/>
      <c r="K34" s="13"/>
      <c r="M34" s="105"/>
    </row>
    <row r="35" spans="1:13" x14ac:dyDescent="0.25">
      <c r="A35" s="13"/>
      <c r="B35" s="13"/>
      <c r="C35" s="13"/>
      <c r="D35" s="13"/>
      <c r="E35" s="13"/>
      <c r="F35" s="13"/>
      <c r="G35" s="13"/>
      <c r="H35" s="13"/>
      <c r="I35" s="13"/>
      <c r="J35" s="13"/>
      <c r="K35" s="13"/>
    </row>
    <row r="36" spans="1:13" x14ac:dyDescent="0.25">
      <c r="A36" s="13"/>
      <c r="B36" s="13"/>
      <c r="C36" s="13"/>
      <c r="D36" s="13"/>
      <c r="E36" s="13"/>
      <c r="F36" s="13"/>
      <c r="G36" s="13"/>
      <c r="H36" s="13"/>
      <c r="I36" s="13"/>
      <c r="J36" s="13"/>
      <c r="K36" s="13"/>
    </row>
    <row r="37" spans="1:13" x14ac:dyDescent="0.25">
      <c r="A37" s="13"/>
      <c r="B37" s="13"/>
      <c r="C37" s="13"/>
      <c r="D37" s="13"/>
      <c r="E37" s="13"/>
      <c r="F37" s="13"/>
      <c r="G37" s="13"/>
      <c r="H37" s="13"/>
      <c r="I37" s="13"/>
      <c r="J37" s="13"/>
      <c r="K37" s="13"/>
    </row>
    <row r="38" spans="1:13" x14ac:dyDescent="0.25">
      <c r="A38" s="13"/>
      <c r="B38" s="13"/>
      <c r="C38" s="13"/>
      <c r="D38" s="13"/>
      <c r="E38" s="13"/>
      <c r="F38" s="13"/>
      <c r="G38" s="13"/>
      <c r="H38" s="13"/>
      <c r="I38" s="13"/>
      <c r="J38" s="13"/>
      <c r="K38" s="13"/>
    </row>
    <row r="39" spans="1:13" x14ac:dyDescent="0.25">
      <c r="A39" s="13"/>
      <c r="B39" s="13"/>
      <c r="C39" s="13"/>
      <c r="D39" s="13"/>
      <c r="E39" s="13"/>
      <c r="F39" s="13"/>
      <c r="G39" s="13"/>
      <c r="H39" s="13"/>
      <c r="I39" s="13"/>
      <c r="J39" s="13"/>
      <c r="K39" s="13"/>
    </row>
  </sheetData>
  <sheetProtection sheet="1" objects="1" scenarios="1" formatColumns="0" formatRows="0"/>
  <mergeCells count="9">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R80"/>
  <sheetViews>
    <sheetView showGridLines="0" view="pageBreakPreview" zoomScaleNormal="100" zoomScaleSheetLayoutView="100" workbookViewId="0">
      <selection activeCell="U17" sqref="U17"/>
    </sheetView>
  </sheetViews>
  <sheetFormatPr defaultColWidth="8.85546875" defaultRowHeight="15" x14ac:dyDescent="0.25"/>
  <cols>
    <col min="1" max="1" width="1.42578125" customWidth="1"/>
    <col min="2" max="2" width="8.85546875" customWidth="1"/>
    <col min="4" max="4" width="15.5703125" customWidth="1"/>
    <col min="5" max="5" width="10.5703125" customWidth="1"/>
    <col min="6" max="6" width="10.42578125" customWidth="1"/>
    <col min="11" max="11" width="5" customWidth="1"/>
  </cols>
  <sheetData>
    <row r="1" spans="1:18" ht="19.5" customHeight="1" x14ac:dyDescent="0.25">
      <c r="A1" s="13"/>
      <c r="B1" s="13"/>
      <c r="C1" s="13"/>
      <c r="D1" s="13"/>
      <c r="E1" s="13"/>
      <c r="F1" s="13"/>
      <c r="G1" s="13"/>
      <c r="H1" s="13"/>
      <c r="I1" s="13"/>
      <c r="J1" s="13"/>
      <c r="K1" s="13"/>
      <c r="L1" s="13"/>
      <c r="M1" s="13"/>
      <c r="N1" s="13"/>
      <c r="O1" s="13"/>
      <c r="P1" s="13"/>
    </row>
    <row r="2" spans="1:18" ht="17.100000000000001" customHeight="1" x14ac:dyDescent="0.25">
      <c r="A2" s="13"/>
      <c r="B2" s="252" t="s">
        <v>556</v>
      </c>
      <c r="C2" s="127"/>
      <c r="D2" s="127"/>
      <c r="E2" s="127"/>
      <c r="F2" s="127"/>
      <c r="G2" s="127"/>
      <c r="H2" s="127"/>
      <c r="I2" s="127"/>
      <c r="J2" s="127"/>
      <c r="K2" s="127"/>
      <c r="L2" s="127"/>
      <c r="M2" s="127"/>
      <c r="N2" s="127"/>
      <c r="O2" s="127"/>
      <c r="P2" s="127"/>
    </row>
    <row r="3" spans="1:18" ht="15" customHeight="1" x14ac:dyDescent="0.25">
      <c r="A3" s="13"/>
      <c r="B3" s="304" t="s">
        <v>557</v>
      </c>
      <c r="C3" s="133"/>
      <c r="D3" s="133"/>
      <c r="E3" s="133"/>
      <c r="F3" s="133"/>
      <c r="G3" s="133"/>
      <c r="H3" s="133"/>
      <c r="I3" s="133"/>
      <c r="J3" s="133"/>
      <c r="K3" s="133"/>
      <c r="L3" s="133"/>
      <c r="M3" s="133"/>
      <c r="N3" s="133"/>
      <c r="O3" s="133"/>
      <c r="P3" s="133"/>
    </row>
    <row r="4" spans="1:18" ht="17.100000000000001" customHeight="1" x14ac:dyDescent="0.25">
      <c r="A4" s="13"/>
      <c r="B4" s="135"/>
      <c r="C4" s="136"/>
      <c r="D4" s="136"/>
      <c r="E4" s="136"/>
      <c r="F4" s="136"/>
      <c r="G4" s="136"/>
      <c r="H4" s="136"/>
      <c r="I4" s="136"/>
      <c r="J4" s="136"/>
      <c r="K4" s="136"/>
      <c r="L4" s="136"/>
      <c r="M4" s="136"/>
      <c r="N4" s="136"/>
      <c r="O4" s="136"/>
      <c r="P4" s="136"/>
    </row>
    <row r="5" spans="1:18" ht="17.100000000000001" customHeight="1" x14ac:dyDescent="0.25">
      <c r="A5" s="13"/>
      <c r="B5" s="269"/>
      <c r="C5" s="305"/>
      <c r="D5" s="136"/>
      <c r="E5" s="136"/>
      <c r="F5" s="136"/>
      <c r="G5" s="136"/>
      <c r="H5" s="136"/>
      <c r="I5" s="136"/>
      <c r="J5" s="136"/>
      <c r="K5" s="136"/>
      <c r="L5" s="136"/>
      <c r="M5" s="136"/>
      <c r="N5" s="136"/>
      <c r="O5" s="136"/>
      <c r="P5" s="136"/>
    </row>
    <row r="6" spans="1:18" ht="14.45" customHeight="1" x14ac:dyDescent="0.25">
      <c r="A6" s="13"/>
      <c r="B6" s="142"/>
      <c r="C6" s="284" t="s">
        <v>558</v>
      </c>
      <c r="D6" s="134"/>
      <c r="E6" s="286" t="s">
        <v>559</v>
      </c>
      <c r="F6" s="284" t="s">
        <v>560</v>
      </c>
      <c r="G6" s="287" t="s">
        <v>561</v>
      </c>
      <c r="H6" s="133"/>
      <c r="I6" s="133"/>
      <c r="J6" s="133"/>
      <c r="K6" s="134"/>
      <c r="L6" s="284" t="s">
        <v>562</v>
      </c>
      <c r="M6" s="133"/>
      <c r="N6" s="133"/>
      <c r="O6" s="133"/>
      <c r="P6" s="134"/>
    </row>
    <row r="7" spans="1:18" ht="38.25" customHeight="1" x14ac:dyDescent="0.25">
      <c r="A7" s="13"/>
      <c r="B7" s="135"/>
      <c r="C7" s="135"/>
      <c r="D7" s="137"/>
      <c r="E7" s="138"/>
      <c r="F7" s="138"/>
      <c r="G7" s="135"/>
      <c r="H7" s="136"/>
      <c r="I7" s="136"/>
      <c r="J7" s="136"/>
      <c r="K7" s="137"/>
      <c r="L7" s="135"/>
      <c r="M7" s="136"/>
      <c r="N7" s="136"/>
      <c r="O7" s="136"/>
      <c r="P7" s="137"/>
    </row>
    <row r="8" spans="1:18" ht="17.100000000000001" customHeight="1" x14ac:dyDescent="0.25">
      <c r="A8" s="13"/>
      <c r="B8" s="271">
        <v>1</v>
      </c>
      <c r="C8" s="141" t="s">
        <v>563</v>
      </c>
      <c r="D8" s="134"/>
      <c r="E8" s="258" t="s">
        <v>564</v>
      </c>
      <c r="F8" s="141" t="s">
        <v>82</v>
      </c>
      <c r="G8" s="141" t="s">
        <v>565</v>
      </c>
      <c r="H8" s="133"/>
      <c r="I8" s="133"/>
      <c r="J8" s="133"/>
      <c r="K8" s="134"/>
      <c r="L8" s="141" t="s">
        <v>566</v>
      </c>
      <c r="M8" s="133"/>
      <c r="N8" s="133"/>
      <c r="O8" s="133"/>
      <c r="P8" s="134"/>
    </row>
    <row r="9" spans="1:18" ht="17.100000000000001" customHeight="1" x14ac:dyDescent="0.25">
      <c r="A9" s="13"/>
      <c r="B9" s="263"/>
      <c r="C9" s="142"/>
      <c r="D9" s="143"/>
      <c r="E9" s="259"/>
      <c r="F9" s="263"/>
      <c r="G9" s="142"/>
      <c r="H9" s="127"/>
      <c r="I9" s="127"/>
      <c r="J9" s="127"/>
      <c r="K9" s="143"/>
      <c r="L9" s="142"/>
      <c r="M9" s="127"/>
      <c r="N9" s="127"/>
      <c r="O9" s="127"/>
      <c r="P9" s="143"/>
    </row>
    <row r="10" spans="1:18" ht="17.100000000000001" customHeight="1" x14ac:dyDescent="0.25">
      <c r="A10" s="13"/>
      <c r="B10" s="263"/>
      <c r="C10" s="142"/>
      <c r="D10" s="143"/>
      <c r="E10" s="259"/>
      <c r="F10" s="263"/>
      <c r="G10" s="142"/>
      <c r="H10" s="127"/>
      <c r="I10" s="127"/>
      <c r="J10" s="127"/>
      <c r="K10" s="143"/>
      <c r="L10" s="142"/>
      <c r="M10" s="127"/>
      <c r="N10" s="127"/>
      <c r="O10" s="127"/>
      <c r="P10" s="143"/>
    </row>
    <row r="11" spans="1:18" ht="17.100000000000001" customHeight="1" x14ac:dyDescent="0.25">
      <c r="A11" s="13"/>
      <c r="B11" s="138"/>
      <c r="C11" s="135"/>
      <c r="D11" s="137"/>
      <c r="E11" s="270"/>
      <c r="F11" s="138"/>
      <c r="G11" s="135"/>
      <c r="H11" s="136"/>
      <c r="I11" s="136"/>
      <c r="J11" s="136"/>
      <c r="K11" s="137"/>
      <c r="L11" s="135"/>
      <c r="M11" s="136"/>
      <c r="N11" s="136"/>
      <c r="O11" s="136"/>
      <c r="P11" s="137"/>
      <c r="R11" s="93"/>
    </row>
    <row r="12" spans="1:18" ht="17.100000000000001" customHeight="1" x14ac:dyDescent="0.25">
      <c r="A12" s="13"/>
      <c r="B12" s="271">
        <v>2</v>
      </c>
      <c r="C12" s="141" t="s">
        <v>563</v>
      </c>
      <c r="D12" s="134"/>
      <c r="E12" s="258" t="s">
        <v>567</v>
      </c>
      <c r="F12" s="141" t="s">
        <v>82</v>
      </c>
      <c r="G12" s="141" t="s">
        <v>568</v>
      </c>
      <c r="H12" s="133"/>
      <c r="I12" s="133"/>
      <c r="J12" s="133"/>
      <c r="K12" s="134"/>
      <c r="L12" s="141" t="s">
        <v>569</v>
      </c>
      <c r="M12" s="133"/>
      <c r="N12" s="133"/>
      <c r="O12" s="133"/>
      <c r="P12" s="134"/>
    </row>
    <row r="13" spans="1:18" ht="17.100000000000001" customHeight="1" x14ac:dyDescent="0.25">
      <c r="A13" s="13"/>
      <c r="B13" s="263"/>
      <c r="C13" s="142"/>
      <c r="D13" s="143"/>
      <c r="E13" s="259"/>
      <c r="F13" s="263"/>
      <c r="G13" s="142"/>
      <c r="H13" s="127"/>
      <c r="I13" s="127"/>
      <c r="J13" s="127"/>
      <c r="K13" s="143"/>
      <c r="L13" s="142"/>
      <c r="M13" s="127"/>
      <c r="N13" s="127"/>
      <c r="O13" s="127"/>
      <c r="P13" s="143"/>
    </row>
    <row r="14" spans="1:18" ht="17.100000000000001" customHeight="1" x14ac:dyDescent="0.25">
      <c r="A14" s="13"/>
      <c r="B14" s="263"/>
      <c r="C14" s="142"/>
      <c r="D14" s="143"/>
      <c r="E14" s="259"/>
      <c r="F14" s="263"/>
      <c r="G14" s="142"/>
      <c r="H14" s="127"/>
      <c r="I14" s="127"/>
      <c r="J14" s="127"/>
      <c r="K14" s="143"/>
      <c r="L14" s="142"/>
      <c r="M14" s="127"/>
      <c r="N14" s="127"/>
      <c r="O14" s="127"/>
      <c r="P14" s="143"/>
    </row>
    <row r="15" spans="1:18" ht="17.100000000000001" customHeight="1" x14ac:dyDescent="0.25">
      <c r="A15" s="13"/>
      <c r="B15" s="138"/>
      <c r="C15" s="135"/>
      <c r="D15" s="137"/>
      <c r="E15" s="270"/>
      <c r="F15" s="138"/>
      <c r="G15" s="135"/>
      <c r="H15" s="136"/>
      <c r="I15" s="136"/>
      <c r="J15" s="136"/>
      <c r="K15" s="137"/>
      <c r="L15" s="135"/>
      <c r="M15" s="136"/>
      <c r="N15" s="136"/>
      <c r="O15" s="136"/>
      <c r="P15" s="137"/>
    </row>
    <row r="16" spans="1:18" ht="17.100000000000001" customHeight="1" x14ac:dyDescent="0.25">
      <c r="A16" s="13"/>
      <c r="B16" s="271">
        <v>3</v>
      </c>
      <c r="C16" s="141" t="s">
        <v>570</v>
      </c>
      <c r="D16" s="134"/>
      <c r="E16" s="258" t="s">
        <v>564</v>
      </c>
      <c r="F16" s="269" t="s">
        <v>82</v>
      </c>
      <c r="G16" s="141" t="s">
        <v>571</v>
      </c>
      <c r="H16" s="133"/>
      <c r="I16" s="133"/>
      <c r="J16" s="133"/>
      <c r="K16" s="134"/>
      <c r="L16" s="141" t="s">
        <v>572</v>
      </c>
      <c r="M16" s="133"/>
      <c r="N16" s="133"/>
      <c r="O16" s="133"/>
      <c r="P16" s="134"/>
    </row>
    <row r="17" spans="1:16" ht="17.100000000000001" customHeight="1" x14ac:dyDescent="0.25">
      <c r="A17" s="13"/>
      <c r="B17" s="263"/>
      <c r="C17" s="142"/>
      <c r="D17" s="143"/>
      <c r="E17" s="259"/>
      <c r="F17" s="142"/>
      <c r="G17" s="142"/>
      <c r="H17" s="127"/>
      <c r="I17" s="127"/>
      <c r="J17" s="127"/>
      <c r="K17" s="143"/>
      <c r="L17" s="142"/>
      <c r="M17" s="127"/>
      <c r="N17" s="127"/>
      <c r="O17" s="127"/>
      <c r="P17" s="143"/>
    </row>
    <row r="18" spans="1:16" ht="17.100000000000001" customHeight="1" x14ac:dyDescent="0.25">
      <c r="A18" s="13"/>
      <c r="B18" s="263"/>
      <c r="C18" s="142"/>
      <c r="D18" s="143"/>
      <c r="E18" s="259"/>
      <c r="F18" s="142"/>
      <c r="G18" s="142"/>
      <c r="H18" s="127"/>
      <c r="I18" s="127"/>
      <c r="J18" s="127"/>
      <c r="K18" s="143"/>
      <c r="L18" s="142"/>
      <c r="M18" s="127"/>
      <c r="N18" s="127"/>
      <c r="O18" s="127"/>
      <c r="P18" s="143"/>
    </row>
    <row r="19" spans="1:16" ht="17.100000000000001" customHeight="1" x14ac:dyDescent="0.25">
      <c r="A19" s="13"/>
      <c r="B19" s="271">
        <v>4</v>
      </c>
      <c r="C19" s="141" t="s">
        <v>570</v>
      </c>
      <c r="D19" s="134"/>
      <c r="E19" s="258" t="s">
        <v>567</v>
      </c>
      <c r="F19" s="269" t="s">
        <v>82</v>
      </c>
      <c r="G19" s="141" t="s">
        <v>573</v>
      </c>
      <c r="H19" s="133"/>
      <c r="I19" s="133"/>
      <c r="J19" s="133"/>
      <c r="K19" s="134"/>
      <c r="L19" s="141" t="s">
        <v>574</v>
      </c>
      <c r="M19" s="133"/>
      <c r="N19" s="133"/>
      <c r="O19" s="133"/>
      <c r="P19" s="134"/>
    </row>
    <row r="20" spans="1:16" ht="17.100000000000001" customHeight="1" x14ac:dyDescent="0.25">
      <c r="A20" s="13"/>
      <c r="B20" s="263"/>
      <c r="C20" s="142"/>
      <c r="D20" s="143"/>
      <c r="E20" s="259"/>
      <c r="F20" s="142"/>
      <c r="G20" s="142"/>
      <c r="H20" s="127"/>
      <c r="I20" s="127"/>
      <c r="J20" s="127"/>
      <c r="K20" s="143"/>
      <c r="L20" s="142"/>
      <c r="M20" s="127"/>
      <c r="N20" s="127"/>
      <c r="O20" s="127"/>
      <c r="P20" s="143"/>
    </row>
    <row r="21" spans="1:16" ht="17.100000000000001" customHeight="1" x14ac:dyDescent="0.25">
      <c r="A21" s="13"/>
      <c r="B21" s="271">
        <v>5</v>
      </c>
      <c r="C21" s="141" t="s">
        <v>570</v>
      </c>
      <c r="D21" s="134"/>
      <c r="E21" s="258" t="s">
        <v>564</v>
      </c>
      <c r="F21" s="269" t="s">
        <v>82</v>
      </c>
      <c r="G21" s="141" t="s">
        <v>575</v>
      </c>
      <c r="H21" s="133"/>
      <c r="I21" s="133"/>
      <c r="J21" s="133"/>
      <c r="K21" s="134"/>
      <c r="L21" s="141" t="s">
        <v>576</v>
      </c>
      <c r="M21" s="133"/>
      <c r="N21" s="133"/>
      <c r="O21" s="133"/>
      <c r="P21" s="134"/>
    </row>
    <row r="22" spans="1:16" ht="17.100000000000001" customHeight="1" x14ac:dyDescent="0.25">
      <c r="A22" s="13"/>
      <c r="B22" s="263"/>
      <c r="C22" s="142"/>
      <c r="D22" s="143"/>
      <c r="E22" s="259"/>
      <c r="F22" s="142"/>
      <c r="G22" s="142"/>
      <c r="H22" s="127"/>
      <c r="I22" s="127"/>
      <c r="J22" s="127"/>
      <c r="K22" s="143"/>
      <c r="L22" s="142"/>
      <c r="M22" s="127"/>
      <c r="N22" s="127"/>
      <c r="O22" s="127"/>
      <c r="P22" s="143"/>
    </row>
    <row r="23" spans="1:16" x14ac:dyDescent="0.25">
      <c r="A23" s="13"/>
      <c r="B23" s="263"/>
      <c r="C23" s="142"/>
      <c r="D23" s="143"/>
      <c r="E23" s="259"/>
      <c r="F23" s="142"/>
      <c r="G23" s="142"/>
      <c r="H23" s="127"/>
      <c r="I23" s="127"/>
      <c r="J23" s="127"/>
      <c r="K23" s="143"/>
      <c r="L23" s="142"/>
      <c r="M23" s="127"/>
      <c r="N23" s="127"/>
      <c r="O23" s="127"/>
      <c r="P23" s="143"/>
    </row>
    <row r="24" spans="1:16" x14ac:dyDescent="0.25">
      <c r="A24" s="13"/>
      <c r="B24" s="138"/>
      <c r="C24" s="135"/>
      <c r="D24" s="137"/>
      <c r="E24" s="270"/>
      <c r="F24" s="135"/>
      <c r="G24" s="135"/>
      <c r="H24" s="136"/>
      <c r="I24" s="136"/>
      <c r="J24" s="136"/>
      <c r="K24" s="137"/>
      <c r="L24" s="135"/>
      <c r="M24" s="136"/>
      <c r="N24" s="136"/>
      <c r="O24" s="136"/>
      <c r="P24" s="137"/>
    </row>
    <row r="25" spans="1:16" x14ac:dyDescent="0.25">
      <c r="A25" s="13"/>
      <c r="B25" s="271">
        <v>6</v>
      </c>
      <c r="C25" s="141" t="s">
        <v>570</v>
      </c>
      <c r="D25" s="134"/>
      <c r="E25" s="258" t="s">
        <v>567</v>
      </c>
      <c r="F25" s="269" t="s">
        <v>82</v>
      </c>
      <c r="G25" s="141" t="s">
        <v>577</v>
      </c>
      <c r="H25" s="133"/>
      <c r="I25" s="133"/>
      <c r="J25" s="133"/>
      <c r="K25" s="134"/>
      <c r="L25" s="141" t="s">
        <v>578</v>
      </c>
      <c r="M25" s="133"/>
      <c r="N25" s="133"/>
      <c r="O25" s="133"/>
      <c r="P25" s="134"/>
    </row>
    <row r="26" spans="1:16" x14ac:dyDescent="0.25">
      <c r="A26" s="13"/>
      <c r="B26" s="263"/>
      <c r="C26" s="142"/>
      <c r="D26" s="143"/>
      <c r="E26" s="259"/>
      <c r="F26" s="142"/>
      <c r="G26" s="142"/>
      <c r="H26" s="127"/>
      <c r="I26" s="127"/>
      <c r="J26" s="127"/>
      <c r="K26" s="143"/>
      <c r="L26" s="142"/>
      <c r="M26" s="127"/>
      <c r="N26" s="127"/>
      <c r="O26" s="127"/>
      <c r="P26" s="143"/>
    </row>
    <row r="27" spans="1:16" x14ac:dyDescent="0.25">
      <c r="A27" s="13"/>
      <c r="B27" s="263"/>
      <c r="C27" s="142"/>
      <c r="D27" s="143"/>
      <c r="E27" s="259"/>
      <c r="F27" s="142"/>
      <c r="G27" s="142"/>
      <c r="H27" s="127"/>
      <c r="I27" s="127"/>
      <c r="J27" s="127"/>
      <c r="K27" s="143"/>
      <c r="L27" s="142"/>
      <c r="M27" s="127"/>
      <c r="N27" s="127"/>
      <c r="O27" s="127"/>
      <c r="P27" s="143"/>
    </row>
    <row r="28" spans="1:16" ht="42" customHeight="1" x14ac:dyDescent="0.25">
      <c r="A28" s="13"/>
      <c r="B28" s="138"/>
      <c r="C28" s="135"/>
      <c r="D28" s="137"/>
      <c r="E28" s="270"/>
      <c r="F28" s="135"/>
      <c r="G28" s="135"/>
      <c r="H28" s="136"/>
      <c r="I28" s="136"/>
      <c r="J28" s="136"/>
      <c r="K28" s="137"/>
      <c r="L28" s="135"/>
      <c r="M28" s="136"/>
      <c r="N28" s="136"/>
      <c r="O28" s="136"/>
      <c r="P28" s="137"/>
    </row>
    <row r="29" spans="1:16" x14ac:dyDescent="0.25">
      <c r="A29" s="13"/>
      <c r="B29" s="271">
        <v>7</v>
      </c>
      <c r="C29" s="141" t="s">
        <v>570</v>
      </c>
      <c r="D29" s="134"/>
      <c r="E29" s="258" t="s">
        <v>564</v>
      </c>
      <c r="F29" s="269" t="s">
        <v>82</v>
      </c>
      <c r="G29" s="141" t="s">
        <v>579</v>
      </c>
      <c r="H29" s="133"/>
      <c r="I29" s="133"/>
      <c r="J29" s="133"/>
      <c r="K29" s="134"/>
      <c r="L29" s="141" t="s">
        <v>580</v>
      </c>
      <c r="M29" s="133"/>
      <c r="N29" s="133"/>
      <c r="O29" s="133"/>
      <c r="P29" s="134"/>
    </row>
    <row r="30" spans="1:16" x14ac:dyDescent="0.25">
      <c r="A30" s="13"/>
      <c r="B30" s="263"/>
      <c r="C30" s="142"/>
      <c r="D30" s="143"/>
      <c r="E30" s="259"/>
      <c r="F30" s="142"/>
      <c r="G30" s="142"/>
      <c r="H30" s="127"/>
      <c r="I30" s="127"/>
      <c r="J30" s="127"/>
      <c r="K30" s="143"/>
      <c r="L30" s="142"/>
      <c r="M30" s="127"/>
      <c r="N30" s="127"/>
      <c r="O30" s="127"/>
      <c r="P30" s="143"/>
    </row>
    <row r="31" spans="1:16" x14ac:dyDescent="0.25">
      <c r="A31" s="13"/>
      <c r="B31" s="263"/>
      <c r="C31" s="142"/>
      <c r="D31" s="143"/>
      <c r="E31" s="259"/>
      <c r="F31" s="142"/>
      <c r="G31" s="142"/>
      <c r="H31" s="127"/>
      <c r="I31" s="127"/>
      <c r="J31" s="127"/>
      <c r="K31" s="143"/>
      <c r="L31" s="142"/>
      <c r="M31" s="127"/>
      <c r="N31" s="127"/>
      <c r="O31" s="127"/>
      <c r="P31" s="143"/>
    </row>
    <row r="32" spans="1:16" ht="21.75" customHeight="1" x14ac:dyDescent="0.25">
      <c r="A32" s="13"/>
      <c r="B32" s="263"/>
      <c r="C32" s="142"/>
      <c r="D32" s="143"/>
      <c r="E32" s="259"/>
      <c r="F32" s="142"/>
      <c r="G32" s="142"/>
      <c r="H32" s="174"/>
      <c r="I32" s="174"/>
      <c r="J32" s="174"/>
      <c r="K32" s="143"/>
      <c r="L32" s="142"/>
      <c r="M32" s="174"/>
      <c r="N32" s="174"/>
      <c r="O32" s="174"/>
      <c r="P32" s="143"/>
    </row>
    <row r="33" spans="1:17" x14ac:dyDescent="0.25">
      <c r="A33" s="88"/>
      <c r="B33" s="301">
        <v>8</v>
      </c>
      <c r="C33" s="141" t="s">
        <v>570</v>
      </c>
      <c r="D33" s="134"/>
      <c r="E33" s="258" t="s">
        <v>564</v>
      </c>
      <c r="F33" s="269" t="s">
        <v>82</v>
      </c>
      <c r="G33" s="289" t="s">
        <v>581</v>
      </c>
      <c r="H33" s="274"/>
      <c r="I33" s="274"/>
      <c r="J33" s="274"/>
      <c r="K33" s="275"/>
      <c r="L33" s="289" t="s">
        <v>582</v>
      </c>
      <c r="M33" s="274"/>
      <c r="N33" s="274"/>
      <c r="O33" s="274"/>
      <c r="P33" s="275"/>
      <c r="Q33" s="87"/>
    </row>
    <row r="34" spans="1:17" x14ac:dyDescent="0.25">
      <c r="A34" s="88"/>
      <c r="B34" s="302"/>
      <c r="C34" s="142"/>
      <c r="D34" s="143"/>
      <c r="E34" s="259"/>
      <c r="F34" s="142"/>
      <c r="G34" s="276"/>
      <c r="H34" s="277"/>
      <c r="I34" s="277"/>
      <c r="J34" s="277"/>
      <c r="K34" s="278"/>
      <c r="L34" s="276"/>
      <c r="M34" s="277"/>
      <c r="N34" s="277"/>
      <c r="O34" s="277"/>
      <c r="P34" s="278"/>
      <c r="Q34" s="87"/>
    </row>
    <row r="35" spans="1:17" x14ac:dyDescent="0.25">
      <c r="A35" s="88"/>
      <c r="B35" s="302"/>
      <c r="C35" s="142"/>
      <c r="D35" s="143"/>
      <c r="E35" s="259"/>
      <c r="F35" s="142"/>
      <c r="G35" s="276"/>
      <c r="H35" s="277"/>
      <c r="I35" s="277"/>
      <c r="J35" s="277"/>
      <c r="K35" s="278"/>
      <c r="L35" s="276"/>
      <c r="M35" s="277"/>
      <c r="N35" s="277"/>
      <c r="O35" s="277"/>
      <c r="P35" s="278"/>
      <c r="Q35" s="87"/>
    </row>
    <row r="36" spans="1:17" x14ac:dyDescent="0.25">
      <c r="A36" s="88"/>
      <c r="B36" s="303"/>
      <c r="C36" s="142"/>
      <c r="D36" s="143"/>
      <c r="E36" s="259"/>
      <c r="F36" s="142"/>
      <c r="G36" s="290"/>
      <c r="H36" s="291"/>
      <c r="I36" s="291"/>
      <c r="J36" s="291"/>
      <c r="K36" s="306"/>
      <c r="L36" s="290"/>
      <c r="M36" s="291"/>
      <c r="N36" s="291"/>
      <c r="O36" s="291"/>
      <c r="P36" s="306"/>
      <c r="Q36" s="87"/>
    </row>
    <row r="37" spans="1:17" ht="55.5" customHeight="1" x14ac:dyDescent="0.25">
      <c r="A37" s="88"/>
      <c r="B37" s="301">
        <v>9</v>
      </c>
      <c r="C37" s="141" t="s">
        <v>570</v>
      </c>
      <c r="D37" s="134"/>
      <c r="E37" s="258" t="s">
        <v>567</v>
      </c>
      <c r="F37" s="269" t="s">
        <v>82</v>
      </c>
      <c r="G37" s="289" t="s">
        <v>583</v>
      </c>
      <c r="H37" s="274"/>
      <c r="I37" s="274"/>
      <c r="J37" s="274"/>
      <c r="K37" s="275"/>
      <c r="L37" s="273" t="s">
        <v>584</v>
      </c>
      <c r="M37" s="307"/>
      <c r="N37" s="307"/>
      <c r="O37" s="307"/>
      <c r="P37" s="308"/>
      <c r="Q37" s="87"/>
    </row>
    <row r="38" spans="1:17" x14ac:dyDescent="0.25">
      <c r="A38" s="88"/>
      <c r="B38" s="302"/>
      <c r="C38" s="142"/>
      <c r="D38" s="143"/>
      <c r="E38" s="259"/>
      <c r="F38" s="142"/>
      <c r="G38" s="276"/>
      <c r="H38" s="277"/>
      <c r="I38" s="277"/>
      <c r="J38" s="277"/>
      <c r="K38" s="278"/>
      <c r="L38" s="279"/>
      <c r="M38" s="280"/>
      <c r="N38" s="280"/>
      <c r="O38" s="280"/>
      <c r="P38" s="281"/>
      <c r="Q38" s="87"/>
    </row>
    <row r="39" spans="1:17" x14ac:dyDescent="0.25">
      <c r="A39" s="88"/>
      <c r="B39" s="302"/>
      <c r="C39" s="142"/>
      <c r="D39" s="143"/>
      <c r="E39" s="259"/>
      <c r="F39" s="142"/>
      <c r="G39" s="276"/>
      <c r="H39" s="277"/>
      <c r="I39" s="277"/>
      <c r="J39" s="277"/>
      <c r="K39" s="278"/>
      <c r="L39" s="279"/>
      <c r="M39" s="280"/>
      <c r="N39" s="280"/>
      <c r="O39" s="280"/>
      <c r="P39" s="281"/>
      <c r="Q39" s="87"/>
    </row>
    <row r="40" spans="1:17" ht="15" hidden="1" customHeight="1" x14ac:dyDescent="0.25">
      <c r="A40" s="88"/>
      <c r="B40" s="303"/>
      <c r="C40" s="142"/>
      <c r="D40" s="143"/>
      <c r="E40" s="259"/>
      <c r="F40" s="142"/>
      <c r="G40" s="290"/>
      <c r="H40" s="291"/>
      <c r="I40" s="291"/>
      <c r="J40" s="291"/>
      <c r="K40" s="306"/>
      <c r="L40" s="279"/>
      <c r="M40" s="280"/>
      <c r="N40" s="280"/>
      <c r="O40" s="280"/>
      <c r="P40" s="281"/>
      <c r="Q40" s="87"/>
    </row>
    <row r="41" spans="1:17" x14ac:dyDescent="0.25">
      <c r="A41" s="88"/>
      <c r="B41" s="282">
        <v>10</v>
      </c>
      <c r="C41" s="141" t="s">
        <v>585</v>
      </c>
      <c r="D41" s="134"/>
      <c r="E41" s="258" t="s">
        <v>567</v>
      </c>
      <c r="F41" s="269" t="s">
        <v>82</v>
      </c>
      <c r="G41" s="289" t="s">
        <v>586</v>
      </c>
      <c r="H41" s="274"/>
      <c r="I41" s="274"/>
      <c r="J41" s="274"/>
      <c r="K41" s="274"/>
      <c r="L41" s="292" t="s">
        <v>587</v>
      </c>
      <c r="M41" s="293"/>
      <c r="N41" s="293"/>
      <c r="O41" s="293"/>
      <c r="P41" s="294"/>
      <c r="Q41" s="87"/>
    </row>
    <row r="42" spans="1:17" x14ac:dyDescent="0.25">
      <c r="A42" s="88"/>
      <c r="B42" s="282"/>
      <c r="C42" s="142"/>
      <c r="D42" s="143"/>
      <c r="E42" s="259"/>
      <c r="F42" s="142"/>
      <c r="G42" s="276"/>
      <c r="H42" s="277"/>
      <c r="I42" s="277"/>
      <c r="J42" s="277"/>
      <c r="K42" s="277"/>
      <c r="L42" s="295"/>
      <c r="M42" s="296"/>
      <c r="N42" s="296"/>
      <c r="O42" s="296"/>
      <c r="P42" s="297"/>
      <c r="Q42" s="87"/>
    </row>
    <row r="43" spans="1:17" x14ac:dyDescent="0.25">
      <c r="A43" s="88"/>
      <c r="B43" s="282"/>
      <c r="C43" s="142"/>
      <c r="D43" s="143"/>
      <c r="E43" s="259"/>
      <c r="F43" s="142"/>
      <c r="G43" s="276"/>
      <c r="H43" s="277"/>
      <c r="I43" s="277"/>
      <c r="J43" s="277"/>
      <c r="K43" s="277"/>
      <c r="L43" s="295"/>
      <c r="M43" s="296"/>
      <c r="N43" s="296"/>
      <c r="O43" s="296"/>
      <c r="P43" s="297"/>
      <c r="Q43" s="87"/>
    </row>
    <row r="44" spans="1:17" x14ac:dyDescent="0.25">
      <c r="A44" s="88"/>
      <c r="B44" s="283"/>
      <c r="C44" s="142"/>
      <c r="D44" s="143"/>
      <c r="E44" s="259"/>
      <c r="F44" s="142"/>
      <c r="G44" s="290"/>
      <c r="H44" s="291"/>
      <c r="I44" s="291"/>
      <c r="J44" s="291"/>
      <c r="K44" s="291"/>
      <c r="L44" s="298"/>
      <c r="M44" s="299"/>
      <c r="N44" s="299"/>
      <c r="O44" s="299"/>
      <c r="P44" s="300"/>
      <c r="Q44" s="87"/>
    </row>
    <row r="45" spans="1:17" ht="15" customHeight="1" x14ac:dyDescent="0.25">
      <c r="A45" s="88"/>
      <c r="B45" s="255">
        <v>11</v>
      </c>
      <c r="C45" s="141" t="s">
        <v>585</v>
      </c>
      <c r="D45" s="134"/>
      <c r="E45" s="258" t="s">
        <v>564</v>
      </c>
      <c r="F45" s="269" t="s">
        <v>82</v>
      </c>
      <c r="G45" s="273" t="s">
        <v>588</v>
      </c>
      <c r="H45" s="274"/>
      <c r="I45" s="274"/>
      <c r="J45" s="274"/>
      <c r="K45" s="275"/>
      <c r="L45" s="279" t="s">
        <v>589</v>
      </c>
      <c r="M45" s="280"/>
      <c r="N45" s="280"/>
      <c r="O45" s="280"/>
      <c r="P45" s="281"/>
      <c r="Q45" s="87"/>
    </row>
    <row r="46" spans="1:17" x14ac:dyDescent="0.25">
      <c r="A46" s="88"/>
      <c r="B46" s="255"/>
      <c r="C46" s="142"/>
      <c r="D46" s="143"/>
      <c r="E46" s="259"/>
      <c r="F46" s="142"/>
      <c r="G46" s="276"/>
      <c r="H46" s="277"/>
      <c r="I46" s="277"/>
      <c r="J46" s="277"/>
      <c r="K46" s="278"/>
      <c r="L46" s="279"/>
      <c r="M46" s="280"/>
      <c r="N46" s="280"/>
      <c r="O46" s="280"/>
      <c r="P46" s="281"/>
      <c r="Q46" s="87"/>
    </row>
    <row r="47" spans="1:17" x14ac:dyDescent="0.25">
      <c r="A47" s="88"/>
      <c r="B47" s="255"/>
      <c r="C47" s="142"/>
      <c r="D47" s="143"/>
      <c r="E47" s="259"/>
      <c r="F47" s="142"/>
      <c r="G47" s="276"/>
      <c r="H47" s="277"/>
      <c r="I47" s="277"/>
      <c r="J47" s="277"/>
      <c r="K47" s="278"/>
      <c r="L47" s="279"/>
      <c r="M47" s="280"/>
      <c r="N47" s="280"/>
      <c r="O47" s="280"/>
      <c r="P47" s="281"/>
      <c r="Q47" s="87"/>
    </row>
    <row r="48" spans="1:17" x14ac:dyDescent="0.25">
      <c r="A48" s="88"/>
      <c r="B48" s="272"/>
      <c r="C48" s="142"/>
      <c r="D48" s="143"/>
      <c r="E48" s="259"/>
      <c r="F48" s="142"/>
      <c r="G48" s="276"/>
      <c r="H48" s="277"/>
      <c r="I48" s="277"/>
      <c r="J48" s="277"/>
      <c r="K48" s="278"/>
      <c r="L48" s="279"/>
      <c r="M48" s="280"/>
      <c r="N48" s="280"/>
      <c r="O48" s="280"/>
      <c r="P48" s="281"/>
      <c r="Q48" s="87"/>
    </row>
    <row r="49" spans="1:17" x14ac:dyDescent="0.25">
      <c r="A49" s="88"/>
      <c r="B49" s="255">
        <v>12</v>
      </c>
      <c r="C49" s="256" t="s">
        <v>590</v>
      </c>
      <c r="D49" s="256"/>
      <c r="E49" s="258" t="s">
        <v>567</v>
      </c>
      <c r="F49" s="175" t="s">
        <v>82</v>
      </c>
      <c r="G49" s="260" t="s">
        <v>591</v>
      </c>
      <c r="H49" s="261"/>
      <c r="I49" s="261"/>
      <c r="J49" s="261"/>
      <c r="K49" s="261"/>
      <c r="L49" s="288" t="s">
        <v>592</v>
      </c>
      <c r="M49" s="288"/>
      <c r="N49" s="288"/>
      <c r="O49" s="288"/>
      <c r="P49" s="288"/>
      <c r="Q49" s="87"/>
    </row>
    <row r="50" spans="1:17" x14ac:dyDescent="0.25">
      <c r="A50" s="88"/>
      <c r="B50" s="255"/>
      <c r="C50" s="256"/>
      <c r="D50" s="256"/>
      <c r="E50" s="259"/>
      <c r="F50" s="177"/>
      <c r="G50" s="261"/>
      <c r="H50" s="261"/>
      <c r="I50" s="261"/>
      <c r="J50" s="261"/>
      <c r="K50" s="261"/>
      <c r="L50" s="288"/>
      <c r="M50" s="288"/>
      <c r="N50" s="288"/>
      <c r="O50" s="288"/>
      <c r="P50" s="288"/>
      <c r="Q50" s="87"/>
    </row>
    <row r="51" spans="1:17" x14ac:dyDescent="0.25">
      <c r="A51" s="88"/>
      <c r="B51" s="255"/>
      <c r="C51" s="256"/>
      <c r="D51" s="256"/>
      <c r="E51" s="259"/>
      <c r="F51" s="177"/>
      <c r="G51" s="261"/>
      <c r="H51" s="261"/>
      <c r="I51" s="261"/>
      <c r="J51" s="261"/>
      <c r="K51" s="261"/>
      <c r="L51" s="288"/>
      <c r="M51" s="288"/>
      <c r="N51" s="288"/>
      <c r="O51" s="288"/>
      <c r="P51" s="288"/>
      <c r="Q51" s="87"/>
    </row>
    <row r="52" spans="1:17" x14ac:dyDescent="0.25">
      <c r="A52" s="88"/>
      <c r="B52" s="255"/>
      <c r="C52" s="257"/>
      <c r="D52" s="257"/>
      <c r="E52" s="259"/>
      <c r="F52" s="212"/>
      <c r="G52" s="261"/>
      <c r="H52" s="261"/>
      <c r="I52" s="261"/>
      <c r="J52" s="261"/>
      <c r="K52" s="261"/>
      <c r="L52" s="288"/>
      <c r="M52" s="288"/>
      <c r="N52" s="288"/>
      <c r="O52" s="288"/>
      <c r="P52" s="288"/>
      <c r="Q52" s="87"/>
    </row>
    <row r="53" spans="1:17" x14ac:dyDescent="0.25">
      <c r="A53" s="88"/>
      <c r="B53" s="262">
        <v>13</v>
      </c>
      <c r="C53" s="175" t="s">
        <v>590</v>
      </c>
      <c r="D53" s="177"/>
      <c r="E53" s="265" t="s">
        <v>564</v>
      </c>
      <c r="F53" s="175" t="s">
        <v>82</v>
      </c>
      <c r="G53" s="267" t="s">
        <v>593</v>
      </c>
      <c r="H53" s="261"/>
      <c r="I53" s="261"/>
      <c r="J53" s="261"/>
      <c r="K53" s="261"/>
      <c r="L53" s="175" t="s">
        <v>594</v>
      </c>
      <c r="M53" s="177"/>
      <c r="N53" s="177"/>
      <c r="O53" s="177"/>
      <c r="P53" s="177"/>
      <c r="Q53" s="87"/>
    </row>
    <row r="54" spans="1:17" x14ac:dyDescent="0.25">
      <c r="A54" s="88"/>
      <c r="B54" s="176"/>
      <c r="C54" s="177"/>
      <c r="D54" s="177"/>
      <c r="E54" s="266"/>
      <c r="F54" s="177"/>
      <c r="G54" s="268"/>
      <c r="H54" s="261"/>
      <c r="I54" s="261"/>
      <c r="J54" s="261"/>
      <c r="K54" s="261"/>
      <c r="L54" s="177"/>
      <c r="M54" s="177"/>
      <c r="N54" s="177"/>
      <c r="O54" s="177"/>
      <c r="P54" s="177"/>
      <c r="Q54" s="87"/>
    </row>
    <row r="55" spans="1:17" x14ac:dyDescent="0.25">
      <c r="A55" s="88"/>
      <c r="B55" s="176"/>
      <c r="C55" s="177"/>
      <c r="D55" s="177"/>
      <c r="E55" s="266"/>
      <c r="F55" s="177"/>
      <c r="G55" s="268"/>
      <c r="H55" s="261"/>
      <c r="I55" s="261"/>
      <c r="J55" s="261"/>
      <c r="K55" s="261"/>
      <c r="L55" s="177"/>
      <c r="M55" s="177"/>
      <c r="N55" s="177"/>
      <c r="O55" s="177"/>
      <c r="P55" s="177"/>
      <c r="Q55" s="87"/>
    </row>
    <row r="56" spans="1:17" x14ac:dyDescent="0.25">
      <c r="A56" s="88"/>
      <c r="B56" s="176"/>
      <c r="C56" s="177"/>
      <c r="D56" s="177"/>
      <c r="E56" s="266"/>
      <c r="F56" s="177"/>
      <c r="G56" s="268"/>
      <c r="H56" s="261"/>
      <c r="I56" s="261"/>
      <c r="J56" s="261"/>
      <c r="K56" s="261"/>
      <c r="L56" s="177"/>
      <c r="M56" s="177"/>
      <c r="N56" s="177"/>
      <c r="O56" s="177"/>
      <c r="P56" s="177"/>
      <c r="Q56" s="87"/>
    </row>
    <row r="57" spans="1:17" x14ac:dyDescent="0.25">
      <c r="A57" s="88"/>
      <c r="B57" s="262">
        <v>14</v>
      </c>
      <c r="C57" s="175" t="s">
        <v>590</v>
      </c>
      <c r="D57" s="177"/>
      <c r="E57" s="265" t="s">
        <v>567</v>
      </c>
      <c r="F57" s="175" t="s">
        <v>595</v>
      </c>
      <c r="G57" s="267" t="s">
        <v>596</v>
      </c>
      <c r="H57" s="261"/>
      <c r="I57" s="261"/>
      <c r="J57" s="261"/>
      <c r="K57" s="261"/>
      <c r="L57" s="175" t="s">
        <v>597</v>
      </c>
      <c r="M57" s="177"/>
      <c r="N57" s="177"/>
      <c r="O57" s="177"/>
      <c r="P57" s="177"/>
      <c r="Q57" s="87"/>
    </row>
    <row r="58" spans="1:17" ht="14.45" customHeight="1" x14ac:dyDescent="0.25">
      <c r="A58" s="88"/>
      <c r="B58" s="176"/>
      <c r="C58" s="177"/>
      <c r="D58" s="177"/>
      <c r="E58" s="266"/>
      <c r="F58" s="177"/>
      <c r="G58" s="268"/>
      <c r="H58" s="261"/>
      <c r="I58" s="261"/>
      <c r="J58" s="261"/>
      <c r="K58" s="261"/>
      <c r="L58" s="177"/>
      <c r="M58" s="177"/>
      <c r="N58" s="177"/>
      <c r="O58" s="177"/>
      <c r="P58" s="177"/>
      <c r="Q58" s="87"/>
    </row>
    <row r="59" spans="1:17" ht="14.45" customHeight="1" x14ac:dyDescent="0.25">
      <c r="A59" s="88"/>
      <c r="B59" s="176"/>
      <c r="C59" s="177"/>
      <c r="D59" s="177"/>
      <c r="E59" s="266"/>
      <c r="F59" s="177"/>
      <c r="G59" s="268"/>
      <c r="H59" s="261"/>
      <c r="I59" s="261"/>
      <c r="J59" s="261"/>
      <c r="K59" s="261"/>
      <c r="L59" s="177"/>
      <c r="M59" s="177"/>
      <c r="N59" s="177"/>
      <c r="O59" s="177"/>
      <c r="P59" s="177"/>
      <c r="Q59" s="87"/>
    </row>
    <row r="60" spans="1:17" ht="14.45" customHeight="1" x14ac:dyDescent="0.25">
      <c r="A60" s="88"/>
      <c r="B60" s="176"/>
      <c r="C60" s="177"/>
      <c r="D60" s="177"/>
      <c r="E60" s="266"/>
      <c r="F60" s="177"/>
      <c r="G60" s="268"/>
      <c r="H60" s="261"/>
      <c r="I60" s="261"/>
      <c r="J60" s="261"/>
      <c r="K60" s="261"/>
      <c r="L60" s="177"/>
      <c r="M60" s="177"/>
      <c r="N60" s="177"/>
      <c r="O60" s="177"/>
      <c r="P60" s="177"/>
      <c r="Q60" s="87"/>
    </row>
    <row r="61" spans="1:17" x14ac:dyDescent="0.25">
      <c r="A61" s="13"/>
      <c r="B61" s="285"/>
      <c r="C61" s="174"/>
      <c r="D61" s="174"/>
      <c r="E61" s="174"/>
      <c r="F61" s="174"/>
      <c r="G61" s="174"/>
      <c r="H61" s="174"/>
      <c r="I61" s="174"/>
      <c r="J61" s="174"/>
      <c r="K61" s="174"/>
      <c r="L61" s="174"/>
      <c r="M61" s="174"/>
      <c r="N61" s="174"/>
      <c r="O61" s="174"/>
      <c r="P61" s="174"/>
    </row>
    <row r="62" spans="1:17" x14ac:dyDescent="0.25">
      <c r="A62" s="13"/>
      <c r="B62" s="135"/>
      <c r="C62" s="136"/>
      <c r="D62" s="136"/>
      <c r="E62" s="136"/>
      <c r="F62" s="136"/>
      <c r="G62" s="136"/>
      <c r="H62" s="136"/>
      <c r="I62" s="136"/>
      <c r="J62" s="136"/>
      <c r="K62" s="136"/>
      <c r="L62" s="136"/>
      <c r="M62" s="136"/>
      <c r="N62" s="136"/>
      <c r="O62" s="136"/>
      <c r="P62" s="136"/>
    </row>
    <row r="63" spans="1:17" x14ac:dyDescent="0.25">
      <c r="A63" s="13"/>
      <c r="B63" s="264" t="s">
        <v>598</v>
      </c>
      <c r="C63" s="130"/>
      <c r="D63" s="130"/>
      <c r="E63" s="130"/>
      <c r="F63" s="130"/>
      <c r="G63" s="130"/>
      <c r="H63" s="130"/>
      <c r="I63" s="130"/>
      <c r="J63" s="130"/>
      <c r="K63" s="130"/>
      <c r="L63" s="130"/>
      <c r="M63" s="130"/>
      <c r="N63" s="130"/>
      <c r="O63" s="130"/>
      <c r="P63" s="131"/>
    </row>
    <row r="64" spans="1:17" ht="14.45" customHeight="1" x14ac:dyDescent="0.25">
      <c r="A64" s="13"/>
      <c r="B64" s="253" t="s">
        <v>599</v>
      </c>
      <c r="C64" s="253" t="s">
        <v>600</v>
      </c>
      <c r="D64" s="253" t="s">
        <v>601</v>
      </c>
      <c r="E64" s="133"/>
      <c r="F64" s="133"/>
      <c r="G64" s="133"/>
      <c r="H64" s="133"/>
      <c r="I64" s="133"/>
      <c r="J64" s="133"/>
      <c r="K64" s="133"/>
      <c r="L64" s="133"/>
      <c r="M64" s="133"/>
      <c r="N64" s="133"/>
      <c r="O64" s="133"/>
      <c r="P64" s="134"/>
    </row>
    <row r="65" spans="1:16" ht="17.100000000000001" customHeight="1" x14ac:dyDescent="0.25">
      <c r="A65" s="13"/>
      <c r="B65" s="138"/>
      <c r="C65" s="138"/>
      <c r="D65" s="135"/>
      <c r="E65" s="136"/>
      <c r="F65" s="136"/>
      <c r="G65" s="136"/>
      <c r="H65" s="136"/>
      <c r="I65" s="136"/>
      <c r="J65" s="136"/>
      <c r="K65" s="136"/>
      <c r="L65" s="136"/>
      <c r="M65" s="136"/>
      <c r="N65" s="136"/>
      <c r="O65" s="136"/>
      <c r="P65" s="137"/>
    </row>
    <row r="66" spans="1:16" ht="17.100000000000001" customHeight="1" x14ac:dyDescent="0.25">
      <c r="A66" s="13"/>
      <c r="B66" s="141" t="s">
        <v>567</v>
      </c>
      <c r="C66" s="258" t="s">
        <v>567</v>
      </c>
      <c r="D66" s="141" t="s">
        <v>602</v>
      </c>
      <c r="E66" s="133"/>
      <c r="F66" s="133"/>
      <c r="G66" s="133"/>
      <c r="H66" s="133"/>
      <c r="I66" s="133"/>
      <c r="J66" s="133"/>
      <c r="K66" s="133"/>
      <c r="L66" s="133"/>
      <c r="M66" s="133"/>
      <c r="N66" s="133"/>
      <c r="O66" s="133"/>
      <c r="P66" s="134"/>
    </row>
    <row r="67" spans="1:16" ht="17.100000000000001" customHeight="1" x14ac:dyDescent="0.25">
      <c r="A67" s="13"/>
      <c r="B67" s="263"/>
      <c r="C67" s="263"/>
      <c r="D67" s="142"/>
      <c r="E67" s="127"/>
      <c r="F67" s="127"/>
      <c r="G67" s="127"/>
      <c r="H67" s="127"/>
      <c r="I67" s="127"/>
      <c r="J67" s="127"/>
      <c r="K67" s="127"/>
      <c r="L67" s="127"/>
      <c r="M67" s="127"/>
      <c r="N67" s="127"/>
      <c r="O67" s="127"/>
      <c r="P67" s="143"/>
    </row>
    <row r="68" spans="1:16" ht="17.100000000000001" customHeight="1" x14ac:dyDescent="0.25">
      <c r="A68" s="13"/>
      <c r="B68" s="138"/>
      <c r="C68" s="138"/>
      <c r="D68" s="135"/>
      <c r="E68" s="136"/>
      <c r="F68" s="136"/>
      <c r="G68" s="136"/>
      <c r="H68" s="136"/>
      <c r="I68" s="136"/>
      <c r="J68" s="136"/>
      <c r="K68" s="136"/>
      <c r="L68" s="136"/>
      <c r="M68" s="136"/>
      <c r="N68" s="136"/>
      <c r="O68" s="136"/>
      <c r="P68" s="137"/>
    </row>
    <row r="69" spans="1:16" ht="17.100000000000001" customHeight="1" x14ac:dyDescent="0.25">
      <c r="A69" s="13"/>
      <c r="B69" s="13"/>
      <c r="C69" s="13"/>
      <c r="D69" s="13"/>
      <c r="E69" s="13"/>
      <c r="F69" s="13"/>
      <c r="G69" s="13"/>
      <c r="H69" s="13"/>
      <c r="I69" s="13"/>
      <c r="J69" s="13"/>
      <c r="K69" s="13"/>
      <c r="L69" s="13"/>
      <c r="M69" s="13"/>
      <c r="N69" s="13"/>
      <c r="O69" s="13"/>
      <c r="P69" s="13"/>
    </row>
    <row r="70" spans="1:16" ht="17.100000000000001" customHeight="1" x14ac:dyDescent="0.25">
      <c r="A70" s="13"/>
      <c r="B70" s="13"/>
      <c r="C70" s="13"/>
      <c r="D70" s="13"/>
      <c r="E70" s="13"/>
      <c r="F70" s="13"/>
      <c r="G70" s="13"/>
      <c r="H70" s="13"/>
      <c r="I70" s="13"/>
      <c r="J70" s="13"/>
      <c r="K70" s="13"/>
      <c r="L70" s="13"/>
      <c r="M70" s="13"/>
      <c r="N70" s="13"/>
      <c r="O70" s="13"/>
      <c r="P70" s="13"/>
    </row>
    <row r="71" spans="1:16" ht="14.45" customHeight="1" x14ac:dyDescent="0.25">
      <c r="A71" s="13"/>
      <c r="B71" s="172" t="s">
        <v>603</v>
      </c>
      <c r="C71" s="127"/>
      <c r="D71" s="127"/>
      <c r="E71" s="127"/>
      <c r="F71" s="127"/>
      <c r="G71" s="127"/>
      <c r="H71" s="127"/>
      <c r="I71" s="127"/>
      <c r="J71" s="127"/>
      <c r="K71" s="127"/>
      <c r="L71" s="127"/>
      <c r="M71" s="127"/>
      <c r="N71" s="127"/>
      <c r="O71" s="127"/>
      <c r="P71" s="127"/>
    </row>
    <row r="72" spans="1:16" x14ac:dyDescent="0.25">
      <c r="A72" s="13"/>
      <c r="B72" s="127"/>
      <c r="C72" s="127"/>
      <c r="D72" s="127"/>
      <c r="E72" s="127"/>
      <c r="F72" s="127"/>
      <c r="G72" s="127"/>
      <c r="H72" s="127"/>
      <c r="I72" s="127"/>
      <c r="J72" s="127"/>
      <c r="K72" s="127"/>
      <c r="L72" s="127"/>
      <c r="M72" s="127"/>
      <c r="N72" s="127"/>
      <c r="O72" s="127"/>
      <c r="P72" s="127"/>
    </row>
    <row r="73" spans="1:16" x14ac:dyDescent="0.25">
      <c r="A73" s="13"/>
      <c r="B73" s="127"/>
      <c r="C73" s="127"/>
      <c r="D73" s="127"/>
      <c r="E73" s="127"/>
      <c r="F73" s="127"/>
      <c r="G73" s="127"/>
      <c r="H73" s="127"/>
      <c r="I73" s="127"/>
      <c r="J73" s="127"/>
      <c r="K73" s="127"/>
      <c r="L73" s="127"/>
      <c r="M73" s="127"/>
      <c r="N73" s="127"/>
      <c r="O73" s="127"/>
      <c r="P73" s="127"/>
    </row>
    <row r="74" spans="1:16" x14ac:dyDescent="0.25">
      <c r="A74" s="13"/>
      <c r="B74" s="127"/>
      <c r="C74" s="127"/>
      <c r="D74" s="127"/>
      <c r="E74" s="127"/>
      <c r="F74" s="127"/>
      <c r="G74" s="127"/>
      <c r="H74" s="127"/>
      <c r="I74" s="127"/>
      <c r="J74" s="127"/>
      <c r="K74" s="127"/>
      <c r="L74" s="127"/>
      <c r="M74" s="127"/>
      <c r="N74" s="127"/>
      <c r="O74" s="127"/>
      <c r="P74" s="127"/>
    </row>
    <row r="75" spans="1:16" x14ac:dyDescent="0.25">
      <c r="A75" s="13"/>
      <c r="B75" s="127"/>
      <c r="C75" s="127"/>
      <c r="D75" s="127"/>
      <c r="E75" s="127"/>
      <c r="F75" s="127"/>
      <c r="G75" s="127"/>
      <c r="H75" s="127"/>
      <c r="I75" s="127"/>
      <c r="J75" s="127"/>
      <c r="K75" s="127"/>
      <c r="L75" s="127"/>
      <c r="M75" s="127"/>
      <c r="N75" s="127"/>
      <c r="O75" s="127"/>
      <c r="P75" s="127"/>
    </row>
    <row r="76" spans="1:16" x14ac:dyDescent="0.25">
      <c r="A76" s="13"/>
      <c r="B76" s="127"/>
      <c r="C76" s="127"/>
      <c r="D76" s="127"/>
      <c r="E76" s="127"/>
      <c r="F76" s="127"/>
      <c r="G76" s="127"/>
      <c r="H76" s="127"/>
      <c r="I76" s="127"/>
      <c r="J76" s="127"/>
      <c r="K76" s="127"/>
      <c r="L76" s="127"/>
      <c r="M76" s="127"/>
      <c r="N76" s="127"/>
      <c r="O76" s="127"/>
      <c r="P76" s="127"/>
    </row>
    <row r="77" spans="1:16" x14ac:dyDescent="0.25">
      <c r="A77" s="13"/>
      <c r="B77" s="127"/>
      <c r="C77" s="127"/>
      <c r="D77" s="127"/>
      <c r="E77" s="127"/>
      <c r="F77" s="127"/>
      <c r="G77" s="127"/>
      <c r="H77" s="127"/>
      <c r="I77" s="127"/>
      <c r="J77" s="127"/>
      <c r="K77" s="127"/>
      <c r="L77" s="127"/>
      <c r="M77" s="127"/>
      <c r="N77" s="127"/>
      <c r="O77" s="127"/>
      <c r="P77" s="127"/>
    </row>
    <row r="78" spans="1:16" x14ac:dyDescent="0.25">
      <c r="A78" s="13"/>
      <c r="B78" s="127"/>
      <c r="C78" s="127"/>
      <c r="D78" s="127"/>
      <c r="E78" s="127"/>
      <c r="F78" s="127"/>
      <c r="G78" s="127"/>
      <c r="H78" s="127"/>
      <c r="I78" s="127"/>
      <c r="J78" s="127"/>
      <c r="K78" s="127"/>
      <c r="L78" s="127"/>
      <c r="M78" s="127"/>
      <c r="N78" s="127"/>
      <c r="O78" s="127"/>
      <c r="P78" s="127"/>
    </row>
    <row r="79" spans="1:16" ht="17.100000000000001" customHeight="1" x14ac:dyDescent="0.25">
      <c r="A79" s="13"/>
      <c r="B79" s="127"/>
      <c r="C79" s="127"/>
      <c r="D79" s="127"/>
      <c r="E79" s="127"/>
      <c r="F79" s="127"/>
      <c r="G79" s="127"/>
      <c r="H79" s="127"/>
      <c r="I79" s="127"/>
      <c r="J79" s="127"/>
      <c r="K79" s="127"/>
      <c r="L79" s="127"/>
      <c r="M79" s="127"/>
      <c r="N79" s="127"/>
      <c r="O79" s="127"/>
      <c r="P79" s="127"/>
    </row>
    <row r="80" spans="1:16" x14ac:dyDescent="0.25">
      <c r="A80" s="13"/>
      <c r="B80" s="13"/>
      <c r="C80" s="13"/>
      <c r="D80" s="13"/>
      <c r="E80" s="13"/>
      <c r="F80" s="13"/>
      <c r="G80" s="13"/>
      <c r="H80" s="13"/>
      <c r="I80" s="13"/>
      <c r="J80" s="13"/>
      <c r="K80" s="13"/>
      <c r="L80" s="13"/>
      <c r="M80" s="13"/>
      <c r="N80" s="13"/>
      <c r="O80" s="13"/>
      <c r="P80" s="13"/>
    </row>
  </sheetData>
  <sheetProtection sheet="1" objects="1" scenarios="1" formatColumns="0" formatRows="0"/>
  <mergeCells count="102">
    <mergeCell ref="B2:P2"/>
    <mergeCell ref="E16:E18"/>
    <mergeCell ref="C19:D20"/>
    <mergeCell ref="L57:P60"/>
    <mergeCell ref="B19:B20"/>
    <mergeCell ref="B5:B7"/>
    <mergeCell ref="F41:F44"/>
    <mergeCell ref="G41:K44"/>
    <mergeCell ref="L41:P44"/>
    <mergeCell ref="B33:B36"/>
    <mergeCell ref="B37:B40"/>
    <mergeCell ref="C33:D36"/>
    <mergeCell ref="C37:D40"/>
    <mergeCell ref="E33:E36"/>
    <mergeCell ref="E37:E40"/>
    <mergeCell ref="F33:F36"/>
    <mergeCell ref="B3:P4"/>
    <mergeCell ref="C5:P5"/>
    <mergeCell ref="F37:F40"/>
    <mergeCell ref="G33:K36"/>
    <mergeCell ref="G37:K40"/>
    <mergeCell ref="L33:P36"/>
    <mergeCell ref="L37:P40"/>
    <mergeCell ref="B16:B18"/>
    <mergeCell ref="E8:E11"/>
    <mergeCell ref="C6:D7"/>
    <mergeCell ref="F16:F18"/>
    <mergeCell ref="G25:K28"/>
    <mergeCell ref="F19:F20"/>
    <mergeCell ref="B61:P62"/>
    <mergeCell ref="L21:P24"/>
    <mergeCell ref="G21:K24"/>
    <mergeCell ref="F21:F24"/>
    <mergeCell ref="G57:K60"/>
    <mergeCell ref="L25:P28"/>
    <mergeCell ref="G29:K32"/>
    <mergeCell ref="L6:P7"/>
    <mergeCell ref="E6:E7"/>
    <mergeCell ref="G6:K7"/>
    <mergeCell ref="F6:F7"/>
    <mergeCell ref="C21:D24"/>
    <mergeCell ref="G19:K20"/>
    <mergeCell ref="L16:P18"/>
    <mergeCell ref="B29:B32"/>
    <mergeCell ref="E21:E24"/>
    <mergeCell ref="F8:F11"/>
    <mergeCell ref="B21:B24"/>
    <mergeCell ref="L49:P52"/>
    <mergeCell ref="B71:P79"/>
    <mergeCell ref="B25:B28"/>
    <mergeCell ref="F29:F32"/>
    <mergeCell ref="L8:P11"/>
    <mergeCell ref="C12:D15"/>
    <mergeCell ref="B64:B65"/>
    <mergeCell ref="C8:D11"/>
    <mergeCell ref="B45:B48"/>
    <mergeCell ref="E45:E48"/>
    <mergeCell ref="F45:F48"/>
    <mergeCell ref="G45:K48"/>
    <mergeCell ref="L45:P48"/>
    <mergeCell ref="C45:D48"/>
    <mergeCell ref="B41:B44"/>
    <mergeCell ref="E25:E28"/>
    <mergeCell ref="D64:P65"/>
    <mergeCell ref="C41:D44"/>
    <mergeCell ref="E41:E44"/>
    <mergeCell ref="B12:B15"/>
    <mergeCell ref="L19:P20"/>
    <mergeCell ref="G8:K11"/>
    <mergeCell ref="F12:F15"/>
    <mergeCell ref="B8:B11"/>
    <mergeCell ref="C57:D60"/>
    <mergeCell ref="L12:P15"/>
    <mergeCell ref="C29:D32"/>
    <mergeCell ref="C25:D28"/>
    <mergeCell ref="G16:K18"/>
    <mergeCell ref="F57:F60"/>
    <mergeCell ref="E29:E32"/>
    <mergeCell ref="F25:F28"/>
    <mergeCell ref="E19:E20"/>
    <mergeCell ref="L29:P32"/>
    <mergeCell ref="E57:E60"/>
    <mergeCell ref="G12:K15"/>
    <mergeCell ref="C16:D18"/>
    <mergeCell ref="E12:E15"/>
    <mergeCell ref="B49:B52"/>
    <mergeCell ref="C49:D52"/>
    <mergeCell ref="E49:E52"/>
    <mergeCell ref="F49:F52"/>
    <mergeCell ref="G49:K52"/>
    <mergeCell ref="B57:B60"/>
    <mergeCell ref="B66:B68"/>
    <mergeCell ref="B63:P63"/>
    <mergeCell ref="B53:B56"/>
    <mergeCell ref="C53:D56"/>
    <mergeCell ref="E53:E56"/>
    <mergeCell ref="F53:F56"/>
    <mergeCell ref="G53:K56"/>
    <mergeCell ref="L53:P56"/>
    <mergeCell ref="D66:P68"/>
    <mergeCell ref="C66:C68"/>
    <mergeCell ref="C64:C65"/>
  </mergeCells>
  <dataValidations count="3">
    <dataValidation type="list" allowBlank="1" showInputMessage="1" showErrorMessage="1" prompt="Select Rating" sqref="B66:C68 E8:E18 E19:E20 E21:E23 E25:E27 E29:E31 E45:E47 E33:E35 E37:E39 E41:E43 E49:E51 E57:E59 E53:E55" xr:uid="{00000000-0002-0000-0A00-000000000000}">
      <formula1>"Low, Moderate, Substantial, High"</formula1>
    </dataValidation>
    <dataValidation type="list" allowBlank="1" showInputMessage="1" showErrorMessage="1" prompt="Select Response" sqref="F8:F18 F19:F20 F21:F23 F25:F27 F29:F31 F33:F35 F37:F39 F41:F43 F45:F47 F49:F51 F57:F59 F53:F55" xr:uid="{00000000-0002-0000-0A00-000001000000}">
      <formula1>"Yes, No"</formula1>
    </dataValidation>
    <dataValidation type="list" allowBlank="1" showInputMessage="1" showErrorMessage="1" prompt="Select type of risk" sqref="C53:D60 D8:D48 C8:C49"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AB47"/>
  <sheetViews>
    <sheetView showGridLines="0" view="pageBreakPreview" zoomScaleNormal="100" zoomScaleSheetLayoutView="100" workbookViewId="0">
      <selection activeCell="R18" sqref="R18"/>
    </sheetView>
  </sheetViews>
  <sheetFormatPr defaultColWidth="8.85546875" defaultRowHeight="15" x14ac:dyDescent="0.25"/>
  <cols>
    <col min="1" max="1" width="1.42578125" customWidth="1"/>
  </cols>
  <sheetData>
    <row r="1" spans="1:28" x14ac:dyDescent="0.25">
      <c r="A1" s="13"/>
      <c r="B1" s="13"/>
      <c r="C1" s="13"/>
      <c r="D1" s="13"/>
      <c r="E1" s="13"/>
      <c r="F1" s="13"/>
      <c r="G1" s="13"/>
      <c r="H1" s="13"/>
      <c r="I1" s="13"/>
      <c r="J1" s="13"/>
      <c r="K1" s="13"/>
    </row>
    <row r="2" spans="1:28" ht="15.95" customHeight="1" x14ac:dyDescent="0.3">
      <c r="A2" s="13"/>
      <c r="B2" s="252" t="s">
        <v>604</v>
      </c>
      <c r="C2" s="127"/>
      <c r="D2" s="127"/>
      <c r="E2" s="127"/>
      <c r="F2" s="127"/>
      <c r="G2" s="127"/>
      <c r="H2" s="127"/>
      <c r="I2" s="127"/>
      <c r="J2" s="127"/>
      <c r="K2" s="127"/>
      <c r="M2" s="43"/>
      <c r="N2" s="35"/>
      <c r="O2" s="35"/>
      <c r="P2" s="35"/>
      <c r="Q2" s="35"/>
      <c r="R2" s="35"/>
      <c r="S2" s="35"/>
      <c r="T2" s="35"/>
      <c r="U2" s="35"/>
      <c r="V2" s="35"/>
      <c r="W2" s="35"/>
      <c r="X2" s="35"/>
      <c r="Y2" s="35"/>
      <c r="Z2" s="35"/>
      <c r="AA2" s="35"/>
      <c r="AB2" s="35"/>
    </row>
    <row r="3" spans="1:28" ht="15.95" customHeight="1" x14ac:dyDescent="0.3">
      <c r="A3" s="13"/>
      <c r="B3" s="16"/>
      <c r="C3" s="16"/>
      <c r="D3" s="16"/>
      <c r="E3" s="16"/>
      <c r="F3" s="16"/>
      <c r="G3" s="16"/>
      <c r="H3" s="16"/>
      <c r="I3" s="16"/>
      <c r="J3" s="16"/>
      <c r="K3" s="16"/>
      <c r="M3" s="35"/>
      <c r="N3" s="35"/>
      <c r="O3" s="35"/>
      <c r="P3" s="35"/>
      <c r="Q3" s="35"/>
      <c r="R3" s="35"/>
      <c r="S3" s="35"/>
      <c r="T3" s="35"/>
      <c r="U3" s="35"/>
      <c r="V3" s="35"/>
      <c r="W3" s="35"/>
      <c r="X3" s="35"/>
      <c r="Y3" s="35"/>
      <c r="Z3" s="35"/>
      <c r="AA3" s="35"/>
      <c r="AB3" s="35"/>
    </row>
    <row r="4" spans="1:28" ht="15.95" customHeight="1" x14ac:dyDescent="0.3">
      <c r="A4" s="13"/>
      <c r="B4" s="141" t="s">
        <v>605</v>
      </c>
      <c r="C4" s="133"/>
      <c r="D4" s="133"/>
      <c r="E4" s="133"/>
      <c r="F4" s="133"/>
      <c r="G4" s="133"/>
      <c r="H4" s="133"/>
      <c r="I4" s="133"/>
      <c r="J4" s="133"/>
      <c r="K4" s="134"/>
      <c r="M4" s="34"/>
      <c r="N4" s="35"/>
      <c r="O4" s="35"/>
      <c r="P4" s="35"/>
      <c r="Q4" s="35"/>
      <c r="R4" s="35"/>
      <c r="S4" s="35"/>
      <c r="T4" s="35"/>
      <c r="U4" s="35"/>
      <c r="V4" s="35"/>
      <c r="W4" s="35"/>
      <c r="X4" s="35"/>
      <c r="Y4" s="35"/>
      <c r="Z4" s="35"/>
      <c r="AA4" s="35"/>
      <c r="AB4" s="35"/>
    </row>
    <row r="5" spans="1:28" ht="24.95" customHeight="1" x14ac:dyDescent="0.3">
      <c r="A5" s="13"/>
      <c r="B5" s="135"/>
      <c r="C5" s="136"/>
      <c r="D5" s="136"/>
      <c r="E5" s="136"/>
      <c r="F5" s="136"/>
      <c r="G5" s="136"/>
      <c r="H5" s="136"/>
      <c r="I5" s="136"/>
      <c r="J5" s="136"/>
      <c r="K5" s="137"/>
      <c r="M5" s="35"/>
      <c r="N5" s="35"/>
      <c r="O5" s="35"/>
      <c r="P5" s="35"/>
      <c r="Q5" s="35"/>
      <c r="R5" s="35"/>
      <c r="S5" s="35"/>
      <c r="T5" s="35"/>
      <c r="U5" s="35"/>
      <c r="V5" s="35"/>
      <c r="W5" s="35"/>
      <c r="X5" s="35"/>
      <c r="Y5" s="35"/>
      <c r="Z5" s="35"/>
      <c r="AA5" s="35"/>
      <c r="AB5" s="35"/>
    </row>
    <row r="6" spans="1:28" ht="14.45" customHeight="1" x14ac:dyDescent="0.3">
      <c r="A6" s="13"/>
      <c r="B6" s="141"/>
      <c r="C6" s="130"/>
      <c r="D6" s="130"/>
      <c r="E6" s="130"/>
      <c r="F6" s="130"/>
      <c r="G6" s="130"/>
      <c r="H6" s="130"/>
      <c r="I6" s="130"/>
      <c r="J6" s="130"/>
      <c r="K6" s="131"/>
      <c r="M6" s="35"/>
      <c r="N6" s="35"/>
      <c r="O6" s="35"/>
      <c r="P6" s="35"/>
      <c r="Q6" s="35"/>
      <c r="R6" s="35"/>
      <c r="S6" s="35"/>
      <c r="T6" s="35"/>
      <c r="U6" s="35"/>
      <c r="V6" s="35"/>
      <c r="W6" s="35"/>
      <c r="X6" s="35"/>
      <c r="Y6" s="35"/>
      <c r="Z6" s="35"/>
      <c r="AA6" s="35"/>
      <c r="AB6" s="35"/>
    </row>
    <row r="7" spans="1:28" ht="14.45" customHeight="1" x14ac:dyDescent="0.3">
      <c r="A7" s="13"/>
      <c r="B7" s="253" t="s">
        <v>606</v>
      </c>
      <c r="C7" s="133"/>
      <c r="D7" s="133"/>
      <c r="E7" s="134"/>
      <c r="F7" s="287" t="s">
        <v>607</v>
      </c>
      <c r="G7" s="133"/>
      <c r="H7" s="133"/>
      <c r="I7" s="133"/>
      <c r="J7" s="133"/>
      <c r="K7" s="134"/>
      <c r="M7" s="35"/>
      <c r="N7" s="35"/>
      <c r="O7" s="35"/>
      <c r="P7" s="35"/>
      <c r="Q7" s="35"/>
      <c r="R7" s="35"/>
      <c r="S7" s="35"/>
      <c r="T7" s="35"/>
      <c r="U7" s="35"/>
      <c r="V7" s="35"/>
      <c r="W7" s="35"/>
      <c r="X7" s="35"/>
      <c r="Y7" s="35"/>
      <c r="Z7" s="35"/>
      <c r="AA7" s="35"/>
      <c r="AB7" s="35"/>
    </row>
    <row r="8" spans="1:28" ht="17.100000000000001" customHeight="1" x14ac:dyDescent="0.3">
      <c r="A8" s="13"/>
      <c r="B8" s="135"/>
      <c r="C8" s="136"/>
      <c r="D8" s="136"/>
      <c r="E8" s="137"/>
      <c r="F8" s="135"/>
      <c r="G8" s="136"/>
      <c r="H8" s="136"/>
      <c r="I8" s="136"/>
      <c r="J8" s="136"/>
      <c r="K8" s="137"/>
      <c r="M8" s="35"/>
      <c r="N8" s="35"/>
      <c r="O8" s="35"/>
      <c r="P8" s="35"/>
      <c r="Q8" s="35"/>
      <c r="R8" s="35"/>
      <c r="S8" s="35"/>
      <c r="T8" s="35"/>
      <c r="U8" s="35"/>
      <c r="V8" s="35"/>
      <c r="W8" s="35"/>
      <c r="X8" s="35"/>
      <c r="Y8" s="35"/>
      <c r="Z8" s="35"/>
      <c r="AA8" s="35"/>
      <c r="AB8" s="35"/>
    </row>
    <row r="9" spans="1:28" ht="14.45" customHeight="1" x14ac:dyDescent="0.3">
      <c r="A9" s="13"/>
      <c r="B9" s="309" t="s">
        <v>608</v>
      </c>
      <c r="C9" s="133"/>
      <c r="D9" s="133"/>
      <c r="E9" s="134"/>
      <c r="F9" s="258"/>
      <c r="G9" s="133"/>
      <c r="H9" s="133"/>
      <c r="I9" s="133"/>
      <c r="J9" s="133"/>
      <c r="K9" s="134"/>
      <c r="M9" s="35"/>
      <c r="N9" s="35"/>
      <c r="O9" s="35"/>
      <c r="P9" s="35"/>
      <c r="Q9" s="35"/>
      <c r="R9" s="35"/>
      <c r="S9" s="35"/>
      <c r="T9" s="35"/>
      <c r="U9" s="35"/>
      <c r="V9" s="35"/>
      <c r="W9" s="35"/>
      <c r="X9" s="35"/>
      <c r="Y9" s="35"/>
      <c r="Z9" s="35"/>
      <c r="AA9" s="35"/>
      <c r="AB9" s="35"/>
    </row>
    <row r="10" spans="1:28" ht="17.100000000000001" customHeight="1" x14ac:dyDescent="0.3">
      <c r="A10" s="13"/>
      <c r="B10" s="135"/>
      <c r="C10" s="136"/>
      <c r="D10" s="136"/>
      <c r="E10" s="137"/>
      <c r="F10" s="135"/>
      <c r="G10" s="136"/>
      <c r="H10" s="136"/>
      <c r="I10" s="136"/>
      <c r="J10" s="136"/>
      <c r="K10" s="137"/>
      <c r="M10" s="35"/>
      <c r="N10" s="35"/>
      <c r="O10" s="35"/>
      <c r="P10" s="35"/>
      <c r="Q10" s="35"/>
      <c r="R10" s="35"/>
      <c r="S10" s="35"/>
      <c r="T10" s="35"/>
      <c r="U10" s="35"/>
      <c r="V10" s="35"/>
      <c r="W10" s="35"/>
      <c r="X10" s="35"/>
      <c r="Y10" s="35"/>
      <c r="Z10" s="35"/>
      <c r="AA10" s="35"/>
      <c r="AB10" s="35"/>
    </row>
    <row r="11" spans="1:28" ht="17.100000000000001" customHeight="1" x14ac:dyDescent="0.3">
      <c r="A11" s="13"/>
      <c r="B11" s="309" t="s">
        <v>609</v>
      </c>
      <c r="C11" s="133"/>
      <c r="D11" s="133"/>
      <c r="E11" s="134"/>
      <c r="F11" s="258"/>
      <c r="G11" s="133"/>
      <c r="H11" s="133"/>
      <c r="I11" s="133"/>
      <c r="J11" s="133"/>
      <c r="K11" s="134"/>
      <c r="M11" s="35"/>
      <c r="N11" s="35"/>
      <c r="O11" s="35"/>
      <c r="P11" s="35"/>
      <c r="Q11" s="35"/>
      <c r="R11" s="35"/>
      <c r="S11" s="35"/>
      <c r="T11" s="35"/>
      <c r="U11" s="35"/>
      <c r="V11" s="35"/>
      <c r="W11" s="35"/>
      <c r="X11" s="35"/>
      <c r="Y11" s="35"/>
      <c r="Z11" s="35"/>
      <c r="AA11" s="35"/>
      <c r="AB11" s="35"/>
    </row>
    <row r="12" spans="1:28" ht="17.100000000000001" customHeight="1" x14ac:dyDescent="0.3">
      <c r="A12" s="13"/>
      <c r="B12" s="135"/>
      <c r="C12" s="136"/>
      <c r="D12" s="136"/>
      <c r="E12" s="137"/>
      <c r="F12" s="135"/>
      <c r="G12" s="136"/>
      <c r="H12" s="136"/>
      <c r="I12" s="136"/>
      <c r="J12" s="136"/>
      <c r="K12" s="137"/>
      <c r="M12" s="35"/>
      <c r="N12" s="35"/>
      <c r="O12" s="35"/>
      <c r="P12" s="35"/>
      <c r="Q12" s="35"/>
      <c r="R12" s="35"/>
      <c r="S12" s="35"/>
      <c r="T12" s="35"/>
      <c r="U12" s="35"/>
      <c r="V12" s="35"/>
      <c r="W12" s="35"/>
      <c r="X12" s="35"/>
      <c r="Y12" s="35"/>
      <c r="Z12" s="35"/>
      <c r="AA12" s="35"/>
      <c r="AB12" s="35"/>
    </row>
    <row r="13" spans="1:28" ht="17.100000000000001" customHeight="1" x14ac:dyDescent="0.3">
      <c r="A13" s="13"/>
      <c r="B13" s="309" t="s">
        <v>610</v>
      </c>
      <c r="C13" s="133"/>
      <c r="D13" s="133"/>
      <c r="E13" s="134"/>
      <c r="F13" s="258"/>
      <c r="G13" s="133"/>
      <c r="H13" s="133"/>
      <c r="I13" s="133"/>
      <c r="J13" s="133"/>
      <c r="K13" s="134"/>
      <c r="M13" s="35"/>
    </row>
    <row r="14" spans="1:28" ht="17.100000000000001" customHeight="1" x14ac:dyDescent="0.3">
      <c r="A14" s="13"/>
      <c r="B14" s="135"/>
      <c r="C14" s="136"/>
      <c r="D14" s="136"/>
      <c r="E14" s="137"/>
      <c r="F14" s="135"/>
      <c r="G14" s="136"/>
      <c r="H14" s="136"/>
      <c r="I14" s="136"/>
      <c r="J14" s="136"/>
      <c r="K14" s="137"/>
      <c r="M14" s="35"/>
    </row>
    <row r="15" spans="1:28" ht="17.100000000000001" customHeight="1" x14ac:dyDescent="0.3">
      <c r="A15" s="13"/>
      <c r="B15" s="309" t="s">
        <v>611</v>
      </c>
      <c r="C15" s="133"/>
      <c r="D15" s="133"/>
      <c r="E15" s="134"/>
      <c r="F15" s="258"/>
      <c r="G15" s="133"/>
      <c r="H15" s="133"/>
      <c r="I15" s="133"/>
      <c r="J15" s="133"/>
      <c r="K15" s="134"/>
      <c r="M15" s="35"/>
    </row>
    <row r="16" spans="1:28" ht="17.100000000000001" customHeight="1" x14ac:dyDescent="0.3">
      <c r="A16" s="13"/>
      <c r="B16" s="135"/>
      <c r="C16" s="136"/>
      <c r="D16" s="136"/>
      <c r="E16" s="137"/>
      <c r="F16" s="135"/>
      <c r="G16" s="136"/>
      <c r="H16" s="136"/>
      <c r="I16" s="136"/>
      <c r="J16" s="136"/>
      <c r="K16" s="137"/>
      <c r="M16" s="35"/>
    </row>
    <row r="17" spans="1:13" ht="17.100000000000001" customHeight="1" x14ac:dyDescent="0.3">
      <c r="A17" s="13"/>
      <c r="B17" s="309" t="s">
        <v>612</v>
      </c>
      <c r="C17" s="133"/>
      <c r="D17" s="133"/>
      <c r="E17" s="134"/>
      <c r="F17" s="258"/>
      <c r="G17" s="133"/>
      <c r="H17" s="133"/>
      <c r="I17" s="133"/>
      <c r="J17" s="133"/>
      <c r="K17" s="134"/>
      <c r="M17" s="35"/>
    </row>
    <row r="18" spans="1:13" ht="17.100000000000001" customHeight="1" x14ac:dyDescent="0.3">
      <c r="A18" s="13"/>
      <c r="B18" s="135"/>
      <c r="C18" s="136"/>
      <c r="D18" s="136"/>
      <c r="E18" s="137"/>
      <c r="F18" s="135"/>
      <c r="G18" s="136"/>
      <c r="H18" s="136"/>
      <c r="I18" s="136"/>
      <c r="J18" s="136"/>
      <c r="K18" s="137"/>
      <c r="M18" s="35"/>
    </row>
    <row r="19" spans="1:13" ht="17.100000000000001" customHeight="1" x14ac:dyDescent="0.3">
      <c r="A19" s="13"/>
      <c r="B19" s="141"/>
      <c r="C19" s="133"/>
      <c r="D19" s="133"/>
      <c r="E19" s="133"/>
      <c r="F19" s="133"/>
      <c r="G19" s="133"/>
      <c r="H19" s="133"/>
      <c r="I19" s="133"/>
      <c r="J19" s="133"/>
      <c r="K19" s="134"/>
      <c r="M19" s="35"/>
    </row>
    <row r="20" spans="1:13" ht="17.100000000000001" customHeight="1" x14ac:dyDescent="0.3">
      <c r="A20" s="13"/>
      <c r="B20" s="135"/>
      <c r="C20" s="136"/>
      <c r="D20" s="136"/>
      <c r="E20" s="136"/>
      <c r="F20" s="136"/>
      <c r="G20" s="136"/>
      <c r="H20" s="136"/>
      <c r="I20" s="136"/>
      <c r="J20" s="136"/>
      <c r="K20" s="137"/>
      <c r="M20" s="35"/>
    </row>
    <row r="24" spans="1:13" ht="17.100000000000001" customHeight="1" x14ac:dyDescent="0.3">
      <c r="A24" s="13"/>
      <c r="B24" s="13"/>
      <c r="C24" s="13"/>
      <c r="D24" s="13"/>
      <c r="E24" s="13"/>
      <c r="F24" s="13"/>
      <c r="G24" s="13"/>
      <c r="H24" s="13"/>
      <c r="I24" s="13"/>
      <c r="J24" s="13"/>
      <c r="K24" s="13"/>
      <c r="M24" s="35"/>
    </row>
    <row r="25" spans="1:13" ht="17.100000000000001" customHeight="1" x14ac:dyDescent="0.3">
      <c r="A25" s="13"/>
      <c r="B25" s="13"/>
      <c r="C25" s="13"/>
      <c r="D25" s="13"/>
      <c r="E25" s="13"/>
      <c r="F25" s="13"/>
      <c r="G25" s="13"/>
      <c r="H25" s="13"/>
      <c r="I25" s="13"/>
      <c r="J25" s="13"/>
      <c r="K25" s="13"/>
      <c r="M25" s="35"/>
    </row>
    <row r="26" spans="1:13" ht="17.100000000000001" customHeight="1" x14ac:dyDescent="0.3">
      <c r="A26" s="13"/>
      <c r="B26" s="13"/>
      <c r="C26" s="13"/>
      <c r="D26" s="13"/>
      <c r="E26" s="13"/>
      <c r="F26" s="13"/>
      <c r="G26" s="13"/>
      <c r="H26" s="13"/>
      <c r="I26" s="13"/>
      <c r="J26" s="13"/>
      <c r="K26" s="13"/>
      <c r="M26" s="35"/>
    </row>
    <row r="27" spans="1:13" ht="17.100000000000001" customHeight="1" x14ac:dyDescent="0.3">
      <c r="A27" s="13"/>
      <c r="B27" s="13"/>
      <c r="C27" s="13"/>
      <c r="D27" s="13"/>
      <c r="E27" s="13"/>
      <c r="F27" s="13"/>
      <c r="G27" s="13"/>
      <c r="H27" s="13"/>
      <c r="I27" s="13"/>
      <c r="J27" s="13"/>
      <c r="K27" s="13"/>
      <c r="M27" s="35"/>
    </row>
    <row r="28" spans="1:13" ht="17.100000000000001" customHeight="1" x14ac:dyDescent="0.3">
      <c r="A28" s="13"/>
      <c r="B28" s="13"/>
      <c r="C28" s="13"/>
      <c r="D28" s="13"/>
      <c r="E28" s="13"/>
      <c r="F28" s="13"/>
      <c r="G28" s="13"/>
      <c r="H28" s="13"/>
      <c r="I28" s="13"/>
      <c r="J28" s="13"/>
      <c r="K28" s="13"/>
      <c r="M28" s="35"/>
    </row>
    <row r="29" spans="1:13" ht="17.100000000000001" customHeight="1" x14ac:dyDescent="0.3">
      <c r="A29" s="13"/>
      <c r="B29" s="13"/>
      <c r="C29" s="13"/>
      <c r="D29" s="13"/>
      <c r="E29" s="13"/>
      <c r="F29" s="13"/>
      <c r="G29" s="13"/>
      <c r="H29" s="13"/>
      <c r="I29" s="13"/>
      <c r="J29" s="13"/>
      <c r="K29" s="13"/>
      <c r="M29" s="35"/>
    </row>
    <row r="30" spans="1:13" ht="17.100000000000001" customHeight="1" x14ac:dyDescent="0.3">
      <c r="A30" s="13"/>
      <c r="B30" s="13"/>
      <c r="C30" s="13"/>
      <c r="D30" s="13"/>
      <c r="E30" s="13"/>
      <c r="F30" s="13"/>
      <c r="G30" s="13"/>
      <c r="H30" s="13"/>
      <c r="I30" s="13"/>
      <c r="J30" s="13"/>
      <c r="K30" s="13"/>
      <c r="M30" s="35"/>
    </row>
    <row r="31" spans="1:13" ht="17.100000000000001" customHeight="1" x14ac:dyDescent="0.3">
      <c r="A31" s="13"/>
      <c r="B31" s="13"/>
      <c r="C31" s="13"/>
      <c r="D31" s="13"/>
      <c r="E31" s="13"/>
      <c r="F31" s="13"/>
      <c r="G31" s="13"/>
      <c r="H31" s="13"/>
      <c r="I31" s="13"/>
      <c r="J31" s="13"/>
      <c r="K31" s="13"/>
      <c r="M31" s="35"/>
    </row>
    <row r="32" spans="1:13" ht="17.100000000000001" customHeight="1" x14ac:dyDescent="0.3">
      <c r="A32" s="13"/>
      <c r="B32" s="13"/>
      <c r="C32" s="13"/>
      <c r="D32" s="13"/>
      <c r="E32" s="13"/>
      <c r="F32" s="13"/>
      <c r="G32" s="13"/>
      <c r="H32" s="13"/>
      <c r="I32" s="13"/>
      <c r="J32" s="13"/>
      <c r="K32" s="13"/>
      <c r="M32" s="35"/>
    </row>
    <row r="33" spans="1:13" ht="17.100000000000001" customHeight="1" x14ac:dyDescent="0.3">
      <c r="A33" s="13"/>
      <c r="B33" s="13"/>
      <c r="C33" s="13"/>
      <c r="D33" s="13"/>
      <c r="E33" s="13"/>
      <c r="F33" s="13"/>
      <c r="G33" s="13"/>
      <c r="H33" s="13"/>
      <c r="I33" s="13"/>
      <c r="J33" s="13"/>
      <c r="K33" s="13"/>
      <c r="M33" s="35"/>
    </row>
    <row r="34" spans="1:13" ht="17.100000000000001" customHeight="1" x14ac:dyDescent="0.3">
      <c r="A34" s="13"/>
      <c r="B34" s="13"/>
      <c r="C34" s="13"/>
      <c r="D34" s="13"/>
      <c r="E34" s="13"/>
      <c r="F34" s="13"/>
      <c r="G34" s="13"/>
      <c r="H34" s="13"/>
      <c r="I34" s="13"/>
      <c r="J34" s="13"/>
      <c r="K34" s="13"/>
      <c r="M34" s="35"/>
    </row>
    <row r="35" spans="1:13" ht="17.100000000000001" customHeight="1" x14ac:dyDescent="0.3">
      <c r="A35" s="13"/>
      <c r="B35" s="13"/>
      <c r="C35" s="13"/>
      <c r="D35" s="13"/>
      <c r="E35" s="13"/>
      <c r="F35" s="13"/>
      <c r="G35" s="13"/>
      <c r="H35" s="13"/>
      <c r="I35" s="13"/>
      <c r="J35" s="13"/>
      <c r="K35" s="13"/>
      <c r="M35" s="35"/>
    </row>
    <row r="36" spans="1:13" ht="17.100000000000001" customHeight="1" x14ac:dyDescent="0.3">
      <c r="A36" s="13"/>
      <c r="B36" s="13"/>
      <c r="C36" s="13"/>
      <c r="D36" s="13"/>
      <c r="E36" s="13"/>
      <c r="F36" s="13"/>
      <c r="G36" s="13"/>
      <c r="H36" s="13"/>
      <c r="I36" s="13"/>
      <c r="J36" s="13"/>
      <c r="K36" s="13"/>
      <c r="M36" s="35"/>
    </row>
    <row r="37" spans="1:13" ht="17.100000000000001" customHeight="1" x14ac:dyDescent="0.3">
      <c r="A37" s="13"/>
      <c r="B37" s="13"/>
      <c r="C37" s="13"/>
      <c r="D37" s="13"/>
      <c r="E37" s="13"/>
      <c r="F37" s="13"/>
      <c r="G37" s="13"/>
      <c r="H37" s="13"/>
      <c r="I37" s="13"/>
      <c r="J37" s="13"/>
      <c r="K37" s="13"/>
      <c r="M37" s="35"/>
    </row>
    <row r="38" spans="1:13" ht="17.100000000000001" customHeight="1" x14ac:dyDescent="0.3">
      <c r="A38" s="13"/>
      <c r="B38" s="13"/>
      <c r="C38" s="13"/>
      <c r="D38" s="13"/>
      <c r="E38" s="13"/>
      <c r="F38" s="13"/>
      <c r="G38" s="13"/>
      <c r="H38" s="13"/>
      <c r="I38" s="13"/>
      <c r="J38" s="13"/>
      <c r="K38" s="13"/>
      <c r="M38" s="35"/>
    </row>
    <row r="39" spans="1:13" ht="17.100000000000001" customHeight="1" x14ac:dyDescent="0.3">
      <c r="A39" s="13"/>
      <c r="B39" s="13"/>
      <c r="C39" s="13"/>
      <c r="D39" s="13"/>
      <c r="E39" s="13"/>
      <c r="F39" s="13"/>
      <c r="G39" s="13"/>
      <c r="H39" s="13"/>
      <c r="I39" s="13"/>
      <c r="J39" s="13"/>
      <c r="K39" s="13"/>
      <c r="M39" s="35"/>
    </row>
    <row r="40" spans="1:13" ht="17.100000000000001" customHeight="1" x14ac:dyDescent="0.3">
      <c r="A40" s="13"/>
      <c r="B40" s="13"/>
      <c r="C40" s="13"/>
      <c r="D40" s="13"/>
      <c r="E40" s="13"/>
      <c r="F40" s="13"/>
      <c r="G40" s="13"/>
      <c r="H40" s="13"/>
      <c r="I40" s="13"/>
      <c r="J40" s="13"/>
      <c r="K40" s="13"/>
      <c r="M40" s="35"/>
    </row>
    <row r="41" spans="1:13" ht="17.100000000000001" customHeight="1" x14ac:dyDescent="0.3">
      <c r="A41" s="13"/>
      <c r="B41" s="13"/>
      <c r="C41" s="13"/>
      <c r="D41" s="13"/>
      <c r="E41" s="13"/>
      <c r="F41" s="13"/>
      <c r="G41" s="13"/>
      <c r="H41" s="13"/>
      <c r="I41" s="13"/>
      <c r="J41" s="13"/>
      <c r="K41" s="13"/>
      <c r="M41" s="35"/>
    </row>
    <row r="42" spans="1:13" ht="17.100000000000001" customHeight="1" x14ac:dyDescent="0.3">
      <c r="A42" s="13"/>
      <c r="B42" s="13"/>
      <c r="C42" s="13"/>
      <c r="D42" s="13"/>
      <c r="E42" s="13"/>
      <c r="F42" s="13"/>
      <c r="G42" s="13"/>
      <c r="H42" s="13"/>
      <c r="I42" s="13"/>
      <c r="J42" s="13"/>
      <c r="K42" s="13"/>
      <c r="M42" s="35"/>
    </row>
    <row r="43" spans="1:13" ht="17.100000000000001" customHeight="1" x14ac:dyDescent="0.3">
      <c r="A43" s="13"/>
      <c r="B43" s="13"/>
      <c r="C43" s="13"/>
      <c r="D43" s="13"/>
      <c r="E43" s="13"/>
      <c r="F43" s="13"/>
      <c r="G43" s="13"/>
      <c r="H43" s="13"/>
      <c r="I43" s="13"/>
      <c r="J43" s="13"/>
      <c r="K43" s="13"/>
      <c r="M43" s="35"/>
    </row>
    <row r="44" spans="1:13" ht="17.100000000000001" customHeight="1" x14ac:dyDescent="0.3">
      <c r="A44" s="13"/>
      <c r="B44" s="13"/>
      <c r="C44" s="13"/>
      <c r="D44" s="13"/>
      <c r="E44" s="13"/>
      <c r="F44" s="13"/>
      <c r="G44" s="13"/>
      <c r="H44" s="13"/>
      <c r="I44" s="13"/>
      <c r="J44" s="13"/>
      <c r="K44" s="13"/>
      <c r="M44" s="35"/>
    </row>
    <row r="45" spans="1:13" ht="17.100000000000001" customHeight="1" x14ac:dyDescent="0.3">
      <c r="A45" s="13"/>
      <c r="B45" s="13"/>
      <c r="C45" s="13"/>
      <c r="D45" s="13"/>
      <c r="E45" s="13"/>
      <c r="F45" s="13"/>
      <c r="G45" s="13"/>
      <c r="H45" s="13"/>
      <c r="I45" s="13"/>
      <c r="J45" s="13"/>
      <c r="K45" s="13"/>
      <c r="M45" s="35"/>
    </row>
    <row r="46" spans="1:13" ht="17.100000000000001" customHeight="1" x14ac:dyDescent="0.25">
      <c r="A46" s="13"/>
      <c r="B46" s="13"/>
      <c r="C46" s="13"/>
      <c r="D46" s="13"/>
      <c r="E46" s="13"/>
      <c r="F46" s="13"/>
      <c r="G46" s="13"/>
      <c r="H46" s="13"/>
      <c r="I46" s="13"/>
      <c r="J46" s="13"/>
      <c r="K46" s="13"/>
      <c r="M46" s="38"/>
    </row>
    <row r="47" spans="1:13" x14ac:dyDescent="0.25">
      <c r="A47" s="13"/>
      <c r="B47" s="13"/>
      <c r="C47" s="13"/>
      <c r="D47" s="13"/>
      <c r="E47" s="13"/>
      <c r="F47" s="13"/>
      <c r="G47" s="13"/>
      <c r="H47" s="13"/>
      <c r="I47" s="13"/>
      <c r="J47" s="13"/>
      <c r="K47" s="13"/>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M58"/>
  <sheetViews>
    <sheetView showGridLines="0" view="pageBreakPreview" zoomScaleNormal="100" zoomScaleSheetLayoutView="100" workbookViewId="0">
      <selection activeCell="R22" sqref="R22"/>
    </sheetView>
  </sheetViews>
  <sheetFormatPr defaultColWidth="8.85546875" defaultRowHeight="15" x14ac:dyDescent="0.25"/>
  <cols>
    <col min="1" max="1" width="1.42578125" customWidth="1"/>
    <col min="2" max="2" width="9.140625" customWidth="1"/>
    <col min="4" max="4" width="9.140625" bestFit="1" customWidth="1"/>
    <col min="8" max="8" width="12.140625" customWidth="1"/>
    <col min="9" max="9" width="14" customWidth="1"/>
    <col min="13" max="13" width="2.85546875" customWidth="1"/>
    <col min="14" max="14" width="10.28515625" customWidth="1"/>
  </cols>
  <sheetData>
    <row r="1" spans="1:13" x14ac:dyDescent="0.25">
      <c r="A1" s="1"/>
      <c r="B1" s="1"/>
      <c r="C1" s="1"/>
      <c r="D1" s="1"/>
      <c r="E1" s="1"/>
      <c r="F1" s="1"/>
      <c r="G1" s="1"/>
      <c r="H1" s="1"/>
      <c r="I1" s="1"/>
      <c r="J1" s="1"/>
      <c r="K1" s="1"/>
    </row>
    <row r="2" spans="1:13" ht="19.5" customHeight="1" x14ac:dyDescent="0.3">
      <c r="A2" s="1"/>
      <c r="B2" s="230" t="s">
        <v>613</v>
      </c>
      <c r="C2" s="127"/>
      <c r="D2" s="127"/>
      <c r="E2" s="127"/>
      <c r="F2" s="127"/>
      <c r="G2" s="127"/>
      <c r="H2" s="127"/>
      <c r="I2" s="127"/>
      <c r="J2" s="127"/>
      <c r="K2" s="127"/>
      <c r="M2" s="94"/>
    </row>
    <row r="3" spans="1:13" x14ac:dyDescent="0.25">
      <c r="A3" s="1"/>
      <c r="B3" s="15"/>
      <c r="C3" s="15"/>
      <c r="D3" s="15"/>
      <c r="E3" s="15"/>
      <c r="F3" s="15"/>
      <c r="G3" s="15"/>
      <c r="H3" s="15"/>
      <c r="I3" s="15"/>
      <c r="J3" s="15"/>
      <c r="K3" s="15"/>
    </row>
    <row r="4" spans="1:13" s="2" customFormat="1" ht="14.45" customHeight="1" x14ac:dyDescent="0.25">
      <c r="A4" s="7"/>
      <c r="B4" s="132" t="s">
        <v>614</v>
      </c>
      <c r="C4" s="133"/>
      <c r="D4" s="133"/>
      <c r="E4" s="133"/>
      <c r="F4" s="133"/>
      <c r="G4" s="133"/>
      <c r="H4" s="133"/>
      <c r="I4" s="133"/>
      <c r="J4" s="133"/>
      <c r="K4" s="134"/>
      <c r="M4" s="110"/>
    </row>
    <row r="5" spans="1:13" ht="15.95" customHeight="1" x14ac:dyDescent="0.25">
      <c r="A5" s="1"/>
      <c r="B5" s="142"/>
      <c r="C5" s="127"/>
      <c r="D5" s="127"/>
      <c r="E5" s="127"/>
      <c r="F5" s="127"/>
      <c r="G5" s="127"/>
      <c r="H5" s="127"/>
      <c r="I5" s="127"/>
      <c r="J5" s="127"/>
      <c r="K5" s="143"/>
      <c r="M5" s="44"/>
    </row>
    <row r="6" spans="1:13" ht="15.95" customHeight="1" x14ac:dyDescent="0.25">
      <c r="A6" s="1"/>
      <c r="B6" s="142"/>
      <c r="C6" s="127"/>
      <c r="D6" s="127"/>
      <c r="E6" s="127"/>
      <c r="F6" s="127"/>
      <c r="G6" s="127"/>
      <c r="H6" s="127"/>
      <c r="I6" s="127"/>
      <c r="J6" s="127"/>
      <c r="K6" s="143"/>
      <c r="M6" s="111"/>
    </row>
    <row r="7" spans="1:13" ht="15.95" customHeight="1" x14ac:dyDescent="0.25">
      <c r="A7" s="1"/>
      <c r="B7" s="142"/>
      <c r="C7" s="127"/>
      <c r="D7" s="127"/>
      <c r="E7" s="127"/>
      <c r="F7" s="127"/>
      <c r="G7" s="127"/>
      <c r="H7" s="127"/>
      <c r="I7" s="127"/>
      <c r="J7" s="127"/>
      <c r="K7" s="143"/>
      <c r="M7" s="111"/>
    </row>
    <row r="8" spans="1:13" ht="15.95" customHeight="1" x14ac:dyDescent="0.25">
      <c r="A8" s="1"/>
      <c r="B8" s="135"/>
      <c r="C8" s="136"/>
      <c r="D8" s="136"/>
      <c r="E8" s="136"/>
      <c r="F8" s="136"/>
      <c r="G8" s="136"/>
      <c r="H8" s="136"/>
      <c r="I8" s="136"/>
      <c r="J8" s="136"/>
      <c r="K8" s="137"/>
      <c r="M8" s="111"/>
    </row>
    <row r="9" spans="1:13" ht="14.45" customHeight="1" x14ac:dyDescent="0.25">
      <c r="A9" s="1"/>
      <c r="B9" s="287" t="s">
        <v>615</v>
      </c>
      <c r="C9" s="134"/>
      <c r="D9" s="287" t="s">
        <v>616</v>
      </c>
      <c r="E9" s="133"/>
      <c r="F9" s="133"/>
      <c r="G9" s="133"/>
      <c r="H9" s="134"/>
      <c r="I9" s="316" t="s">
        <v>617</v>
      </c>
      <c r="J9" s="287" t="s">
        <v>618</v>
      </c>
      <c r="K9" s="134"/>
      <c r="M9" s="44"/>
    </row>
    <row r="10" spans="1:13" ht="14.45" customHeight="1" x14ac:dyDescent="0.25">
      <c r="A10" s="1"/>
      <c r="B10" s="142"/>
      <c r="C10" s="143"/>
      <c r="D10" s="142"/>
      <c r="E10" s="127"/>
      <c r="F10" s="127"/>
      <c r="G10" s="127"/>
      <c r="H10" s="143"/>
      <c r="I10" s="263"/>
      <c r="J10" s="142"/>
      <c r="K10" s="143"/>
      <c r="M10" s="44"/>
    </row>
    <row r="11" spans="1:13" ht="15.95" customHeight="1" x14ac:dyDescent="0.25">
      <c r="A11" s="1"/>
      <c r="B11" s="135"/>
      <c r="C11" s="137"/>
      <c r="D11" s="135"/>
      <c r="E11" s="136"/>
      <c r="F11" s="136"/>
      <c r="G11" s="136"/>
      <c r="H11" s="137"/>
      <c r="I11" s="138"/>
      <c r="J11" s="135"/>
      <c r="K11" s="137"/>
      <c r="M11" s="44"/>
    </row>
    <row r="12" spans="1:13" ht="14.45" customHeight="1" x14ac:dyDescent="0.25">
      <c r="A12" s="1"/>
      <c r="B12" s="132" t="s">
        <v>619</v>
      </c>
      <c r="C12" s="134"/>
      <c r="D12" s="317" t="s">
        <v>620</v>
      </c>
      <c r="E12" s="318"/>
      <c r="F12" s="318"/>
      <c r="G12" s="318"/>
      <c r="H12" s="319"/>
      <c r="I12" s="132"/>
      <c r="J12" s="141"/>
      <c r="K12" s="134"/>
      <c r="M12" s="111"/>
    </row>
    <row r="13" spans="1:13" ht="15.95" customHeight="1" x14ac:dyDescent="0.25">
      <c r="A13" s="1"/>
      <c r="B13" s="135"/>
      <c r="C13" s="137"/>
      <c r="D13" s="320"/>
      <c r="E13" s="321"/>
      <c r="F13" s="321"/>
      <c r="G13" s="321"/>
      <c r="H13" s="322"/>
      <c r="I13" s="138"/>
      <c r="J13" s="135"/>
      <c r="K13" s="137"/>
      <c r="M13" s="111"/>
    </row>
    <row r="14" spans="1:13" ht="14.45" customHeight="1" x14ac:dyDescent="0.25">
      <c r="A14" s="1"/>
      <c r="B14" s="132" t="s">
        <v>621</v>
      </c>
      <c r="C14" s="134"/>
      <c r="D14" s="317" t="s">
        <v>620</v>
      </c>
      <c r="E14" s="318"/>
      <c r="F14" s="318"/>
      <c r="G14" s="318"/>
      <c r="H14" s="319"/>
      <c r="I14" s="132"/>
      <c r="J14" s="141"/>
      <c r="K14" s="134"/>
      <c r="M14" s="44"/>
    </row>
    <row r="15" spans="1:13" ht="15.95" customHeight="1" x14ac:dyDescent="0.25">
      <c r="A15" s="1"/>
      <c r="B15" s="135"/>
      <c r="C15" s="137"/>
      <c r="D15" s="320"/>
      <c r="E15" s="321"/>
      <c r="F15" s="321"/>
      <c r="G15" s="321"/>
      <c r="H15" s="322"/>
      <c r="I15" s="138"/>
      <c r="J15" s="135"/>
      <c r="K15" s="137"/>
      <c r="M15" s="44"/>
    </row>
    <row r="16" spans="1:13" ht="14.45" customHeight="1" x14ac:dyDescent="0.25">
      <c r="A16" s="1"/>
      <c r="B16" s="132" t="s">
        <v>622</v>
      </c>
      <c r="C16" s="134"/>
      <c r="D16" s="227" t="s">
        <v>620</v>
      </c>
      <c r="E16" s="323"/>
      <c r="F16" s="323"/>
      <c r="G16" s="323"/>
      <c r="H16" s="228"/>
      <c r="I16" s="132"/>
      <c r="J16" s="141"/>
      <c r="K16" s="134"/>
      <c r="M16" s="44"/>
    </row>
    <row r="17" spans="1:13" ht="15.95" customHeight="1" x14ac:dyDescent="0.25">
      <c r="A17" s="1"/>
      <c r="B17" s="142"/>
      <c r="C17" s="143"/>
      <c r="D17" s="215"/>
      <c r="E17" s="216"/>
      <c r="F17" s="216"/>
      <c r="G17" s="216"/>
      <c r="H17" s="229"/>
      <c r="I17" s="263"/>
      <c r="J17" s="142"/>
      <c r="K17" s="143"/>
      <c r="M17" s="44"/>
    </row>
    <row r="18" spans="1:13" ht="15.95" customHeight="1" x14ac:dyDescent="0.25">
      <c r="A18" s="1"/>
      <c r="B18" s="135"/>
      <c r="C18" s="137"/>
      <c r="D18" s="324"/>
      <c r="E18" s="325"/>
      <c r="F18" s="325"/>
      <c r="G18" s="325"/>
      <c r="H18" s="326"/>
      <c r="I18" s="138"/>
      <c r="J18" s="135"/>
      <c r="K18" s="137"/>
      <c r="M18" s="44"/>
    </row>
    <row r="19" spans="1:13" ht="14.45" customHeight="1" x14ac:dyDescent="0.25">
      <c r="A19" s="1"/>
      <c r="B19" s="132" t="s">
        <v>623</v>
      </c>
      <c r="C19" s="134"/>
      <c r="D19" s="227" t="s">
        <v>620</v>
      </c>
      <c r="E19" s="323"/>
      <c r="F19" s="323"/>
      <c r="G19" s="323"/>
      <c r="H19" s="228"/>
      <c r="I19" s="132"/>
      <c r="J19" s="141"/>
      <c r="K19" s="134"/>
      <c r="M19" s="44"/>
    </row>
    <row r="20" spans="1:13" ht="15.95" customHeight="1" x14ac:dyDescent="0.25">
      <c r="A20" s="1"/>
      <c r="B20" s="135"/>
      <c r="C20" s="137"/>
      <c r="D20" s="324"/>
      <c r="E20" s="325"/>
      <c r="F20" s="325"/>
      <c r="G20" s="325"/>
      <c r="H20" s="326"/>
      <c r="I20" s="138"/>
      <c r="J20" s="135"/>
      <c r="K20" s="137"/>
      <c r="M20" s="44"/>
    </row>
    <row r="21" spans="1:13" ht="14.45" customHeight="1" x14ac:dyDescent="0.25">
      <c r="A21" s="1"/>
      <c r="B21" s="132" t="s">
        <v>624</v>
      </c>
      <c r="C21" s="134"/>
      <c r="D21" s="310" t="s">
        <v>625</v>
      </c>
      <c r="E21" s="311"/>
      <c r="F21" s="311"/>
      <c r="G21" s="311"/>
      <c r="H21" s="312"/>
      <c r="I21" s="333">
        <v>45444</v>
      </c>
      <c r="J21" s="132" t="s">
        <v>379</v>
      </c>
      <c r="K21" s="330"/>
      <c r="M21" s="112"/>
    </row>
    <row r="22" spans="1:13" ht="15.95" customHeight="1" x14ac:dyDescent="0.25">
      <c r="A22" s="1"/>
      <c r="B22" s="135"/>
      <c r="C22" s="137"/>
      <c r="D22" s="313"/>
      <c r="E22" s="314"/>
      <c r="F22" s="314"/>
      <c r="G22" s="314"/>
      <c r="H22" s="315"/>
      <c r="I22" s="138"/>
      <c r="J22" s="331"/>
      <c r="K22" s="332"/>
      <c r="M22" s="44"/>
    </row>
    <row r="23" spans="1:13" ht="14.45" customHeight="1" x14ac:dyDescent="0.25">
      <c r="A23" s="1"/>
      <c r="B23" s="132" t="s">
        <v>626</v>
      </c>
      <c r="C23" s="134"/>
      <c r="D23" s="227" t="s">
        <v>620</v>
      </c>
      <c r="E23" s="323"/>
      <c r="F23" s="323"/>
      <c r="G23" s="323"/>
      <c r="H23" s="228"/>
      <c r="I23" s="132"/>
      <c r="J23" s="141"/>
      <c r="K23" s="134"/>
      <c r="M23" s="44"/>
    </row>
    <row r="24" spans="1:13" ht="15.95" customHeight="1" x14ac:dyDescent="0.25">
      <c r="A24" s="1"/>
      <c r="B24" s="135"/>
      <c r="C24" s="137"/>
      <c r="D24" s="324"/>
      <c r="E24" s="325"/>
      <c r="F24" s="325"/>
      <c r="G24" s="325"/>
      <c r="H24" s="326"/>
      <c r="I24" s="138"/>
      <c r="J24" s="135"/>
      <c r="K24" s="137"/>
      <c r="M24" s="44"/>
    </row>
    <row r="25" spans="1:13" ht="14.45" customHeight="1" x14ac:dyDescent="0.25">
      <c r="A25" s="1"/>
      <c r="B25" s="132" t="s">
        <v>627</v>
      </c>
      <c r="C25" s="134"/>
      <c r="D25" s="227" t="s">
        <v>620</v>
      </c>
      <c r="E25" s="323"/>
      <c r="F25" s="323"/>
      <c r="G25" s="323"/>
      <c r="H25" s="228"/>
      <c r="I25" s="132"/>
      <c r="J25" s="141"/>
      <c r="K25" s="134"/>
      <c r="M25" s="44"/>
    </row>
    <row r="26" spans="1:13" ht="15.95" customHeight="1" x14ac:dyDescent="0.25">
      <c r="A26" s="1"/>
      <c r="B26" s="135"/>
      <c r="C26" s="137"/>
      <c r="D26" s="324"/>
      <c r="E26" s="325"/>
      <c r="F26" s="325"/>
      <c r="G26" s="325"/>
      <c r="H26" s="326"/>
      <c r="I26" s="138"/>
      <c r="J26" s="135"/>
      <c r="K26" s="137"/>
      <c r="M26" s="44"/>
    </row>
    <row r="27" spans="1:13" ht="14.45" customHeight="1" x14ac:dyDescent="0.25">
      <c r="A27" s="1"/>
      <c r="B27" s="132" t="s">
        <v>628</v>
      </c>
      <c r="C27" s="134"/>
      <c r="D27" s="132" t="s">
        <v>620</v>
      </c>
      <c r="E27" s="133"/>
      <c r="F27" s="133"/>
      <c r="G27" s="133"/>
      <c r="H27" s="134"/>
      <c r="I27" s="132"/>
      <c r="J27" s="141"/>
      <c r="K27" s="134"/>
      <c r="M27" s="44"/>
    </row>
    <row r="28" spans="1:13" ht="15.95" customHeight="1" x14ac:dyDescent="0.25">
      <c r="A28" s="1"/>
      <c r="B28" s="135"/>
      <c r="C28" s="137"/>
      <c r="D28" s="135"/>
      <c r="E28" s="136"/>
      <c r="F28" s="136"/>
      <c r="G28" s="136"/>
      <c r="H28" s="137"/>
      <c r="I28" s="138"/>
      <c r="J28" s="135"/>
      <c r="K28" s="137"/>
      <c r="M28" s="44"/>
    </row>
    <row r="29" spans="1:13" ht="14.45" customHeight="1" x14ac:dyDescent="0.25">
      <c r="A29" s="1"/>
      <c r="B29" s="132" t="s">
        <v>629</v>
      </c>
      <c r="C29" s="134"/>
      <c r="D29" s="132" t="s">
        <v>620</v>
      </c>
      <c r="E29" s="133"/>
      <c r="F29" s="133"/>
      <c r="G29" s="133"/>
      <c r="H29" s="134"/>
      <c r="I29" s="132"/>
      <c r="J29" s="141"/>
      <c r="K29" s="134"/>
    </row>
    <row r="30" spans="1:13" x14ac:dyDescent="0.25">
      <c r="A30" s="1"/>
      <c r="B30" s="135"/>
      <c r="C30" s="137"/>
      <c r="D30" s="135"/>
      <c r="E30" s="136"/>
      <c r="F30" s="136"/>
      <c r="G30" s="136"/>
      <c r="H30" s="137"/>
      <c r="I30" s="138"/>
      <c r="J30" s="135"/>
      <c r="K30" s="137"/>
    </row>
    <row r="31" spans="1:13" ht="14.45" customHeight="1" x14ac:dyDescent="0.25">
      <c r="A31" s="1"/>
      <c r="B31" s="132" t="s">
        <v>630</v>
      </c>
      <c r="C31" s="134"/>
      <c r="D31" s="132" t="s">
        <v>620</v>
      </c>
      <c r="E31" s="133"/>
      <c r="F31" s="133"/>
      <c r="G31" s="133"/>
      <c r="H31" s="134"/>
      <c r="I31" s="132"/>
      <c r="J31" s="141"/>
      <c r="K31" s="134"/>
    </row>
    <row r="32" spans="1:13" x14ac:dyDescent="0.25">
      <c r="A32" s="1"/>
      <c r="B32" s="135"/>
      <c r="C32" s="137"/>
      <c r="D32" s="135"/>
      <c r="E32" s="136"/>
      <c r="F32" s="136"/>
      <c r="G32" s="136"/>
      <c r="H32" s="137"/>
      <c r="I32" s="138"/>
      <c r="J32" s="135"/>
      <c r="K32" s="137"/>
    </row>
    <row r="33" spans="1:11" ht="14.45" customHeight="1" x14ac:dyDescent="0.25">
      <c r="A33" s="1"/>
      <c r="B33" s="132" t="s">
        <v>631</v>
      </c>
      <c r="C33" s="134"/>
      <c r="D33" s="132" t="s">
        <v>620</v>
      </c>
      <c r="E33" s="133"/>
      <c r="F33" s="133"/>
      <c r="G33" s="133"/>
      <c r="H33" s="134"/>
      <c r="I33" s="132"/>
      <c r="J33" s="141"/>
      <c r="K33" s="134"/>
    </row>
    <row r="34" spans="1:11" x14ac:dyDescent="0.25">
      <c r="A34" s="1"/>
      <c r="B34" s="142"/>
      <c r="C34" s="143"/>
      <c r="D34" s="142"/>
      <c r="E34" s="127"/>
      <c r="F34" s="127"/>
      <c r="G34" s="127"/>
      <c r="H34" s="143"/>
      <c r="I34" s="263"/>
      <c r="J34" s="142"/>
      <c r="K34" s="143"/>
    </row>
    <row r="35" spans="1:11" x14ac:dyDescent="0.25">
      <c r="A35" s="1"/>
      <c r="B35" s="135"/>
      <c r="C35" s="137"/>
      <c r="D35" s="135"/>
      <c r="E35" s="136"/>
      <c r="F35" s="136"/>
      <c r="G35" s="136"/>
      <c r="H35" s="137"/>
      <c r="I35" s="138"/>
      <c r="J35" s="135"/>
      <c r="K35" s="137"/>
    </row>
    <row r="36" spans="1:11" x14ac:dyDescent="0.25">
      <c r="A36" s="1"/>
      <c r="B36" s="329" t="s">
        <v>632</v>
      </c>
      <c r="C36" s="134"/>
      <c r="D36" s="132" t="s">
        <v>620</v>
      </c>
      <c r="E36" s="133"/>
      <c r="F36" s="133"/>
      <c r="G36" s="133"/>
      <c r="H36" s="134"/>
      <c r="I36" s="132"/>
      <c r="J36" s="141"/>
      <c r="K36" s="134"/>
    </row>
    <row r="37" spans="1:11" x14ac:dyDescent="0.25">
      <c r="A37" s="1"/>
      <c r="B37" s="135"/>
      <c r="C37" s="137"/>
      <c r="D37" s="135"/>
      <c r="E37" s="136"/>
      <c r="F37" s="136"/>
      <c r="G37" s="136"/>
      <c r="H37" s="137"/>
      <c r="I37" s="138"/>
      <c r="J37" s="135"/>
      <c r="K37" s="137"/>
    </row>
    <row r="38" spans="1:11" ht="14.45" customHeight="1" x14ac:dyDescent="0.25">
      <c r="A38" s="1"/>
      <c r="B38" s="132" t="s">
        <v>633</v>
      </c>
      <c r="C38" s="134"/>
      <c r="D38" s="132" t="s">
        <v>620</v>
      </c>
      <c r="E38" s="133"/>
      <c r="F38" s="133"/>
      <c r="G38" s="133"/>
      <c r="H38" s="134"/>
      <c r="I38" s="132"/>
      <c r="J38" s="141"/>
      <c r="K38" s="134"/>
    </row>
    <row r="39" spans="1:11" x14ac:dyDescent="0.25">
      <c r="A39" s="1"/>
      <c r="B39" s="135"/>
      <c r="C39" s="137"/>
      <c r="D39" s="135"/>
      <c r="E39" s="136"/>
      <c r="F39" s="136"/>
      <c r="G39" s="136"/>
      <c r="H39" s="137"/>
      <c r="I39" s="138"/>
      <c r="J39" s="135"/>
      <c r="K39" s="137"/>
    </row>
    <row r="40" spans="1:11" ht="14.45" customHeight="1" x14ac:dyDescent="0.25">
      <c r="A40" s="1"/>
      <c r="B40" s="132" t="s">
        <v>634</v>
      </c>
      <c r="C40" s="134"/>
      <c r="D40" s="132" t="s">
        <v>620</v>
      </c>
      <c r="E40" s="133"/>
      <c r="F40" s="133"/>
      <c r="G40" s="133"/>
      <c r="H40" s="134"/>
      <c r="I40" s="132"/>
      <c r="J40" s="141"/>
      <c r="K40" s="134"/>
    </row>
    <row r="41" spans="1:11" x14ac:dyDescent="0.25">
      <c r="A41" s="1"/>
      <c r="B41" s="135"/>
      <c r="C41" s="137"/>
      <c r="D41" s="135"/>
      <c r="E41" s="136"/>
      <c r="F41" s="136"/>
      <c r="G41" s="136"/>
      <c r="H41" s="137"/>
      <c r="I41" s="138"/>
      <c r="J41" s="135"/>
      <c r="K41" s="137"/>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x14ac:dyDescent="0.25">
      <c r="A45" s="1"/>
      <c r="B45" s="1"/>
      <c r="C45" s="1"/>
      <c r="D45" s="1"/>
      <c r="E45" s="1"/>
      <c r="F45" s="1"/>
      <c r="G45" s="1"/>
      <c r="H45" s="1"/>
      <c r="I45" s="1"/>
      <c r="J45" s="1"/>
      <c r="K45" s="1"/>
    </row>
    <row r="46" spans="1:11" x14ac:dyDescent="0.25">
      <c r="A46" s="1"/>
      <c r="B46" s="1"/>
      <c r="C46" s="1"/>
      <c r="D46" s="1"/>
      <c r="E46" s="1"/>
      <c r="G46" s="1"/>
      <c r="H46" s="1"/>
      <c r="I46" s="1"/>
      <c r="J46" s="1"/>
      <c r="K46" s="1"/>
    </row>
    <row r="47" spans="1:11" x14ac:dyDescent="0.25">
      <c r="A47" s="1"/>
      <c r="B47" s="1"/>
      <c r="C47" s="1"/>
      <c r="D47" s="1"/>
      <c r="E47" s="1"/>
      <c r="F47" s="1"/>
      <c r="G47" s="1"/>
      <c r="H47" s="1"/>
      <c r="I47" s="1"/>
      <c r="J47" s="1"/>
      <c r="K47" s="1"/>
    </row>
    <row r="48" spans="1:11" x14ac:dyDescent="0.25">
      <c r="A48" s="1"/>
      <c r="B48" s="1"/>
      <c r="C48" s="1"/>
      <c r="D48" s="1"/>
      <c r="E48" s="1"/>
      <c r="F48" s="1"/>
      <c r="G48" s="1"/>
      <c r="H48" s="1"/>
      <c r="I48" s="1"/>
      <c r="J48" s="1"/>
      <c r="K48" s="1"/>
    </row>
    <row r="49" spans="1:13" s="31" customFormat="1" ht="13.5" customHeight="1" x14ac:dyDescent="0.25">
      <c r="A49" s="32"/>
      <c r="B49" s="327" t="s">
        <v>635</v>
      </c>
      <c r="C49" s="328"/>
      <c r="D49" s="328"/>
      <c r="E49" s="328"/>
      <c r="F49" s="328"/>
      <c r="G49" s="328"/>
      <c r="H49" s="328"/>
      <c r="I49" s="328"/>
      <c r="J49" s="328"/>
      <c r="K49" s="328"/>
    </row>
    <row r="50" spans="1:13" x14ac:dyDescent="0.25">
      <c r="A50" s="1"/>
      <c r="B50" s="6"/>
      <c r="C50" s="6"/>
      <c r="D50" s="6"/>
      <c r="E50" s="6"/>
      <c r="F50" s="6"/>
      <c r="G50" s="6"/>
      <c r="H50" s="6"/>
      <c r="I50" s="6"/>
      <c r="J50" s="6"/>
      <c r="K50" s="6"/>
    </row>
    <row r="51" spans="1:13" x14ac:dyDescent="0.25">
      <c r="A51" s="1"/>
      <c r="B51" s="6"/>
      <c r="C51" s="6"/>
      <c r="D51" s="6"/>
      <c r="E51" s="6"/>
      <c r="F51" s="6"/>
      <c r="G51" s="6"/>
      <c r="H51" s="6"/>
      <c r="I51" s="6"/>
      <c r="J51" s="6"/>
      <c r="K51" s="6"/>
    </row>
    <row r="52" spans="1:13" x14ac:dyDescent="0.25">
      <c r="A52" s="1"/>
      <c r="B52" s="6"/>
      <c r="C52" s="6"/>
      <c r="D52" s="6"/>
      <c r="E52" s="6"/>
      <c r="F52" s="6"/>
      <c r="G52" s="6"/>
      <c r="H52" s="6"/>
      <c r="I52" s="6"/>
      <c r="J52" s="6"/>
      <c r="K52" s="6"/>
    </row>
    <row r="53" spans="1:13" x14ac:dyDescent="0.25">
      <c r="A53" s="1"/>
      <c r="B53" s="6"/>
      <c r="C53" s="6"/>
      <c r="D53" s="6"/>
      <c r="E53" s="6"/>
      <c r="F53" s="6"/>
      <c r="G53" s="6"/>
      <c r="H53" s="6"/>
      <c r="I53" s="6"/>
      <c r="J53" s="6"/>
      <c r="K53" s="6"/>
    </row>
    <row r="54" spans="1:13" x14ac:dyDescent="0.25">
      <c r="A54" s="1"/>
      <c r="B54" s="6"/>
      <c r="C54" s="6"/>
      <c r="D54" s="6"/>
      <c r="E54" s="6"/>
      <c r="F54" s="6"/>
      <c r="G54" s="6"/>
      <c r="H54" s="6"/>
      <c r="I54" s="6"/>
      <c r="J54" s="6"/>
      <c r="K54" s="6"/>
    </row>
    <row r="55" spans="1:13" x14ac:dyDescent="0.25">
      <c r="A55" s="1"/>
      <c r="B55" s="6"/>
      <c r="C55" s="6"/>
      <c r="D55" s="6"/>
      <c r="E55" s="6"/>
      <c r="F55" s="6"/>
      <c r="G55" s="6"/>
      <c r="H55" s="6"/>
      <c r="I55" s="6"/>
      <c r="J55" s="6"/>
      <c r="K55" s="6"/>
    </row>
    <row r="56" spans="1:13" x14ac:dyDescent="0.25">
      <c r="A56" s="1"/>
      <c r="B56" s="6"/>
      <c r="C56" s="6"/>
      <c r="D56" s="6"/>
      <c r="E56" s="6"/>
      <c r="F56" s="6"/>
      <c r="G56" s="6"/>
      <c r="H56" s="6"/>
      <c r="I56" s="6"/>
      <c r="J56" s="6"/>
      <c r="K56" s="6"/>
    </row>
    <row r="57" spans="1:13" x14ac:dyDescent="0.25">
      <c r="A57" s="1"/>
      <c r="B57" s="6"/>
      <c r="C57" s="6"/>
      <c r="D57" s="6"/>
      <c r="E57" s="6"/>
      <c r="F57" s="6"/>
      <c r="G57" s="6"/>
      <c r="H57" s="6"/>
      <c r="I57" s="6"/>
      <c r="J57" s="6"/>
      <c r="K57" s="6"/>
    </row>
    <row r="58" spans="1:13" ht="15.6" customHeight="1" x14ac:dyDescent="0.25">
      <c r="A58" s="1"/>
      <c r="B58" s="6"/>
      <c r="C58" s="6"/>
      <c r="D58" s="6"/>
      <c r="E58" s="6"/>
      <c r="F58" s="6"/>
      <c r="G58" s="6"/>
      <c r="H58" s="6"/>
      <c r="I58" s="6"/>
      <c r="J58" s="6"/>
      <c r="K58" s="6"/>
      <c r="M58" s="39"/>
    </row>
  </sheetData>
  <sheetProtection sheet="1" objects="1" scenarios="1" formatColumns="0" formatRows="0"/>
  <mergeCells count="63">
    <mergeCell ref="D19:H20"/>
    <mergeCell ref="D23:H24"/>
    <mergeCell ref="B49:K49"/>
    <mergeCell ref="B16:C18"/>
    <mergeCell ref="J33:K35"/>
    <mergeCell ref="D12:H13"/>
    <mergeCell ref="J36:K37"/>
    <mergeCell ref="B19:C20"/>
    <mergeCell ref="I36:I37"/>
    <mergeCell ref="J25:K26"/>
    <mergeCell ref="B36:C37"/>
    <mergeCell ref="J21:K22"/>
    <mergeCell ref="I25:I26"/>
    <mergeCell ref="J12:K13"/>
    <mergeCell ref="B40:C41"/>
    <mergeCell ref="I12:I13"/>
    <mergeCell ref="I21:I22"/>
    <mergeCell ref="B31:C32"/>
    <mergeCell ref="B9:C11"/>
    <mergeCell ref="B21:C22"/>
    <mergeCell ref="B25:C26"/>
    <mergeCell ref="B4:K8"/>
    <mergeCell ref="J9:K11"/>
    <mergeCell ref="I9:I11"/>
    <mergeCell ref="J14:K15"/>
    <mergeCell ref="I14:I15"/>
    <mergeCell ref="J19:K20"/>
    <mergeCell ref="I23:I24"/>
    <mergeCell ref="D9:H11"/>
    <mergeCell ref="B14:C15"/>
    <mergeCell ref="D14:H15"/>
    <mergeCell ref="J23:K24"/>
    <mergeCell ref="D25:H26"/>
    <mergeCell ref="D16:H18"/>
    <mergeCell ref="B38:C39"/>
    <mergeCell ref="D36:H37"/>
    <mergeCell ref="D33:H35"/>
    <mergeCell ref="D29:H30"/>
    <mergeCell ref="D31:H32"/>
    <mergeCell ref="I27:I28"/>
    <mergeCell ref="I40:I41"/>
    <mergeCell ref="I38:I39"/>
    <mergeCell ref="J31:K32"/>
    <mergeCell ref="J29:K30"/>
    <mergeCell ref="J27:K28"/>
    <mergeCell ref="I29:I30"/>
    <mergeCell ref="I33:I35"/>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W46"/>
  <sheetViews>
    <sheetView showGridLines="0" view="pageBreakPreview" zoomScaleNormal="100" zoomScaleSheetLayoutView="100" workbookViewId="0">
      <selection activeCell="R11" sqref="R11"/>
    </sheetView>
  </sheetViews>
  <sheetFormatPr defaultColWidth="8.85546875" defaultRowHeight="15" x14ac:dyDescent="0.25"/>
  <cols>
    <col min="1" max="2" width="1.42578125" customWidth="1"/>
    <col min="3" max="3" width="6.85546875" customWidth="1"/>
    <col min="4" max="4" width="6.5703125" customWidth="1"/>
    <col min="6" max="6" width="11.5703125" customWidth="1"/>
    <col min="7" max="7" width="12.85546875" customWidth="1"/>
    <col min="12" max="12" width="16.5703125" customWidth="1"/>
    <col min="22" max="22" width="17.85546875" customWidth="1"/>
  </cols>
  <sheetData>
    <row r="1" spans="1:23" x14ac:dyDescent="0.25">
      <c r="A1" s="13"/>
      <c r="B1" s="13"/>
      <c r="C1" s="13"/>
      <c r="D1" s="13"/>
      <c r="E1" s="13"/>
      <c r="F1" s="13"/>
      <c r="G1" s="13"/>
      <c r="H1" s="13"/>
      <c r="I1" s="13"/>
      <c r="J1" s="13"/>
      <c r="K1" s="13"/>
      <c r="L1" s="13"/>
    </row>
    <row r="2" spans="1:23" ht="19.5" customHeight="1" x14ac:dyDescent="0.3">
      <c r="A2" s="13"/>
      <c r="B2" s="13"/>
      <c r="C2" s="252" t="s">
        <v>636</v>
      </c>
      <c r="D2" s="127"/>
      <c r="E2" s="127"/>
      <c r="F2" s="127"/>
      <c r="G2" s="127"/>
      <c r="H2" s="127"/>
      <c r="I2" s="127"/>
      <c r="J2" s="127"/>
      <c r="K2" s="127"/>
      <c r="L2" s="127"/>
      <c r="N2" s="94"/>
    </row>
    <row r="3" spans="1:23" x14ac:dyDescent="0.25">
      <c r="A3" s="13"/>
      <c r="B3" s="13"/>
      <c r="C3" s="16"/>
      <c r="D3" s="16"/>
      <c r="E3" s="16"/>
      <c r="F3" s="16"/>
      <c r="G3" s="16"/>
      <c r="H3" s="16"/>
      <c r="I3" s="16"/>
      <c r="J3" s="16"/>
      <c r="K3" s="16"/>
      <c r="L3" s="16"/>
    </row>
    <row r="4" spans="1:23" ht="14.45" customHeight="1" x14ac:dyDescent="0.25">
      <c r="A4" s="13"/>
      <c r="B4" s="13"/>
      <c r="C4" s="334" t="s">
        <v>637</v>
      </c>
      <c r="D4" s="133"/>
      <c r="E4" s="133"/>
      <c r="F4" s="133"/>
      <c r="G4" s="133"/>
      <c r="H4" s="133"/>
      <c r="I4" s="133"/>
      <c r="J4" s="133"/>
      <c r="K4" s="133"/>
      <c r="L4" s="133"/>
    </row>
    <row r="5" spans="1:23" ht="14.45" customHeight="1" x14ac:dyDescent="0.3">
      <c r="A5" s="13"/>
      <c r="B5" s="13"/>
      <c r="C5" s="142"/>
      <c r="D5" s="127"/>
      <c r="E5" s="127"/>
      <c r="F5" s="127"/>
      <c r="G5" s="127"/>
      <c r="H5" s="127"/>
      <c r="I5" s="127"/>
      <c r="J5" s="127"/>
      <c r="K5" s="127"/>
      <c r="L5" s="127"/>
      <c r="N5" s="34"/>
      <c r="O5" s="35"/>
    </row>
    <row r="6" spans="1:23" ht="17.100000000000001" customHeight="1" x14ac:dyDescent="0.3">
      <c r="A6" s="13"/>
      <c r="B6" s="13"/>
      <c r="C6" s="135"/>
      <c r="D6" s="136"/>
      <c r="E6" s="136"/>
      <c r="F6" s="136"/>
      <c r="G6" s="136"/>
      <c r="H6" s="136"/>
      <c r="I6" s="136"/>
      <c r="J6" s="136"/>
      <c r="K6" s="136"/>
      <c r="L6" s="136"/>
      <c r="N6" s="35"/>
      <c r="O6" s="35"/>
    </row>
    <row r="7" spans="1:23" ht="17.100000000000001" customHeight="1" x14ac:dyDescent="0.3">
      <c r="A7" s="13"/>
      <c r="B7" s="13"/>
      <c r="C7" s="269"/>
      <c r="D7" s="130"/>
      <c r="E7" s="130"/>
      <c r="F7" s="130"/>
      <c r="G7" s="130"/>
      <c r="H7" s="130"/>
      <c r="I7" s="130"/>
      <c r="J7" s="130"/>
      <c r="K7" s="130"/>
      <c r="L7" s="130"/>
      <c r="N7" s="35"/>
      <c r="O7" s="35"/>
      <c r="W7" s="35"/>
    </row>
    <row r="8" spans="1:23" ht="34.5" customHeight="1" x14ac:dyDescent="0.3">
      <c r="A8" s="13"/>
      <c r="B8" s="13"/>
      <c r="C8" s="338" t="s">
        <v>638</v>
      </c>
      <c r="D8" s="134"/>
      <c r="E8" s="337" t="s">
        <v>639</v>
      </c>
      <c r="F8" s="131"/>
      <c r="G8" s="42" t="s">
        <v>640</v>
      </c>
      <c r="H8" s="339" t="s">
        <v>641</v>
      </c>
      <c r="I8" s="133"/>
      <c r="J8" s="133"/>
      <c r="K8" s="133"/>
      <c r="L8" s="340"/>
      <c r="N8" s="35"/>
      <c r="O8" s="35"/>
    </row>
    <row r="9" spans="1:23" ht="54.75" customHeight="1" x14ac:dyDescent="0.3">
      <c r="A9" s="13"/>
      <c r="B9" s="13"/>
      <c r="C9" s="132" t="s">
        <v>642</v>
      </c>
      <c r="D9" s="131"/>
      <c r="E9" s="132" t="s">
        <v>643</v>
      </c>
      <c r="F9" s="131"/>
      <c r="G9" s="92" t="s">
        <v>644</v>
      </c>
      <c r="H9" s="335" t="s">
        <v>645</v>
      </c>
      <c r="I9" s="130"/>
      <c r="J9" s="130"/>
      <c r="K9" s="130"/>
      <c r="L9" s="336"/>
      <c r="O9" s="35"/>
    </row>
    <row r="10" spans="1:23" ht="72" customHeight="1" x14ac:dyDescent="0.3">
      <c r="A10" s="13"/>
      <c r="B10" s="13"/>
      <c r="C10" s="132" t="s">
        <v>642</v>
      </c>
      <c r="D10" s="131"/>
      <c r="E10" s="132" t="s">
        <v>646</v>
      </c>
      <c r="F10" s="131"/>
      <c r="G10" s="92" t="s">
        <v>644</v>
      </c>
      <c r="H10" s="335" t="s">
        <v>647</v>
      </c>
      <c r="I10" s="130"/>
      <c r="J10" s="130"/>
      <c r="K10" s="130"/>
      <c r="L10" s="336"/>
      <c r="N10" s="35"/>
      <c r="O10" s="35"/>
    </row>
    <row r="11" spans="1:23" ht="72.75" customHeight="1" x14ac:dyDescent="0.3">
      <c r="A11" s="13"/>
      <c r="B11" s="13"/>
      <c r="C11" s="132" t="s">
        <v>642</v>
      </c>
      <c r="D11" s="131"/>
      <c r="E11" s="132" t="s">
        <v>648</v>
      </c>
      <c r="F11" s="131"/>
      <c r="G11" s="92" t="s">
        <v>644</v>
      </c>
      <c r="H11" s="335" t="s">
        <v>649</v>
      </c>
      <c r="I11" s="130"/>
      <c r="J11" s="130"/>
      <c r="K11" s="130"/>
      <c r="L11" s="336"/>
      <c r="N11" s="35"/>
      <c r="O11" s="35"/>
    </row>
    <row r="12" spans="1:23" ht="122.25" customHeight="1" x14ac:dyDescent="0.3">
      <c r="A12" s="13"/>
      <c r="B12" s="13"/>
      <c r="C12" s="132" t="s">
        <v>642</v>
      </c>
      <c r="D12" s="131"/>
      <c r="E12" s="132" t="s">
        <v>650</v>
      </c>
      <c r="F12" s="131"/>
      <c r="G12" s="20" t="s">
        <v>651</v>
      </c>
      <c r="H12" s="335" t="s">
        <v>652</v>
      </c>
      <c r="I12" s="130"/>
      <c r="J12" s="130"/>
      <c r="K12" s="130"/>
      <c r="L12" s="336"/>
      <c r="N12" s="35"/>
      <c r="O12" s="35"/>
    </row>
    <row r="13" spans="1:23" ht="63.75" customHeight="1" x14ac:dyDescent="0.3">
      <c r="A13" s="13"/>
      <c r="B13" s="13"/>
      <c r="C13" s="132" t="s">
        <v>642</v>
      </c>
      <c r="D13" s="131"/>
      <c r="E13" s="132" t="s">
        <v>653</v>
      </c>
      <c r="F13" s="131"/>
      <c r="G13" s="20" t="s">
        <v>654</v>
      </c>
      <c r="H13" s="335" t="s">
        <v>655</v>
      </c>
      <c r="I13" s="130"/>
      <c r="J13" s="130"/>
      <c r="K13" s="130"/>
      <c r="L13" s="336"/>
      <c r="N13" s="35"/>
      <c r="O13" s="35"/>
    </row>
    <row r="14" spans="1:23" ht="63" customHeight="1" x14ac:dyDescent="0.3">
      <c r="A14" s="13"/>
      <c r="B14" s="13"/>
      <c r="C14" s="132" t="s">
        <v>642</v>
      </c>
      <c r="D14" s="131"/>
      <c r="E14" s="132" t="s">
        <v>656</v>
      </c>
      <c r="F14" s="131"/>
      <c r="G14" s="92" t="s">
        <v>657</v>
      </c>
      <c r="H14" s="335" t="s">
        <v>658</v>
      </c>
      <c r="I14" s="130"/>
      <c r="J14" s="130"/>
      <c r="K14" s="130"/>
      <c r="L14" s="336"/>
      <c r="N14" s="36"/>
      <c r="O14" s="35"/>
    </row>
    <row r="15" spans="1:23" ht="47.25" customHeight="1" x14ac:dyDescent="0.3">
      <c r="A15" s="13"/>
      <c r="B15" s="13"/>
      <c r="C15" s="132" t="s">
        <v>642</v>
      </c>
      <c r="D15" s="131"/>
      <c r="E15" s="132" t="s">
        <v>659</v>
      </c>
      <c r="F15" s="131"/>
      <c r="G15" s="92" t="s">
        <v>657</v>
      </c>
      <c r="H15" s="335" t="s">
        <v>660</v>
      </c>
      <c r="I15" s="130"/>
      <c r="J15" s="130"/>
      <c r="K15" s="130"/>
      <c r="L15" s="336"/>
      <c r="N15" s="35"/>
      <c r="O15" s="35"/>
    </row>
    <row r="16" spans="1:23" ht="54" customHeight="1" x14ac:dyDescent="0.3">
      <c r="A16" s="13"/>
      <c r="B16" s="13"/>
      <c r="C16" s="132" t="s">
        <v>642</v>
      </c>
      <c r="D16" s="131"/>
      <c r="E16" s="132" t="s">
        <v>661</v>
      </c>
      <c r="F16" s="131"/>
      <c r="G16" s="92" t="s">
        <v>644</v>
      </c>
      <c r="H16" s="335" t="s">
        <v>662</v>
      </c>
      <c r="I16" s="130"/>
      <c r="J16" s="130"/>
      <c r="K16" s="130"/>
      <c r="L16" s="336"/>
      <c r="N16" s="113"/>
      <c r="O16" s="35"/>
    </row>
    <row r="17" spans="1:15" ht="62.25" customHeight="1" x14ac:dyDescent="0.3">
      <c r="A17" s="13"/>
      <c r="B17" s="13"/>
      <c r="C17" s="132" t="s">
        <v>642</v>
      </c>
      <c r="D17" s="131"/>
      <c r="E17" s="132" t="s">
        <v>663</v>
      </c>
      <c r="F17" s="131"/>
      <c r="G17" s="92" t="s">
        <v>644</v>
      </c>
      <c r="H17" s="335" t="s">
        <v>664</v>
      </c>
      <c r="I17" s="130"/>
      <c r="J17" s="130"/>
      <c r="K17" s="130"/>
      <c r="L17" s="336"/>
      <c r="N17" s="35"/>
      <c r="O17" s="35"/>
    </row>
    <row r="18" spans="1:15" ht="78.75" customHeight="1" x14ac:dyDescent="0.3">
      <c r="A18" s="13"/>
      <c r="B18" s="13"/>
      <c r="C18" s="132" t="s">
        <v>642</v>
      </c>
      <c r="D18" s="131"/>
      <c r="E18" s="132" t="s">
        <v>665</v>
      </c>
      <c r="F18" s="131"/>
      <c r="G18" s="92" t="s">
        <v>644</v>
      </c>
      <c r="H18" s="335" t="s">
        <v>666</v>
      </c>
      <c r="I18" s="130"/>
      <c r="J18" s="130"/>
      <c r="K18" s="130"/>
      <c r="L18" s="336"/>
      <c r="N18" s="35"/>
      <c r="O18" s="35"/>
    </row>
    <row r="19" spans="1:15" ht="84.75" customHeight="1" x14ac:dyDescent="0.3">
      <c r="A19" s="13"/>
      <c r="B19" s="13"/>
      <c r="C19" s="132" t="s">
        <v>642</v>
      </c>
      <c r="D19" s="131"/>
      <c r="E19" s="132" t="s">
        <v>667</v>
      </c>
      <c r="F19" s="131"/>
      <c r="G19" s="92" t="s">
        <v>644</v>
      </c>
      <c r="H19" s="335" t="s">
        <v>666</v>
      </c>
      <c r="I19" s="130"/>
      <c r="J19" s="130"/>
      <c r="K19" s="130"/>
      <c r="L19" s="336"/>
      <c r="N19" s="113"/>
      <c r="O19" s="35"/>
    </row>
    <row r="20" spans="1:15" ht="81.75" customHeight="1" x14ac:dyDescent="0.3">
      <c r="A20" s="13"/>
      <c r="B20" s="13"/>
      <c r="C20" s="132" t="s">
        <v>668</v>
      </c>
      <c r="D20" s="131"/>
      <c r="E20" s="132" t="s">
        <v>669</v>
      </c>
      <c r="F20" s="131"/>
      <c r="G20" s="92" t="s">
        <v>644</v>
      </c>
      <c r="H20" s="335" t="s">
        <v>670</v>
      </c>
      <c r="I20" s="130"/>
      <c r="J20" s="130"/>
      <c r="K20" s="130"/>
      <c r="L20" s="336"/>
      <c r="N20" s="35"/>
      <c r="O20" s="35"/>
    </row>
    <row r="21" spans="1:15" ht="39" customHeight="1" x14ac:dyDescent="0.3">
      <c r="A21" s="13"/>
      <c r="B21" s="13"/>
      <c r="C21" s="132" t="s">
        <v>668</v>
      </c>
      <c r="D21" s="131"/>
      <c r="E21" s="132" t="s">
        <v>671</v>
      </c>
      <c r="F21" s="131"/>
      <c r="G21" s="92" t="s">
        <v>644</v>
      </c>
      <c r="H21" s="335" t="s">
        <v>672</v>
      </c>
      <c r="I21" s="130"/>
      <c r="J21" s="130"/>
      <c r="K21" s="130"/>
      <c r="L21" s="336"/>
      <c r="N21" s="41"/>
      <c r="O21" s="35"/>
    </row>
    <row r="22" spans="1:15" ht="44.25" customHeight="1" x14ac:dyDescent="0.3">
      <c r="A22" s="13"/>
      <c r="B22" s="13"/>
      <c r="C22" s="132" t="s">
        <v>668</v>
      </c>
      <c r="D22" s="131"/>
      <c r="E22" s="132" t="s">
        <v>673</v>
      </c>
      <c r="F22" s="131"/>
      <c r="G22" s="92" t="s">
        <v>644</v>
      </c>
      <c r="H22" s="335" t="s">
        <v>674</v>
      </c>
      <c r="I22" s="130"/>
      <c r="J22" s="130"/>
      <c r="K22" s="130"/>
      <c r="L22" s="336"/>
      <c r="N22" s="35"/>
      <c r="O22" s="35"/>
    </row>
    <row r="23" spans="1:15" ht="84.75" customHeight="1" x14ac:dyDescent="0.3">
      <c r="A23" s="13"/>
      <c r="B23" s="13"/>
      <c r="C23" s="132" t="s">
        <v>668</v>
      </c>
      <c r="D23" s="131"/>
      <c r="E23" s="132" t="s">
        <v>675</v>
      </c>
      <c r="F23" s="131"/>
      <c r="G23" s="92" t="s">
        <v>644</v>
      </c>
      <c r="H23" s="335" t="s">
        <v>676</v>
      </c>
      <c r="I23" s="130"/>
      <c r="J23" s="130"/>
      <c r="K23" s="130"/>
      <c r="L23" s="336"/>
      <c r="N23" s="35"/>
      <c r="O23" s="35"/>
    </row>
    <row r="24" spans="1:15" ht="60.75" customHeight="1" x14ac:dyDescent="0.3">
      <c r="A24" s="13"/>
      <c r="B24" s="13"/>
      <c r="C24" s="132" t="s">
        <v>668</v>
      </c>
      <c r="D24" s="131"/>
      <c r="E24" s="132" t="s">
        <v>677</v>
      </c>
      <c r="F24" s="131"/>
      <c r="G24" s="92" t="s">
        <v>644</v>
      </c>
      <c r="H24" s="335" t="s">
        <v>678</v>
      </c>
      <c r="I24" s="130"/>
      <c r="J24" s="130"/>
      <c r="K24" s="130"/>
      <c r="L24" s="336"/>
      <c r="N24" s="35"/>
      <c r="O24" s="35"/>
    </row>
    <row r="25" spans="1:15" ht="49.5" customHeight="1" x14ac:dyDescent="0.3">
      <c r="A25" s="13"/>
      <c r="B25" s="13"/>
      <c r="C25" s="132" t="s">
        <v>668</v>
      </c>
      <c r="D25" s="131"/>
      <c r="E25" s="132" t="s">
        <v>679</v>
      </c>
      <c r="F25" s="131"/>
      <c r="G25" s="92" t="s">
        <v>644</v>
      </c>
      <c r="H25" s="335" t="s">
        <v>680</v>
      </c>
      <c r="I25" s="130"/>
      <c r="J25" s="130"/>
      <c r="K25" s="130"/>
      <c r="L25" s="336"/>
      <c r="N25" s="35"/>
      <c r="O25" s="35"/>
    </row>
    <row r="26" spans="1:15" ht="39.75" customHeight="1" x14ac:dyDescent="0.3">
      <c r="A26" s="13"/>
      <c r="B26" s="13"/>
      <c r="C26" s="132" t="s">
        <v>668</v>
      </c>
      <c r="D26" s="131"/>
      <c r="E26" s="132" t="s">
        <v>681</v>
      </c>
      <c r="F26" s="131"/>
      <c r="G26" s="92" t="s">
        <v>644</v>
      </c>
      <c r="H26" s="335" t="s">
        <v>682</v>
      </c>
      <c r="I26" s="130"/>
      <c r="J26" s="130"/>
      <c r="K26" s="130"/>
      <c r="L26" s="336"/>
      <c r="N26" s="35"/>
      <c r="O26" s="35"/>
    </row>
    <row r="27" spans="1:15" ht="40.5" customHeight="1" x14ac:dyDescent="0.3">
      <c r="A27" s="13"/>
      <c r="B27" s="13"/>
      <c r="C27" s="132" t="s">
        <v>683</v>
      </c>
      <c r="D27" s="131"/>
      <c r="E27" s="132" t="s">
        <v>684</v>
      </c>
      <c r="F27" s="131"/>
      <c r="G27" s="20" t="s">
        <v>685</v>
      </c>
      <c r="H27" s="335" t="s">
        <v>686</v>
      </c>
      <c r="I27" s="130"/>
      <c r="J27" s="130"/>
      <c r="K27" s="130"/>
      <c r="L27" s="336"/>
      <c r="N27" s="35"/>
      <c r="O27" s="35"/>
    </row>
    <row r="28" spans="1:15" ht="71.25" customHeight="1" x14ac:dyDescent="0.3">
      <c r="A28" s="13"/>
      <c r="B28" s="13"/>
      <c r="C28" s="132" t="s">
        <v>683</v>
      </c>
      <c r="D28" s="131"/>
      <c r="E28" s="132" t="s">
        <v>687</v>
      </c>
      <c r="F28" s="131"/>
      <c r="G28" s="92" t="s">
        <v>685</v>
      </c>
      <c r="H28" s="335" t="s">
        <v>688</v>
      </c>
      <c r="I28" s="130"/>
      <c r="J28" s="130"/>
      <c r="K28" s="130"/>
      <c r="L28" s="336"/>
      <c r="N28" s="35"/>
      <c r="O28" s="35"/>
    </row>
    <row r="29" spans="1:15" ht="42" customHeight="1" x14ac:dyDescent="0.3">
      <c r="A29" s="13"/>
      <c r="B29" s="13"/>
      <c r="C29" s="132" t="s">
        <v>689</v>
      </c>
      <c r="D29" s="131"/>
      <c r="E29" s="132" t="s">
        <v>690</v>
      </c>
      <c r="F29" s="131"/>
      <c r="G29" s="92" t="s">
        <v>691</v>
      </c>
      <c r="H29" s="335" t="s">
        <v>692</v>
      </c>
      <c r="I29" s="130"/>
      <c r="J29" s="130"/>
      <c r="K29" s="130"/>
      <c r="L29" s="336"/>
      <c r="N29" s="35"/>
      <c r="O29" s="35"/>
    </row>
    <row r="30" spans="1:15" ht="71.25" customHeight="1" x14ac:dyDescent="0.3">
      <c r="A30" s="13"/>
      <c r="B30" s="13"/>
      <c r="C30" s="132" t="s">
        <v>689</v>
      </c>
      <c r="D30" s="131"/>
      <c r="E30" s="132" t="s">
        <v>693</v>
      </c>
      <c r="F30" s="131"/>
      <c r="G30" s="92" t="s">
        <v>691</v>
      </c>
      <c r="H30" s="335" t="s">
        <v>694</v>
      </c>
      <c r="I30" s="130"/>
      <c r="J30" s="130"/>
      <c r="K30" s="130"/>
      <c r="L30" s="336"/>
      <c r="N30" s="35"/>
      <c r="O30" s="35"/>
    </row>
    <row r="31" spans="1:15" ht="33.75" customHeight="1" x14ac:dyDescent="0.3">
      <c r="A31" s="13"/>
      <c r="B31" s="13"/>
      <c r="C31" s="132" t="s">
        <v>689</v>
      </c>
      <c r="D31" s="131"/>
      <c r="E31" s="132" t="s">
        <v>695</v>
      </c>
      <c r="F31" s="131"/>
      <c r="G31" s="20" t="s">
        <v>696</v>
      </c>
      <c r="H31" s="335" t="s">
        <v>697</v>
      </c>
      <c r="I31" s="130"/>
      <c r="J31" s="130"/>
      <c r="K31" s="130"/>
      <c r="L31" s="336"/>
      <c r="N31" s="35"/>
      <c r="O31" s="35"/>
    </row>
    <row r="32" spans="1:15" ht="17.100000000000001" customHeight="1" x14ac:dyDescent="0.3">
      <c r="A32" s="13"/>
      <c r="B32" s="13"/>
      <c r="C32" s="13"/>
      <c r="D32" s="13"/>
      <c r="E32" s="13"/>
      <c r="F32" s="13"/>
      <c r="G32" s="13"/>
      <c r="H32" s="13"/>
      <c r="I32" s="13"/>
      <c r="J32" s="13"/>
      <c r="K32" s="13"/>
      <c r="L32" s="13"/>
      <c r="N32" s="35"/>
      <c r="O32" s="35"/>
    </row>
    <row r="33" spans="1:15" ht="17.100000000000001" customHeight="1" x14ac:dyDescent="0.3">
      <c r="A33" s="13"/>
      <c r="B33" s="13"/>
      <c r="C33" s="13"/>
      <c r="D33" s="13"/>
      <c r="E33" s="13"/>
      <c r="F33" s="13"/>
      <c r="G33" s="13"/>
      <c r="H33" s="13"/>
      <c r="I33" s="13"/>
      <c r="J33" s="13"/>
      <c r="K33" s="13"/>
      <c r="L33" s="13"/>
      <c r="N33" s="35"/>
      <c r="O33" s="35"/>
    </row>
    <row r="34" spans="1:15" ht="17.100000000000001" customHeight="1" x14ac:dyDescent="0.3">
      <c r="A34" s="13"/>
      <c r="B34" s="13"/>
      <c r="C34" s="13"/>
      <c r="D34" s="13"/>
      <c r="E34" s="13"/>
      <c r="F34" s="13"/>
      <c r="G34" s="13"/>
      <c r="H34" s="13"/>
      <c r="I34" s="13"/>
      <c r="J34" s="13"/>
      <c r="K34" s="13"/>
      <c r="L34" s="13"/>
      <c r="N34" s="35"/>
      <c r="O34" s="35"/>
    </row>
    <row r="35" spans="1:15" ht="17.100000000000001" customHeight="1" x14ac:dyDescent="0.3">
      <c r="A35" s="13"/>
      <c r="B35" s="13"/>
      <c r="C35" s="13"/>
      <c r="D35" s="13"/>
      <c r="E35" s="13"/>
      <c r="F35" s="13"/>
      <c r="G35" s="13"/>
      <c r="H35" s="13"/>
      <c r="I35" s="13"/>
      <c r="J35" s="13"/>
      <c r="K35" s="13"/>
      <c r="L35" s="13"/>
      <c r="N35" s="35"/>
      <c r="O35" s="35"/>
    </row>
    <row r="36" spans="1:15" ht="17.100000000000001" customHeight="1" x14ac:dyDescent="0.3">
      <c r="A36" s="13"/>
      <c r="B36" s="13"/>
      <c r="C36" s="13"/>
      <c r="D36" s="13"/>
      <c r="E36" s="13"/>
      <c r="F36" s="13"/>
      <c r="G36" s="13"/>
      <c r="H36" s="13"/>
      <c r="I36" s="13"/>
      <c r="J36" s="13"/>
      <c r="K36" s="13"/>
      <c r="L36" s="13"/>
      <c r="N36" s="35"/>
      <c r="O36" s="35"/>
    </row>
    <row r="37" spans="1:15" ht="17.100000000000001" customHeight="1" x14ac:dyDescent="0.3">
      <c r="A37" s="13"/>
      <c r="B37" s="13"/>
      <c r="C37" s="13"/>
      <c r="D37" s="13"/>
      <c r="E37" s="13"/>
      <c r="F37" s="13"/>
      <c r="G37" s="13"/>
      <c r="H37" s="13"/>
      <c r="I37" s="13"/>
      <c r="J37" s="13"/>
      <c r="K37" s="13"/>
      <c r="L37" s="13"/>
      <c r="N37" s="35"/>
      <c r="O37" s="35"/>
    </row>
    <row r="38" spans="1:15" ht="17.100000000000001" customHeight="1" x14ac:dyDescent="0.3">
      <c r="A38" s="13"/>
      <c r="B38" s="13"/>
      <c r="C38" s="172"/>
      <c r="D38" s="127"/>
      <c r="E38" s="127"/>
      <c r="F38" s="127"/>
      <c r="G38" s="127"/>
      <c r="H38" s="127"/>
      <c r="I38" s="127"/>
      <c r="J38" s="127"/>
      <c r="K38" s="127"/>
      <c r="L38" s="127"/>
      <c r="N38" s="35"/>
      <c r="O38" s="35"/>
    </row>
    <row r="39" spans="1:15" ht="17.100000000000001" customHeight="1" x14ac:dyDescent="0.3">
      <c r="A39" s="13"/>
      <c r="B39" s="13"/>
      <c r="C39" s="127"/>
      <c r="D39" s="127"/>
      <c r="E39" s="127"/>
      <c r="F39" s="127"/>
      <c r="G39" s="127"/>
      <c r="H39" s="127"/>
      <c r="I39" s="127"/>
      <c r="J39" s="127"/>
      <c r="K39" s="127"/>
      <c r="L39" s="127"/>
      <c r="N39" s="35"/>
      <c r="O39" s="35"/>
    </row>
    <row r="40" spans="1:15" ht="17.100000000000001" customHeight="1" x14ac:dyDescent="0.3">
      <c r="A40" s="13"/>
      <c r="B40" s="13"/>
      <c r="C40" s="127"/>
      <c r="D40" s="127"/>
      <c r="E40" s="127"/>
      <c r="F40" s="127"/>
      <c r="G40" s="127"/>
      <c r="H40" s="127"/>
      <c r="I40" s="127"/>
      <c r="J40" s="127"/>
      <c r="K40" s="127"/>
      <c r="L40" s="127"/>
      <c r="N40" s="35"/>
      <c r="O40" s="35"/>
    </row>
    <row r="41" spans="1:15" ht="17.100000000000001" customHeight="1" x14ac:dyDescent="0.3">
      <c r="A41" s="13"/>
      <c r="B41" s="13"/>
      <c r="C41" s="127"/>
      <c r="D41" s="127"/>
      <c r="E41" s="127"/>
      <c r="F41" s="127"/>
      <c r="G41" s="127"/>
      <c r="H41" s="127"/>
      <c r="I41" s="127"/>
      <c r="J41" s="127"/>
      <c r="K41" s="127"/>
      <c r="L41" s="127"/>
      <c r="N41" s="35"/>
      <c r="O41" s="35"/>
    </row>
    <row r="42" spans="1:15" ht="17.100000000000001" customHeight="1" x14ac:dyDescent="0.3">
      <c r="A42" s="13"/>
      <c r="B42" s="13"/>
      <c r="C42" s="127"/>
      <c r="D42" s="127"/>
      <c r="E42" s="127"/>
      <c r="F42" s="127"/>
      <c r="G42" s="127"/>
      <c r="H42" s="127"/>
      <c r="I42" s="127"/>
      <c r="J42" s="127"/>
      <c r="K42" s="127"/>
      <c r="L42" s="127"/>
      <c r="N42" s="35"/>
      <c r="O42" s="35"/>
    </row>
    <row r="43" spans="1:15" ht="17.100000000000001" customHeight="1" x14ac:dyDescent="0.3">
      <c r="A43" s="13"/>
      <c r="B43" s="13"/>
      <c r="C43" s="127"/>
      <c r="D43" s="127"/>
      <c r="E43" s="127"/>
      <c r="F43" s="127"/>
      <c r="G43" s="127"/>
      <c r="H43" s="127"/>
      <c r="I43" s="127"/>
      <c r="J43" s="127"/>
      <c r="K43" s="127"/>
      <c r="L43" s="127"/>
      <c r="N43" s="35"/>
      <c r="O43" s="35"/>
    </row>
    <row r="44" spans="1:15" ht="17.100000000000001" customHeight="1" x14ac:dyDescent="0.3">
      <c r="A44" s="13"/>
      <c r="B44" s="13"/>
      <c r="C44" s="127"/>
      <c r="D44" s="127"/>
      <c r="E44" s="127"/>
      <c r="F44" s="127"/>
      <c r="G44" s="127"/>
      <c r="H44" s="127"/>
      <c r="I44" s="127"/>
      <c r="J44" s="127"/>
      <c r="K44" s="127"/>
      <c r="L44" s="127"/>
      <c r="N44" s="35"/>
      <c r="O44" s="35"/>
    </row>
    <row r="45" spans="1:15" ht="17.100000000000001" customHeight="1" x14ac:dyDescent="0.3">
      <c r="A45" s="13"/>
      <c r="B45" s="13"/>
      <c r="C45" s="127"/>
      <c r="D45" s="127"/>
      <c r="E45" s="127"/>
      <c r="F45" s="127"/>
      <c r="G45" s="127"/>
      <c r="H45" s="127"/>
      <c r="I45" s="127"/>
      <c r="J45" s="127"/>
      <c r="K45" s="127"/>
      <c r="L45" s="127"/>
      <c r="N45" s="35"/>
      <c r="O45" s="35"/>
    </row>
    <row r="46" spans="1:15" ht="17.100000000000001" customHeight="1" x14ac:dyDescent="0.3">
      <c r="A46" s="13"/>
      <c r="B46" s="13"/>
      <c r="C46" s="127"/>
      <c r="D46" s="127"/>
      <c r="E46" s="127"/>
      <c r="F46" s="127"/>
      <c r="G46" s="127"/>
      <c r="H46" s="127"/>
      <c r="I46" s="127"/>
      <c r="J46" s="127"/>
      <c r="K46" s="127"/>
      <c r="L46" s="127"/>
      <c r="N46" s="38"/>
      <c r="O46" s="35"/>
    </row>
  </sheetData>
  <sheetProtection sheet="1" objects="1" scenarios="1" formatColumns="0" formatRows="0"/>
  <mergeCells count="76">
    <mergeCell ref="C2:L2"/>
    <mergeCell ref="E18:F18"/>
    <mergeCell ref="H29:L29"/>
    <mergeCell ref="H20:L20"/>
    <mergeCell ref="E13:F13"/>
    <mergeCell ref="C12:D12"/>
    <mergeCell ref="E15:F15"/>
    <mergeCell ref="H13:L13"/>
    <mergeCell ref="H15:L15"/>
    <mergeCell ref="H18:L18"/>
    <mergeCell ref="E29:F29"/>
    <mergeCell ref="H8:L8"/>
    <mergeCell ref="C24:D24"/>
    <mergeCell ref="H28:L28"/>
    <mergeCell ref="C14:D14"/>
    <mergeCell ref="E22:F22"/>
    <mergeCell ref="C38:L46"/>
    <mergeCell ref="C20:D20"/>
    <mergeCell ref="E20:F20"/>
    <mergeCell ref="C28:D28"/>
    <mergeCell ref="E28:F28"/>
    <mergeCell ref="C22:D22"/>
    <mergeCell ref="C30:D30"/>
    <mergeCell ref="E30:F30"/>
    <mergeCell ref="C21:D21"/>
    <mergeCell ref="C23:D23"/>
    <mergeCell ref="H27:L27"/>
    <mergeCell ref="H24:L24"/>
    <mergeCell ref="C27:D27"/>
    <mergeCell ref="E27:F27"/>
    <mergeCell ref="C31:D31"/>
    <mergeCell ref="E31:F31"/>
    <mergeCell ref="H31:L31"/>
    <mergeCell ref="H26:L26"/>
    <mergeCell ref="E24:F24"/>
    <mergeCell ref="E12:F12"/>
    <mergeCell ref="C29:D29"/>
    <mergeCell ref="E14:F14"/>
    <mergeCell ref="C18:D18"/>
    <mergeCell ref="E17:F17"/>
    <mergeCell ref="C26:D26"/>
    <mergeCell ref="H30:L30"/>
    <mergeCell ref="H21:L21"/>
    <mergeCell ref="H16:L16"/>
    <mergeCell ref="E26:F26"/>
    <mergeCell ref="H9:L9"/>
    <mergeCell ref="C10:D10"/>
    <mergeCell ref="C16:D16"/>
    <mergeCell ref="E10:F10"/>
    <mergeCell ref="C25:D25"/>
    <mergeCell ref="E19:F19"/>
    <mergeCell ref="C15:D15"/>
    <mergeCell ref="C17:D17"/>
    <mergeCell ref="C19:D19"/>
    <mergeCell ref="E23:F23"/>
    <mergeCell ref="H25:L25"/>
    <mergeCell ref="H17:L17"/>
    <mergeCell ref="E25:F25"/>
    <mergeCell ref="H19:L19"/>
    <mergeCell ref="H10:L10"/>
    <mergeCell ref="C4:L6"/>
    <mergeCell ref="H14:L14"/>
    <mergeCell ref="C13:D13"/>
    <mergeCell ref="H23:L23"/>
    <mergeCell ref="E21:F21"/>
    <mergeCell ref="H22:L22"/>
    <mergeCell ref="E16:F16"/>
    <mergeCell ref="H12:L12"/>
    <mergeCell ref="C7:L7"/>
    <mergeCell ref="E8:F8"/>
    <mergeCell ref="H11:L11"/>
    <mergeCell ref="C8:D8"/>
    <mergeCell ref="C9:D9"/>
    <mergeCell ref="E9:F9"/>
    <mergeCell ref="C11:D11"/>
    <mergeCell ref="E11:F11"/>
  </mergeCells>
  <dataValidations count="1">
    <dataValidation type="list" allowBlank="1" showInputMessage="1" showErrorMessage="1" prompt="Select Profile" sqref="C9:D31"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O39"/>
  <sheetViews>
    <sheetView showGridLines="0" view="pageBreakPreview" zoomScaleNormal="100" zoomScaleSheetLayoutView="100" workbookViewId="0">
      <selection activeCell="Q19" sqref="Q19"/>
    </sheetView>
  </sheetViews>
  <sheetFormatPr defaultColWidth="8.85546875" defaultRowHeight="15" x14ac:dyDescent="0.25"/>
  <cols>
    <col min="1" max="1" width="1.42578125" customWidth="1"/>
  </cols>
  <sheetData>
    <row r="1" spans="1:15" x14ac:dyDescent="0.25">
      <c r="A1" s="13"/>
      <c r="B1" s="13"/>
      <c r="C1" s="13"/>
      <c r="D1" s="13"/>
      <c r="E1" s="13"/>
      <c r="F1" s="13"/>
      <c r="G1" s="13"/>
      <c r="H1" s="13"/>
      <c r="I1" s="13"/>
      <c r="J1" s="13"/>
      <c r="K1" s="13"/>
    </row>
    <row r="2" spans="1:15" ht="19.5" customHeight="1" x14ac:dyDescent="0.3">
      <c r="A2" s="13"/>
      <c r="B2" s="252" t="s">
        <v>698</v>
      </c>
      <c r="C2" s="127"/>
      <c r="D2" s="127"/>
      <c r="E2" s="127"/>
      <c r="F2" s="127"/>
      <c r="G2" s="127"/>
      <c r="H2" s="127"/>
      <c r="I2" s="127"/>
      <c r="J2" s="127"/>
      <c r="K2" s="127"/>
      <c r="M2" s="94"/>
    </row>
    <row r="3" spans="1:15" x14ac:dyDescent="0.25">
      <c r="A3" s="13"/>
      <c r="B3" s="16"/>
      <c r="C3" s="16"/>
      <c r="D3" s="16"/>
      <c r="E3" s="16"/>
      <c r="F3" s="16"/>
      <c r="G3" s="16"/>
      <c r="H3" s="16"/>
      <c r="I3" s="16"/>
      <c r="J3" s="16"/>
      <c r="K3" s="16"/>
    </row>
    <row r="4" spans="1:15" ht="14.45" customHeight="1" x14ac:dyDescent="0.3">
      <c r="A4" s="13"/>
      <c r="B4" s="343" t="s">
        <v>699</v>
      </c>
      <c r="C4" s="133"/>
      <c r="D4" s="133"/>
      <c r="E4" s="133"/>
      <c r="F4" s="133"/>
      <c r="G4" s="133"/>
      <c r="H4" s="133"/>
      <c r="I4" s="133"/>
      <c r="J4" s="133"/>
      <c r="K4" s="134"/>
      <c r="M4" s="34"/>
      <c r="N4" s="35"/>
      <c r="O4" s="35"/>
    </row>
    <row r="5" spans="1:15" ht="25.5" customHeight="1" x14ac:dyDescent="0.3">
      <c r="A5" s="13"/>
      <c r="B5" s="135"/>
      <c r="C5" s="136"/>
      <c r="D5" s="136"/>
      <c r="E5" s="136"/>
      <c r="F5" s="136"/>
      <c r="G5" s="136"/>
      <c r="H5" s="136"/>
      <c r="I5" s="136"/>
      <c r="J5" s="136"/>
      <c r="K5" s="137"/>
      <c r="M5" s="35"/>
      <c r="N5" s="35"/>
      <c r="O5" s="35"/>
    </row>
    <row r="6" spans="1:15" ht="17.100000000000001" customHeight="1" x14ac:dyDescent="0.3">
      <c r="A6" s="13"/>
      <c r="B6" s="342" t="s">
        <v>700</v>
      </c>
      <c r="C6" s="133"/>
      <c r="D6" s="134"/>
      <c r="E6" s="342" t="s">
        <v>701</v>
      </c>
      <c r="F6" s="342" t="s">
        <v>702</v>
      </c>
      <c r="G6" s="133"/>
      <c r="H6" s="133"/>
      <c r="I6" s="133"/>
      <c r="J6" s="133"/>
      <c r="K6" s="134"/>
      <c r="N6" s="35"/>
      <c r="O6" s="35"/>
    </row>
    <row r="7" spans="1:15" ht="17.100000000000001" customHeight="1" x14ac:dyDescent="0.3">
      <c r="A7" s="13"/>
      <c r="B7" s="135"/>
      <c r="C7" s="136"/>
      <c r="D7" s="137"/>
      <c r="E7" s="138"/>
      <c r="F7" s="135"/>
      <c r="G7" s="136"/>
      <c r="H7" s="136"/>
      <c r="I7" s="136"/>
      <c r="J7" s="136"/>
      <c r="K7" s="137"/>
      <c r="M7" s="35"/>
      <c r="N7" s="35"/>
      <c r="O7" s="35"/>
    </row>
    <row r="8" spans="1:15" ht="14.45" customHeight="1" x14ac:dyDescent="0.3">
      <c r="A8" s="13"/>
      <c r="B8" s="341" t="s">
        <v>703</v>
      </c>
      <c r="C8" s="133"/>
      <c r="D8" s="134"/>
      <c r="E8" s="141"/>
      <c r="F8" s="141" t="s">
        <v>704</v>
      </c>
      <c r="G8" s="133"/>
      <c r="H8" s="133"/>
      <c r="I8" s="133"/>
      <c r="J8" s="133"/>
      <c r="K8" s="134"/>
      <c r="N8" s="35"/>
      <c r="O8" s="35"/>
    </row>
    <row r="9" spans="1:15" ht="17.100000000000001" customHeight="1" x14ac:dyDescent="0.3">
      <c r="A9" s="13"/>
      <c r="B9" s="142"/>
      <c r="C9" s="127"/>
      <c r="D9" s="143"/>
      <c r="E9" s="263"/>
      <c r="F9" s="142"/>
      <c r="G9" s="127"/>
      <c r="H9" s="127"/>
      <c r="I9" s="127"/>
      <c r="J9" s="127"/>
      <c r="K9" s="143"/>
      <c r="M9" s="113"/>
      <c r="N9" s="35"/>
      <c r="O9" s="35"/>
    </row>
    <row r="10" spans="1:15" ht="17.100000000000001" customHeight="1" x14ac:dyDescent="0.3">
      <c r="A10" s="13"/>
      <c r="B10" s="142"/>
      <c r="C10" s="127"/>
      <c r="D10" s="143"/>
      <c r="E10" s="263"/>
      <c r="F10" s="142"/>
      <c r="G10" s="127"/>
      <c r="H10" s="127"/>
      <c r="I10" s="127"/>
      <c r="J10" s="127"/>
      <c r="K10" s="143"/>
      <c r="M10" s="35"/>
      <c r="N10" s="35"/>
      <c r="O10" s="35"/>
    </row>
    <row r="11" spans="1:15" ht="17.100000000000001" customHeight="1" x14ac:dyDescent="0.3">
      <c r="A11" s="13"/>
      <c r="B11" s="135"/>
      <c r="C11" s="136"/>
      <c r="D11" s="137"/>
      <c r="E11" s="138"/>
      <c r="F11" s="135"/>
      <c r="G11" s="136"/>
      <c r="H11" s="136"/>
      <c r="I11" s="136"/>
      <c r="J11" s="136"/>
      <c r="K11" s="137"/>
      <c r="M11" s="35"/>
      <c r="N11" s="35"/>
      <c r="O11" s="35"/>
    </row>
    <row r="12" spans="1:15" ht="14.45" customHeight="1" x14ac:dyDescent="0.3">
      <c r="A12" s="13"/>
      <c r="B12" s="341" t="s">
        <v>705</v>
      </c>
      <c r="C12" s="133"/>
      <c r="D12" s="134"/>
      <c r="E12" s="141"/>
      <c r="F12" s="141" t="s">
        <v>706</v>
      </c>
      <c r="G12" s="133"/>
      <c r="H12" s="133"/>
      <c r="I12" s="133"/>
      <c r="J12" s="133"/>
      <c r="K12" s="134"/>
      <c r="M12" s="35"/>
      <c r="N12" s="35"/>
      <c r="O12" s="35"/>
    </row>
    <row r="13" spans="1:15" ht="17.100000000000001" customHeight="1" x14ac:dyDescent="0.3">
      <c r="A13" s="13"/>
      <c r="B13" s="142"/>
      <c r="C13" s="127"/>
      <c r="D13" s="143"/>
      <c r="E13" s="263"/>
      <c r="F13" s="142"/>
      <c r="G13" s="127"/>
      <c r="H13" s="127"/>
      <c r="I13" s="127"/>
      <c r="J13" s="127"/>
      <c r="K13" s="143"/>
      <c r="M13" s="35"/>
      <c r="N13" s="35"/>
      <c r="O13" s="35"/>
    </row>
    <row r="14" spans="1:15" ht="17.100000000000001" customHeight="1" x14ac:dyDescent="0.3">
      <c r="A14" s="13"/>
      <c r="B14" s="142"/>
      <c r="C14" s="127"/>
      <c r="D14" s="143"/>
      <c r="E14" s="263"/>
      <c r="F14" s="142"/>
      <c r="G14" s="127"/>
      <c r="H14" s="127"/>
      <c r="I14" s="127"/>
      <c r="J14" s="127"/>
      <c r="K14" s="143"/>
      <c r="M14" s="35"/>
      <c r="N14" s="35"/>
      <c r="O14" s="35"/>
    </row>
    <row r="15" spans="1:15" ht="17.100000000000001" customHeight="1" x14ac:dyDescent="0.3">
      <c r="A15" s="13"/>
      <c r="B15" s="135"/>
      <c r="C15" s="136"/>
      <c r="D15" s="137"/>
      <c r="E15" s="138"/>
      <c r="F15" s="135"/>
      <c r="G15" s="136"/>
      <c r="H15" s="136"/>
      <c r="I15" s="136"/>
      <c r="J15" s="136"/>
      <c r="K15" s="137"/>
      <c r="M15" s="35"/>
      <c r="N15" s="35"/>
      <c r="O15" s="35"/>
    </row>
    <row r="16" spans="1:15" ht="14.45" customHeight="1" x14ac:dyDescent="0.3">
      <c r="A16" s="13"/>
      <c r="B16" s="341" t="s">
        <v>707</v>
      </c>
      <c r="C16" s="133"/>
      <c r="D16" s="134"/>
      <c r="E16" s="141"/>
      <c r="F16" s="141" t="s">
        <v>708</v>
      </c>
      <c r="G16" s="133"/>
      <c r="H16" s="133"/>
      <c r="I16" s="133"/>
      <c r="J16" s="133"/>
      <c r="K16" s="134"/>
      <c r="M16" s="35"/>
      <c r="N16" s="35"/>
      <c r="O16" s="35"/>
    </row>
    <row r="17" spans="1:15" ht="17.100000000000001" customHeight="1" x14ac:dyDescent="0.3">
      <c r="A17" s="13"/>
      <c r="B17" s="142"/>
      <c r="C17" s="127"/>
      <c r="D17" s="143"/>
      <c r="E17" s="263"/>
      <c r="F17" s="142"/>
      <c r="G17" s="127"/>
      <c r="H17" s="127"/>
      <c r="I17" s="127"/>
      <c r="J17" s="127"/>
      <c r="K17" s="143"/>
      <c r="M17" s="41"/>
      <c r="N17" s="35"/>
      <c r="O17" s="35"/>
    </row>
    <row r="18" spans="1:15" ht="17.100000000000001" customHeight="1" x14ac:dyDescent="0.3">
      <c r="A18" s="13"/>
      <c r="B18" s="142"/>
      <c r="C18" s="127"/>
      <c r="D18" s="143"/>
      <c r="E18" s="263"/>
      <c r="F18" s="142"/>
      <c r="G18" s="127"/>
      <c r="H18" s="127"/>
      <c r="I18" s="127"/>
      <c r="J18" s="127"/>
      <c r="K18" s="143"/>
      <c r="M18" s="35"/>
      <c r="N18" s="35"/>
      <c r="O18" s="35"/>
    </row>
    <row r="19" spans="1:15" ht="17.100000000000001" customHeight="1" x14ac:dyDescent="0.3">
      <c r="A19" s="13"/>
      <c r="B19" s="135"/>
      <c r="C19" s="136"/>
      <c r="D19" s="137"/>
      <c r="E19" s="138"/>
      <c r="F19" s="135"/>
      <c r="G19" s="136"/>
      <c r="H19" s="136"/>
      <c r="I19" s="136"/>
      <c r="J19" s="136"/>
      <c r="K19" s="137"/>
      <c r="M19" s="41"/>
      <c r="N19" s="35"/>
      <c r="O19" s="35"/>
    </row>
    <row r="20" spans="1:15" ht="14.45" customHeight="1" x14ac:dyDescent="0.3">
      <c r="A20" s="13"/>
      <c r="B20" s="132" t="s">
        <v>709</v>
      </c>
      <c r="C20" s="133"/>
      <c r="D20" s="134"/>
      <c r="E20" s="141"/>
      <c r="F20" s="141" t="s">
        <v>496</v>
      </c>
      <c r="G20" s="133"/>
      <c r="H20" s="133"/>
      <c r="I20" s="133"/>
      <c r="J20" s="133"/>
      <c r="K20" s="134"/>
      <c r="M20" s="114"/>
      <c r="N20" s="35"/>
      <c r="O20" s="35"/>
    </row>
    <row r="21" spans="1:15" ht="17.100000000000001" customHeight="1" x14ac:dyDescent="0.3">
      <c r="A21" s="13"/>
      <c r="B21" s="142"/>
      <c r="C21" s="127"/>
      <c r="D21" s="143"/>
      <c r="E21" s="263"/>
      <c r="F21" s="142"/>
      <c r="G21" s="127"/>
      <c r="H21" s="127"/>
      <c r="I21" s="127"/>
      <c r="J21" s="127"/>
      <c r="K21" s="143"/>
      <c r="M21" s="35"/>
      <c r="N21" s="35"/>
      <c r="O21" s="35"/>
    </row>
    <row r="22" spans="1:15" ht="17.100000000000001" customHeight="1" x14ac:dyDescent="0.3">
      <c r="A22" s="13"/>
      <c r="B22" s="142"/>
      <c r="C22" s="127"/>
      <c r="D22" s="143"/>
      <c r="E22" s="263"/>
      <c r="F22" s="142"/>
      <c r="G22" s="127"/>
      <c r="H22" s="127"/>
      <c r="I22" s="127"/>
      <c r="J22" s="127"/>
      <c r="K22" s="143"/>
      <c r="M22" s="35"/>
      <c r="N22" s="35"/>
      <c r="O22" s="35"/>
    </row>
    <row r="23" spans="1:15" ht="17.100000000000001" customHeight="1" x14ac:dyDescent="0.3">
      <c r="A23" s="13"/>
      <c r="B23" s="135"/>
      <c r="C23" s="136"/>
      <c r="D23" s="137"/>
      <c r="E23" s="138"/>
      <c r="F23" s="135"/>
      <c r="G23" s="136"/>
      <c r="H23" s="136"/>
      <c r="I23" s="136"/>
      <c r="J23" s="136"/>
      <c r="K23" s="137"/>
      <c r="M23" s="35"/>
      <c r="N23" s="35"/>
      <c r="O23" s="35"/>
    </row>
    <row r="24" spans="1:15" ht="17.100000000000001" customHeight="1" x14ac:dyDescent="0.3">
      <c r="A24" s="13"/>
      <c r="B24" s="13"/>
      <c r="C24" s="13"/>
      <c r="D24" s="13"/>
      <c r="E24" s="13"/>
      <c r="F24" s="13"/>
      <c r="G24" s="13"/>
      <c r="H24" s="13"/>
      <c r="I24" s="13"/>
      <c r="J24" s="13"/>
      <c r="K24" s="13"/>
      <c r="M24" s="35"/>
      <c r="N24" s="35"/>
      <c r="O24" s="35"/>
    </row>
    <row r="25" spans="1:15" ht="17.100000000000001" customHeight="1" x14ac:dyDescent="0.3">
      <c r="A25" s="13"/>
      <c r="B25" s="13"/>
      <c r="C25" s="13"/>
      <c r="D25" s="13"/>
      <c r="E25" s="13"/>
      <c r="F25" s="13"/>
      <c r="G25" s="13"/>
      <c r="H25" s="13"/>
      <c r="I25" s="13"/>
      <c r="J25" s="13"/>
      <c r="K25" s="13"/>
      <c r="M25" s="35"/>
      <c r="N25" s="35"/>
      <c r="O25" s="35"/>
    </row>
    <row r="26" spans="1:15" ht="17.100000000000001" customHeight="1" x14ac:dyDescent="0.3">
      <c r="A26" s="13"/>
      <c r="B26" s="13"/>
      <c r="C26" s="13"/>
      <c r="D26" s="13"/>
      <c r="E26" s="13"/>
      <c r="F26" s="13"/>
      <c r="G26" s="13"/>
      <c r="H26" s="13"/>
      <c r="I26" s="13"/>
      <c r="J26" s="13"/>
      <c r="K26" s="13"/>
      <c r="M26" s="35"/>
      <c r="N26" s="35"/>
      <c r="O26" s="35"/>
    </row>
    <row r="27" spans="1:15" ht="17.100000000000001" customHeight="1" x14ac:dyDescent="0.3">
      <c r="A27" s="13"/>
      <c r="B27" s="13"/>
      <c r="C27" s="13"/>
      <c r="D27" s="13"/>
      <c r="E27" s="13"/>
      <c r="F27" s="13"/>
      <c r="G27" s="13"/>
      <c r="H27" s="13"/>
      <c r="I27" s="13"/>
      <c r="J27" s="13"/>
      <c r="K27" s="13"/>
      <c r="M27" s="35"/>
      <c r="N27" s="35"/>
      <c r="O27" s="35"/>
    </row>
    <row r="28" spans="1:15" ht="17.100000000000001" customHeight="1" x14ac:dyDescent="0.3">
      <c r="A28" s="13"/>
      <c r="B28" s="13"/>
      <c r="C28" s="13"/>
      <c r="D28" s="13"/>
      <c r="E28" s="13"/>
      <c r="F28" s="13"/>
      <c r="G28" s="13"/>
      <c r="H28" s="13"/>
      <c r="I28" s="13"/>
      <c r="J28" s="13"/>
      <c r="K28" s="13"/>
      <c r="M28" s="35"/>
      <c r="N28" s="35"/>
      <c r="O28" s="35"/>
    </row>
    <row r="29" spans="1:15" ht="17.100000000000001" customHeight="1" x14ac:dyDescent="0.3">
      <c r="A29" s="13"/>
      <c r="B29" s="13"/>
      <c r="C29" s="13"/>
      <c r="D29" s="13"/>
      <c r="E29" s="13"/>
      <c r="F29" s="13"/>
      <c r="G29" s="13"/>
      <c r="H29" s="13"/>
      <c r="I29" s="13"/>
      <c r="J29" s="13"/>
      <c r="K29" s="13"/>
      <c r="M29" s="35"/>
      <c r="N29" s="35"/>
      <c r="O29" s="35"/>
    </row>
    <row r="30" spans="1:15" ht="17.100000000000001" customHeight="1" x14ac:dyDescent="0.3">
      <c r="A30" s="13"/>
      <c r="B30" s="13"/>
      <c r="C30" s="13"/>
      <c r="D30" s="13"/>
      <c r="E30" s="13"/>
      <c r="F30" s="13"/>
      <c r="G30" s="13"/>
      <c r="H30" s="13"/>
      <c r="I30" s="13"/>
      <c r="J30" s="13"/>
      <c r="K30" s="13"/>
      <c r="M30" s="35"/>
      <c r="N30" s="35"/>
      <c r="O30" s="35"/>
    </row>
    <row r="31" spans="1:15" ht="17.100000000000001" customHeight="1" x14ac:dyDescent="0.3">
      <c r="A31" s="13"/>
      <c r="B31" s="13"/>
      <c r="C31" s="13"/>
      <c r="D31" s="13"/>
      <c r="E31" s="13"/>
      <c r="F31" s="13"/>
      <c r="G31" s="13"/>
      <c r="H31" s="13"/>
      <c r="I31" s="13"/>
      <c r="J31" s="13"/>
      <c r="K31" s="13"/>
      <c r="M31" s="35"/>
      <c r="N31" s="35"/>
      <c r="O31" s="35"/>
    </row>
    <row r="32" spans="1:15" ht="17.100000000000001" customHeight="1" x14ac:dyDescent="0.3">
      <c r="A32" s="13"/>
      <c r="B32" s="13"/>
      <c r="C32" s="13"/>
      <c r="D32" s="13"/>
      <c r="E32" s="13"/>
      <c r="F32" s="13"/>
      <c r="G32" s="13"/>
      <c r="H32" s="13"/>
      <c r="I32" s="13"/>
      <c r="J32" s="13"/>
      <c r="K32" s="13"/>
      <c r="M32" s="35"/>
      <c r="N32" s="35"/>
      <c r="O32" s="35"/>
    </row>
    <row r="33" spans="1:15" ht="17.100000000000001" customHeight="1" x14ac:dyDescent="0.3">
      <c r="A33" s="13"/>
      <c r="B33" s="13"/>
      <c r="C33" s="13"/>
      <c r="D33" s="13"/>
      <c r="E33" s="13"/>
      <c r="F33" s="13"/>
      <c r="G33" s="13"/>
      <c r="H33" s="13"/>
      <c r="I33" s="13"/>
      <c r="J33" s="13"/>
      <c r="K33" s="13"/>
      <c r="M33" s="35"/>
      <c r="N33" s="35"/>
      <c r="O33" s="35"/>
    </row>
    <row r="34" spans="1:15" ht="17.100000000000001" customHeight="1" x14ac:dyDescent="0.3">
      <c r="A34" s="13"/>
      <c r="B34" s="13"/>
      <c r="C34" s="13"/>
      <c r="D34" s="13"/>
      <c r="E34" s="13"/>
      <c r="F34" s="13"/>
      <c r="G34" s="13"/>
      <c r="H34" s="13"/>
      <c r="I34" s="13"/>
      <c r="J34" s="13"/>
      <c r="K34" s="13"/>
      <c r="M34" s="35"/>
      <c r="N34" s="35"/>
      <c r="O34" s="35"/>
    </row>
    <row r="35" spans="1:15" ht="17.100000000000001" customHeight="1" x14ac:dyDescent="0.3">
      <c r="A35" s="13"/>
      <c r="B35" s="13"/>
      <c r="C35" s="13"/>
      <c r="D35" s="13"/>
      <c r="E35" s="13"/>
      <c r="F35" s="13"/>
      <c r="G35" s="13"/>
      <c r="H35" s="13"/>
      <c r="I35" s="13"/>
      <c r="J35" s="13"/>
      <c r="K35" s="13"/>
      <c r="M35" s="35"/>
      <c r="N35" s="35"/>
      <c r="O35" s="35"/>
    </row>
    <row r="36" spans="1:15" ht="17.100000000000001" customHeight="1" x14ac:dyDescent="0.3">
      <c r="A36" s="13"/>
      <c r="B36" s="13"/>
      <c r="C36" s="13"/>
      <c r="D36" s="13"/>
      <c r="E36" s="13"/>
      <c r="F36" s="13"/>
      <c r="G36" s="13"/>
      <c r="H36" s="13"/>
      <c r="I36" s="13"/>
      <c r="J36" s="13"/>
      <c r="K36" s="13"/>
      <c r="M36" s="35"/>
      <c r="N36" s="35"/>
      <c r="O36" s="35"/>
    </row>
    <row r="37" spans="1:15" ht="17.100000000000001" customHeight="1" x14ac:dyDescent="0.3">
      <c r="A37" s="13"/>
      <c r="B37" s="13"/>
      <c r="C37" s="13"/>
      <c r="D37" s="13"/>
      <c r="E37" s="13"/>
      <c r="F37" s="13"/>
      <c r="G37" s="13"/>
      <c r="H37" s="13"/>
      <c r="I37" s="13"/>
      <c r="J37" s="13"/>
      <c r="K37" s="13"/>
      <c r="M37" s="35"/>
      <c r="N37" s="35"/>
      <c r="O37" s="35"/>
    </row>
    <row r="38" spans="1:15" ht="17.100000000000001" customHeight="1" x14ac:dyDescent="0.3">
      <c r="A38" s="13"/>
      <c r="B38" s="13"/>
      <c r="C38" s="13"/>
      <c r="D38" s="13"/>
      <c r="E38" s="13"/>
      <c r="F38" s="13"/>
      <c r="G38" s="13"/>
      <c r="H38" s="13"/>
      <c r="I38" s="13"/>
      <c r="J38" s="13"/>
      <c r="K38" s="13"/>
      <c r="M38" s="35"/>
      <c r="N38" s="35"/>
      <c r="O38" s="35"/>
    </row>
    <row r="39" spans="1:15" ht="17.100000000000001" customHeight="1" x14ac:dyDescent="0.3">
      <c r="A39" s="13"/>
      <c r="B39" s="13"/>
      <c r="C39" s="13"/>
      <c r="D39" s="13"/>
      <c r="E39" s="13"/>
      <c r="F39" s="13"/>
      <c r="G39" s="13"/>
      <c r="H39" s="13"/>
      <c r="I39" s="13"/>
      <c r="J39" s="13"/>
      <c r="K39" s="13"/>
      <c r="M39" s="38"/>
      <c r="N39" s="35"/>
      <c r="O39" s="35"/>
    </row>
  </sheetData>
  <sheetProtection sheet="1" objects="1" scenarios="1" formatColumns="0" formatRows="0"/>
  <mergeCells count="1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W60"/>
  <sheetViews>
    <sheetView showGridLines="0" view="pageBreakPreview" zoomScaleNormal="100" zoomScaleSheetLayoutView="100" workbookViewId="0">
      <selection activeCell="S19" sqref="S19"/>
    </sheetView>
  </sheetViews>
  <sheetFormatPr defaultColWidth="8.85546875" defaultRowHeight="15" x14ac:dyDescent="0.25"/>
  <cols>
    <col min="1" max="1" width="1.85546875" customWidth="1"/>
    <col min="11" max="11" width="20.140625" customWidth="1"/>
    <col min="13" max="23" width="8.85546875" style="87"/>
  </cols>
  <sheetData>
    <row r="1" spans="1:14" x14ac:dyDescent="0.25">
      <c r="A1" s="13"/>
      <c r="B1" s="13"/>
      <c r="C1" s="13"/>
      <c r="D1" s="13"/>
      <c r="E1" s="13"/>
      <c r="F1" s="13"/>
      <c r="G1" s="13"/>
      <c r="H1" s="13"/>
      <c r="I1" s="13"/>
      <c r="J1" s="13"/>
      <c r="K1" s="13"/>
    </row>
    <row r="2" spans="1:14" ht="19.5" customHeight="1" x14ac:dyDescent="0.3">
      <c r="A2" s="13"/>
      <c r="B2" s="252" t="s">
        <v>710</v>
      </c>
      <c r="C2" s="127"/>
      <c r="D2" s="127"/>
      <c r="E2" s="127"/>
      <c r="F2" s="127"/>
      <c r="G2" s="127"/>
      <c r="H2" s="127"/>
      <c r="I2" s="127"/>
      <c r="J2" s="127"/>
      <c r="K2" s="127"/>
      <c r="M2" s="101"/>
    </row>
    <row r="3" spans="1:14" ht="17.100000000000001" customHeight="1" x14ac:dyDescent="0.3">
      <c r="A3" s="13"/>
      <c r="B3" s="16"/>
      <c r="C3" s="16"/>
      <c r="D3" s="16"/>
      <c r="E3" s="16"/>
      <c r="F3" s="16"/>
      <c r="G3" s="16"/>
      <c r="H3" s="16"/>
      <c r="I3" s="16"/>
      <c r="J3" s="16"/>
      <c r="K3" s="16"/>
      <c r="M3" s="117"/>
      <c r="N3" s="115"/>
    </row>
    <row r="4" spans="1:14" ht="14.45" customHeight="1" x14ac:dyDescent="0.3">
      <c r="A4" s="13"/>
      <c r="B4" s="414" t="s">
        <v>711</v>
      </c>
      <c r="C4" s="415"/>
      <c r="D4" s="415"/>
      <c r="E4" s="415"/>
      <c r="F4" s="415"/>
      <c r="G4" s="415"/>
      <c r="H4" s="415"/>
      <c r="I4" s="415"/>
      <c r="J4" s="415"/>
      <c r="K4" s="416"/>
      <c r="M4" s="115"/>
      <c r="N4" s="115"/>
    </row>
    <row r="5" spans="1:14" ht="24" customHeight="1" x14ac:dyDescent="0.3">
      <c r="A5" s="13"/>
      <c r="B5" s="417"/>
      <c r="C5" s="418"/>
      <c r="D5" s="418"/>
      <c r="E5" s="418"/>
      <c r="F5" s="418"/>
      <c r="G5" s="418"/>
      <c r="H5" s="418"/>
      <c r="I5" s="418"/>
      <c r="J5" s="418"/>
      <c r="K5" s="419"/>
      <c r="M5" s="115"/>
      <c r="N5" s="115"/>
    </row>
    <row r="6" spans="1:14" ht="17.25" customHeight="1" x14ac:dyDescent="0.3">
      <c r="A6" s="88"/>
      <c r="B6" s="265" t="s">
        <v>712</v>
      </c>
      <c r="C6" s="266"/>
      <c r="D6" s="266"/>
      <c r="E6" s="265" t="s">
        <v>82</v>
      </c>
      <c r="F6" s="266"/>
      <c r="G6" s="266"/>
      <c r="H6" s="266"/>
      <c r="I6" s="266"/>
      <c r="J6" s="266"/>
      <c r="K6" s="266"/>
      <c r="L6" s="87"/>
      <c r="M6" s="115"/>
      <c r="N6" s="115"/>
    </row>
    <row r="7" spans="1:14" ht="35.25" customHeight="1" x14ac:dyDescent="0.3">
      <c r="A7" s="88"/>
      <c r="B7" s="266"/>
      <c r="C7" s="266"/>
      <c r="D7" s="266"/>
      <c r="E7" s="266"/>
      <c r="F7" s="266"/>
      <c r="G7" s="266"/>
      <c r="H7" s="266"/>
      <c r="I7" s="266"/>
      <c r="J7" s="266"/>
      <c r="K7" s="266"/>
      <c r="L7" s="87"/>
      <c r="M7" s="115"/>
      <c r="N7" s="115"/>
    </row>
    <row r="8" spans="1:14" ht="96" customHeight="1" x14ac:dyDescent="0.3">
      <c r="A8" s="88"/>
      <c r="B8" s="346" t="s">
        <v>713</v>
      </c>
      <c r="C8" s="266"/>
      <c r="D8" s="266"/>
      <c r="E8" s="346" t="s">
        <v>714</v>
      </c>
      <c r="F8" s="347"/>
      <c r="G8" s="347"/>
      <c r="H8" s="347"/>
      <c r="I8" s="347"/>
      <c r="J8" s="347"/>
      <c r="K8" s="347"/>
      <c r="L8" s="87"/>
      <c r="M8" s="116"/>
      <c r="N8" s="115"/>
    </row>
    <row r="9" spans="1:14" ht="36" customHeight="1" x14ac:dyDescent="0.3">
      <c r="A9" s="88"/>
      <c r="B9" s="266"/>
      <c r="C9" s="266"/>
      <c r="D9" s="266"/>
      <c r="E9" s="347"/>
      <c r="F9" s="347"/>
      <c r="G9" s="347"/>
      <c r="H9" s="347"/>
      <c r="I9" s="347"/>
      <c r="J9" s="347"/>
      <c r="K9" s="347"/>
      <c r="L9" s="87"/>
      <c r="M9" s="116"/>
      <c r="N9" s="115"/>
    </row>
    <row r="10" spans="1:14" ht="14.45" customHeight="1" x14ac:dyDescent="0.3">
      <c r="A10" s="88"/>
      <c r="B10" s="345" t="s">
        <v>715</v>
      </c>
      <c r="C10" s="266"/>
      <c r="D10" s="266"/>
      <c r="E10" s="265"/>
      <c r="F10" s="266"/>
      <c r="G10" s="266"/>
      <c r="H10" s="266"/>
      <c r="I10" s="266"/>
      <c r="J10" s="266"/>
      <c r="K10" s="266"/>
      <c r="L10" s="87"/>
      <c r="M10" s="115"/>
      <c r="N10" s="115"/>
    </row>
    <row r="11" spans="1:14" ht="14.45" customHeight="1" x14ac:dyDescent="0.3">
      <c r="A11" s="88"/>
      <c r="B11" s="266"/>
      <c r="C11" s="266"/>
      <c r="D11" s="266"/>
      <c r="E11" s="266"/>
      <c r="F11" s="266"/>
      <c r="G11" s="266"/>
      <c r="H11" s="266"/>
      <c r="I11" s="266"/>
      <c r="J11" s="266"/>
      <c r="K11" s="266"/>
      <c r="L11" s="87"/>
      <c r="M11" s="117"/>
      <c r="N11" s="115"/>
    </row>
    <row r="12" spans="1:14" ht="17.100000000000001" customHeight="1" x14ac:dyDescent="0.3">
      <c r="A12" s="88"/>
      <c r="B12" s="266"/>
      <c r="C12" s="266"/>
      <c r="D12" s="266"/>
      <c r="E12" s="266"/>
      <c r="F12" s="266"/>
      <c r="G12" s="266"/>
      <c r="H12" s="266"/>
      <c r="I12" s="266"/>
      <c r="J12" s="266"/>
      <c r="K12" s="266"/>
      <c r="L12" s="87"/>
      <c r="M12" s="115"/>
      <c r="N12" s="115"/>
    </row>
    <row r="13" spans="1:14" ht="3" customHeight="1" x14ac:dyDescent="0.3">
      <c r="A13" s="88"/>
      <c r="B13" s="266"/>
      <c r="C13" s="266"/>
      <c r="D13" s="266"/>
      <c r="E13" s="266"/>
      <c r="F13" s="266"/>
      <c r="G13" s="266"/>
      <c r="H13" s="266"/>
      <c r="I13" s="266"/>
      <c r="J13" s="266"/>
      <c r="K13" s="266"/>
      <c r="L13" s="87"/>
      <c r="M13" s="115"/>
      <c r="N13" s="115"/>
    </row>
    <row r="14" spans="1:14" ht="37.5" customHeight="1" x14ac:dyDescent="0.3">
      <c r="A14" s="88"/>
      <c r="B14" s="344" t="s">
        <v>716</v>
      </c>
      <c r="C14" s="266"/>
      <c r="D14" s="266"/>
      <c r="E14" s="346" t="s">
        <v>717</v>
      </c>
      <c r="F14" s="266"/>
      <c r="G14" s="266"/>
      <c r="H14" s="266"/>
      <c r="I14" s="266"/>
      <c r="J14" s="266"/>
      <c r="K14" s="266"/>
      <c r="L14" s="87"/>
      <c r="M14" s="117"/>
      <c r="N14" s="115"/>
    </row>
    <row r="15" spans="1:14" ht="16.5" hidden="1" customHeight="1" x14ac:dyDescent="0.3">
      <c r="A15" s="88"/>
      <c r="B15" s="266"/>
      <c r="C15" s="266"/>
      <c r="D15" s="266"/>
      <c r="E15" s="266"/>
      <c r="F15" s="266"/>
      <c r="G15" s="266"/>
      <c r="H15" s="266"/>
      <c r="I15" s="266"/>
      <c r="J15" s="266"/>
      <c r="K15" s="266"/>
      <c r="L15" s="87"/>
      <c r="M15" s="117"/>
      <c r="N15" s="115"/>
    </row>
    <row r="16" spans="1:14" ht="16.5" hidden="1" customHeight="1" x14ac:dyDescent="0.3">
      <c r="A16" s="88"/>
      <c r="B16" s="266"/>
      <c r="C16" s="266"/>
      <c r="D16" s="266"/>
      <c r="E16" s="266"/>
      <c r="F16" s="266"/>
      <c r="G16" s="266"/>
      <c r="H16" s="266"/>
      <c r="I16" s="266"/>
      <c r="J16" s="266"/>
      <c r="K16" s="266"/>
      <c r="L16" s="87"/>
      <c r="M16" s="117"/>
      <c r="N16" s="115"/>
    </row>
    <row r="17" spans="1:14" ht="16.5" hidden="1" customHeight="1" x14ac:dyDescent="0.3">
      <c r="A17" s="88"/>
      <c r="B17" s="266"/>
      <c r="C17" s="266"/>
      <c r="D17" s="266"/>
      <c r="E17" s="266"/>
      <c r="F17" s="266"/>
      <c r="G17" s="266"/>
      <c r="H17" s="266"/>
      <c r="I17" s="266"/>
      <c r="J17" s="266"/>
      <c r="K17" s="266"/>
      <c r="L17" s="87"/>
      <c r="M17" s="117"/>
      <c r="N17" s="115"/>
    </row>
    <row r="18" spans="1:14" ht="16.5" hidden="1" customHeight="1" x14ac:dyDescent="0.3">
      <c r="A18" s="88"/>
      <c r="B18" s="266"/>
      <c r="C18" s="266"/>
      <c r="D18" s="266"/>
      <c r="E18" s="266"/>
      <c r="F18" s="266"/>
      <c r="G18" s="266"/>
      <c r="H18" s="266"/>
      <c r="I18" s="266"/>
      <c r="J18" s="266"/>
      <c r="K18" s="266"/>
      <c r="L18" s="87"/>
      <c r="M18" s="115"/>
      <c r="N18" s="115"/>
    </row>
    <row r="19" spans="1:14" ht="25.5" customHeight="1" x14ac:dyDescent="0.3">
      <c r="A19" s="88"/>
      <c r="B19" s="266"/>
      <c r="C19" s="266"/>
      <c r="D19" s="266"/>
      <c r="E19" s="266"/>
      <c r="F19" s="266"/>
      <c r="G19" s="266"/>
      <c r="H19" s="266"/>
      <c r="I19" s="266"/>
      <c r="J19" s="266"/>
      <c r="K19" s="266"/>
      <c r="L19" s="87"/>
      <c r="M19" s="115"/>
      <c r="N19" s="115"/>
    </row>
    <row r="20" spans="1:14" ht="14.45" customHeight="1" x14ac:dyDescent="0.3">
      <c r="A20" s="88"/>
      <c r="B20" s="346" t="s">
        <v>718</v>
      </c>
      <c r="C20" s="266"/>
      <c r="D20" s="266"/>
      <c r="E20" s="265" t="s">
        <v>82</v>
      </c>
      <c r="F20" s="266"/>
      <c r="G20" s="266"/>
      <c r="H20" s="266"/>
      <c r="I20" s="266"/>
      <c r="J20" s="266"/>
      <c r="K20" s="266"/>
      <c r="L20" s="87"/>
      <c r="M20" s="115"/>
      <c r="N20" s="115"/>
    </row>
    <row r="21" spans="1:14" ht="17.100000000000001" customHeight="1" x14ac:dyDescent="0.3">
      <c r="A21" s="88"/>
      <c r="B21" s="266"/>
      <c r="C21" s="266"/>
      <c r="D21" s="266"/>
      <c r="E21" s="266"/>
      <c r="F21" s="266"/>
      <c r="G21" s="266"/>
      <c r="H21" s="266"/>
      <c r="I21" s="266"/>
      <c r="J21" s="266"/>
      <c r="K21" s="266"/>
      <c r="L21" s="87"/>
      <c r="M21" s="115"/>
      <c r="N21" s="115"/>
    </row>
    <row r="22" spans="1:14" ht="17.100000000000001" customHeight="1" x14ac:dyDescent="0.3">
      <c r="A22" s="88"/>
      <c r="B22" s="266"/>
      <c r="C22" s="266"/>
      <c r="D22" s="266"/>
      <c r="E22" s="266"/>
      <c r="F22" s="266"/>
      <c r="G22" s="266"/>
      <c r="H22" s="266"/>
      <c r="I22" s="266"/>
      <c r="J22" s="266"/>
      <c r="K22" s="266"/>
      <c r="L22" s="87"/>
      <c r="M22" s="115"/>
      <c r="N22" s="115"/>
    </row>
    <row r="23" spans="1:14" ht="57.95" customHeight="1" x14ac:dyDescent="0.3">
      <c r="A23" s="88"/>
      <c r="B23" s="265" t="s">
        <v>719</v>
      </c>
      <c r="C23" s="266"/>
      <c r="D23" s="266"/>
      <c r="E23" s="265" t="s">
        <v>720</v>
      </c>
      <c r="F23" s="266"/>
      <c r="G23" s="266"/>
      <c r="H23" s="266"/>
      <c r="I23" s="266"/>
      <c r="J23" s="266"/>
      <c r="K23" s="266"/>
      <c r="L23" s="87"/>
      <c r="M23" s="115"/>
      <c r="N23" s="115"/>
    </row>
    <row r="24" spans="1:14" ht="17.100000000000001" customHeight="1" x14ac:dyDescent="0.3">
      <c r="A24" s="88"/>
      <c r="B24" s="266"/>
      <c r="C24" s="266"/>
      <c r="D24" s="266"/>
      <c r="E24" s="266"/>
      <c r="F24" s="266"/>
      <c r="G24" s="266"/>
      <c r="H24" s="266"/>
      <c r="I24" s="266"/>
      <c r="J24" s="266"/>
      <c r="K24" s="266"/>
      <c r="L24" s="87"/>
      <c r="M24" s="115"/>
      <c r="N24" s="115"/>
    </row>
    <row r="25" spans="1:14" ht="17.100000000000001" customHeight="1" x14ac:dyDescent="0.3">
      <c r="A25" s="88"/>
      <c r="B25" s="266"/>
      <c r="C25" s="266"/>
      <c r="D25" s="266"/>
      <c r="E25" s="266"/>
      <c r="F25" s="266"/>
      <c r="G25" s="266"/>
      <c r="H25" s="266"/>
      <c r="I25" s="266"/>
      <c r="J25" s="266"/>
      <c r="K25" s="266"/>
      <c r="L25" s="87"/>
      <c r="M25" s="115"/>
      <c r="N25" s="115"/>
    </row>
    <row r="26" spans="1:14" ht="15" customHeight="1" x14ac:dyDescent="0.3">
      <c r="A26" s="88"/>
      <c r="B26" s="266"/>
      <c r="C26" s="266"/>
      <c r="D26" s="266"/>
      <c r="E26" s="266"/>
      <c r="F26" s="266"/>
      <c r="G26" s="266"/>
      <c r="H26" s="266"/>
      <c r="I26" s="266"/>
      <c r="J26" s="266"/>
      <c r="K26" s="266"/>
      <c r="L26" s="87"/>
      <c r="M26" s="115"/>
      <c r="N26" s="115"/>
    </row>
    <row r="27" spans="1:14" ht="16.5" hidden="1" customHeight="1" x14ac:dyDescent="0.3">
      <c r="A27" s="88"/>
      <c r="B27" s="266"/>
      <c r="C27" s="266"/>
      <c r="D27" s="266"/>
      <c r="E27" s="266"/>
      <c r="F27" s="266"/>
      <c r="G27" s="266"/>
      <c r="H27" s="266"/>
      <c r="I27" s="266"/>
      <c r="J27" s="266"/>
      <c r="K27" s="266"/>
      <c r="L27" s="87"/>
      <c r="M27" s="115"/>
      <c r="N27" s="115"/>
    </row>
    <row r="28" spans="1:14" ht="16.5" hidden="1" customHeight="1" x14ac:dyDescent="0.3">
      <c r="A28" s="88"/>
      <c r="B28" s="266"/>
      <c r="C28" s="266"/>
      <c r="D28" s="266"/>
      <c r="E28" s="266"/>
      <c r="F28" s="266"/>
      <c r="G28" s="266"/>
      <c r="H28" s="266"/>
      <c r="I28" s="266"/>
      <c r="J28" s="266"/>
      <c r="K28" s="266"/>
      <c r="L28" s="87"/>
      <c r="M28" s="115"/>
      <c r="N28" s="115"/>
    </row>
    <row r="29" spans="1:14" ht="14.45" customHeight="1" x14ac:dyDescent="0.3">
      <c r="A29" s="88"/>
      <c r="B29" s="265" t="s">
        <v>721</v>
      </c>
      <c r="C29" s="266"/>
      <c r="D29" s="266"/>
      <c r="E29" s="265" t="s">
        <v>496</v>
      </c>
      <c r="F29" s="266"/>
      <c r="G29" s="266"/>
      <c r="H29" s="266"/>
      <c r="I29" s="266"/>
      <c r="J29" s="266"/>
      <c r="K29" s="266"/>
      <c r="L29" s="87"/>
      <c r="M29" s="115"/>
      <c r="N29" s="115"/>
    </row>
    <row r="30" spans="1:14" ht="14.45" customHeight="1" x14ac:dyDescent="0.3">
      <c r="A30" s="88"/>
      <c r="B30" s="266"/>
      <c r="C30" s="266"/>
      <c r="D30" s="266"/>
      <c r="E30" s="266"/>
      <c r="F30" s="266"/>
      <c r="G30" s="266"/>
      <c r="H30" s="266"/>
      <c r="I30" s="266"/>
      <c r="J30" s="266"/>
      <c r="K30" s="266"/>
      <c r="L30" s="87"/>
      <c r="M30" s="118"/>
      <c r="N30" s="115"/>
    </row>
    <row r="31" spans="1:14" ht="14.45" customHeight="1" x14ac:dyDescent="0.3">
      <c r="A31" s="88"/>
      <c r="B31" s="266"/>
      <c r="C31" s="266"/>
      <c r="D31" s="266"/>
      <c r="E31" s="266"/>
      <c r="F31" s="266"/>
      <c r="G31" s="266"/>
      <c r="H31" s="266"/>
      <c r="I31" s="266"/>
      <c r="J31" s="266"/>
      <c r="K31" s="266"/>
      <c r="L31" s="87"/>
      <c r="M31" s="115"/>
      <c r="N31" s="115"/>
    </row>
    <row r="32" spans="1:14" ht="14.45" customHeight="1" x14ac:dyDescent="0.3">
      <c r="A32" s="88"/>
      <c r="B32" s="266"/>
      <c r="C32" s="266"/>
      <c r="D32" s="266"/>
      <c r="E32" s="266"/>
      <c r="F32" s="266"/>
      <c r="G32" s="266"/>
      <c r="H32" s="266"/>
      <c r="I32" s="266"/>
      <c r="J32" s="266"/>
      <c r="K32" s="266"/>
      <c r="L32" s="87"/>
      <c r="M32" s="115"/>
      <c r="N32" s="115"/>
    </row>
    <row r="33" spans="1:14" ht="14.45" customHeight="1" x14ac:dyDescent="0.3">
      <c r="A33" s="88"/>
      <c r="B33" s="266"/>
      <c r="C33" s="266"/>
      <c r="D33" s="266"/>
      <c r="E33" s="266"/>
      <c r="F33" s="266"/>
      <c r="G33" s="266"/>
      <c r="H33" s="266"/>
      <c r="I33" s="266"/>
      <c r="J33" s="266"/>
      <c r="K33" s="266"/>
      <c r="L33" s="87"/>
      <c r="M33" s="115"/>
      <c r="N33" s="115"/>
    </row>
    <row r="34" spans="1:14" ht="14.45" customHeight="1" x14ac:dyDescent="0.3">
      <c r="A34" s="88"/>
      <c r="B34" s="266"/>
      <c r="C34" s="266"/>
      <c r="D34" s="266"/>
      <c r="E34" s="266"/>
      <c r="F34" s="266"/>
      <c r="G34" s="266"/>
      <c r="H34" s="266"/>
      <c r="I34" s="266"/>
      <c r="J34" s="266"/>
      <c r="K34" s="266"/>
      <c r="L34" s="87"/>
      <c r="M34" s="115"/>
      <c r="N34" s="115"/>
    </row>
    <row r="35" spans="1:14" ht="14.45" customHeight="1" x14ac:dyDescent="0.3">
      <c r="A35" s="88"/>
      <c r="B35" s="266"/>
      <c r="C35" s="266"/>
      <c r="D35" s="266"/>
      <c r="E35" s="266"/>
      <c r="F35" s="266"/>
      <c r="G35" s="266"/>
      <c r="H35" s="266"/>
      <c r="I35" s="266"/>
      <c r="J35" s="266"/>
      <c r="K35" s="266"/>
      <c r="L35" s="87"/>
      <c r="M35" s="115"/>
      <c r="N35" s="115"/>
    </row>
    <row r="36" spans="1:14" ht="14.45" customHeight="1" x14ac:dyDescent="0.3">
      <c r="A36" s="88"/>
      <c r="B36" s="266"/>
      <c r="C36" s="266"/>
      <c r="D36" s="266"/>
      <c r="E36" s="266"/>
      <c r="F36" s="266"/>
      <c r="G36" s="266"/>
      <c r="H36" s="266"/>
      <c r="I36" s="266"/>
      <c r="J36" s="266"/>
      <c r="K36" s="266"/>
      <c r="L36" s="87"/>
      <c r="M36" s="115"/>
      <c r="N36" s="115"/>
    </row>
    <row r="37" spans="1:14" ht="17.100000000000001" customHeight="1" x14ac:dyDescent="0.3">
      <c r="A37" s="88"/>
      <c r="B37" s="266"/>
      <c r="C37" s="266"/>
      <c r="D37" s="266"/>
      <c r="E37" s="266"/>
      <c r="F37" s="266"/>
      <c r="G37" s="266"/>
      <c r="H37" s="266"/>
      <c r="I37" s="266"/>
      <c r="J37" s="266"/>
      <c r="K37" s="266"/>
      <c r="L37" s="87"/>
      <c r="M37" s="115"/>
      <c r="N37" s="115"/>
    </row>
    <row r="38" spans="1:14" ht="17.100000000000001" customHeight="1" x14ac:dyDescent="0.3">
      <c r="A38" s="88"/>
      <c r="B38" s="266"/>
      <c r="C38" s="266"/>
      <c r="D38" s="266"/>
      <c r="E38" s="266"/>
      <c r="F38" s="266"/>
      <c r="G38" s="266"/>
      <c r="H38" s="266"/>
      <c r="I38" s="266"/>
      <c r="J38" s="266"/>
      <c r="K38" s="266"/>
      <c r="L38" s="87"/>
      <c r="M38" s="115"/>
      <c r="N38" s="115"/>
    </row>
    <row r="39" spans="1:14" ht="17.100000000000001" customHeight="1" x14ac:dyDescent="0.3">
      <c r="A39" s="88"/>
      <c r="B39" s="266"/>
      <c r="C39" s="266"/>
      <c r="D39" s="266"/>
      <c r="E39" s="266"/>
      <c r="F39" s="266"/>
      <c r="G39" s="266"/>
      <c r="H39" s="266"/>
      <c r="I39" s="266"/>
      <c r="J39" s="266"/>
      <c r="K39" s="266"/>
      <c r="L39" s="87"/>
      <c r="M39" s="115"/>
      <c r="N39" s="115"/>
    </row>
    <row r="40" spans="1:14" ht="17.100000000000001" customHeight="1" x14ac:dyDescent="0.3">
      <c r="A40" s="88"/>
      <c r="B40" s="266"/>
      <c r="C40" s="266"/>
      <c r="D40" s="266"/>
      <c r="E40" s="266"/>
      <c r="F40" s="266"/>
      <c r="G40" s="266"/>
      <c r="H40" s="266"/>
      <c r="I40" s="266"/>
      <c r="J40" s="266"/>
      <c r="K40" s="266"/>
      <c r="L40" s="87"/>
      <c r="M40" s="115"/>
      <c r="N40" s="115"/>
    </row>
    <row r="41" spans="1:14" x14ac:dyDescent="0.25">
      <c r="A41" s="88"/>
      <c r="B41" s="266"/>
      <c r="C41" s="266"/>
      <c r="D41" s="266"/>
      <c r="E41" s="266"/>
      <c r="F41" s="266"/>
      <c r="G41" s="266"/>
      <c r="H41" s="266"/>
      <c r="I41" s="266"/>
      <c r="J41" s="266"/>
      <c r="K41" s="266"/>
      <c r="L41" s="87"/>
      <c r="M41" s="119"/>
    </row>
    <row r="42" spans="1:14" ht="17.100000000000001" customHeight="1" x14ac:dyDescent="0.3">
      <c r="A42" s="88"/>
      <c r="B42" s="266"/>
      <c r="C42" s="266"/>
      <c r="D42" s="266"/>
      <c r="E42" s="266"/>
      <c r="F42" s="266"/>
      <c r="G42" s="266"/>
      <c r="H42" s="266"/>
      <c r="I42" s="266"/>
      <c r="J42" s="266"/>
      <c r="K42" s="266"/>
      <c r="L42" s="87"/>
      <c r="M42" s="118"/>
      <c r="N42" s="115"/>
    </row>
    <row r="43" spans="1:14" ht="14.45" customHeight="1" x14ac:dyDescent="0.3">
      <c r="A43" s="88"/>
      <c r="B43" s="265" t="s">
        <v>722</v>
      </c>
      <c r="C43" s="266"/>
      <c r="D43" s="266"/>
      <c r="E43" s="348" t="s">
        <v>723</v>
      </c>
      <c r="F43" s="349"/>
      <c r="G43" s="349"/>
      <c r="H43" s="349"/>
      <c r="I43" s="349"/>
      <c r="J43" s="349"/>
      <c r="K43" s="349"/>
      <c r="L43" s="87"/>
      <c r="M43" s="120"/>
      <c r="N43" s="115"/>
    </row>
    <row r="44" spans="1:14" ht="17.100000000000001" customHeight="1" x14ac:dyDescent="0.3">
      <c r="A44" s="88"/>
      <c r="B44" s="266"/>
      <c r="C44" s="266"/>
      <c r="D44" s="266"/>
      <c r="E44" s="349"/>
      <c r="F44" s="349"/>
      <c r="G44" s="349"/>
      <c r="H44" s="349"/>
      <c r="I44" s="349"/>
      <c r="J44" s="349"/>
      <c r="K44" s="349"/>
      <c r="L44" s="87"/>
      <c r="M44" s="120"/>
      <c r="N44" s="115"/>
    </row>
    <row r="45" spans="1:14" ht="17.100000000000001" customHeight="1" x14ac:dyDescent="0.3">
      <c r="A45" s="88"/>
      <c r="B45" s="266"/>
      <c r="C45" s="266"/>
      <c r="D45" s="266"/>
      <c r="E45" s="349"/>
      <c r="F45" s="349"/>
      <c r="G45" s="349"/>
      <c r="H45" s="349"/>
      <c r="I45" s="349"/>
      <c r="J45" s="349"/>
      <c r="K45" s="349"/>
      <c r="L45" s="87"/>
      <c r="M45" s="120"/>
      <c r="N45" s="115"/>
    </row>
    <row r="46" spans="1:14" ht="137.25" customHeight="1" x14ac:dyDescent="0.3">
      <c r="A46" s="88"/>
      <c r="B46" s="266"/>
      <c r="C46" s="266"/>
      <c r="D46" s="266"/>
      <c r="E46" s="349"/>
      <c r="F46" s="349"/>
      <c r="G46" s="349"/>
      <c r="H46" s="349"/>
      <c r="I46" s="349"/>
      <c r="J46" s="349"/>
      <c r="K46" s="349"/>
      <c r="L46" s="87"/>
      <c r="M46" s="120"/>
      <c r="N46" s="115"/>
    </row>
    <row r="47" spans="1:14" ht="14.45" customHeight="1" x14ac:dyDescent="0.3">
      <c r="A47" s="88"/>
      <c r="B47" s="265" t="s">
        <v>724</v>
      </c>
      <c r="C47" s="266"/>
      <c r="D47" s="266"/>
      <c r="E47" s="265" t="s">
        <v>496</v>
      </c>
      <c r="F47" s="266"/>
      <c r="G47" s="266"/>
      <c r="H47" s="266"/>
      <c r="I47" s="266"/>
      <c r="J47" s="266"/>
      <c r="K47" s="266"/>
      <c r="L47" s="87"/>
      <c r="M47" s="120"/>
      <c r="N47" s="115"/>
    </row>
    <row r="48" spans="1:14" ht="17.100000000000001" customHeight="1" x14ac:dyDescent="0.3">
      <c r="A48" s="88"/>
      <c r="B48" s="266"/>
      <c r="C48" s="266"/>
      <c r="D48" s="266"/>
      <c r="E48" s="266"/>
      <c r="F48" s="266"/>
      <c r="G48" s="266"/>
      <c r="H48" s="266"/>
      <c r="I48" s="266"/>
      <c r="J48" s="266"/>
      <c r="K48" s="266"/>
      <c r="L48" s="87"/>
      <c r="M48" s="120"/>
      <c r="N48" s="115"/>
    </row>
    <row r="49" spans="1:22" ht="17.100000000000001" customHeight="1" x14ac:dyDescent="0.3">
      <c r="A49" s="88"/>
      <c r="B49" s="266"/>
      <c r="C49" s="266"/>
      <c r="D49" s="266"/>
      <c r="E49" s="266"/>
      <c r="F49" s="266"/>
      <c r="G49" s="266"/>
      <c r="H49" s="266"/>
      <c r="I49" s="266"/>
      <c r="J49" s="266"/>
      <c r="K49" s="266"/>
      <c r="L49" s="87"/>
      <c r="M49" s="120"/>
      <c r="N49" s="115"/>
    </row>
    <row r="50" spans="1:22" ht="17.100000000000001" customHeight="1" x14ac:dyDescent="0.3">
      <c r="A50" s="88"/>
      <c r="B50" s="266"/>
      <c r="C50" s="266"/>
      <c r="D50" s="266"/>
      <c r="E50" s="266"/>
      <c r="F50" s="266"/>
      <c r="G50" s="266"/>
      <c r="H50" s="266"/>
      <c r="I50" s="266"/>
      <c r="J50" s="266"/>
      <c r="K50" s="266"/>
      <c r="L50" s="87"/>
      <c r="M50" s="121"/>
      <c r="N50" s="115"/>
    </row>
    <row r="51" spans="1:22" ht="14.45" customHeight="1" x14ac:dyDescent="0.3">
      <c r="A51" s="88"/>
      <c r="B51" s="265" t="s">
        <v>725</v>
      </c>
      <c r="C51" s="266"/>
      <c r="D51" s="266"/>
      <c r="E51" s="265" t="s">
        <v>726</v>
      </c>
      <c r="F51" s="266"/>
      <c r="G51" s="266"/>
      <c r="H51" s="266"/>
      <c r="I51" s="266"/>
      <c r="J51" s="266"/>
      <c r="K51" s="266"/>
      <c r="L51" s="87"/>
      <c r="M51" s="122"/>
      <c r="N51" s="115"/>
    </row>
    <row r="52" spans="1:22" ht="17.100000000000001" customHeight="1" x14ac:dyDescent="0.3">
      <c r="A52" s="88"/>
      <c r="B52" s="266"/>
      <c r="C52" s="266"/>
      <c r="D52" s="266"/>
      <c r="E52" s="266"/>
      <c r="F52" s="266"/>
      <c r="G52" s="266"/>
      <c r="H52" s="266"/>
      <c r="I52" s="266"/>
      <c r="J52" s="266"/>
      <c r="K52" s="266"/>
      <c r="L52" s="87"/>
      <c r="M52" s="121"/>
      <c r="N52" s="115"/>
    </row>
    <row r="53" spans="1:22" ht="17.100000000000001" customHeight="1" x14ac:dyDescent="0.3">
      <c r="A53" s="88"/>
      <c r="B53" s="266"/>
      <c r="C53" s="266"/>
      <c r="D53" s="266"/>
      <c r="E53" s="266"/>
      <c r="F53" s="266"/>
      <c r="G53" s="266"/>
      <c r="H53" s="266"/>
      <c r="I53" s="266"/>
      <c r="J53" s="266"/>
      <c r="K53" s="266"/>
      <c r="L53" s="87"/>
      <c r="M53" s="122"/>
      <c r="N53" s="115"/>
    </row>
    <row r="54" spans="1:22" ht="17.100000000000001" customHeight="1" x14ac:dyDescent="0.3">
      <c r="A54" s="88"/>
      <c r="B54" s="266"/>
      <c r="C54" s="266"/>
      <c r="D54" s="266"/>
      <c r="E54" s="266"/>
      <c r="F54" s="266"/>
      <c r="G54" s="266"/>
      <c r="H54" s="266"/>
      <c r="I54" s="266"/>
      <c r="J54" s="266"/>
      <c r="K54" s="266"/>
      <c r="L54" s="87"/>
      <c r="M54" s="121"/>
      <c r="N54" s="115"/>
    </row>
    <row r="55" spans="1:22" ht="17.100000000000001" customHeight="1" x14ac:dyDescent="0.3">
      <c r="B55" s="87"/>
      <c r="C55" s="87"/>
      <c r="D55" s="87"/>
      <c r="E55" s="87"/>
      <c r="F55" s="87"/>
      <c r="G55" s="87"/>
      <c r="H55" s="87"/>
      <c r="I55" s="87"/>
      <c r="J55" s="87"/>
      <c r="K55" s="87"/>
      <c r="N55" s="115"/>
    </row>
    <row r="56" spans="1:22" ht="17.100000000000001" customHeight="1" x14ac:dyDescent="0.25">
      <c r="M56" s="120"/>
    </row>
    <row r="58" spans="1:22" x14ac:dyDescent="0.25">
      <c r="M58" s="96"/>
      <c r="V58" s="119"/>
    </row>
    <row r="59" spans="1:22" x14ac:dyDescent="0.25">
      <c r="M59" s="99"/>
    </row>
    <row r="60" spans="1:22" ht="15.6" customHeight="1" x14ac:dyDescent="0.25">
      <c r="M60" s="123"/>
    </row>
  </sheetData>
  <sheetProtection sheet="1" objects="1" scenarios="1" formatColumns="0" formatRows="0"/>
  <mergeCells count="22">
    <mergeCell ref="E51:K54"/>
    <mergeCell ref="B51:D54"/>
    <mergeCell ref="B47:D50"/>
    <mergeCell ref="E6:K7"/>
    <mergeCell ref="B8:D9"/>
    <mergeCell ref="B43:D46"/>
    <mergeCell ref="B20:D22"/>
    <mergeCell ref="E29:K42"/>
    <mergeCell ref="E47:K50"/>
    <mergeCell ref="E8:K9"/>
    <mergeCell ref="E43:K46"/>
    <mergeCell ref="B29:D42"/>
    <mergeCell ref="E10:K13"/>
    <mergeCell ref="E23:K28"/>
    <mergeCell ref="E14:K19"/>
    <mergeCell ref="B2:K2"/>
    <mergeCell ref="E20:K22"/>
    <mergeCell ref="B14:D19"/>
    <mergeCell ref="B6:D7"/>
    <mergeCell ref="B23:D28"/>
    <mergeCell ref="B10:D13"/>
    <mergeCell ref="B4:K5"/>
  </mergeCells>
  <dataValidations count="1">
    <dataValidation type="list" allowBlank="1" showInputMessage="1" showErrorMessage="1" prompt="Select Yes or No" sqref="E6:E7 E20:K22 F6:K7" xr:uid="{00000000-0002-0000-0F00-000000000000}">
      <formula1>"Yes, No"</formula1>
    </dataValidation>
  </dataValidations>
  <hyperlinks>
    <hyperlink ref="E43:K46" r:id="rId1" display="https://www.the-star.co.ke/counties/western/2025-01-31-two-counties-kfs-roll-out-sh600m-project-in-mt-elgon" xr:uid="{895F8322-A899-4626-809B-A90AC422F67C}"/>
  </hyperlinks>
  <pageMargins left="0.25" right="0.25" top="0.75" bottom="0.75" header="0.3" footer="0.3"/>
  <pageSetup paperSize="5" orientation="portrait"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M43"/>
  <sheetViews>
    <sheetView showGridLines="0" view="pageBreakPreview" zoomScaleNormal="100" zoomScaleSheetLayoutView="100" workbookViewId="0">
      <selection activeCell="P18" sqref="P18"/>
    </sheetView>
  </sheetViews>
  <sheetFormatPr defaultColWidth="8.85546875" defaultRowHeight="15" x14ac:dyDescent="0.25"/>
  <cols>
    <col min="1" max="1" width="1.42578125" customWidth="1"/>
    <col min="11" max="11" width="19.140625" customWidth="1"/>
  </cols>
  <sheetData>
    <row r="1" spans="1:13" x14ac:dyDescent="0.25">
      <c r="A1" s="13"/>
      <c r="B1" s="13"/>
      <c r="C1" s="13"/>
      <c r="D1" s="13"/>
      <c r="E1" s="13"/>
      <c r="F1" s="13"/>
      <c r="G1" s="13"/>
      <c r="H1" s="13"/>
      <c r="I1" s="13"/>
      <c r="J1" s="13"/>
      <c r="K1" s="13"/>
    </row>
    <row r="2" spans="1:13" ht="19.5" customHeight="1" x14ac:dyDescent="0.3">
      <c r="A2" s="13"/>
      <c r="B2" s="252" t="s">
        <v>727</v>
      </c>
      <c r="C2" s="127"/>
      <c r="D2" s="127"/>
      <c r="E2" s="127"/>
      <c r="F2" s="127"/>
      <c r="G2" s="127"/>
      <c r="H2" s="127"/>
      <c r="I2" s="127"/>
      <c r="J2" s="127"/>
      <c r="K2" s="127"/>
      <c r="M2" s="94"/>
    </row>
    <row r="3" spans="1:13" x14ac:dyDescent="0.25">
      <c r="A3" s="13"/>
      <c r="B3" s="13"/>
      <c r="C3" s="13"/>
      <c r="D3" s="13"/>
      <c r="E3" s="13"/>
      <c r="F3" s="13"/>
      <c r="G3" s="13"/>
      <c r="H3" s="13"/>
      <c r="I3" s="13"/>
      <c r="J3" s="13"/>
      <c r="K3" s="13"/>
    </row>
    <row r="4" spans="1:13" ht="14.45" customHeight="1" x14ac:dyDescent="0.3">
      <c r="A4" s="13"/>
      <c r="B4" s="351" t="s">
        <v>728</v>
      </c>
      <c r="C4" s="133"/>
      <c r="D4" s="133"/>
      <c r="E4" s="133"/>
      <c r="F4" s="133"/>
      <c r="G4" s="133"/>
      <c r="H4" s="133"/>
      <c r="I4" s="133"/>
      <c r="J4" s="133"/>
      <c r="K4" s="134"/>
      <c r="M4" s="34"/>
    </row>
    <row r="5" spans="1:13" ht="17.100000000000001" customHeight="1" x14ac:dyDescent="0.3">
      <c r="A5" s="13"/>
      <c r="B5" s="135"/>
      <c r="C5" s="136"/>
      <c r="D5" s="136"/>
      <c r="E5" s="136"/>
      <c r="F5" s="136"/>
      <c r="G5" s="136"/>
      <c r="H5" s="136"/>
      <c r="I5" s="136"/>
      <c r="J5" s="136"/>
      <c r="K5" s="137"/>
      <c r="M5" s="35"/>
    </row>
    <row r="6" spans="1:13" ht="14.45" customHeight="1" x14ac:dyDescent="0.3">
      <c r="A6" s="13"/>
      <c r="B6" s="350" t="s">
        <v>729</v>
      </c>
      <c r="C6" s="133"/>
      <c r="D6" s="133"/>
      <c r="E6" s="133"/>
      <c r="F6" s="133"/>
      <c r="G6" s="133"/>
      <c r="H6" s="133"/>
      <c r="I6" s="133"/>
      <c r="J6" s="133"/>
      <c r="K6" s="134"/>
      <c r="M6" s="35"/>
    </row>
    <row r="7" spans="1:13" ht="17.100000000000001" customHeight="1" x14ac:dyDescent="0.3">
      <c r="A7" s="13"/>
      <c r="B7" s="142"/>
      <c r="C7" s="127"/>
      <c r="D7" s="127"/>
      <c r="E7" s="127"/>
      <c r="F7" s="127"/>
      <c r="G7" s="127"/>
      <c r="H7" s="127"/>
      <c r="I7" s="127"/>
      <c r="J7" s="127"/>
      <c r="K7" s="143"/>
      <c r="M7" s="35"/>
    </row>
    <row r="8" spans="1:13" ht="17.100000000000001" customHeight="1" x14ac:dyDescent="0.3">
      <c r="A8" s="13"/>
      <c r="B8" s="142"/>
      <c r="C8" s="127"/>
      <c r="D8" s="127"/>
      <c r="E8" s="127"/>
      <c r="F8" s="127"/>
      <c r="G8" s="127"/>
      <c r="H8" s="127"/>
      <c r="I8" s="127"/>
      <c r="J8" s="127"/>
      <c r="K8" s="143"/>
      <c r="M8" s="35"/>
    </row>
    <row r="9" spans="1:13" ht="17.100000000000001" customHeight="1" x14ac:dyDescent="0.3">
      <c r="A9" s="13"/>
      <c r="B9" s="142"/>
      <c r="C9" s="127"/>
      <c r="D9" s="127"/>
      <c r="E9" s="127"/>
      <c r="F9" s="127"/>
      <c r="G9" s="127"/>
      <c r="H9" s="127"/>
      <c r="I9" s="127"/>
      <c r="J9" s="127"/>
      <c r="K9" s="143"/>
      <c r="M9" s="35"/>
    </row>
    <row r="10" spans="1:13" ht="17.100000000000001" customHeight="1" x14ac:dyDescent="0.3">
      <c r="A10" s="13"/>
      <c r="B10" s="142"/>
      <c r="C10" s="127"/>
      <c r="D10" s="127"/>
      <c r="E10" s="127"/>
      <c r="F10" s="127"/>
      <c r="G10" s="127"/>
      <c r="H10" s="127"/>
      <c r="I10" s="127"/>
      <c r="J10" s="127"/>
      <c r="K10" s="143"/>
      <c r="M10" s="35"/>
    </row>
    <row r="11" spans="1:13" ht="17.100000000000001" customHeight="1" x14ac:dyDescent="0.3">
      <c r="A11" s="13"/>
      <c r="B11" s="142"/>
      <c r="C11" s="127"/>
      <c r="D11" s="127"/>
      <c r="E11" s="127"/>
      <c r="F11" s="127"/>
      <c r="G11" s="127"/>
      <c r="H11" s="127"/>
      <c r="I11" s="127"/>
      <c r="J11" s="127"/>
      <c r="K11" s="143"/>
      <c r="M11" s="35"/>
    </row>
    <row r="12" spans="1:13" ht="17.100000000000001" customHeight="1" x14ac:dyDescent="0.3">
      <c r="A12" s="13"/>
      <c r="B12" s="142"/>
      <c r="C12" s="127"/>
      <c r="D12" s="127"/>
      <c r="E12" s="127"/>
      <c r="F12" s="127"/>
      <c r="G12" s="127"/>
      <c r="H12" s="127"/>
      <c r="I12" s="127"/>
      <c r="J12" s="127"/>
      <c r="K12" s="143"/>
      <c r="M12" s="35"/>
    </row>
    <row r="13" spans="1:13" ht="17.100000000000001" customHeight="1" x14ac:dyDescent="0.3">
      <c r="A13" s="13"/>
      <c r="B13" s="142"/>
      <c r="C13" s="127"/>
      <c r="D13" s="127"/>
      <c r="E13" s="127"/>
      <c r="F13" s="127"/>
      <c r="G13" s="127"/>
      <c r="H13" s="127"/>
      <c r="I13" s="127"/>
      <c r="J13" s="127"/>
      <c r="K13" s="143"/>
      <c r="M13" s="35"/>
    </row>
    <row r="14" spans="1:13" ht="17.100000000000001" customHeight="1" x14ac:dyDescent="0.3">
      <c r="A14" s="13"/>
      <c r="B14" s="142"/>
      <c r="C14" s="127"/>
      <c r="D14" s="127"/>
      <c r="E14" s="127"/>
      <c r="F14" s="127"/>
      <c r="G14" s="127"/>
      <c r="H14" s="127"/>
      <c r="I14" s="127"/>
      <c r="J14" s="127"/>
      <c r="K14" s="143"/>
      <c r="M14" s="124"/>
    </row>
    <row r="15" spans="1:13" ht="17.100000000000001" customHeight="1" x14ac:dyDescent="0.3">
      <c r="A15" s="13"/>
      <c r="B15" s="142"/>
      <c r="C15" s="127"/>
      <c r="D15" s="127"/>
      <c r="E15" s="127"/>
      <c r="F15" s="127"/>
      <c r="G15" s="127"/>
      <c r="H15" s="127"/>
      <c r="I15" s="127"/>
      <c r="J15" s="127"/>
      <c r="K15" s="143"/>
      <c r="M15" s="35"/>
    </row>
    <row r="16" spans="1:13" ht="17.100000000000001" customHeight="1" x14ac:dyDescent="0.3">
      <c r="A16" s="13"/>
      <c r="B16" s="142"/>
      <c r="C16" s="127"/>
      <c r="D16" s="127"/>
      <c r="E16" s="127"/>
      <c r="F16" s="127"/>
      <c r="G16" s="127"/>
      <c r="H16" s="127"/>
      <c r="I16" s="127"/>
      <c r="J16" s="127"/>
      <c r="K16" s="143"/>
      <c r="M16" s="35"/>
    </row>
    <row r="17" spans="1:13" ht="17.100000000000001" customHeight="1" x14ac:dyDescent="0.25">
      <c r="A17" s="13"/>
      <c r="B17" s="142"/>
      <c r="C17" s="127"/>
      <c r="D17" s="127"/>
      <c r="E17" s="127"/>
      <c r="F17" s="127"/>
      <c r="G17" s="127"/>
      <c r="H17" s="127"/>
      <c r="I17" s="127"/>
      <c r="J17" s="127"/>
      <c r="K17" s="143"/>
      <c r="M17" s="125"/>
    </row>
    <row r="18" spans="1:13" ht="17.100000000000001" customHeight="1" x14ac:dyDescent="0.3">
      <c r="A18" s="13"/>
      <c r="B18" s="142"/>
      <c r="C18" s="127"/>
      <c r="D18" s="127"/>
      <c r="E18" s="127"/>
      <c r="F18" s="127"/>
      <c r="G18" s="127"/>
      <c r="H18" s="127"/>
      <c r="I18" s="127"/>
      <c r="J18" s="127"/>
      <c r="K18" s="143"/>
      <c r="M18" s="35"/>
    </row>
    <row r="19" spans="1:13" ht="17.100000000000001" customHeight="1" x14ac:dyDescent="0.3">
      <c r="A19" s="13"/>
      <c r="B19" s="142"/>
      <c r="C19" s="127"/>
      <c r="D19" s="127"/>
      <c r="E19" s="127"/>
      <c r="F19" s="127"/>
      <c r="G19" s="127"/>
      <c r="H19" s="127"/>
      <c r="I19" s="127"/>
      <c r="J19" s="127"/>
      <c r="K19" s="143"/>
      <c r="M19" s="35"/>
    </row>
    <row r="20" spans="1:13" ht="17.100000000000001" customHeight="1" x14ac:dyDescent="0.3">
      <c r="A20" s="13"/>
      <c r="B20" s="142"/>
      <c r="C20" s="127"/>
      <c r="D20" s="127"/>
      <c r="E20" s="127"/>
      <c r="F20" s="127"/>
      <c r="G20" s="127"/>
      <c r="H20" s="127"/>
      <c r="I20" s="127"/>
      <c r="J20" s="127"/>
      <c r="K20" s="143"/>
      <c r="M20" s="35"/>
    </row>
    <row r="21" spans="1:13" ht="17.100000000000001" customHeight="1" x14ac:dyDescent="0.3">
      <c r="A21" s="13"/>
      <c r="B21" s="142"/>
      <c r="C21" s="127"/>
      <c r="D21" s="127"/>
      <c r="E21" s="127"/>
      <c r="F21" s="127"/>
      <c r="G21" s="127"/>
      <c r="H21" s="127"/>
      <c r="I21" s="127"/>
      <c r="J21" s="127"/>
      <c r="K21" s="143"/>
      <c r="M21" s="124"/>
    </row>
    <row r="22" spans="1:13" x14ac:dyDescent="0.25">
      <c r="A22" s="13"/>
      <c r="B22" s="142"/>
      <c r="C22" s="127"/>
      <c r="D22" s="127"/>
      <c r="E22" s="127"/>
      <c r="F22" s="127"/>
      <c r="G22" s="127"/>
      <c r="H22" s="127"/>
      <c r="I22" s="127"/>
      <c r="J22" s="127"/>
      <c r="K22" s="143"/>
    </row>
    <row r="23" spans="1:13" x14ac:dyDescent="0.25">
      <c r="A23" s="13"/>
      <c r="B23" s="142"/>
      <c r="C23" s="127"/>
      <c r="D23" s="127"/>
      <c r="E23" s="127"/>
      <c r="F23" s="127"/>
      <c r="G23" s="127"/>
      <c r="H23" s="127"/>
      <c r="I23" s="127"/>
      <c r="J23" s="127"/>
      <c r="K23" s="143"/>
    </row>
    <row r="24" spans="1:13" x14ac:dyDescent="0.25">
      <c r="A24" s="13"/>
      <c r="B24" s="142"/>
      <c r="C24" s="127"/>
      <c r="D24" s="127"/>
      <c r="E24" s="127"/>
      <c r="F24" s="127"/>
      <c r="G24" s="127"/>
      <c r="H24" s="127"/>
      <c r="I24" s="127"/>
      <c r="J24" s="127"/>
      <c r="K24" s="143"/>
    </row>
    <row r="25" spans="1:13" x14ac:dyDescent="0.25">
      <c r="A25" s="13"/>
      <c r="B25" s="142"/>
      <c r="C25" s="127"/>
      <c r="D25" s="127"/>
      <c r="E25" s="127"/>
      <c r="F25" s="127"/>
      <c r="G25" s="127"/>
      <c r="H25" s="127"/>
      <c r="I25" s="127"/>
      <c r="J25" s="127"/>
      <c r="K25" s="143"/>
    </row>
    <row r="26" spans="1:13" x14ac:dyDescent="0.25">
      <c r="A26" s="13"/>
      <c r="B26" s="142"/>
      <c r="C26" s="127"/>
      <c r="D26" s="127"/>
      <c r="E26" s="127"/>
      <c r="F26" s="127"/>
      <c r="G26" s="127"/>
      <c r="H26" s="127"/>
      <c r="I26" s="127"/>
      <c r="J26" s="127"/>
      <c r="K26" s="143"/>
    </row>
    <row r="27" spans="1:13" x14ac:dyDescent="0.25">
      <c r="A27" s="13"/>
      <c r="B27" s="142"/>
      <c r="C27" s="127"/>
      <c r="D27" s="127"/>
      <c r="E27" s="127"/>
      <c r="F27" s="127"/>
      <c r="G27" s="127"/>
      <c r="H27" s="127"/>
      <c r="I27" s="127"/>
      <c r="J27" s="127"/>
      <c r="K27" s="143"/>
    </row>
    <row r="28" spans="1:13" x14ac:dyDescent="0.25">
      <c r="A28" s="13"/>
      <c r="B28" s="142"/>
      <c r="C28" s="127"/>
      <c r="D28" s="127"/>
      <c r="E28" s="127"/>
      <c r="F28" s="127"/>
      <c r="G28" s="127"/>
      <c r="H28" s="127"/>
      <c r="I28" s="127"/>
      <c r="J28" s="127"/>
      <c r="K28" s="143"/>
    </row>
    <row r="29" spans="1:13" x14ac:dyDescent="0.25">
      <c r="A29" s="13"/>
      <c r="B29" s="142"/>
      <c r="C29" s="127"/>
      <c r="D29" s="127"/>
      <c r="E29" s="127"/>
      <c r="F29" s="127"/>
      <c r="G29" s="127"/>
      <c r="H29" s="127"/>
      <c r="I29" s="127"/>
      <c r="J29" s="127"/>
      <c r="K29" s="143"/>
    </row>
    <row r="30" spans="1:13" x14ac:dyDescent="0.25">
      <c r="A30" s="13"/>
      <c r="B30" s="142"/>
      <c r="C30" s="127"/>
      <c r="D30" s="127"/>
      <c r="E30" s="127"/>
      <c r="F30" s="127"/>
      <c r="G30" s="127"/>
      <c r="H30" s="127"/>
      <c r="I30" s="127"/>
      <c r="J30" s="127"/>
      <c r="K30" s="143"/>
    </row>
    <row r="31" spans="1:13" x14ac:dyDescent="0.25">
      <c r="A31" s="13"/>
      <c r="B31" s="142"/>
      <c r="C31" s="127"/>
      <c r="D31" s="127"/>
      <c r="E31" s="127"/>
      <c r="F31" s="127"/>
      <c r="G31" s="127"/>
      <c r="H31" s="127"/>
      <c r="I31" s="127"/>
      <c r="J31" s="127"/>
      <c r="K31" s="143"/>
    </row>
    <row r="32" spans="1:13" x14ac:dyDescent="0.25">
      <c r="A32" s="13"/>
      <c r="B32" s="142"/>
      <c r="C32" s="127"/>
      <c r="D32" s="127"/>
      <c r="E32" s="127"/>
      <c r="F32" s="127"/>
      <c r="G32" s="127"/>
      <c r="H32" s="127"/>
      <c r="I32" s="127"/>
      <c r="J32" s="127"/>
      <c r="K32" s="143"/>
    </row>
    <row r="33" spans="1:11" x14ac:dyDescent="0.25">
      <c r="A33" s="13"/>
      <c r="B33" s="142"/>
      <c r="C33" s="127"/>
      <c r="D33" s="127"/>
      <c r="E33" s="127"/>
      <c r="F33" s="127"/>
      <c r="G33" s="127"/>
      <c r="H33" s="127"/>
      <c r="I33" s="127"/>
      <c r="J33" s="127"/>
      <c r="K33" s="143"/>
    </row>
    <row r="34" spans="1:11" x14ac:dyDescent="0.25">
      <c r="A34" s="13"/>
      <c r="B34" s="142"/>
      <c r="C34" s="127"/>
      <c r="D34" s="127"/>
      <c r="E34" s="127"/>
      <c r="F34" s="127"/>
      <c r="G34" s="127"/>
      <c r="H34" s="127"/>
      <c r="I34" s="127"/>
      <c r="J34" s="127"/>
      <c r="K34" s="143"/>
    </row>
    <row r="35" spans="1:11" x14ac:dyDescent="0.25">
      <c r="A35" s="13"/>
      <c r="B35" s="142"/>
      <c r="C35" s="127"/>
      <c r="D35" s="127"/>
      <c r="E35" s="127"/>
      <c r="F35" s="127"/>
      <c r="G35" s="127"/>
      <c r="H35" s="127"/>
      <c r="I35" s="127"/>
      <c r="J35" s="127"/>
      <c r="K35" s="143"/>
    </row>
    <row r="36" spans="1:11" x14ac:dyDescent="0.25">
      <c r="A36" s="13"/>
      <c r="B36" s="142"/>
      <c r="C36" s="127"/>
      <c r="D36" s="127"/>
      <c r="E36" s="127"/>
      <c r="F36" s="127"/>
      <c r="G36" s="127"/>
      <c r="H36" s="127"/>
      <c r="I36" s="127"/>
      <c r="J36" s="127"/>
      <c r="K36" s="143"/>
    </row>
    <row r="37" spans="1:11" x14ac:dyDescent="0.25">
      <c r="A37" s="13"/>
      <c r="B37" s="142"/>
      <c r="C37" s="127"/>
      <c r="D37" s="127"/>
      <c r="E37" s="127"/>
      <c r="F37" s="127"/>
      <c r="G37" s="127"/>
      <c r="H37" s="127"/>
      <c r="I37" s="127"/>
      <c r="J37" s="127"/>
      <c r="K37" s="143"/>
    </row>
    <row r="38" spans="1:11" x14ac:dyDescent="0.25">
      <c r="A38" s="13"/>
      <c r="B38" s="142"/>
      <c r="C38" s="127"/>
      <c r="D38" s="127"/>
      <c r="E38" s="127"/>
      <c r="F38" s="127"/>
      <c r="G38" s="127"/>
      <c r="H38" s="127"/>
      <c r="I38" s="127"/>
      <c r="J38" s="127"/>
      <c r="K38" s="143"/>
    </row>
    <row r="39" spans="1:11" x14ac:dyDescent="0.25">
      <c r="A39" s="13"/>
      <c r="B39" s="142"/>
      <c r="C39" s="127"/>
      <c r="D39" s="127"/>
      <c r="E39" s="127"/>
      <c r="F39" s="127"/>
      <c r="G39" s="127"/>
      <c r="H39" s="127"/>
      <c r="I39" s="127"/>
      <c r="J39" s="127"/>
      <c r="K39" s="143"/>
    </row>
    <row r="40" spans="1:11" ht="205.5" customHeight="1" x14ac:dyDescent="0.25">
      <c r="A40" s="13"/>
      <c r="B40" s="135"/>
      <c r="C40" s="136"/>
      <c r="D40" s="136"/>
      <c r="E40" s="136"/>
      <c r="F40" s="136"/>
      <c r="G40" s="136"/>
      <c r="H40" s="136"/>
      <c r="I40" s="136"/>
      <c r="J40" s="136"/>
      <c r="K40" s="137"/>
    </row>
    <row r="41" spans="1:1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row r="43" spans="1:11" x14ac:dyDescent="0.25">
      <c r="A43" s="13"/>
      <c r="B43" s="13"/>
      <c r="C43" s="13"/>
      <c r="D43" s="13"/>
      <c r="E43" s="13"/>
      <c r="F43" s="13"/>
      <c r="G43" s="13"/>
      <c r="H43" s="13"/>
      <c r="I43" s="13"/>
      <c r="J43" s="13"/>
      <c r="K43" s="13"/>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7"/>
  <sheetViews>
    <sheetView showGridLines="0" view="pageBreakPreview" zoomScale="110" zoomScaleNormal="100" zoomScaleSheetLayoutView="110" workbookViewId="0">
      <selection activeCell="R13" sqref="R13"/>
    </sheetView>
  </sheetViews>
  <sheetFormatPr defaultColWidth="8.85546875" defaultRowHeight="15" x14ac:dyDescent="0.25"/>
  <cols>
    <col min="1" max="1" width="1.140625" customWidth="1"/>
    <col min="3" max="3" width="21.7109375" customWidth="1"/>
    <col min="7" max="7" width="1.85546875" customWidth="1"/>
    <col min="8" max="8" width="2.28515625" customWidth="1"/>
    <col min="13" max="13" width="32.28515625" customWidth="1"/>
    <col min="14" max="14" width="20.28515625" customWidth="1"/>
    <col min="15" max="16" width="8.85546875" hidden="1" customWidth="1"/>
  </cols>
  <sheetData>
    <row r="1" spans="1:16" ht="19.5" customHeight="1" x14ac:dyDescent="0.25">
      <c r="A1" s="13"/>
      <c r="B1" s="13"/>
      <c r="C1" s="13"/>
      <c r="D1" s="13"/>
      <c r="E1" s="13"/>
      <c r="F1" s="13"/>
      <c r="G1" s="13"/>
      <c r="H1" s="13"/>
      <c r="I1" s="13"/>
      <c r="J1" s="13"/>
      <c r="K1" s="13"/>
      <c r="L1" s="13"/>
      <c r="M1" s="13"/>
      <c r="N1" s="13"/>
      <c r="O1" s="13"/>
      <c r="P1" s="13"/>
    </row>
    <row r="2" spans="1:16" ht="17.100000000000001" customHeight="1" x14ac:dyDescent="0.25">
      <c r="A2" s="13"/>
      <c r="B2" s="252" t="s">
        <v>730</v>
      </c>
      <c r="C2" s="127"/>
      <c r="D2" s="127"/>
      <c r="E2" s="127"/>
      <c r="F2" s="127"/>
      <c r="G2" s="127"/>
      <c r="H2" s="127"/>
      <c r="I2" s="127"/>
      <c r="J2" s="127"/>
      <c r="K2" s="127"/>
      <c r="L2" s="127"/>
      <c r="M2" s="127"/>
      <c r="N2" s="127"/>
      <c r="O2" s="127"/>
      <c r="P2" s="127"/>
    </row>
    <row r="3" spans="1:16" ht="17.100000000000001" customHeight="1" x14ac:dyDescent="0.25">
      <c r="A3" s="13"/>
      <c r="B3" s="355"/>
      <c r="C3" s="127"/>
      <c r="D3" s="127"/>
      <c r="E3" s="127"/>
      <c r="F3" s="127"/>
      <c r="G3" s="127"/>
      <c r="H3" s="127"/>
      <c r="I3" s="127"/>
      <c r="J3" s="127"/>
      <c r="K3" s="127"/>
      <c r="L3" s="127"/>
      <c r="M3" s="127"/>
      <c r="N3" s="127"/>
      <c r="O3" s="127"/>
      <c r="P3" s="127"/>
    </row>
    <row r="4" spans="1:16" ht="14.45" customHeight="1" x14ac:dyDescent="0.25">
      <c r="A4" s="13"/>
      <c r="B4" s="356" t="s">
        <v>731</v>
      </c>
      <c r="C4" s="358"/>
      <c r="D4" s="356" t="s">
        <v>732</v>
      </c>
      <c r="E4" s="357"/>
      <c r="F4" s="357"/>
      <c r="G4" s="357"/>
      <c r="H4" s="358"/>
      <c r="I4" s="356" t="s">
        <v>733</v>
      </c>
      <c r="J4" s="358"/>
      <c r="K4" s="356" t="s">
        <v>734</v>
      </c>
      <c r="L4" s="357"/>
      <c r="M4" s="358"/>
      <c r="N4" s="356" t="s">
        <v>735</v>
      </c>
      <c r="O4" s="357"/>
      <c r="P4" s="358"/>
    </row>
    <row r="5" spans="1:16" ht="51.75" customHeight="1" x14ac:dyDescent="0.25">
      <c r="A5" s="13"/>
      <c r="B5" s="359"/>
      <c r="C5" s="361"/>
      <c r="D5" s="359"/>
      <c r="E5" s="360"/>
      <c r="F5" s="360"/>
      <c r="G5" s="360"/>
      <c r="H5" s="361"/>
      <c r="I5" s="359"/>
      <c r="J5" s="361"/>
      <c r="K5" s="359"/>
      <c r="L5" s="360"/>
      <c r="M5" s="361"/>
      <c r="N5" s="359"/>
      <c r="O5" s="360"/>
      <c r="P5" s="361"/>
    </row>
    <row r="6" spans="1:16" ht="17.100000000000001" customHeight="1" x14ac:dyDescent="0.25">
      <c r="A6" s="13"/>
      <c r="B6" s="141"/>
      <c r="C6" s="420"/>
      <c r="D6" s="141"/>
      <c r="E6" s="420"/>
      <c r="F6" s="420"/>
      <c r="G6" s="420"/>
      <c r="H6" s="420"/>
      <c r="I6" s="141"/>
      <c r="J6" s="420"/>
      <c r="K6" s="352"/>
      <c r="L6" s="420"/>
      <c r="M6" s="420"/>
      <c r="N6" s="352"/>
      <c r="O6" s="420"/>
      <c r="P6" s="420"/>
    </row>
    <row r="7" spans="1:16" ht="17.100000000000001" customHeight="1" x14ac:dyDescent="0.25">
      <c r="A7" s="13"/>
      <c r="B7" s="258"/>
      <c r="C7" s="421"/>
      <c r="D7" s="258"/>
      <c r="E7" s="421"/>
      <c r="F7" s="421"/>
      <c r="G7" s="421"/>
      <c r="H7" s="421"/>
      <c r="I7" s="258"/>
      <c r="J7" s="421"/>
      <c r="K7" s="354"/>
      <c r="L7" s="421"/>
      <c r="M7" s="421"/>
      <c r="N7" s="354"/>
      <c r="O7" s="421"/>
      <c r="P7" s="421"/>
    </row>
    <row r="8" spans="1:16" ht="33.75" customHeight="1" x14ac:dyDescent="0.25">
      <c r="A8" s="13"/>
      <c r="B8" s="141"/>
      <c r="C8" s="420"/>
      <c r="D8" s="141"/>
      <c r="E8" s="420"/>
      <c r="F8" s="420"/>
      <c r="G8" s="420"/>
      <c r="H8" s="420"/>
      <c r="I8" s="141"/>
      <c r="J8" s="420"/>
      <c r="K8" s="352"/>
      <c r="L8" s="420"/>
      <c r="M8" s="420"/>
      <c r="N8" s="352"/>
      <c r="O8" s="420"/>
      <c r="P8" s="420"/>
    </row>
    <row r="9" spans="1:16" ht="17.100000000000001" customHeight="1" x14ac:dyDescent="0.25">
      <c r="A9" s="13"/>
      <c r="B9" s="141"/>
      <c r="C9" s="420"/>
      <c r="D9" s="141"/>
      <c r="E9" s="420"/>
      <c r="F9" s="420"/>
      <c r="G9" s="420"/>
      <c r="H9" s="420"/>
      <c r="I9" s="141"/>
      <c r="J9" s="420"/>
      <c r="K9" s="352"/>
      <c r="L9" s="420"/>
      <c r="M9" s="420"/>
      <c r="N9" s="352"/>
      <c r="O9" s="420"/>
      <c r="P9" s="420"/>
    </row>
    <row r="10" spans="1:16" ht="17.100000000000001" customHeight="1" x14ac:dyDescent="0.25">
      <c r="A10" s="13"/>
      <c r="B10" s="141"/>
      <c r="C10" s="420"/>
      <c r="D10" s="141"/>
      <c r="E10" s="420"/>
      <c r="F10" s="420"/>
      <c r="G10" s="420"/>
      <c r="H10" s="420"/>
      <c r="I10" s="141"/>
      <c r="J10" s="420"/>
      <c r="K10" s="352"/>
      <c r="L10" s="420"/>
      <c r="M10" s="420"/>
      <c r="N10" s="352"/>
      <c r="O10" s="420"/>
      <c r="P10" s="420"/>
    </row>
    <row r="11" spans="1:16" ht="17.100000000000001" customHeight="1" x14ac:dyDescent="0.25">
      <c r="A11" s="13"/>
      <c r="B11" s="141"/>
      <c r="C11" s="420"/>
      <c r="D11" s="141"/>
      <c r="E11" s="420"/>
      <c r="F11" s="420"/>
      <c r="G11" s="420"/>
      <c r="H11" s="420"/>
      <c r="I11" s="141"/>
      <c r="J11" s="420"/>
      <c r="K11" s="352"/>
      <c r="L11" s="420"/>
      <c r="M11" s="420"/>
      <c r="N11" s="352"/>
      <c r="O11" s="420"/>
      <c r="P11" s="420"/>
    </row>
    <row r="12" spans="1:16" ht="17.100000000000001" customHeight="1" x14ac:dyDescent="0.25">
      <c r="A12" s="13"/>
      <c r="B12" s="141"/>
      <c r="C12" s="420"/>
      <c r="D12" s="141"/>
      <c r="E12" s="420"/>
      <c r="F12" s="420"/>
      <c r="G12" s="420"/>
      <c r="H12" s="420"/>
      <c r="I12" s="141"/>
      <c r="J12" s="420"/>
      <c r="K12" s="352"/>
      <c r="L12" s="420"/>
      <c r="M12" s="420"/>
      <c r="N12" s="352"/>
      <c r="O12" s="420"/>
      <c r="P12" s="420"/>
    </row>
    <row r="13" spans="1:16" ht="17.100000000000001" customHeight="1" x14ac:dyDescent="0.25">
      <c r="A13" s="13"/>
      <c r="B13" s="141"/>
      <c r="C13" s="420"/>
      <c r="D13" s="141"/>
      <c r="E13" s="420"/>
      <c r="F13" s="420"/>
      <c r="G13" s="420"/>
      <c r="H13" s="420"/>
      <c r="I13" s="141"/>
      <c r="J13" s="420"/>
      <c r="K13" s="352"/>
      <c r="L13" s="420"/>
      <c r="M13" s="420"/>
      <c r="N13" s="352"/>
      <c r="O13" s="420"/>
      <c r="P13" s="420"/>
    </row>
    <row r="14" spans="1:16" ht="17.100000000000001" customHeight="1" x14ac:dyDescent="0.25">
      <c r="A14" s="13"/>
      <c r="B14" s="141"/>
      <c r="C14" s="420"/>
      <c r="D14" s="141"/>
      <c r="E14" s="420"/>
      <c r="F14" s="420"/>
      <c r="G14" s="420"/>
      <c r="H14" s="420"/>
      <c r="I14" s="141"/>
      <c r="J14" s="420"/>
      <c r="K14" s="352"/>
      <c r="L14" s="420"/>
      <c r="M14" s="420"/>
      <c r="N14" s="352"/>
      <c r="O14" s="420"/>
      <c r="P14" s="420"/>
    </row>
    <row r="15" spans="1:16" ht="17.100000000000001" customHeight="1" x14ac:dyDescent="0.25">
      <c r="A15" s="13"/>
      <c r="B15" s="141"/>
      <c r="C15" s="420"/>
      <c r="D15" s="141"/>
      <c r="E15" s="420"/>
      <c r="F15" s="420"/>
      <c r="G15" s="420"/>
      <c r="H15" s="420"/>
      <c r="I15" s="141"/>
      <c r="J15" s="420"/>
      <c r="K15" s="422"/>
      <c r="L15" s="423"/>
      <c r="M15" s="423"/>
      <c r="N15" s="353"/>
      <c r="O15" s="420"/>
      <c r="P15" s="420"/>
    </row>
    <row r="16" spans="1:16" ht="17.100000000000001" customHeight="1" x14ac:dyDescent="0.25">
      <c r="A16" s="13"/>
      <c r="B16" s="141"/>
      <c r="C16" s="420"/>
      <c r="D16" s="141"/>
      <c r="E16" s="420"/>
      <c r="F16" s="420"/>
      <c r="G16" s="420"/>
      <c r="H16" s="420"/>
      <c r="I16" s="141"/>
      <c r="J16" s="420"/>
      <c r="K16" s="353"/>
      <c r="L16" s="420"/>
      <c r="M16" s="420"/>
      <c r="N16" s="353"/>
      <c r="O16" s="420"/>
      <c r="P16" s="420"/>
    </row>
    <row r="17" spans="1:16" ht="17.100000000000001" customHeight="1" x14ac:dyDescent="0.25">
      <c r="A17" s="13"/>
      <c r="B17" s="141"/>
      <c r="C17" s="420"/>
      <c r="D17" s="141"/>
      <c r="E17" s="420"/>
      <c r="F17" s="420"/>
      <c r="G17" s="420"/>
      <c r="H17" s="420"/>
      <c r="I17" s="141"/>
      <c r="J17" s="420"/>
      <c r="K17" s="353"/>
      <c r="L17" s="420"/>
      <c r="M17" s="420"/>
      <c r="N17" s="353"/>
      <c r="O17" s="420"/>
      <c r="P17" s="420"/>
    </row>
    <row r="18" spans="1:16" ht="17.100000000000001" customHeight="1" x14ac:dyDescent="0.25">
      <c r="A18" s="13"/>
      <c r="B18" s="141"/>
      <c r="C18" s="420"/>
      <c r="D18" s="141"/>
      <c r="E18" s="420"/>
      <c r="F18" s="420"/>
      <c r="G18" s="420"/>
      <c r="H18" s="420"/>
      <c r="I18" s="141"/>
      <c r="J18" s="420"/>
      <c r="K18" s="353"/>
      <c r="L18" s="420"/>
      <c r="M18" s="420"/>
      <c r="N18" s="353"/>
      <c r="O18" s="420"/>
      <c r="P18" s="420"/>
    </row>
    <row r="19" spans="1:16" ht="17.100000000000001" customHeight="1" x14ac:dyDescent="0.25">
      <c r="A19" s="13"/>
      <c r="B19" s="365"/>
      <c r="C19" s="420"/>
      <c r="D19" s="141"/>
      <c r="E19" s="420"/>
      <c r="F19" s="420"/>
      <c r="G19" s="420"/>
      <c r="H19" s="420"/>
      <c r="I19" s="363"/>
      <c r="J19" s="420"/>
      <c r="K19" s="364"/>
      <c r="L19" s="420"/>
      <c r="M19" s="420"/>
      <c r="N19" s="364"/>
      <c r="O19" s="420"/>
      <c r="P19" s="420"/>
    </row>
    <row r="20" spans="1:16" ht="17.100000000000001" customHeight="1" x14ac:dyDescent="0.25">
      <c r="A20" s="13"/>
      <c r="B20" s="150"/>
      <c r="C20" s="133"/>
      <c r="D20" s="133"/>
      <c r="E20" s="133"/>
      <c r="F20" s="133"/>
      <c r="G20" s="133"/>
      <c r="H20" s="133"/>
      <c r="I20" s="133"/>
      <c r="J20" s="133"/>
      <c r="K20" s="133"/>
      <c r="L20" s="133"/>
      <c r="M20" s="133"/>
      <c r="N20" s="133"/>
      <c r="O20" s="133"/>
      <c r="P20" s="133"/>
    </row>
    <row r="21" spans="1:16" ht="17.100000000000001" customHeight="1" x14ac:dyDescent="0.25">
      <c r="A21" s="13"/>
      <c r="B21" s="362" t="s">
        <v>736</v>
      </c>
      <c r="C21" s="127"/>
      <c r="D21" s="127"/>
      <c r="E21" s="127"/>
      <c r="F21" s="127"/>
      <c r="G21" s="127"/>
      <c r="H21" s="127"/>
      <c r="I21" s="127"/>
      <c r="J21" s="127"/>
      <c r="K21" s="127"/>
      <c r="L21" s="127"/>
      <c r="M21" s="127"/>
      <c r="N21" s="127"/>
      <c r="O21" s="127"/>
      <c r="P21" s="127"/>
    </row>
    <row r="22" spans="1:16" ht="17.100000000000001" customHeight="1" x14ac:dyDescent="0.25">
      <c r="A22" s="13"/>
      <c r="B22" s="127"/>
      <c r="C22" s="127"/>
      <c r="D22" s="127"/>
      <c r="E22" s="127"/>
      <c r="F22" s="127"/>
      <c r="G22" s="127"/>
      <c r="H22" s="127"/>
      <c r="I22" s="127"/>
      <c r="J22" s="127"/>
      <c r="K22" s="127"/>
      <c r="L22" s="127"/>
      <c r="M22" s="127"/>
      <c r="N22" s="127"/>
      <c r="O22" s="127"/>
      <c r="P22" s="127"/>
    </row>
    <row r="23" spans="1:16" ht="17.100000000000001" customHeight="1" x14ac:dyDescent="0.25">
      <c r="A23" s="13"/>
      <c r="B23" s="127"/>
      <c r="C23" s="127"/>
      <c r="D23" s="127"/>
      <c r="E23" s="127"/>
      <c r="F23" s="127"/>
      <c r="G23" s="127"/>
      <c r="H23" s="127"/>
      <c r="I23" s="127"/>
      <c r="J23" s="127"/>
      <c r="K23" s="127"/>
      <c r="L23" s="127"/>
      <c r="M23" s="127"/>
      <c r="N23" s="127"/>
      <c r="O23" s="127"/>
      <c r="P23" s="127"/>
    </row>
    <row r="24" spans="1:16" ht="17.100000000000001" customHeight="1" x14ac:dyDescent="0.25"/>
    <row r="25" spans="1:16" ht="17.100000000000001" customHeight="1" x14ac:dyDescent="0.25"/>
    <row r="26" spans="1:16" ht="17.100000000000001" customHeight="1" x14ac:dyDescent="0.25"/>
    <row r="27" spans="1:16" ht="17.100000000000001" customHeight="1" x14ac:dyDescent="0.25"/>
  </sheetData>
  <sheetProtection sheet="1" objects="1" scenarios="1" formatColumns="0" formatRows="0"/>
  <mergeCells count="79">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K14:M14"/>
    <mergeCell ref="K7:M7"/>
    <mergeCell ref="N9:P9"/>
    <mergeCell ref="N11:P11"/>
    <mergeCell ref="N13:P13"/>
    <mergeCell ref="K13:M13"/>
    <mergeCell ref="K12:M12"/>
    <mergeCell ref="B21:P23"/>
    <mergeCell ref="D12:H12"/>
    <mergeCell ref="B6:C6"/>
    <mergeCell ref="B15:C15"/>
    <mergeCell ref="I10:J10"/>
    <mergeCell ref="I19:J19"/>
    <mergeCell ref="D14:H14"/>
    <mergeCell ref="N12:P12"/>
    <mergeCell ref="I9:J9"/>
    <mergeCell ref="B7:C7"/>
    <mergeCell ref="B20:P20"/>
    <mergeCell ref="N14:P14"/>
    <mergeCell ref="I11:J11"/>
    <mergeCell ref="B17:C17"/>
    <mergeCell ref="D7:H7"/>
    <mergeCell ref="B3:P3"/>
    <mergeCell ref="K4:M5"/>
    <mergeCell ref="B2:P2"/>
    <mergeCell ref="N4:P5"/>
    <mergeCell ref="D6:H6"/>
    <mergeCell ref="B4:C5"/>
    <mergeCell ref="I4:J5"/>
    <mergeCell ref="I6:J6"/>
    <mergeCell ref="D4:H5"/>
    <mergeCell ref="B8:C8"/>
    <mergeCell ref="N6:P6"/>
    <mergeCell ref="N15:P15"/>
    <mergeCell ref="I12:J12"/>
    <mergeCell ref="K6:M6"/>
    <mergeCell ref="B10:C10"/>
    <mergeCell ref="I14:J14"/>
    <mergeCell ref="N7:P7"/>
    <mergeCell ref="D15:H15"/>
    <mergeCell ref="B9:C9"/>
    <mergeCell ref="I8:J8"/>
    <mergeCell ref="D8:H8"/>
    <mergeCell ref="N8:P8"/>
    <mergeCell ref="K8:M8"/>
    <mergeCell ref="N10:P10"/>
    <mergeCell ref="I7:J7"/>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hyperlinks>
    <hyperlink ref="B21"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D9" sqref="D9"/>
    </sheetView>
  </sheetViews>
  <sheetFormatPr defaultColWidth="8.85546875" defaultRowHeight="15" x14ac:dyDescent="0.25"/>
  <cols>
    <col min="1" max="1" width="104.28515625" customWidth="1"/>
  </cols>
  <sheetData>
    <row r="1" spans="1:1" x14ac:dyDescent="0.25">
      <c r="A1" s="1"/>
    </row>
    <row r="2" spans="1:1" x14ac:dyDescent="0.25">
      <c r="A2" s="28" t="s">
        <v>737</v>
      </c>
    </row>
    <row r="3" spans="1:1" x14ac:dyDescent="0.25">
      <c r="A3" s="21"/>
    </row>
    <row r="4" spans="1:1" ht="84" customHeight="1" x14ac:dyDescent="0.25">
      <c r="A4" s="29" t="s">
        <v>738</v>
      </c>
    </row>
    <row r="5" spans="1:1" x14ac:dyDescent="0.25">
      <c r="A5" s="30" t="s">
        <v>739</v>
      </c>
    </row>
    <row r="6" spans="1:1" x14ac:dyDescent="0.25">
      <c r="A6" s="27" t="s">
        <v>740</v>
      </c>
    </row>
    <row r="7" spans="1:1" ht="15" customHeight="1" x14ac:dyDescent="0.25">
      <c r="A7" s="27" t="s">
        <v>741</v>
      </c>
    </row>
    <row r="8" spans="1:1" ht="15.75" customHeight="1" x14ac:dyDescent="0.25">
      <c r="A8" s="27" t="s">
        <v>742</v>
      </c>
    </row>
    <row r="9" spans="1:1" x14ac:dyDescent="0.25">
      <c r="A9" s="27" t="s">
        <v>743</v>
      </c>
    </row>
    <row r="10" spans="1:1" x14ac:dyDescent="0.25">
      <c r="A10" s="6"/>
    </row>
    <row r="11" spans="1:1" x14ac:dyDescent="0.25">
      <c r="A11" s="6"/>
    </row>
    <row r="12" spans="1:1" x14ac:dyDescent="0.25">
      <c r="A12" s="6"/>
    </row>
    <row r="13" spans="1:1" x14ac:dyDescent="0.25">
      <c r="A13" s="6"/>
    </row>
    <row r="14" spans="1:1" x14ac:dyDescent="0.25">
      <c r="A14" s="1"/>
    </row>
    <row r="15" spans="1:1" x14ac:dyDescent="0.25">
      <c r="A15" s="1"/>
    </row>
    <row r="16" spans="1:1"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ht="16.5" customHeight="1" x14ac:dyDescent="0.25">
      <c r="A24" s="172" t="s">
        <v>744</v>
      </c>
    </row>
    <row r="25" spans="1:1" x14ac:dyDescent="0.25">
      <c r="A25" s="127"/>
    </row>
    <row r="26" spans="1:1" x14ac:dyDescent="0.25">
      <c r="A26" s="127"/>
    </row>
    <row r="27" spans="1:1" x14ac:dyDescent="0.25">
      <c r="A27" s="127"/>
    </row>
    <row r="28" spans="1:1" x14ac:dyDescent="0.25">
      <c r="A28" s="127"/>
    </row>
    <row r="29" spans="1:1" x14ac:dyDescent="0.25">
      <c r="A29" s="127"/>
    </row>
    <row r="30" spans="1:1" x14ac:dyDescent="0.25">
      <c r="A30" s="127"/>
    </row>
    <row r="31" spans="1:1" x14ac:dyDescent="0.25">
      <c r="A31" s="127"/>
    </row>
    <row r="32" spans="1:1" x14ac:dyDescent="0.25">
      <c r="A32" s="1"/>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FSP Child PPG</ProjectTypeSubType1>
    <DocClassification xmlns="b8caa731-411c-4ce8-a2a6-5b517e250d33">Public</DocClassification>
    <ProjectType xmlns="b8caa731-411c-4ce8-a2a6-5b517e250d33" xsi:nil="true"/>
    <GEFCountry xmlns="ceb00776-aa5c-4fc8-b6fe-5f035152e4b6">Kenya</GEFCountry>
    <Classification xmlns="ceb00776-aa5c-4fc8-b6fe-5f035152e4b6">Public</Classification>
    <Country1 xmlns="ceb00776-aa5c-4fc8-b6fe-5f035152e4b6" xsi:nil="true"/>
    <DocPrefix xmlns="ceb00776-aa5c-4fc8-b6fe-5f035152e4b6">Project Implementation Report (PIR)</DocPrefix>
    <GEFID xmlns="ceb00776-aa5c-4fc8-b6fe-5f035152e4b6">10598</GEFID>
    <ProjectType xmlns="ceb00776-aa5c-4fc8-b6fe-5f035152e4b6">FSP</ProjectType>
    <DocCategory xmlns="b8caa731-411c-4ce8-a2a6-5b517e250d33" xsi:nil="true"/>
    <GEFProjectID xmlns="ceb00776-aa5c-4fc8-b6fe-5f035152e4b6">5b978185-6fa9-ea11-a812-000d3a5c09ae</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1</DocType>
    <ProjectTitle xmlns="ceb00776-aa5c-4fc8-b6fe-5f035152e4b6">Integrated Landscape Management for conservation and restoration of the Mt. Elgon Ecosystem in Western Kenya</ProjectTitle>
    <RecordStatus xmlns="b8caa731-411c-4ce8-a2a6-5b517e250d33">Active</RecordStatus>
    <TrustFundType xmlns="ceb00776-aa5c-4fc8-b6fe-5f035152e4b6">GET</TrustFundType>
    <TaxCatchAll xmlns="3e02667f-0271-471b-bd6e-11a2e16def1d" xsi:nil="true"/>
    <DocumentTitle xmlns="ceb00776-aa5c-4fc8-b6fe-5f035152e4b6">GEFID10598_2025PIR_FAO_Kenya</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8790BE-15E3-441F-B97E-91AB54B981A2}">
  <ds:schemaRefs>
    <ds:schemaRef ds:uri="http://schemas.microsoft.com/sharepoint/v3/contenttype/forms"/>
  </ds:schemaRefs>
</ds:datastoreItem>
</file>

<file path=customXml/itemProps2.xml><?xml version="1.0" encoding="utf-8"?>
<ds:datastoreItem xmlns:ds="http://schemas.openxmlformats.org/officeDocument/2006/customXml" ds:itemID="{79A5A3E5-DC45-43D8-A044-9C503163DA5E}">
  <ds:schemaRefs>
    <ds:schemaRef ds:uri="http://purl.org/dc/elements/1.1/"/>
    <ds:schemaRef ds:uri="http://schemas.microsoft.com/office/2006/documentManagement/types"/>
    <ds:schemaRef ds:uri="http://schemas.openxmlformats.org/package/2006/metadata/core-properties"/>
    <ds:schemaRef ds:uri="http://purl.org/dc/terms/"/>
    <ds:schemaRef ds:uri="http://purl.org/dc/dcmitype/"/>
    <ds:schemaRef ds:uri="http://schemas.microsoft.com/office/infopath/2007/PartnerControls"/>
    <ds:schemaRef ds:uri="52313005-1620-4beb-afbc-af35b691e94c"/>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A01F12FE-BBE6-47D5-B525-4FE60F0E31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24</vt:i4>
      </vt:variant>
    </vt:vector>
  </HeadingPairs>
  <TitlesOfParts>
    <vt:vector size="43" baseType="lpstr">
      <vt:lpstr>_Calc</vt:lpstr>
      <vt:lpstr>Table of Contents</vt:lpstr>
      <vt:lpstr>1. Basic project data</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2025-09-12T12:52:37Z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