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194" documentId="8_{C53B8D14-2A28-440F-8089-C3055B9B8A38}" xr6:coauthVersionLast="47" xr6:coauthVersionMax="47" xr10:uidLastSave="{D8B08E94-72BD-4125-B4CD-28E3E4C92DB5}"/>
  <bookViews>
    <workbookView xWindow="28680" yWindow="-120" windowWidth="29040" windowHeight="15720" tabRatio="880" firstSheet="1" activeTab="1" xr2:uid="{00000000-000D-0000-FFFF-FFFF00000000}"/>
  </bookViews>
  <sheets>
    <sheet name="_Calc" sheetId="3" state="hidden" r:id="rId1"/>
    <sheet name="Table of Contents" sheetId="1" r:id="rId2"/>
    <sheet name="1. Basic project data" sheetId="2"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Annex" sheetId="22" r:id="rId19"/>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Progress'!$D$62:$M$64</definedName>
    <definedName name="ImpRatings">'3. Implementation Progress'!$D$62:$M$64</definedName>
    <definedName name="ImpScore" localSheetId="6">#REF!</definedName>
    <definedName name="ImpScore">_Calc!$D$21</definedName>
    <definedName name="NumRating" localSheetId="6">#REF!</definedName>
    <definedName name="NumRating">_Calc!$B$2:$B$9</definedName>
    <definedName name="_xlnm.Print_Area" localSheetId="2">'1. Basic project data'!$A$1:$J$84</definedName>
    <definedName name="_xlnm.Print_Area" localSheetId="14">'10. Gender Mainstreaming'!$A$1:$K$39</definedName>
    <definedName name="_xlnm.Print_Area" localSheetId="15">'11. Knowledge Management'!$A$1:$K$54</definedName>
    <definedName name="_xlnm.Print_Area" localSheetId="16">'12. Indigenous &amp; Local Involve.'!$A$1:$K$58</definedName>
    <definedName name="_xlnm.Print_Area" localSheetId="17">'13. Co-Financing Table'!$A$1:$Q$26</definedName>
    <definedName name="_xlnm.Print_Area" localSheetId="6">'2. Progress towards outcomes'!$A$1:$I$65</definedName>
    <definedName name="_xlnm.Print_Area" localSheetId="7">'3. Implementation Progress'!$A$1:$M$88</definedName>
    <definedName name="_xlnm.Print_Area" localSheetId="8">'4. Summary_Progress &amp; Challenge'!$A$1:$L$34</definedName>
    <definedName name="_xlnm.Print_Area" localSheetId="9">'5. ESS Risk'!$A$1:$K$56</definedName>
    <definedName name="_xlnm.Print_Area" localSheetId="10">'6. Risks to the Project'!$A$1:$P$49</definedName>
    <definedName name="_xlnm.Print_Area" localSheetId="11">'7. Follow-up on Mid-term review'!$A$1:$K$34</definedName>
    <definedName name="_xlnm.Print_Area" localSheetId="12">'8. Minor project amendments'!$A$1:$K$58</definedName>
    <definedName name="_xlnm.Print_Area" localSheetId="13">'9. Stakeholders'' Engagement'!$A$1:$L$50</definedName>
    <definedName name="_xlnm.Print_Area" localSheetId="18">Annex!$A$1:$A$32</definedName>
    <definedName name="_xlnm.Print_Area" localSheetId="1">'Table of Contents'!$A$1:$K$30</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a="1"/>
  <c r="D21" i="3" s="1"/>
  <c r="E35" i="2"/>
  <c r="N19" i="18"/>
  <c r="E26" i="2" s="1"/>
  <c r="K19" i="18"/>
  <c r="E25" i="2" s="1"/>
  <c r="D44" i="7"/>
  <c r="C44" i="7"/>
  <c r="D20" i="3" s="1" a="1"/>
  <c r="D20" i="3" s="1"/>
  <c r="B44" i="7"/>
  <c r="B23" i="1"/>
  <c r="B22" i="1"/>
  <c r="B21" i="1"/>
  <c r="B20" i="1"/>
  <c r="B19" i="1"/>
  <c r="B18" i="1"/>
  <c r="B17" i="1"/>
  <c r="B16" i="1"/>
  <c r="B15" i="1"/>
  <c r="B14" i="1"/>
  <c r="B13" i="1"/>
  <c r="B12" i="1"/>
  <c r="B11" i="1"/>
  <c r="B1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<sst xmlns="http://schemas.openxmlformats.org/spreadsheetml/2006/main" count="1024" uniqueCount="816">
  <si>
    <t>FAO-GEF Project Implementation Report</t>
  </si>
  <si>
    <t>2025 – Revised Template</t>
  </si>
  <si>
    <t>Period covered: 1 July 2024 to 30 June 2025</t>
  </si>
  <si>
    <t xml:space="preserve">Table of Contents </t>
  </si>
  <si>
    <t>Progress towards Achieving Project Objective(s) (Development Objective)</t>
  </si>
  <si>
    <t>Implementation Progress (IP)</t>
  </si>
  <si>
    <t>Summary on progress, challenges, and outcomes</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</si>
  <si>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</si>
  <si>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</si>
  <si>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</si>
  <si>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</si>
  <si>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</si>
  <si>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</si>
  <si>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</si>
  <si>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</si>
  <si>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Country(ies):</t>
  </si>
  <si>
    <t>Türkiye</t>
  </si>
  <si>
    <t>Project Title:</t>
  </si>
  <si>
    <t>Contributing to Land Degradation Neutrality (LDN) Target Setting by Demonstrating the LDN Approach in the Upper Sakarya Basin for Scaling up at National Level</t>
  </si>
  <si>
    <t xml:space="preserve">FAO Project Symbol: </t>
  </si>
  <si>
    <t>GCP /TUR/065/GFF</t>
  </si>
  <si>
    <t>GEF ID:</t>
  </si>
  <si>
    <t>9586</t>
  </si>
  <si>
    <t>Type of Trust Fund(s):</t>
  </si>
  <si>
    <t xml:space="preserve">GEF Focal Area(s): </t>
  </si>
  <si>
    <t>Land Degradation</t>
  </si>
  <si>
    <t xml:space="preserve">Project Executing Partners: </t>
  </si>
  <si>
    <t>Ministry of Agriculture and Forestry (MAF), Ministry of Environment Urbanization and Climate Change (MEUCC)</t>
  </si>
  <si>
    <t>Initial project duration (years):</t>
  </si>
  <si>
    <t>4</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</si>
  <si>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</si>
  <si>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</si>
  <si>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</si>
  <si>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</si>
  <si>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</si>
  <si>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</si>
  <si>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</si>
  <si>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Actual Completion Date:</t>
  </si>
  <si>
    <t>Expected Financial Closure Date:</t>
  </si>
  <si>
    <t xml:space="preserve">Funding </t>
  </si>
  <si>
    <t xml:space="preserve">GEF Grant Amount (USD): </t>
  </si>
  <si>
    <t>Total GEF grant delivery 
(as of June 30, 2025 (USD):</t>
  </si>
  <si>
    <t>Total Co-financing amount (USD)3:</t>
  </si>
  <si>
    <t xml:space="preserve">M &amp; E Milestones </t>
  </si>
  <si>
    <t xml:space="preserve">Date of Last Project Steering Committee (PSC) Meeting: </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</si>
  <si>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</si>
  <si>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</si>
  <si>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</si>
  <si>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</si>
  <si>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</si>
  <si>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</si>
  <si>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 xml:space="preserve">Overall risk rating: </t>
  </si>
  <si>
    <t>Status</t>
  </si>
  <si>
    <t>Implementation Status (1st PIR, 2nd PIR, etc. Final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</si>
  <si>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</si>
  <si>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</si>
  <si>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</si>
  <si>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</si>
  <si>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</si>
  <si>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</si>
  <si>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Sibel Nihal Tekin, NPC (FETUR)</t>
  </si>
  <si>
    <t>Budget Holder (BH)</t>
  </si>
  <si>
    <t>Viorel Gutu, SEC-SRC and FAO Representative in Türkiye</t>
  </si>
  <si>
    <t>GEF Operational Focal Point (GEF OFP)</t>
  </si>
  <si>
    <t>Ahmet Bağcı , Deputy Minister; Ministry of Agriculture and Forestry</t>
  </si>
  <si>
    <t>Lead Technical Officer (LTO)</t>
  </si>
  <si>
    <t>Sara Marjani Zadeh, Land and Water Officer</t>
  </si>
  <si>
    <t>GEF Technical Officer (GTO)</t>
  </si>
  <si>
    <t xml:space="preserve">Kaan Evren Basaran, REU-GEF Support Specialist </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</si>
  <si>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</si>
  <si>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</si>
  <si>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</si>
  <si>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</si>
  <si>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</si>
  <si>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</si>
  <si>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</si>
  <si>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</si>
  <si>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</si>
  <si>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</si>
  <si>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</si>
  <si>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</si>
  <si>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</si>
  <si>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</si>
  <si>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</si>
  <si>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</si>
  <si>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</si>
  <si>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</si>
  <si>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</si>
  <si>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</si>
  <si>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</si>
  <si>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</si>
  <si>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</si>
  <si>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</si>
  <si>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</si>
  <si>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</si>
  <si>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</si>
  <si>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</si>
  <si>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</si>
  <si>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</si>
  <si>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</si>
  <si>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</si>
  <si>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</si>
  <si>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</si>
  <si>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</si>
  <si>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</si>
  <si>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</si>
  <si>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</si>
  <si>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</si>
  <si>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</si>
  <si>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</si>
  <si>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</si>
  <si>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</si>
  <si>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</si>
  <si>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</si>
  <si>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</si>
  <si>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</si>
  <si>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</si>
  <si>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</si>
  <si>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</si>
  <si>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</si>
  <si>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</si>
  <si>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</si>
  <si>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</si>
  <si>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</si>
  <si>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</si>
  <si>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</si>
  <si>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</si>
  <si>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</si>
  <si>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</si>
  <si>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</si>
  <si>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</si>
  <si>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</si>
  <si>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</si>
  <si>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</si>
  <si>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</si>
  <si>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</si>
  <si>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</si>
  <si>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</si>
  <si>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</si>
  <si>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</si>
  <si>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</si>
  <si>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</si>
  <si>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</si>
  <si>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</si>
  <si>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</si>
  <si>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</si>
  <si>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</si>
  <si>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</si>
  <si>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</si>
  <si>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</si>
  <si>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</si>
  <si>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</si>
  <si>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</si>
  <si>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</si>
  <si>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</si>
  <si>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</si>
  <si>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</si>
  <si>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</si>
  <si>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</si>
  <si>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</si>
  <si>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</si>
  <si>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</si>
  <si>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</si>
  <si>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</si>
  <si>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</si>
  <si>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</si>
  <si>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</si>
  <si>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</si>
  <si>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</si>
  <si>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</si>
  <si>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</si>
  <si>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</si>
  <si>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</si>
  <si>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</si>
  <si>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</si>
  <si>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</si>
  <si>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</si>
  <si>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</si>
  <si>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</si>
  <si>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</si>
  <si>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</si>
  <si>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</si>
  <si>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</si>
  <si>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</si>
  <si>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</si>
  <si>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</si>
  <si>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</si>
  <si>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</si>
  <si>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</si>
  <si>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</si>
  <si>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</si>
  <si>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</si>
  <si>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</si>
  <si>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</si>
  <si>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</si>
  <si>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</si>
  <si>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</si>
  <si>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</si>
  <si>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</si>
  <si>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</si>
  <si>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</si>
  <si>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</si>
  <si>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</si>
  <si>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</si>
  <si>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</si>
  <si>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</si>
  <si>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</si>
  <si>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</si>
  <si>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</si>
  <si>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</si>
  <si>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</si>
  <si>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</si>
  <si>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</si>
  <si>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</si>
  <si>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</si>
  <si>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</si>
  <si>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</si>
  <si>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</si>
  <si>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</si>
  <si>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</si>
  <si>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</si>
  <si>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</si>
  <si>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</si>
  <si>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</si>
  <si>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</si>
  <si>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</si>
  <si>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</si>
  <si>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</si>
  <si>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</si>
  <si>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</si>
  <si>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</si>
  <si>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</si>
  <si>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</si>
  <si>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</si>
  <si>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</si>
  <si>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</si>
  <si>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</si>
  <si>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</si>
  <si>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</si>
  <si>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</si>
  <si>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</si>
  <si>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</si>
  <si>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</si>
  <si>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</si>
  <si>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</si>
  <si>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</si>
  <si>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</si>
  <si>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</si>
  <si>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</si>
  <si>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</si>
  <si>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</si>
  <si>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</si>
  <si>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</si>
  <si>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</si>
  <si>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</si>
  <si>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</si>
  <si>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</si>
  <si>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</si>
  <si>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</si>
  <si>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</si>
  <si>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</si>
  <si>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</si>
  <si>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</si>
  <si>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</si>
  <si>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</si>
  <si>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</si>
  <si>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</si>
  <si>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</si>
  <si>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</si>
  <si>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</si>
  <si>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</si>
  <si>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</si>
  <si>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</si>
  <si>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</si>
  <si>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</si>
  <si>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</si>
  <si>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</si>
  <si>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</si>
  <si>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</si>
  <si>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</si>
  <si>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</si>
  <si>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</si>
  <si>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</si>
  <si>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</si>
  <si>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</si>
  <si>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</si>
  <si>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</si>
  <si>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</si>
  <si>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</si>
  <si>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</si>
  <si>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</si>
  <si>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</si>
  <si>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</si>
  <si>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</si>
  <si>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</si>
  <si>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</si>
  <si>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</si>
  <si>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</si>
  <si>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</si>
  <si>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</si>
  <si>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</si>
  <si>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</si>
  <si>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</si>
  <si>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</si>
  <si>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</si>
  <si>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</si>
  <si>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</si>
  <si>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</si>
  <si>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</si>
  <si>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</si>
  <si>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</si>
  <si>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</si>
  <si>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</si>
  <si>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</si>
  <si>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</si>
  <si>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</si>
  <si>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</si>
  <si>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</si>
  <si>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</si>
  <si>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</si>
  <si>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</si>
  <si>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</si>
  <si>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</si>
  <si>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</si>
  <si>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</si>
  <si>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</si>
  <si>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</si>
  <si>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</si>
  <si>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</si>
  <si>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</si>
  <si>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</si>
  <si>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</si>
  <si>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</si>
  <si>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</si>
  <si>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</si>
  <si>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</si>
  <si>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</si>
  <si>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</si>
  <si>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</si>
  <si>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</si>
  <si>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</si>
  <si>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</si>
  <si>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</si>
  <si>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</si>
  <si>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</si>
  <si>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</si>
  <si>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</si>
  <si>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</si>
  <si>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</si>
  <si>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</si>
  <si>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</si>
  <si>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</si>
  <si>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</si>
  <si>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</si>
  <si>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</si>
  <si>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</si>
  <si>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</si>
  <si>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</si>
  <si>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</si>
  <si>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</si>
  <si>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</si>
  <si>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</si>
  <si>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</si>
  <si>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</si>
  <si>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Outcomes</t>
  </si>
  <si>
    <t>Outcome indicators</t>
  </si>
  <si>
    <t>Baseline</t>
  </si>
  <si>
    <t>Mid-term Target</t>
  </si>
  <si>
    <t>End-of-project Target</t>
  </si>
  <si>
    <t>Cumulative progress level at 30 June 2025</t>
  </si>
  <si>
    <t>% of cumulative progress</t>
  </si>
  <si>
    <t>Progress rating</t>
  </si>
  <si>
    <t>Outcome 1.1: Enhanced enabling Environment for LDN</t>
  </si>
  <si>
    <t>Number of institutional training courses that integrate LDN
Number of people trained at local and central level</t>
  </si>
  <si>
    <t>Knowledge of LDN and how to operationalize it at local and national level is limited despite the earlier LDN pilot project</t>
  </si>
  <si>
    <t>At least one institutional training programme that integrates LDN 
At least 30 people trained at central level and 15 at local</t>
  </si>
  <si>
    <t>At least two central-level training programmes and one local that integrates LDN 
At least 150 people trained (at least 50 women)</t>
  </si>
  <si>
    <t>National and international symposiums
International LDN exchange</t>
  </si>
  <si>
    <t>National LDN symposium 
At least 5 people participate in national symposium related to LDN 
At least 35 people participate in international LDN exchange programmes</t>
  </si>
  <si>
    <t>International LDN Symposium 
At least 5 people participate in national and 2 in an international symposiums related to LDN 
At least 50 people participate in international LDN exchange programmes</t>
  </si>
  <si>
    <t>National Online Information Sharing Forum on LDN</t>
  </si>
  <si>
    <t>No LDN platform exists</t>
  </si>
  <si>
    <t>1 National Online Information Sharing Forum on LDN</t>
  </si>
  <si>
    <t>Number of Farmer Field Schools (FFS) established on modern and sustainable production methods
Number of local people trained, including how many women</t>
  </si>
  <si>
    <t>Knowledge of modern and sustainable production methods is limited at local village level</t>
  </si>
  <si>
    <t>At least 3 FFS established 
At least 30 local people trained of which 50% are women</t>
  </si>
  <si>
    <t>At least 3 FFS established 
At least 60 local people trained of which 50% are women</t>
  </si>
  <si>
    <t>Mass media campaigns on LDN</t>
  </si>
  <si>
    <t>No mass media campaigns on LDN</t>
  </si>
  <si>
    <t>At least 1 mass media campaign</t>
  </si>
  <si>
    <t>At least 2 mass media campaign</t>
  </si>
  <si>
    <t>New and/or revised legislation that operationalize the LDN approach</t>
  </si>
  <si>
    <t>LDN is not currently integrated into any legislation or regulations</t>
  </si>
  <si>
    <t>Gap analysis of relevant legislation New and/or revised legislation</t>
  </si>
  <si>
    <t>Gap analysis of relevant legislation 
New and/or revised legislation</t>
  </si>
  <si>
    <t>Outcome 2.1: Decision-support system (DSS) for LDN target setting and planning established</t>
  </si>
  <si>
    <t>DSS established with calibrated metrics for LDN indicators</t>
  </si>
  <si>
    <t>There are many DSS for NRM in Türkiye, but none that focuses on LDN</t>
  </si>
  <si>
    <t>DSS for LDN in place with calibrated metrics for LDN indicators</t>
  </si>
  <si>
    <t>Calibrated metrics for LDN indicators available</t>
  </si>
  <si>
    <t>Information on the three LDN indicators – land cover, SOC and productivity – is available but needs to be calibrated</t>
  </si>
  <si>
    <t>Calibrated data on land cover, SOC and productivity available for the Upper Sakarya Basin</t>
  </si>
  <si>
    <t>Calibrated data on land cover, SOC and productivity available for the whole of Türkiye</t>
  </si>
  <si>
    <t>Integration for LDN DSS</t>
  </si>
  <si>
    <t>Software for other DSS exist that will be used to integrate the LDN DSS</t>
  </si>
  <si>
    <t>LDN DSS available</t>
  </si>
  <si>
    <t>LDN DSS integrated, tested and used</t>
  </si>
  <si>
    <t>Land cover classes and land degradation levels in the Upper Sakarya Basin verified</t>
  </si>
  <si>
    <t>Land cover classes and land degradation levels in the Upper Sakarya Basin have been determined, but need verification</t>
  </si>
  <si>
    <t>Outcome 2.2: Monitoring system and related capacity for LDN in place</t>
  </si>
  <si>
    <t>LDN monitoring system in place with target setting agreed</t>
  </si>
  <si>
    <t>Many monitoring approaches have been tested in Türkiye that will provide the baseline</t>
  </si>
  <si>
    <t>Target setting and hot spots and cold spots for gains and losses identified</t>
  </si>
  <si>
    <t>Many monitoring approaches have been tested in Türkiye, including the ‘land productivity dynamics (LPD) approach’ that the target setting will build on</t>
  </si>
  <si>
    <t>Target setting completed and hot spots and cold spots for gains and losses identified</t>
  </si>
  <si>
    <t>Agreed soil organic carbon monitoring approach</t>
  </si>
  <si>
    <t>The Soil Organic Carbon Monitoring Model and Mapping Project of Türkiye will serve as the baseline</t>
  </si>
  <si>
    <t>Agreed soil organic carbon monitoring approach disseminated</t>
  </si>
  <si>
    <t>TCM and LPD Models tested</t>
  </si>
  <si>
    <t>The existing TCM model needs field calibration</t>
  </si>
  <si>
    <t>TCM and LPD Models tested in the Upper Sakarya Basin</t>
  </si>
  <si>
    <t>TCM and LPD Models compared on an area basis</t>
  </si>
  <si>
    <t>Web-based Monitoring, Evaluation and Reporting System (IDR) operationalized
Training of decision-makers and technical staff</t>
  </si>
  <si>
    <t>The IDR has been developed, but further capacity in using it is needed</t>
  </si>
  <si>
    <t>The IDR operationalized and 20 decision-makers and 30 technical staff trained of which 50% are women</t>
  </si>
  <si>
    <t>A total of 30 decision-makers and 50 technical staff trained</t>
  </si>
  <si>
    <t>Sub-indicators of climate variability tested in the Upper Sakarya Basin for the TCM and SOC Models</t>
  </si>
  <si>
    <t>The TCM and SOC models have not been calibrated for climate variability</t>
  </si>
  <si>
    <t>Sub-indicators of climate variability tested in the Upper Sakaria Basin for the TCM and SOC models</t>
  </si>
  <si>
    <t>Outcome 3.1: Improved land management, land cover, and increased soil</t>
  </si>
  <si>
    <t>Area covered by SLM and SFM best practices</t>
  </si>
  <si>
    <t>0</t>
  </si>
  <si>
    <t>7,000</t>
  </si>
  <si>
    <t>14,000</t>
  </si>
  <si>
    <t>Ha of land covered by landscape-specific improvement plans</t>
  </si>
  <si>
    <t>0 covered, but the LDN planning will be integrated into the existing integrated watershed planning processes</t>
  </si>
  <si>
    <t>2,000,000</t>
  </si>
  <si>
    <t>4,313,827</t>
  </si>
  <si>
    <t>Area covered by SLM and SFM best practices
Carbon sequestered or emissions avoided in the sector of Agriculture, Forestry, and Other Land (metric tons of CO2e)</t>
  </si>
  <si>
    <t>0 covered, but the project will build on BPs tested elsewhere in Türkiye 
Mid term target: More than 1,000,000 metric tons of CO2e avoided (10 year period of capitalization)</t>
  </si>
  <si>
    <t>7,000 
Final target: More than 3,065,415 metric tons of CO2e avoided (3 years of Implementation + 10 years of capitalization)</t>
  </si>
  <si>
    <t>Number of climate-smart measures and approaches integrated into SLM/SFM</t>
  </si>
  <si>
    <t>5</t>
  </si>
  <si>
    <t>10</t>
  </si>
  <si>
    <t>Implementation plan for achieving LDN targets in the Upper Sakarya Basin</t>
  </si>
  <si>
    <t>No such plan exists</t>
  </si>
  <si>
    <t>1 implementation plan for achieving LDN targets in the whole Sakarya Basin</t>
  </si>
  <si>
    <t>Outcome 3.2: 
Land productivity increased  and livelihoods for local communities strengthened</t>
  </si>
  <si>
    <t>Increase in annual land productivity trends in Upper Sakarya Basin</t>
  </si>
  <si>
    <t>Land productivity and incomes are low in the Upper Sakarya basin due to outdated SLM and SFM practices</t>
  </si>
  <si>
    <t>Mid-term target: Negative trends of LPD are reverted (𝑡𝑎𝑟𝑔𝑒𝑡: Δ𝑁𝑃𝑃≥0,𝑤ℎ𝑒𝑟𝑒 Δ𝑁𝑃𝑃
𝑁𝑃𝑃2021−𝑁𝑃𝑃2018)</t>
  </si>
  <si>
    <t>Final Target: Positive trend in NPP achieved (𝑡𝑎𝑟𝑔𝑒𝑡: Δ𝑁𝑃𝑃0,𝑤ℎ𝑒𝑟𝑒 Δ𝑁𝑃𝑃= 𝑁𝑃𝑃2021−𝑁𝑃𝑃2018
300 households with improved living conditions
300 women trained in entrepreneurship</t>
  </si>
  <si>
    <t>Gender Action Plan for the Upper Sakarya Basin</t>
  </si>
  <si>
    <t>Number of gender sensitive climate resilient practices
Area covered</t>
  </si>
  <si>
    <t>Existing practices are not climate resilient</t>
  </si>
  <si>
    <t>5 practices/200 women 
150 ha</t>
  </si>
  <si>
    <t>Number of households with improved living conditions</t>
  </si>
  <si>
    <t>150 households</t>
  </si>
  <si>
    <t>300 households</t>
  </si>
  <si>
    <t>Number of women trained</t>
  </si>
  <si>
    <t>Not existing</t>
  </si>
  <si>
    <t>50 women</t>
  </si>
  <si>
    <t>100 women</t>
  </si>
  <si>
    <t>Outcome 4.1: Upscaling of the LDN DSS to national level covering all of Türkiye (78.4 million ha)</t>
  </si>
  <si>
    <t>Area covered by the LDN DSS</t>
  </si>
  <si>
    <t>No national LDN DSS is in place</t>
  </si>
  <si>
    <t>Land cover classes for the whole of Türkiye identified based on the 6 IPCC classes</t>
  </si>
  <si>
    <t>National LDN DSS covers the national territory of 78.4 million ha</t>
  </si>
  <si>
    <t>LDN metrics for the whole of Türkiye available in DSS</t>
  </si>
  <si>
    <t>No national LDN DSS or metrics is in place</t>
  </si>
  <si>
    <t>LDN target setting in place</t>
  </si>
  <si>
    <t>No LDN target setting at the national scale</t>
  </si>
  <si>
    <t>Alternative indicators examined for use at the national scale (socio-economic)</t>
  </si>
  <si>
    <t>National LDN target setting in place</t>
  </si>
  <si>
    <t>Number of bankable projects for the LDN fund</t>
  </si>
  <si>
    <t>No projects for the LDN fund developed in Türkiye</t>
  </si>
  <si>
    <t>1 bankable project</t>
  </si>
  <si>
    <t>Outcome 4.2: Monitoring of project results, lessons learned and dissemination</t>
  </si>
  <si>
    <t>M&amp;E system is in place</t>
  </si>
  <si>
    <t>Baseline and targets for GEB indicators refined</t>
  </si>
  <si>
    <t xml:space="preserve">0 
</t>
  </si>
  <si>
    <t>Project M&amp;E system delivers expected reports and informs project management</t>
  </si>
  <si>
    <t>Mid-term and final evaluation reports</t>
  </si>
  <si>
    <t>Mid-project review recommendations implemented</t>
  </si>
  <si>
    <t>Final evaluation</t>
  </si>
  <si>
    <t>Experience sharing notes</t>
  </si>
  <si>
    <t>2 Experience sharing notes</t>
  </si>
  <si>
    <t>3 experience sharing notes</t>
  </si>
  <si>
    <t>National LDN Guideline</t>
  </si>
  <si>
    <t>1 LDN guideline</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</si>
  <si>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</si>
  <si>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</si>
  <si>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</si>
  <si>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</si>
  <si>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</si>
  <si>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</si>
  <si>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</si>
  <si>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</si>
  <si>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</si>
  <si>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</si>
  <si>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Measures to address MS, MU, U and HU ratings on Section 2 above</t>
  </si>
  <si>
    <t>Outcome</t>
  </si>
  <si>
    <t>Action(s) to be taken</t>
  </si>
  <si>
    <t>By whom?</t>
  </si>
  <si>
    <t>By When?</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</si>
  <si>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</si>
  <si>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</si>
  <si>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</si>
  <si>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</si>
  <si>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</si>
  <si>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</si>
  <si>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</si>
  <si>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</si>
  <si>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</si>
  <si>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</si>
  <si>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</si>
  <si>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</si>
  <si>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</si>
  <si>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</si>
  <si>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 xml:space="preserve">Comments </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</si>
  <si>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</si>
  <si>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</si>
  <si>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</si>
  <si>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Please provide a summary paragraph on challenges of project implementation consistent with the information reported in section 2 and 3 of the PIR (Max 400 words) (This section will be uploaded to the GEF portal)</t>
  </si>
  <si>
    <t>Implementation of Exit Strategy</t>
  </si>
  <si>
    <t xml:space="preserve">Has the project developed an Exit Strategy? If yes, please describe the progress to implement it.
</t>
  </si>
  <si>
    <t xml:space="preserve">How is the project enhancing institutional capacities to foster country ownership for more durable / sustained results?
</t>
  </si>
  <si>
    <t>5. Environmental and Social Safeguards (ESS): risks from the project</t>
  </si>
  <si>
    <t>Initial ESS Risk Classification (at CEO Endorsement/Approval Stage)</t>
  </si>
  <si>
    <t>New environmental and social risks.</t>
  </si>
  <si>
    <t>Progress made towards implementing the Enivronmental and Social Management Plan (ESMP) (only for Moderate and High Risk Projects)</t>
  </si>
  <si>
    <t>Grievance Redress Mechanism (GRM)</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</si>
  <si>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</si>
  <si>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</si>
  <si>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</si>
  <si>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</si>
  <si>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</si>
  <si>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</si>
  <si>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</si>
  <si>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Project overall risk rating (Low, Moderate, Substantial or High):</t>
  </si>
  <si>
    <t>FY2024 rating</t>
  </si>
  <si>
    <t>FY2025 rating</t>
  </si>
  <si>
    <t>Comments/reason for the rating for FY2025 and any changes (positive or negative) in the rating since the previous reporting period</t>
  </si>
  <si>
    <t>Low</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</si>
  <si>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</si>
  <si>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</si>
  <si>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</si>
  <si>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</si>
  <si>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</si>
  <si>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</si>
  <si>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</si>
  <si>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</si>
  <si>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</si>
  <si>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</si>
  <si>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</si>
  <si>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</si>
  <si>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</si>
  <si>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</si>
  <si>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</si>
  <si>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 xml:space="preserve">Institutional and implementation arrangements </t>
  </si>
  <si>
    <t>Financial management</t>
  </si>
  <si>
    <t>Implementation schedule</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</si>
  <si>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</si>
  <si>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</si>
  <si>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</si>
  <si>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</si>
  <si>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</si>
  <si>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</si>
  <si>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</si>
  <si>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</si>
  <si>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</si>
  <si>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</si>
  <si>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</si>
  <si>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</si>
  <si>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</si>
  <si>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</si>
  <si>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</si>
  <si>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</si>
  <si>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</si>
  <si>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</si>
  <si>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</si>
  <si>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</si>
  <si>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</si>
  <si>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</si>
  <si>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b. Improving women's participation and decision making</t>
  </si>
  <si>
    <t>c. generating socio-economic benefits or services for women</t>
  </si>
  <si>
    <t>Any other good practices on gender</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</si>
  <si>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</si>
  <si>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</si>
  <si>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</si>
  <si>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Yes</t>
  </si>
  <si>
    <t>If YES, what is the implementation progress? 
In your answer, please describe how the project is fostering knowledge sharing and learning among stakeholders at national and sub-national level.</t>
  </si>
  <si>
    <t xml:space="preserve"> If NO, how does the project identify, collect and document good practices? </t>
  </si>
  <si>
    <t xml:space="preserve">Please list good practices, including key-technical and/or institutional innovations, from the project thus far. </t>
  </si>
  <si>
    <t>Communication strategy:
Does the project have a communication strategy?</t>
  </si>
  <si>
    <t xml:space="preserve"> Please provide a brief overview of the communications successes and challenges this fiscal year.</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</si>
  <si>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</si>
  <si>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Please provide links to related website, social media account</t>
  </si>
  <si>
    <t xml:space="preserve">Please provide a list of publications, leaflets, video materials, newsletters, or other communications assets publised on the web, if any. </t>
  </si>
  <si>
    <t>Please indicate the Communication and/or knowledge management focal point's name and contact detais.</t>
  </si>
  <si>
    <t xml:space="preserve">12. Indigenous Peoples and Local Communites Involvement </t>
  </si>
  <si>
    <t>Are Indigenous Peoples and local communities involved in the project (as per the approved Project Document)? If yes, please briefly explain.</t>
  </si>
  <si>
    <t>13. Co-Financing Table</t>
  </si>
  <si>
    <t>Sources of Co-financing</t>
  </si>
  <si>
    <t>Name of Co-financer</t>
  </si>
  <si>
    <t>Type of Co-financing</t>
  </si>
  <si>
    <t>Amount Confirmed at CEO endorsement/approval (in USD)</t>
  </si>
  <si>
    <t>Actual Amount Materialized at 30 June 2025 (in USD)</t>
  </si>
  <si>
    <t>Cash &amp; in-kind</t>
  </si>
  <si>
    <t>GEF Agency</t>
  </si>
  <si>
    <t>FAO</t>
  </si>
  <si>
    <t>Total</t>
  </si>
  <si>
    <t xml:space="preserve">Please explain any significant changes in project co-financing since CEO Endorsement/Approval, or differences between the pledged and materialized co-financing amounts. </t>
  </si>
  <si>
    <t>GEF CoFinancing Guidelines 2018</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</si>
  <si>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</si>
  <si>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</si>
  <si>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</si>
  <si>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</si>
  <si>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</si>
  <si>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</si>
  <si>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</si>
  <si>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</si>
  <si>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Total estimated co-financing materialized as of June 30, 2025:</t>
  </si>
  <si>
    <t>Kaan.Basaran@fao.org</t>
  </si>
  <si>
    <t>Sara.MarjaniZadeh@fao.org</t>
  </si>
  <si>
    <t>ahmet.bagci@tarimorman.gov.tr</t>
  </si>
  <si>
    <t>Viorel.Gutu@fao.org</t>
  </si>
  <si>
    <t>sibelnihal.tekin@csb.gov.tr</t>
  </si>
  <si>
    <t>National Project Coordinator</t>
  </si>
  <si>
    <t>Sibel Nihal Tekin
sibelnihal.tekin@csb.gov.tr</t>
  </si>
  <si>
    <t>The NPC was not on board since 31 December 2024</t>
  </si>
  <si>
    <t>Operations Specialist</t>
  </si>
  <si>
    <t>Isilay Ozcan, isilay.ozcan@fao.org</t>
  </si>
  <si>
    <t>Operations Associate</t>
  </si>
  <si>
    <t>Gozde Aras, Aras, Gozde.Aras@fao.org</t>
  </si>
  <si>
    <t>Project Assistant</t>
  </si>
  <si>
    <t>Nagme Demirbas, Nagme.Demirbas@fao.org</t>
  </si>
  <si>
    <t>Outcome 3.2: Land productivity increased and livelihoods for local communities strengthened</t>
  </si>
  <si>
    <t xml:space="preserve"> Operationalization of house type Biogas Systems</t>
  </si>
  <si>
    <t>Contractor</t>
  </si>
  <si>
    <t>by project closure, which is 31 December 2025</t>
  </si>
  <si>
    <t>Video Recording and documentation of CEM Academy Educational Programs to enhance the visibility of the project and promote its results on international platforms</t>
  </si>
  <si>
    <t xml:space="preserve">Project government partner </t>
  </si>
  <si>
    <t>National Online Information Sharing Forum on LDN website is established</t>
  </si>
  <si>
    <t>The project contributed to Turkey's LDN Targets by developing DSS system and empower the local people through the field implementations</t>
  </si>
  <si>
    <t xml:space="preserve">UASIS Corine maps is integrated to DSS 
</t>
  </si>
  <si>
    <t>DSS for LDN in place with calibrated metrics for LDN indicators and upscaled</t>
  </si>
  <si>
    <t>LDN DSS integrated, tested and used.</t>
  </si>
  <si>
    <t>Finalized</t>
  </si>
  <si>
    <t>The implementation plan is prepared and implementation of the plan is upscaled to the whole Sakarya Basin.</t>
  </si>
  <si>
    <t>DSS upscaled to national level (78.4 million ha.)</t>
  </si>
  <si>
    <t>Outcome 1.Enhanced enabling Environment for LDN</t>
  </si>
  <si>
    <t>Output 1.1: Capacity development program in place on LDN target setting and its implementation for local and central government staff</t>
  </si>
  <si>
    <t>Output 1.3.Capacity development program in place for farmers, herders and forest villages in the Upper Sakarya Basin</t>
  </si>
  <si>
    <t>Output 1.5.Integration of the LDN approach and priorities into strategic planning processes at sub-national and national levels</t>
  </si>
  <si>
    <t>Outcome 2.2.Monitoring system and related capacity for LDN in place</t>
  </si>
  <si>
    <t>Output 2.2.1.LDN target setting based on current and existing monitoring infrastructure and metrics agreed</t>
  </si>
  <si>
    <t>Output 2.2.5: Climate variability integrated into the LDN DSS and tested in the Upper Sakarya Basin</t>
  </si>
  <si>
    <t>Output 3.1.2.Demonstrations of SLM and SFM best practices in forests, rangelands and croplands that provide carbon benefits on 14,000 ha of land</t>
  </si>
  <si>
    <t>Output 3.1.3.Measures and approaches for reducing the impacts of climate variability integrated into SLM and SFM practices</t>
  </si>
  <si>
    <t>3.2.2: Introduction of gender-sensitive climate resilient practices to enhance land productivity</t>
  </si>
  <si>
    <t>Outcome 4.1: Upscaling of the LDN DSS to national level covering all of Turkey (78.4 million ha)</t>
  </si>
  <si>
    <t>Output 4.1.2: LDN target setting at national scale in place</t>
  </si>
  <si>
    <t>Output 4.1.3: Development of bankable projects for the LDN fund (at least 1)</t>
  </si>
  <si>
    <t>Output 4.2.2: Mid- term and final evaluation conducted</t>
  </si>
  <si>
    <t>Output .4.2.1: Global Environmental Benefits monitored and assessed</t>
  </si>
  <si>
    <t>Output 4.2.3: Experience sharing on Project-related “lessons-learned” and a national LDN guideline published</t>
  </si>
  <si>
    <t>Number of institutional training 
courses that integrate LDN
Number of people trained at local and 
central level
National and international symposia 
International LDN exchange</t>
  </si>
  <si>
    <t>Number of Farmer Field Schools 
(FFS) established on modern and 
sustainable production methods 
Number of local people trained, 
including how many women Mass 
media campaigns on LDN
Mass media campaigns on LDN</t>
  </si>
  <si>
    <t>Strengthening of the LDN 
intersectoral working group</t>
  </si>
  <si>
    <t>Target setting and hot spots and 
cold spots for gains and losses 
identified</t>
  </si>
  <si>
    <r>
      <rPr>
        <sz val="9"/>
        <color theme="1"/>
        <rFont val="Aptos Narrow"/>
        <family val="2"/>
      </rPr>
      <t xml:space="preserve">Sub-indicators of climate 
variability tested in the Upper 
Sakarya Basin for the TCM and </t>
    </r>
    <r>
      <rPr>
        <sz val="9"/>
        <color theme="1"/>
        <rFont val="Arial"/>
        <family val="2"/>
      </rPr>
      <t xml:space="preserve">
SOC Models</t>
    </r>
  </si>
  <si>
    <t>Monitoring, testing and analyzing sub-indicators of climate factor of the TCM and Soil Organic Carbon (TOK) Models in the Upper Sakarya Basin is completed</t>
  </si>
  <si>
    <t>LDN target setting using the existing land degradation monitoring systems at national and sub-national level (TCM/TOK/POS/DEMIS) is completed</t>
  </si>
  <si>
    <t>Certified herders training, Farmer exposure visits for demonstration of best practices on SLM and SFM, Mass media campaigns on LDN were conducted.</t>
  </si>
  <si>
    <t>Information dissemination meetings with the central administrative and strategic planners of LDN-related institutions and the administrative and planners of local institutions, Information dissemination meetings with stakeholders and  Information dissemination meetings with NGOs (Upper Sakarya Basin) were conducted.</t>
  </si>
  <si>
    <t>N/A</t>
  </si>
  <si>
    <t>Implementation of sustainable pasture management practices and implementation of the best SFM on forest areas were completed.</t>
  </si>
  <si>
    <t>Technical assistance on climate-friendly agricultural/forestry practices,  Integration of measures and approaches for climate resilience into SLM and SFM practices and monitoring and evaluating climate resilience of SLM and SFM measures using SHARP like assessment were completed.</t>
  </si>
  <si>
    <t>Outcome 3.2.Land productivity increased and livelihoods for local communities strengthened</t>
  </si>
  <si>
    <t>Operatonalization of 25 biogas systems are not completed yet.</t>
  </si>
  <si>
    <r>
      <t xml:space="preserve"> </t>
    </r>
    <r>
      <rPr>
        <sz val="9"/>
        <color theme="1"/>
        <rFont val="Aptos Narrow"/>
        <family val="2"/>
      </rPr>
      <t>M&amp;E of GEB indicators are completed as of September 2024.</t>
    </r>
  </si>
  <si>
    <t>Experience sharing
Notes 
LDN guideline</t>
  </si>
  <si>
    <t xml:space="preserve">Mid-term and final evaluation reports </t>
  </si>
  <si>
    <t>Conducted. Draft final Evaluation report is shared with the stakeholders for their comments</t>
  </si>
  <si>
    <t>M&amp;E system is in place 
Lessons learned disseminated</t>
  </si>
  <si>
    <t>LDN target setting is
in place</t>
  </si>
  <si>
    <t>Number of bankable projects for 
the LDN fund</t>
  </si>
  <si>
    <t>Number of gender sensitive 
climate resilient practices
Number of women trained</t>
  </si>
  <si>
    <t>Area covered by SLM 
and SFM best practices</t>
  </si>
  <si>
    <t xml:space="preserve">Number of climate_x0002_smart measures and 
approaches integrated 
into SLM/SFM </t>
  </si>
  <si>
    <t>Analyzing socio-economic indicators for a new input for LDN was completed as of December 2024.</t>
  </si>
  <si>
    <t>Development of one bankable project for the LDN fund was completed as of December 2024.</t>
  </si>
  <si>
    <t>Preparation of a National LDN guideline was completed as of December 2024.Video Recording and documentation of CEM Academy Educational Programs to enhance the visibility of the project and promote its results on international platforms is contunuing.</t>
  </si>
  <si>
    <t>Government request from FAO to prepare an educational program for CEM academy to disseminate project results  in the last quarter of the project implementation, wil be finalized December 2025.</t>
  </si>
  <si>
    <t xml:space="preserve">All delivarables of the project included in its LFM  were completed as of December 2024 and the final evaluation process of the project is continuing. </t>
  </si>
  <si>
    <t>Activities carried out during the first six months of the planning period supported the implementation of the MTR Recommendations, particularly Recommedation 4 and Reccomendation 7.</t>
  </si>
  <si>
    <t>All capacity building programs such as Informative meetings ,  Awareness-raising activities, Institutional-level training courses, National LDN Symposium, International LDN Symposium are completed.</t>
  </si>
  <si>
    <t>Informative meetings with the instutions, National LDN Symposium, instutional level trainings, Information dissemination meetings with the central administrative and strategic planners of LDN-related institutions and the administrative and planners of local institutions</t>
  </si>
  <si>
    <t>Farmer exposure visits for demonstration of best practices, Implementation of sustainable pasture management practices and implementation of the best SFM on forest areas</t>
  </si>
  <si>
    <t>The project continued the support of women cooperatives by including in the project activities.</t>
  </si>
  <si>
    <t>The cooperatives supported by the project in previous periods, continued generating socio-economic benefits to the women and will continue providing the benefits in post project period.</t>
  </si>
  <si>
    <t>If applicable, please describe the process and current status of on-going/completed, legitimate consultations to obtain Free, Prior and Informed Consent (FPIC) with the indigenous communities. N/A
Do indigenous peoples and/or local communities have an active partcipation in the project activities? If yes, briefly describe how.</t>
  </si>
  <si>
    <t>Şafak Toros / safak.toros@fao.org</t>
  </si>
  <si>
    <t>Since the project is in its closing phase and no activity has been carried out during this period that could serve as a focus for communication, it has been a relatively weak period in terms of communication efforts. The biogas instolation  process and the work on the training portal, which was planned as a project activity, are still ongoing. Within this framework, communication activities will be carried out once these two components are completed.</t>
  </si>
  <si>
    <t>Since the project is in its closing phase, no videos, brochures, or communication materials have been produced.</t>
  </si>
  <si>
    <t>Since no meetings, trainings, or workshops took place as part of the project activities during this period, no public relations or content activities were conducted on social media or the project website.</t>
  </si>
  <si>
    <t xml:space="preserve">An online informative workshop to inform the Ministry partners to formulate project proposals was held. 
</t>
  </si>
  <si>
    <t>The project has progressed in line with the revised work plan, with all major deliverables completed on time and interim outputs meeting expected quality standards. Technical backstopping was consistently provided to ensure compliance with GEF requirements and alignment with FAO’s strategic priorities. Even though the project was significantly affected by COVID-19, which limited and delayed field work, the project coordinator and team managed to adapt implementation strategies, recover lost time, and successfully catch up on planned activities, ensuring that objectives remained on track</t>
  </si>
  <si>
    <t>Despite significant challenges posed by the COVID-19 pandemic, which considerably affected planned field work and in-person stakeholder engagement, the project team demonstrated strong adaptability and commitment. The Project Coordinator and partners effectively adjusted implementation modalities, catching up on delayed activities and ensuring that key outputs were delivered on time. Importantly, the project developed the Decision Support System for Land Degradation Neutrality (LDN Tool) — the first of its kind — which has since been replicated in other countries (LDN Turkey Tool: https://projectgeffao.users.earthengine.app/view/ldn-turkey). This innovative achievement, combined with targeted capacity-building and integration of modeling tools, significantly strengthened the impact and sustainability of project outcomes</t>
  </si>
  <si>
    <t xml:space="preserve"> Some part of the systems are not designed user friendly, thus the users stopped feeding the tanks. The contactor will handle the problems.</t>
  </si>
  <si>
    <t>"Workshop on the Development of the Project for Combating LD and Desertification in the ECO Region" was held in Türkiye between 14-16 December 2021. Project lead agency organized a joint workshop with UNCCD with participation of 40 experts, namely ``Capacity building on the Implementation of the Convention to Combat Desertification`
Ministry partner participated to the online First G20 Environment and Climate Sustainability WG Meeting on `Arrest Land Degradation, Restore Ecosystem.– the project has contributed widely to international symposium on LDN and promoting the DSS</t>
  </si>
  <si>
    <t>4 FFS were established and 97 local people were trained, which 47 are women. 4 more FFS were established in Eskisehir and Kutahya, and trained 80 farmers – target was exceeded and to a high quality.</t>
  </si>
  <si>
    <t xml:space="preserve">One introductory film was prepared on LDN and combatting desertification. 
High level managers of the Ministry Partners presented on LDN on TV programs, delivered interviews and published. 
LDN related information from official social media accounts of the Ministry. 
3 public service announcements published on desertification. 
Press statements announced on LDN and desertification. 
LDN and desertification is highlighted on XV World Forestry Congress through presentations. </t>
  </si>
  <si>
    <t>A GAP analysis was prepared during the preparation of LDN action plan process. 
At the LDN target-setting workshop, participants discussed the necessity for new and/or revised legislation to operationalize the LDN approach. Feedback highlighted that creating an umbrella framework or a presidency note dedicated to the implementation of LDN could
facilitate the mainstreaming and upscaling of the LDN approach effectively. This would provide a cohesive structure for aligning various legislative and policy efforts, ensuring a more streamlined and coordinated approach to achieving LDN goals.</t>
  </si>
  <si>
    <t xml:space="preserve">The DSS has been effectively tested in the Upper Sakarya Basin to very good effect. The DSS has been upscaled to cover all of Türkiye (78.4 million ha.). 
-SOC and land productivity indicators are calibrated,
-Türkiye`s desertification model is calibrated.
</t>
  </si>
  <si>
    <t>Project inception workshops in 3 Project provinces,
-4 technical workshops,
-One online training on FFS, 1 inception and 1 curricula workshop on FFS
-2 Stakeholder meetings
-Numerous online meetings by Ministry partners;
-2 online trainings (due to covid -19) on combatting desertification and land degradation were conducted with participation of 144 experts from African countries.
-3 other training were conducted by Ministry partners. 194 people were trained in these trainings in this reporting period.
-National Strategy and Action Plan on Combatting Desertification was renewed and a workshop was conducted by CEM, with participation of 34 people
- in the final year 187 people received training organized by Ministry partners through 2 workshops and 1 technical workshop conducted by the project (approximately 50:50 male to female) across a broad cross-section of institutions (inter alia: agriculture, forestry, spatial planning, environment, water management, nature conservation). Target was exceeded including contributions to regional and global training.</t>
  </si>
  <si>
    <t xml:space="preserve">The LDN DSS is now functioning as a tool that allows any user to select a particular area of interest, (for example a water catchment), and obtain summary statistics, charts and tables integrating the available data. One of its key functionalities is to make multi criteria analysis and show areas that meet certain criteria. The tool's adaptability and broad applications make it suitable for replication in other countries and regions, informing the target-setting process and enhancing the monitoring and evaluation of land degradation.  The DSS has been effectively tested in the Upper Sakarya Basin to very good effect. The DSS has been upscaled to cover all of Türkiye (78.4 million ha.). </t>
  </si>
  <si>
    <t xml:space="preserve">LDN DSS is established and is capable to monitor changes in LDN indicators
LDN DSS results were used for LDN reporting to UNCCD (PRAIS-4)
National targets were refined using the LDN DSS
Project partners requested to use DSS for prioritizing the implementation sites under the national watershed management strategy
DSS assessments were used to support LDN measures in the 12th National Development Plan.  Turkiye is one of the participating country in the LDN TSP 2.0. Project for Land Degradation Neutrality Target Setting </t>
  </si>
  <si>
    <t xml:space="preserve">LDN DSS  enables users to identify hot and cold spots for gains and losses using LPD. Türkiye was assigned as one of the 18 countries by UNCCD that will set/renew LDN targets. DSS is going to be used to set and monitor new LDN targets. Existing national LDN targets are to be revised using the DSS, prioritizing implementation sites in the national Watershed Management Strategy, losses and gains in productivity are generated and mapped. </t>
  </si>
  <si>
    <t>Türkiye has set a model for SOC and national SOC model was used as a base in DSS.
In addition, a potential carbon sequestration map was produced for the whole country.
For plot-level SOC monitoring, soil samples were taken from pilot sites. Agreed soil organic carbon monitoring approach disseminated.</t>
  </si>
  <si>
    <t>The DSS allows comparison of TCM and LPD, and both can be used for multi criteria analysis.</t>
  </si>
  <si>
    <t>The capacity to use the DSS has been developed and will continue further with human resources training to ensure sufficient capacity, especially at provincial and district levels. 4 online trainings were carried out on IDR. More than 200 people trained.</t>
  </si>
  <si>
    <t xml:space="preserve"> A Climate section is added to DSS that allows user compare 3 different climate models. Climate layers for 10-year periods integrated under DSS. Creating statistics and integrated maps that allow comparison of models are completed.</t>
  </si>
  <si>
    <t>The total area with improved land management based upon project records is:
20,675 ha of cultivated land
2,975 ha of rangeland
33,708 ha of forest land</t>
  </si>
  <si>
    <t>Finalized. The neutrality mechanism supports the achievement of LDN through a proactive focus on planning; it comprises the counterbalancing of anticipated losses in land-based natural capital with planned gains, within unique land types. LDN DSS now allows any user and decision-maker to counterbalance in any landscape, which was first targeted for Upper Sakarya Basin which is 4,313, 827 ha has now been extended to the whole country.</t>
  </si>
  <si>
    <t>57,649 ha of lands in total;
20,657 ha of cultivated land
3,025 ha of rangeland
33,708 ha of forest land
The target of 3,065,415 metric tons of CO2e avoided is achieved</t>
  </si>
  <si>
    <t>12 Climate smart measures and approaches were integrated under SLMs. 6 activities  planned in previous planning period were completed</t>
  </si>
  <si>
    <t>A positive NPP trend has been achieved.</t>
  </si>
  <si>
    <t>Gender action plan was developed. The project has made important contributions towards gender equality in the target communities in the Upper Sakarya Basin.</t>
  </si>
  <si>
    <t>10 practices/300 women 
200ha</t>
  </si>
  <si>
    <t>In scope of the improvement of living conditions small-scaled biogas systems are being established to prevent uncontrolled manure storage, to provide heating as well as reduce CO2 emissions benefiting 150 people.
Gender sensitive and climate smart practices implemented contribute local people`s income and living conditions,</t>
  </si>
  <si>
    <t>15 women were trained on beekeeping;
47 women were trained on vegetable production and livestock under FFSs;
30 women in 2024.</t>
  </si>
  <si>
    <t>Conducted and recommendations considered.</t>
  </si>
  <si>
    <t>This co-financed activity, planned to be performed by Ministry partner CEM, was delivered during the LDN TSP 2.0 process. As a part of the target setting program, 9 different reports have been developed, and the final document reflects all the steps. This process was presented during UNCCD COP 16 2024.</t>
  </si>
  <si>
    <t xml:space="preserve">The project has made highly satisfactory progress across nearly all outcome areas. It has a strong contribution to LDN mainstreaming in Türkiye, with transformative potential for replication at regional and global levels. </t>
  </si>
  <si>
    <t xml:space="preserve">The challange that the project encountered in this reporting period is the operationalization of household biogas systems. It has been observed in the project sites that there is a general concern among users regarding the operation of the systems due to problems encountered during use. For this reason, many users have turned off the power supply and turned off the system. To overcome this challange, following the field visit with the participation of representatives from contractor, FAO, and Provincial Directorates of Agriculture and Forestry—a meeting was held. During this meeting, the issues related to the biogas systems and potential solutions were discussed and resulted that contractor promptly adopts a solution-driven strategy aimed at optimizing system performance. Furthermore, in order to enhance user adaptation, it is recommended to deploy increased on-site guidance, training, and support mechanisms.  </t>
  </si>
  <si>
    <t xml:space="preserve">Some of the following activities, which continued in the previous reporting period, were completed in the first six months of this reporting period.
•Informative meetings, awareness-raising activities, institutional-level training courses, national and international LDN Symposium
•Certified herders training, farmer exposure visits for demonstration of best practices on SLM and SFM, mass media campaigns on LDN
•Information dissemination meetings with the central administrative and strategic planners of LDN-related institutions and the administrative and planners of local institutions, information dissemination meetings with stakeholders and  information dissemination meetings with NGOs 
•LDN target setting using the existing land degradation monitoring systems at national and sub-national level (TCM/TOK/POS/DEMIS)
•Monitoring, testing and analyzing sub-indicators of climate factors of the TCM and Soil Organic Carbon (TOK) Models in the Upper Sakarya Basin
•Implementation of sustainable pasture management practices and implementation of the best SFM on forest areas
•Technical assistance on climate-friendly agricultural/forestry practices, Integration of measures and approaches for climate resilience into SLM and SFM practices and monitoring and evaluating climate resilience of SLM and SFM measures using SHARP like assessment
•Analyzing socio-economic indicators for a new input for LDN
•Development of one bankable project for the LDN fund
•Preparation of a National LDN guideline.
The final evaluation of the project continues with the process of collecting  of the stakeholders's comments on the report.
</t>
  </si>
  <si>
    <t>No new risks identified.</t>
  </si>
  <si>
    <t>No</t>
  </si>
  <si>
    <t xml:space="preserve">The project does not have an Exit strategy but all measures have been taken to ensure the sustainability of the project results by the contribution of project partners. The DSS is upscaled for different GEF projects; capacity building is provided and Ministry partners already started using it for their institutional planning. On the other hand, the Project is now contributing to refining national LDN targets, which means setting more specific, time-bound, policy-coherent, quantitative, spatially explicit, gender-responsive, and adequately integrated
targets and integrating them into land use planning frameworks.
In addition, the project has developed 3 publications that reflect the lessons learned and methodology on LDN monitoring, preparation of national action plan and strategies, and FFS. </t>
  </si>
  <si>
    <t>Women farmers were targeted in project activities conducted in the project sites and encouraged to benefit from project inputs. There was a strong focus on women in agriculture mostly through the Component 3 activities with very good success.</t>
  </si>
  <si>
    <t>n/a</t>
  </si>
  <si>
    <t>No new risk identified in this planning period.</t>
  </si>
  <si>
    <t>Partnership &amp; Coordination</t>
  </si>
  <si>
    <t>High</t>
  </si>
  <si>
    <t xml:space="preserve">Lack of close and collaborative cooperation between many institutional stakeholders </t>
  </si>
  <si>
    <t xml:space="preserve">Unclear responsibilities of  institutions at national and local level </t>
  </si>
  <si>
    <t>Moderate</t>
  </si>
  <si>
    <t>Institutional</t>
  </si>
  <si>
    <t xml:space="preserve">Low technical capacity at national and local level </t>
  </si>
  <si>
    <t>Natural disasters</t>
  </si>
  <si>
    <t>Environmental</t>
  </si>
  <si>
    <t>Climate change</t>
  </si>
  <si>
    <t xml:space="preserve">Close and collaborative cooperation between many institutional stakeholders is essential for the project to achieve its stated goal and objectives. This was achieved through involvement of all stakeholders from the early beginning of the project, preparation of project document and through establishment of working group for the project implementation as well as the project steering committee. Promotional materials and communication strategy were developed and, regular meetings and presentation of project results in different phases of the project implementation were organised. </t>
  </si>
  <si>
    <t>Clearly defined and legally prescribed responsibilities of different institutions as well as involvement of all of responsible institutions are the main project goals. Moreover, the project supported improvement of institutional framework and through that will ensure sustainability of the project results after its finalization.</t>
  </si>
  <si>
    <t>Capacity and technical expertise of stakeholders are weak. To mitigate this risk, the project supported  capacity building through development of program for trainings during the project, taking into account specific needs of stakeholders. It also supported a national Information Sharing Forum.</t>
  </si>
  <si>
    <t>Natural disasters, such as drought and floods, did not impede the adoption of new technologies. even so, the project was designed as a multi-year intervention, where demonstrations could be run over several seasons. The project was also  linked to the drought early warning services of the MAF.</t>
  </si>
  <si>
    <t xml:space="preserve">The MAF, with support of FAO technical expertise, are in a good position to adopt new research results on how to enhance resilience of SLM and SFM practices to climate change and, when necessary, adapt local livelihood strategies, which was supported under output 2.2.1 of the project. </t>
  </si>
  <si>
    <t>PSC</t>
  </si>
  <si>
    <t>6 months</t>
  </si>
  <si>
    <t>The project duration was extended until 31 December 2025</t>
  </si>
  <si>
    <t>Government Institutions</t>
  </si>
  <si>
    <t>General Directorate of Combating Desertification and Erosion</t>
  </si>
  <si>
    <t>General Directorate of Forestry</t>
  </si>
  <si>
    <t>Member of PSC</t>
  </si>
  <si>
    <t>General Directorate of Agricultural Researches and Policies</t>
  </si>
  <si>
    <t>General Directorate of Agricultural Reform</t>
  </si>
  <si>
    <t>FAO Representation in Turkey</t>
  </si>
  <si>
    <t xml:space="preserve">Others </t>
  </si>
  <si>
    <t>Implementing agency</t>
  </si>
  <si>
    <t>Local partner</t>
  </si>
  <si>
    <t>Lead institute/Chair of PSC</t>
  </si>
  <si>
    <t>Project partner/Member of PSC</t>
  </si>
  <si>
    <t>Provide strategic guidance and mobilize required technical expertise/resources</t>
  </si>
  <si>
    <t>Implement project according to FAO and GEF policies and guidelines</t>
  </si>
  <si>
    <t>Supported local project activities</t>
  </si>
  <si>
    <t>5th Regional Directorate-Afyonkarahisar of MAF</t>
  </si>
  <si>
    <t>9. Regional Directorate-Ankara of MAF</t>
  </si>
  <si>
    <t>Kütahya Regional Directorate of Forestry of GDF</t>
  </si>
  <si>
    <t>Eskişehir Regional Directorate of Forestry of GDF</t>
  </si>
  <si>
    <t>Ankara Regional Directorate of Forestry of GDF</t>
  </si>
  <si>
    <t>3.Regional Directorate-Ankara of General Directorate of Meteorology</t>
  </si>
  <si>
    <t>3.Regional Directorate-Eskisehir of General Directorate of State Hidrolic Works</t>
  </si>
  <si>
    <t>5.Regional Directorate-Ankara of General Directorate of State Hidrolic Works</t>
  </si>
  <si>
    <t>9.Regional Directorate-Ankara of General Directorate of Meteorology</t>
  </si>
  <si>
    <t>Directorate of Central Anatolia Forestry Research Institute-Ankara</t>
  </si>
  <si>
    <t>Directorate of Forest Trees and Seeds Breeding Research Institute-Ankara</t>
  </si>
  <si>
    <t>Directorate of Forest Soil and Ecology Research Institute-Eskisehir</t>
  </si>
  <si>
    <t>Directorate of Soil, Fertilizer and Water Resources Central Research Institute-Ankara</t>
  </si>
  <si>
    <t>Directorate of Transition Belt Agricultural Research Institute-Eskisehir</t>
  </si>
  <si>
    <t>Directorate of Soil, Water and Desertification Research Institute-Konya</t>
  </si>
  <si>
    <t>Governorships and District Governorships in Ankara, Eskişehir and Kütahya of Ministry of Interior</t>
  </si>
  <si>
    <t>Provincial Directorates of Ankara, Eskişehir and Kütahya of Ministry of Environment Urbanisation Climate Change</t>
  </si>
  <si>
    <t>Ankara and Eskisehir Metropolitan Municipality and district municipalities, Kütahya Municipality and District Municipalities of Ministry of Interior</t>
  </si>
  <si>
    <t>Ankara Development Agency of the Ministry of Industry and Technology</t>
  </si>
  <si>
    <t>BEBKA - Bursa Eskişehir Bilecik Development Agency-Bursa of the Ministry of Industry and Technology</t>
  </si>
  <si>
    <t>Zafer Development Agency-Afyonkarahisar of  the Ministry of Industry and Technology</t>
  </si>
  <si>
    <t>Stratejic partner</t>
  </si>
  <si>
    <t>Providing technical expertise</t>
  </si>
  <si>
    <t>N/A-project has no stakeholder enengagement plan, the information obtained from prodoc.</t>
  </si>
  <si>
    <t>As one of the first Land Degradation Neutrality (LDN) projects, it has produced valuable results demonstrating the LDN approach in the field. The project has contributed to the establishment of new LDN targets for the country. The project results and the model developed can be disseminated by other projects.</t>
  </si>
  <si>
    <t>The DSS developed by the project  have already been upscaled to at least 18 countries and it’s utility, effectiveness and cost efficiency has been recognised by the UNCCD and the GEF amongst others in this reporting period.</t>
  </si>
  <si>
    <t>GFF</t>
  </si>
  <si>
    <t>Europe and Central Asia (REU)</t>
  </si>
  <si>
    <t xml:space="preserve">11 Practices were implemented: soil and land management practices, crop and pasture management practices and alternative practices;
- Honeybee Colonies, Beehives and Bee Kits, trainings were provided for 5 women farmers
- Rangeland rehabilitation in 10 ha of land with salt bushes, to provide forage 
-Drip irrigation systems applied in 200 da of land in onion, sugar beet and maize fields 
- Crop rotation in 300 da with Hungarian vetch with direct seedling, 500 da with oat
-Organic soil conditioner (leonardite) and local chickpea variety applied in 300 da, which resulted with 50% yield increase
-A greenhouse was established for vegetable production, where members of a women cooperative were trained
-Wooden sales booths were established in a pilot sites which is in a dam area, that will help the community members create alternative income
-Milk storage and cooling tank and forage pelletizer were procured under the project, where main income of local people is livestock. The aim was to increase the animal nutrition by using pelletizer (farmers were trained on this) and supporting them to increase the income earned from milk by collecting, storing and selling milk directly to the companies
-Procurement of home-type biogas plants is finalized to avoid uncontrolled manure storage and greenhouse gas emissions. The installation of the systems were completed. However, the operinalization of the systems are not completed yet.
-Provision of Solar Powered Submersible Pump System and Off-Grid Photovoltaic System is finalized.
Solar-powered submersible pump system will be used to transmission spring drinking tap water with the solar-powered pump system. 
Operationilization of 25 biogas systems and training are continuing
Coverage: project sites; Kütahya-Yayla Baba, Ankara-Polatlı, and Eskişehir-Sivrihisar.
</t>
  </si>
  <si>
    <t>An LDN Publication was developed titled ``Monitoring the Land Degradation Neutrality impact pathway across scales and sectors based on experiences from Türkiye`. Two more publications have not been finalized, however, published in FAO Newsletter, namely: 1. Assessing Land Degradation Neutrality in Türkiye Incorporating Multi-Criteria Analysis towards Sustainable Land Management; 2. Harvesting Resilience: Farmer Field Schools in Promoting Sustainable Practices and Advancing Land Degradation Neutrality. (FAO Newsletter
https://openknowledge.fao.org/server/api/core/bitstreams/0a074de6-
2613-4497-a9b7-9eb257813e11/content
https://openknowledge.fao.org/server/api/core/bitstreams/884b94b5-
57c1-443d-832a-eb96bae6a952/content ) The project experience has been widely promoted through the Cem, PIU and FAO at various international LDN workshops and through other forums. 
A video recording and documentation of CEM Academy Educational Programs to enhance the visibility of the project and promote its results on international platforms is continuing.</t>
  </si>
  <si>
    <t>Satisfactory</t>
  </si>
  <si>
    <t>Highly Satisfactory</t>
  </si>
  <si>
    <t>Recommendation 4: Dedicated activity to target institutions and organizations to raise awareness of the 
DSS and its usefulness in supporting the planning process. This would include 
identifying target audiences (e.g. MoAF, OGM, TRGM, but also other organisations 
which would not normally consider LD within their planning remit) and tailoring the 
awareness and any training to their needs under component 3. Awareness and basic 
training workshops should be run and tailored to the specificities of their institutional 
remit. 2 – 3-day workshop/s should be organized with the following purpose: 
• Introduction of DSS.
• Analysis techniques in planning.
• How to use DSS in micro basin analysis.
• Developing a micro basin development plan.
The expected output of this workshop is a “developed micro basin development plan 
by using DSS”. Depending on the budget, two or more regional workshops could be 
organized.</t>
  </si>
  <si>
    <t>Recommendation 7: Expand the range of crops and technologies currently included in the FFSs. This should 
be accompanied by a set of agreed performance and impact indicators (including 
financial data for farmers) for participatory evaluation by farmers</t>
  </si>
  <si>
    <t>The project disseminated its results through trainings and informative meetings held with the instutions and NGOs at basin level and national level. The project and government also develop a web-based platform called CEM Academia to disseminate the project results at national and international level.</t>
  </si>
  <si>
    <t>Recipient Country Government</t>
  </si>
  <si>
    <t>CEM, OGM, TRGM, TAGEM (local government)</t>
  </si>
  <si>
    <t>ongoing</t>
  </si>
  <si>
    <t>5th PIR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</si>
</sst>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_-[$$-409]* #,##0.000000_ ;_-[$$-409]* \-#,##0.000000\ ;_-[$$-409]* &quot;-&quot;??_ ;_-@_ "/>
    <numFmt numFmtId="166" formatCode="&quot;$&quot;#,##0"/>
  </numFmts>
  <fonts count="80"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b/>
      <sz val="11"/>
      <color rgb="FFFF0000"/>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sz val="20"/>
      <color rgb="FFFF0000"/>
      <name val="Aptos Narrow"/>
      <family val="2"/>
      <scheme val="minor"/>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sz val="13"/>
      <color rgb="FFFF0000"/>
      <name val="Aptos Narrow"/>
      <family val="2"/>
      <scheme val="minor"/>
    </font>
    <font>
      <b/>
      <sz val="15"/>
      <color rgb="FFFFFF00"/>
      <name val="Aptos Narrow"/>
      <family val="2"/>
      <scheme val="minor"/>
    </font>
    <font>
      <sz val="13"/>
      <name val="Aptos Narrow"/>
      <family val="2"/>
      <scheme val="minor"/>
    </font>
    <font>
      <b/>
      <sz val="13"/>
      <name val="Aptos Narrow"/>
      <family val="2"/>
      <scheme val="minor"/>
    </font>
    <font>
      <sz val="11"/>
      <color rgb="FF000000"/>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sz val="12"/>
      <color rgb="FF242424"/>
      <name val="Aptos Narrow"/>
      <family val="2"/>
    </font>
    <font>
      <b/>
      <sz val="12"/>
      <color theme="1"/>
      <name val="Aptos Narrow"/>
      <family val="2"/>
      <scheme val="minor"/>
    </font>
    <font>
      <b/>
      <sz val="12"/>
      <color rgb="FF000000"/>
      <name val="Aptos Narrow"/>
      <family val="2"/>
    </font>
    <font>
      <b/>
      <sz val="10"/>
      <color rgb="FF000000"/>
      <name val="Arial"/>
      <family val="2"/>
    </font>
    <font>
      <u/>
      <sz val="13"/>
      <name val="Aptos Narrow"/>
      <family val="2"/>
      <scheme val="minor"/>
    </font>
    <font>
      <b/>
      <u/>
      <sz val="13"/>
      <color theme="1"/>
      <name val="Aptos Narrow"/>
      <family val="2"/>
      <scheme val="minor"/>
    </font>
    <font>
      <sz val="13"/>
      <name val="Aptos Narrow"/>
      <family val="2"/>
    </font>
    <font>
      <b/>
      <sz val="13"/>
      <color rgb="FFFF0000"/>
      <name val="Aptos Narrow"/>
      <family val="2"/>
      <scheme val="minor"/>
    </font>
    <font>
      <u/>
      <sz val="13"/>
      <color theme="10"/>
      <name val="Aptos Narrow"/>
      <family val="2"/>
      <scheme val="minor"/>
    </font>
    <font>
      <b/>
      <sz val="15"/>
      <color rgb="FFFF0000"/>
      <name val="Aptos Narrow"/>
      <family val="2"/>
      <scheme val="minor"/>
    </font>
    <font>
      <sz val="13"/>
      <color rgb="FF000000"/>
      <name val="Aptos Narrow"/>
      <family val="2"/>
      <scheme val="minor"/>
    </font>
    <font>
      <sz val="11"/>
      <color rgb="FF000000"/>
      <name val="Aptos Narrow"/>
      <family val="2"/>
    </font>
    <font>
      <b/>
      <sz val="11"/>
      <color rgb="FF000000"/>
      <name val="Aptos Narrow"/>
      <family val="2"/>
    </font>
    <font>
      <b/>
      <sz val="10"/>
      <name val="Arial"/>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11"/>
      <name val="Aptos Narrow"/>
      <family val="2"/>
    </font>
    <font>
      <sz val="8"/>
      <name val="Arial"/>
      <family val="2"/>
    </font>
    <font>
      <sz val="11"/>
      <name val="Aptos Narrow"/>
      <family val="2"/>
    </font>
    <font>
      <sz val="9"/>
      <color theme="1"/>
      <name val="Aptos Narrow"/>
      <family val="2"/>
    </font>
    <font>
      <sz val="11"/>
      <color theme="1"/>
      <name val="Aptos Narrow"/>
      <family val="2"/>
    </font>
    <font>
      <sz val="9"/>
      <color theme="1"/>
      <name val="Aptos"/>
      <family val="2"/>
    </font>
    <font>
      <sz val="11"/>
      <color theme="1"/>
      <name val="Aptos"/>
      <family val="2"/>
    </font>
    <font>
      <sz val="8"/>
      <color theme="1"/>
      <name val="Arial"/>
      <family val="2"/>
    </font>
  </fonts>
  <fills count="18">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6032593768116"/>
        <bgColor indexed="64"/>
      </patternFill>
    </fill>
    <fill>
      <patternFill patternType="solid">
        <fgColor theme="3" tint="0.89999084444715716"/>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14" fillId="0" borderId="0"/>
  </cellStyleXfs>
  <cellXfs count="529">
    <xf numFmtId="0" fontId="0" fillId="0" borderId="0" xfId="0"/>
    <xf numFmtId="0" fontId="9" fillId="0" borderId="0" xfId="0" applyFont="1"/>
    <xf numFmtId="0" fontId="0" fillId="0" borderId="0" xfId="0" applyAlignment="1">
      <alignment vertical="top"/>
    </xf>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xf>
    <xf numFmtId="0" fontId="9" fillId="0" borderId="0" xfId="0" applyFont="1" applyAlignment="1">
      <alignment vertical="top"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top" wrapText="1"/>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9" fillId="0" borderId="1" xfId="0" applyFont="1" applyBorder="1" applyAlignment="1">
      <alignment vertical="top" wrapText="1"/>
    </xf>
    <xf numFmtId="0" fontId="10" fillId="0" borderId="0" xfId="0" applyFont="1" applyAlignment="1">
      <alignment horizontal="left"/>
    </xf>
    <xf numFmtId="0" fontId="7" fillId="0" borderId="0" xfId="0" applyFont="1" applyAlignment="1">
      <alignment horizontal="left"/>
    </xf>
    <xf numFmtId="0" fontId="14" fillId="0" borderId="0" xfId="1"/>
    <xf numFmtId="0" fontId="25" fillId="0" borderId="0" xfId="0" applyFont="1"/>
    <xf numFmtId="0" fontId="10" fillId="0" borderId="0" xfId="0" applyFont="1"/>
    <xf numFmtId="0" fontId="0" fillId="0" borderId="0" xfId="0" applyAlignment="1">
      <alignment vertical="center" wrapText="1"/>
    </xf>
    <xf numFmtId="0" fontId="36" fillId="0" borderId="0" xfId="1" applyFont="1" applyAlignment="1">
      <alignment wrapText="1"/>
    </xf>
    <xf numFmtId="0" fontId="23" fillId="0" borderId="0" xfId="0" applyFont="1" applyAlignment="1">
      <alignment horizontal="left"/>
    </xf>
    <xf numFmtId="0" fontId="16" fillId="0" borderId="0" xfId="0" applyFont="1" applyAlignment="1">
      <alignment vertical="top" wrapText="1"/>
    </xf>
    <xf numFmtId="0" fontId="37" fillId="0" borderId="0" xfId="0" applyFont="1" applyAlignment="1">
      <alignment wrapText="1"/>
    </xf>
    <xf numFmtId="0" fontId="0" fillId="0" borderId="0" xfId="0" applyAlignment="1">
      <alignment horizontal="left"/>
    </xf>
    <xf numFmtId="0" fontId="9" fillId="0" borderId="0" xfId="0" applyFont="1" applyAlignment="1">
      <alignment horizontal="left"/>
    </xf>
    <xf numFmtId="0" fontId="39" fillId="0" borderId="0" xfId="0" applyFont="1" applyAlignment="1">
      <alignment horizontal="left"/>
    </xf>
    <xf numFmtId="0" fontId="40" fillId="0" borderId="0" xfId="0" applyFont="1"/>
    <xf numFmtId="0" fontId="41" fillId="0" borderId="0" xfId="0" applyFont="1"/>
    <xf numFmtId="0" fontId="47" fillId="0" borderId="0" xfId="0" applyFont="1"/>
    <xf numFmtId="0" fontId="49" fillId="0" borderId="0" xfId="0" applyFont="1"/>
    <xf numFmtId="0" fontId="51" fillId="0" borderId="0" xfId="0" applyFont="1"/>
    <xf numFmtId="0" fontId="3" fillId="0" borderId="0" xfId="0" applyFont="1"/>
    <xf numFmtId="0" fontId="14" fillId="0" borderId="0" xfId="1" applyAlignment="1">
      <alignment horizontal="left"/>
    </xf>
    <xf numFmtId="0" fontId="56" fillId="0" borderId="0" xfId="1" applyFont="1"/>
    <xf numFmtId="0" fontId="26" fillId="10" borderId="0" xfId="0" applyFont="1" applyFill="1"/>
    <xf numFmtId="0" fontId="32" fillId="3" borderId="1" xfId="0" applyFont="1" applyFill="1" applyBorder="1" applyAlignment="1">
      <alignment horizontal="center" vertical="center" wrapText="1"/>
    </xf>
    <xf numFmtId="0" fontId="1" fillId="0" borderId="0" xfId="0" applyFont="1"/>
    <xf numFmtId="0" fontId="66" fillId="0" borderId="0" xfId="1" applyFont="1"/>
    <xf numFmtId="0" fontId="0" fillId="8" borderId="41" xfId="0" applyFill="1" applyBorder="1" applyAlignment="1">
      <alignment vertical="center" wrapText="1"/>
    </xf>
    <xf numFmtId="0" fontId="0" fillId="8" borderId="40" xfId="0" applyFill="1" applyBorder="1" applyAlignment="1">
      <alignment vertical="center" wrapText="1"/>
    </xf>
    <xf numFmtId="0" fontId="0" fillId="13" borderId="41" xfId="0" applyFill="1" applyBorder="1" applyAlignment="1">
      <alignment vertical="center" wrapText="1"/>
    </xf>
    <xf numFmtId="0" fontId="0" fillId="13" borderId="40" xfId="0" applyFill="1" applyBorder="1" applyAlignment="1">
      <alignment vertical="center" wrapText="1"/>
    </xf>
    <xf numFmtId="0" fontId="25" fillId="11" borderId="34" xfId="0" applyFont="1" applyFill="1" applyBorder="1" applyAlignment="1">
      <alignment vertical="center" wrapText="1"/>
    </xf>
    <xf numFmtId="0" fontId="25" fillId="11" borderId="36" xfId="0" applyFont="1" applyFill="1" applyBorder="1" applyAlignment="1">
      <alignment vertical="center" wrapText="1"/>
    </xf>
    <xf numFmtId="0" fontId="0" fillId="11" borderId="37" xfId="0" applyFill="1" applyBorder="1" applyAlignment="1">
      <alignment vertical="center" wrapText="1"/>
    </xf>
    <xf numFmtId="0" fontId="0" fillId="11" borderId="38" xfId="0" applyFill="1" applyBorder="1" applyAlignment="1">
      <alignment vertical="center" wrapText="1"/>
    </xf>
    <xf numFmtId="0" fontId="63" fillId="12" borderId="32" xfId="0" applyFont="1" applyFill="1" applyBorder="1"/>
    <xf numFmtId="0" fontId="63" fillId="12" borderId="33" xfId="0" applyFont="1" applyFill="1" applyBorder="1"/>
    <xf numFmtId="0" fontId="64" fillId="12" borderId="34" xfId="0" applyFont="1" applyFill="1" applyBorder="1" applyAlignment="1">
      <alignment wrapText="1"/>
    </xf>
    <xf numFmtId="0" fontId="64" fillId="12" borderId="36" xfId="0" applyFont="1" applyFill="1" applyBorder="1" applyAlignment="1">
      <alignment wrapText="1"/>
    </xf>
    <xf numFmtId="0" fontId="63" fillId="12" borderId="37" xfId="0" applyFont="1" applyFill="1" applyBorder="1" applyAlignment="1">
      <alignment wrapText="1"/>
    </xf>
    <xf numFmtId="0" fontId="63" fillId="12" borderId="38" xfId="0" applyFont="1" applyFill="1" applyBorder="1" applyAlignment="1">
      <alignment wrapText="1"/>
    </xf>
    <xf numFmtId="0" fontId="67" fillId="12" borderId="0" xfId="0" applyFont="1" applyFill="1" applyAlignment="1">
      <alignment wrapText="1"/>
    </xf>
    <xf numFmtId="0" fontId="67" fillId="12" borderId="35" xfId="0" applyFont="1" applyFill="1" applyBorder="1" applyAlignment="1">
      <alignment wrapText="1"/>
    </xf>
    <xf numFmtId="0" fontId="68" fillId="11" borderId="32" xfId="0" applyFont="1" applyFill="1" applyBorder="1"/>
    <xf numFmtId="0" fontId="68" fillId="11" borderId="33" xfId="0" applyFont="1" applyFill="1" applyBorder="1"/>
    <xf numFmtId="0" fontId="68" fillId="11" borderId="0" xfId="0" applyFont="1" applyFill="1" applyAlignment="1">
      <alignment vertical="center" wrapText="1"/>
    </xf>
    <xf numFmtId="0" fontId="68" fillId="11" borderId="35" xfId="0" applyFont="1" applyFill="1" applyBorder="1" applyAlignment="1">
      <alignment vertical="center" wrapText="1"/>
    </xf>
    <xf numFmtId="0" fontId="69" fillId="8" borderId="39" xfId="0" applyFont="1" applyFill="1" applyBorder="1" applyAlignment="1">
      <alignment horizontal="center" vertical="center" wrapText="1"/>
    </xf>
    <xf numFmtId="0" fontId="69" fillId="13" borderId="39" xfId="0" applyFont="1" applyFill="1" applyBorder="1" applyAlignment="1">
      <alignment horizontal="center" vertical="center" wrapText="1"/>
    </xf>
    <xf numFmtId="0" fontId="70" fillId="11" borderId="31" xfId="0" applyFont="1" applyFill="1" applyBorder="1"/>
    <xf numFmtId="0" fontId="70" fillId="12" borderId="31" xfId="0" applyFont="1" applyFill="1" applyBorder="1"/>
    <xf numFmtId="0" fontId="50" fillId="14" borderId="31" xfId="0" applyFont="1" applyFill="1" applyBorder="1"/>
    <xf numFmtId="0" fontId="50" fillId="14" borderId="32" xfId="0" applyFont="1" applyFill="1" applyBorder="1"/>
    <xf numFmtId="0" fontId="50" fillId="14" borderId="33" xfId="0" applyFont="1" applyFill="1" applyBorder="1"/>
    <xf numFmtId="0" fontId="29" fillId="14" borderId="34" xfId="0" applyFont="1" applyFill="1" applyBorder="1"/>
    <xf numFmtId="0" fontId="29" fillId="14" borderId="0" xfId="0" applyFont="1" applyFill="1"/>
    <xf numFmtId="0" fontId="49" fillId="14" borderId="30" xfId="0" applyFont="1" applyFill="1" applyBorder="1"/>
    <xf numFmtId="0" fontId="29" fillId="14" borderId="35" xfId="0" applyFont="1" applyFill="1" applyBorder="1"/>
    <xf numFmtId="0" fontId="49" fillId="14" borderId="40" xfId="0" applyFont="1" applyFill="1" applyBorder="1"/>
    <xf numFmtId="0" fontId="29" fillId="14" borderId="36" xfId="0" applyFont="1" applyFill="1" applyBorder="1"/>
    <xf numFmtId="0" fontId="29" fillId="14" borderId="37" xfId="0" applyFont="1" applyFill="1" applyBorder="1"/>
    <xf numFmtId="0" fontId="29" fillId="14" borderId="38" xfId="0" applyFont="1" applyFill="1" applyBorder="1"/>
    <xf numFmtId="0" fontId="0" fillId="0" borderId="49" xfId="0" applyBorder="1"/>
    <xf numFmtId="0" fontId="40" fillId="0" borderId="49" xfId="0" applyFont="1" applyBorder="1"/>
    <xf numFmtId="0" fontId="41" fillId="0" borderId="49" xfId="0" applyFont="1" applyBorder="1"/>
    <xf numFmtId="0" fontId="9" fillId="0" borderId="49" xfId="0" applyFont="1" applyBorder="1"/>
    <xf numFmtId="0" fontId="9" fillId="0" borderId="1" xfId="0" applyFont="1" applyBorder="1" applyAlignment="1">
      <alignment vertical="center" wrapText="1"/>
    </xf>
    <xf numFmtId="0" fontId="43" fillId="0" borderId="0" xfId="0" applyFont="1" applyAlignment="1">
      <alignment horizontal="left"/>
    </xf>
    <xf numFmtId="0" fontId="62" fillId="0" borderId="0" xfId="0" applyFont="1"/>
    <xf numFmtId="0" fontId="43" fillId="0" borderId="0" xfId="0" applyFont="1"/>
    <xf numFmtId="0" fontId="59" fillId="0" borderId="0" xfId="0" applyFont="1"/>
    <xf numFmtId="0" fontId="45" fillId="0" borderId="0" xfId="0" applyFont="1"/>
    <xf numFmtId="0" fontId="50" fillId="0" borderId="49" xfId="0" applyFont="1" applyBorder="1"/>
    <xf numFmtId="0" fontId="25" fillId="0" borderId="49" xfId="0" applyFont="1" applyBorder="1"/>
    <xf numFmtId="0" fontId="49" fillId="0" borderId="49" xfId="0" applyFont="1" applyBorder="1"/>
    <xf numFmtId="0" fontId="12" fillId="0" borderId="49" xfId="0" applyFont="1" applyBorder="1"/>
    <xf numFmtId="0" fontId="0" fillId="0" borderId="49" xfId="0" applyBorder="1" applyAlignment="1">
      <alignment horizontal="left" vertical="center" indent="1"/>
    </xf>
    <xf numFmtId="0" fontId="25" fillId="0" borderId="49" xfId="0" applyFont="1" applyBorder="1" applyAlignment="1">
      <alignment horizontal="left" vertical="center" indent="2"/>
    </xf>
    <xf numFmtId="0" fontId="61" fillId="9" borderId="49" xfId="0" applyFont="1" applyFill="1" applyBorder="1"/>
    <xf numFmtId="0" fontId="31" fillId="0" borderId="0" xfId="0" applyFont="1" applyAlignment="1">
      <alignment horizontal="left"/>
    </xf>
    <xf numFmtId="0" fontId="46" fillId="0" borderId="0" xfId="0" applyFont="1" applyAlignment="1">
      <alignment horizontal="left"/>
    </xf>
    <xf numFmtId="0" fontId="45" fillId="0" borderId="0" xfId="0" applyFont="1" applyAlignment="1">
      <alignment vertical="center"/>
    </xf>
    <xf numFmtId="0" fontId="61" fillId="0" borderId="0" xfId="0" applyFont="1"/>
    <xf numFmtId="0" fontId="57" fillId="0" borderId="0" xfId="0" applyFont="1"/>
    <xf numFmtId="0" fontId="46" fillId="0" borderId="0" xfId="0" applyFont="1"/>
    <xf numFmtId="0" fontId="58" fillId="0" borderId="0" xfId="0" applyFont="1"/>
    <xf numFmtId="0" fontId="44" fillId="0" borderId="0" xfId="0" applyFont="1"/>
    <xf numFmtId="0" fontId="53" fillId="0" borderId="0" xfId="0" applyFont="1"/>
    <xf numFmtId="0" fontId="52" fillId="0" borderId="0" xfId="0" applyFont="1"/>
    <xf numFmtId="0" fontId="54" fillId="0" borderId="0" xfId="0" applyFont="1"/>
    <xf numFmtId="0" fontId="45" fillId="0" borderId="49" xfId="0" applyFont="1" applyBorder="1" applyAlignment="1">
      <alignment vertical="top"/>
    </xf>
    <xf numFmtId="0" fontId="45" fillId="0" borderId="49" xfId="0" applyFont="1" applyBorder="1"/>
    <xf numFmtId="0" fontId="26" fillId="0" borderId="49" xfId="0" applyFont="1" applyBorder="1"/>
    <xf numFmtId="0" fontId="41" fillId="0" borderId="49" xfId="0" applyFont="1" applyBorder="1" applyAlignment="1">
      <alignment horizontal="left" vertical="center" indent="1"/>
    </xf>
    <xf numFmtId="0" fontId="40" fillId="0" borderId="49" xfId="0" applyFont="1" applyBorder="1" applyAlignment="1">
      <alignment horizontal="left" vertical="center" indent="2"/>
    </xf>
    <xf numFmtId="0" fontId="41" fillId="0" borderId="49" xfId="0" applyFont="1" applyBorder="1" applyAlignment="1">
      <alignment horizontal="left" vertical="center" indent="2"/>
    </xf>
    <xf numFmtId="0" fontId="3" fillId="0" borderId="49" xfId="0" applyFont="1" applyBorder="1"/>
    <xf numFmtId="0" fontId="61" fillId="0" borderId="49" xfId="0" applyFont="1" applyBorder="1"/>
    <xf numFmtId="0" fontId="60" fillId="0" borderId="0" xfId="1" applyFont="1"/>
    <xf numFmtId="0" fontId="60" fillId="0" borderId="0" xfId="1" applyFont="1" applyAlignment="1">
      <alignment horizontal="left" vertical="center"/>
    </xf>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9"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0" fillId="0" borderId="10" xfId="0" applyBorder="1"/>
    <xf numFmtId="0" fontId="0" fillId="0" borderId="11" xfId="0" applyBorder="1"/>
    <xf numFmtId="0" fontId="9" fillId="0" borderId="1" xfId="0" applyFont="1" applyBorder="1" applyAlignment="1">
      <alignment vertical="center" wrapText="1"/>
    </xf>
    <xf numFmtId="0" fontId="0" fillId="0" borderId="16" xfId="0" applyBorder="1"/>
    <xf numFmtId="0" fontId="9" fillId="0" borderId="1" xfId="0" applyFont="1" applyBorder="1" applyAlignment="1">
      <alignment horizontal="center" vertical="top" wrapText="1"/>
    </xf>
    <xf numFmtId="0" fontId="9" fillId="0" borderId="12" xfId="0" applyFont="1" applyBorder="1" applyAlignment="1">
      <alignment vertical="top" wrapText="1"/>
    </xf>
    <xf numFmtId="0" fontId="0" fillId="0" borderId="50" xfId="0" applyBorder="1"/>
    <xf numFmtId="0" fontId="0" fillId="0" borderId="51" xfId="0" applyBorder="1"/>
    <xf numFmtId="0" fontId="9" fillId="5" borderId="16" xfId="0" applyFont="1" applyFill="1" applyBorder="1" applyAlignment="1">
      <alignment horizontal="left" vertical="center"/>
    </xf>
    <xf numFmtId="0" fontId="0" fillId="0" borderId="7" xfId="0" applyBorder="1"/>
    <xf numFmtId="0" fontId="0" fillId="0" borderId="3" xfId="0" applyBorder="1"/>
    <xf numFmtId="0" fontId="10" fillId="2" borderId="11" xfId="0" applyFont="1" applyFill="1" applyBorder="1" applyAlignment="1">
      <alignment horizontal="center" vertical="center" wrapText="1"/>
    </xf>
    <xf numFmtId="0" fontId="2" fillId="0" borderId="6" xfId="0" applyFont="1" applyBorder="1"/>
    <xf numFmtId="0" fontId="2" fillId="0" borderId="8" xfId="0" applyFont="1" applyBorder="1"/>
    <xf numFmtId="0" fontId="2" fillId="0" borderId="9" xfId="0" applyFont="1" applyBorder="1"/>
    <xf numFmtId="0" fontId="9" fillId="0" borderId="16" xfId="0" applyFont="1"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4" fillId="0" borderId="0" xfId="0" applyFont="1" applyAlignment="1">
      <alignment horizontal="center" vertical="top" wrapText="1"/>
    </xf>
    <xf numFmtId="0" fontId="21" fillId="0" borderId="0" xfId="0" applyFont="1" applyAlignment="1">
      <alignment wrapText="1"/>
    </xf>
    <xf numFmtId="0" fontId="79" fillId="0" borderId="1" xfId="0" applyFont="1" applyBorder="1" applyAlignment="1">
      <alignment horizontal="left" vertical="top" wrapText="1"/>
    </xf>
    <xf numFmtId="0" fontId="79" fillId="0" borderId="6" xfId="0" applyFont="1" applyBorder="1" applyAlignment="1">
      <alignment horizontal="left" vertical="top"/>
    </xf>
    <xf numFmtId="0" fontId="79" fillId="0" borderId="3" xfId="0" applyFont="1" applyBorder="1" applyAlignment="1">
      <alignment horizontal="left" vertical="top"/>
    </xf>
    <xf numFmtId="0" fontId="79" fillId="0" borderId="7" xfId="0" applyFont="1" applyBorder="1" applyAlignment="1">
      <alignment horizontal="left" vertical="top"/>
    </xf>
    <xf numFmtId="0" fontId="79" fillId="0" borderId="8" xfId="0" applyFont="1" applyBorder="1" applyAlignment="1">
      <alignment horizontal="left" vertical="top"/>
    </xf>
    <xf numFmtId="0" fontId="79" fillId="0" borderId="9" xfId="0" applyFont="1" applyBorder="1" applyAlignment="1">
      <alignment horizontal="left" vertical="top"/>
    </xf>
    <xf numFmtId="0" fontId="75"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3" xfId="0" applyFont="1" applyBorder="1" applyAlignment="1">
      <alignment vertical="top" wrapText="1"/>
    </xf>
    <xf numFmtId="0" fontId="9" fillId="0" borderId="49"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2" xfId="0" applyFont="1" applyBorder="1" applyAlignment="1">
      <alignment vertical="top" wrapText="1"/>
    </xf>
    <xf numFmtId="0" fontId="9" fillId="0" borderId="9" xfId="0" applyFont="1" applyBorder="1" applyAlignment="1">
      <alignment vertical="top" wrapText="1"/>
    </xf>
    <xf numFmtId="0" fontId="10" fillId="2" borderId="46" xfId="0" applyFont="1" applyFill="1" applyBorder="1" applyAlignment="1">
      <alignment horizontal="center" vertical="center" wrapText="1"/>
    </xf>
    <xf numFmtId="0" fontId="0" fillId="0" borderId="23" xfId="0" applyBorder="1"/>
    <xf numFmtId="0" fontId="0" fillId="0" borderId="24" xfId="0" applyBorder="1"/>
    <xf numFmtId="0" fontId="0" fillId="0" borderId="25" xfId="0" applyBorder="1"/>
    <xf numFmtId="0" fontId="0" fillId="0" borderId="19" xfId="0" applyBorder="1"/>
    <xf numFmtId="0" fontId="0" fillId="0" borderId="21" xfId="0" applyBorder="1"/>
    <xf numFmtId="0" fontId="75" fillId="0" borderId="1" xfId="0" applyFont="1" applyBorder="1" applyAlignment="1">
      <alignment vertical="top" wrapText="1"/>
    </xf>
    <xf numFmtId="0" fontId="0" fillId="0" borderId="6" xfId="0" applyBorder="1" applyAlignment="1">
      <alignment vertical="top"/>
    </xf>
    <xf numFmtId="0" fontId="0" fillId="0" borderId="3"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9" fillId="0" borderId="54" xfId="0" applyFont="1" applyBorder="1" applyAlignment="1">
      <alignment vertical="top" wrapText="1"/>
    </xf>
    <xf numFmtId="0" fontId="0" fillId="0" borderId="56" xfId="0" applyBorder="1" applyAlignment="1">
      <alignment vertical="top" wrapText="1"/>
    </xf>
    <xf numFmtId="0" fontId="0" fillId="0" borderId="55" xfId="0" applyBorder="1" applyAlignment="1">
      <alignment vertical="top" wrapText="1"/>
    </xf>
    <xf numFmtId="0" fontId="77" fillId="0" borderId="4" xfId="0" applyFont="1" applyBorder="1" applyAlignment="1">
      <alignment vertical="top" wrapText="1"/>
    </xf>
    <xf numFmtId="0" fontId="77" fillId="0" borderId="6" xfId="0" applyFont="1" applyBorder="1" applyAlignment="1">
      <alignment vertical="top" wrapText="1"/>
    </xf>
    <xf numFmtId="0" fontId="77" fillId="0" borderId="3" xfId="0" applyFont="1" applyBorder="1" applyAlignment="1">
      <alignment vertical="top" wrapText="1"/>
    </xf>
    <xf numFmtId="0" fontId="77" fillId="0" borderId="7" xfId="0" applyFont="1" applyBorder="1" applyAlignment="1">
      <alignment vertical="top" wrapText="1"/>
    </xf>
    <xf numFmtId="0" fontId="77" fillId="0" borderId="8" xfId="0" applyFont="1" applyBorder="1" applyAlignment="1">
      <alignment vertical="top" wrapText="1"/>
    </xf>
    <xf numFmtId="0" fontId="77" fillId="0" borderId="9" xfId="0" applyFont="1" applyBorder="1" applyAlignment="1">
      <alignment vertical="top" wrapText="1"/>
    </xf>
    <xf numFmtId="0" fontId="75" fillId="0" borderId="1" xfId="0" applyFont="1" applyBorder="1" applyAlignment="1">
      <alignment vertical="center" wrapText="1"/>
    </xf>
    <xf numFmtId="0" fontId="77" fillId="0" borderId="1" xfId="0" applyFont="1" applyBorder="1" applyAlignment="1">
      <alignment vertical="top" wrapText="1"/>
    </xf>
    <xf numFmtId="0" fontId="78" fillId="0" borderId="6" xfId="0" applyFont="1" applyBorder="1"/>
    <xf numFmtId="0" fontId="78" fillId="0" borderId="3" xfId="0" applyFont="1" applyBorder="1"/>
    <xf numFmtId="0" fontId="78" fillId="0" borderId="7" xfId="0" applyFont="1" applyBorder="1"/>
    <xf numFmtId="0" fontId="78" fillId="0" borderId="8" xfId="0" applyFont="1" applyBorder="1"/>
    <xf numFmtId="0" fontId="78" fillId="0" borderId="9" xfId="0" applyFont="1" applyBorder="1"/>
    <xf numFmtId="0" fontId="9" fillId="5" borderId="16" xfId="0" applyFont="1" applyFill="1" applyBorder="1" applyAlignment="1">
      <alignment horizontal="center" vertical="center"/>
    </xf>
    <xf numFmtId="0" fontId="9" fillId="5" borderId="18" xfId="0" applyFont="1" applyFill="1" applyBorder="1" applyAlignment="1">
      <alignment horizontal="center" vertical="center"/>
    </xf>
    <xf numFmtId="0" fontId="0" fillId="0" borderId="29" xfId="0" applyBorder="1"/>
    <xf numFmtId="0" fontId="2" fillId="0" borderId="6" xfId="0" applyFont="1" applyBorder="1" applyAlignment="1">
      <alignment vertical="top"/>
    </xf>
    <xf numFmtId="0" fontId="2" fillId="0" borderId="3"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5" fillId="5" borderId="0" xfId="0" applyFont="1" applyFill="1" applyAlignment="1">
      <alignment horizontal="center"/>
    </xf>
    <xf numFmtId="0" fontId="9" fillId="16" borderId="4" xfId="0" applyFont="1" applyFill="1" applyBorder="1" applyAlignment="1">
      <alignment vertical="top" wrapText="1"/>
    </xf>
    <xf numFmtId="0" fontId="0" fillId="16" borderId="5" xfId="0" applyFill="1" applyBorder="1"/>
    <xf numFmtId="0" fontId="0" fillId="16" borderId="6" xfId="0" applyFill="1" applyBorder="1"/>
    <xf numFmtId="0" fontId="0" fillId="16" borderId="3" xfId="0" applyFill="1" applyBorder="1"/>
    <xf numFmtId="0" fontId="0" fillId="16" borderId="49" xfId="0" applyFill="1" applyBorder="1"/>
    <xf numFmtId="0" fontId="0" fillId="16" borderId="7" xfId="0" applyFill="1" applyBorder="1"/>
    <xf numFmtId="0" fontId="0" fillId="16" borderId="8" xfId="0" applyFill="1" applyBorder="1"/>
    <xf numFmtId="0" fontId="0" fillId="16" borderId="2" xfId="0" applyFill="1" applyBorder="1"/>
    <xf numFmtId="0" fontId="0" fillId="16" borderId="9" xfId="0" applyFill="1" applyBorder="1"/>
    <xf numFmtId="0" fontId="16" fillId="0" borderId="4" xfId="0" applyFont="1" applyBorder="1" applyAlignment="1">
      <alignment wrapText="1"/>
    </xf>
    <xf numFmtId="0" fontId="16" fillId="0" borderId="6" xfId="0" applyFont="1" applyBorder="1" applyAlignment="1">
      <alignment wrapText="1"/>
    </xf>
    <xf numFmtId="0" fontId="16" fillId="0" borderId="3" xfId="0" applyFont="1" applyBorder="1" applyAlignment="1">
      <alignment wrapText="1"/>
    </xf>
    <xf numFmtId="0" fontId="16" fillId="0" borderId="7" xfId="0" applyFont="1" applyBorder="1" applyAlignment="1">
      <alignment wrapText="1"/>
    </xf>
    <xf numFmtId="0" fontId="16" fillId="0" borderId="8" xfId="0" applyFont="1" applyBorder="1" applyAlignment="1">
      <alignment wrapText="1"/>
    </xf>
    <xf numFmtId="0" fontId="16" fillId="0" borderId="9" xfId="0" applyFont="1" applyBorder="1" applyAlignment="1">
      <alignment wrapText="1"/>
    </xf>
    <xf numFmtId="0" fontId="10" fillId="2" borderId="1" xfId="0" applyFont="1" applyFill="1" applyBorder="1" applyAlignment="1">
      <alignment horizontal="center" vertical="center" wrapText="1"/>
    </xf>
    <xf numFmtId="0" fontId="75" fillId="0" borderId="57" xfId="0" applyFont="1" applyBorder="1" applyAlignment="1">
      <alignment vertical="top" wrapText="1"/>
    </xf>
    <xf numFmtId="0" fontId="0" fillId="0" borderId="58" xfId="0" applyBorder="1" applyAlignment="1">
      <alignment vertical="top" wrapText="1"/>
    </xf>
    <xf numFmtId="0" fontId="0" fillId="0" borderId="5" xfId="0" applyBorder="1" applyAlignment="1">
      <alignment vertical="top"/>
    </xf>
    <xf numFmtId="0" fontId="0" fillId="0" borderId="49" xfId="0" applyBorder="1" applyAlignment="1">
      <alignment vertical="top"/>
    </xf>
    <xf numFmtId="0" fontId="0" fillId="0" borderId="2" xfId="0" applyBorder="1" applyAlignment="1">
      <alignment vertical="top"/>
    </xf>
    <xf numFmtId="0" fontId="75" fillId="0" borderId="12" xfId="0" applyFont="1" applyBorder="1" applyAlignment="1">
      <alignment vertical="top" wrapText="1"/>
    </xf>
    <xf numFmtId="0" fontId="76" fillId="0" borderId="5" xfId="0" applyFont="1" applyBorder="1" applyAlignment="1">
      <alignment vertical="top"/>
    </xf>
    <xf numFmtId="0" fontId="76" fillId="0" borderId="3" xfId="0" applyFont="1" applyBorder="1" applyAlignment="1">
      <alignment vertical="top"/>
    </xf>
    <xf numFmtId="0" fontId="76" fillId="0" borderId="49" xfId="0" applyFont="1" applyBorder="1" applyAlignment="1">
      <alignment vertical="top"/>
    </xf>
    <xf numFmtId="0" fontId="76" fillId="0" borderId="8" xfId="0" applyFont="1" applyBorder="1" applyAlignment="1">
      <alignment vertical="top"/>
    </xf>
    <xf numFmtId="0" fontId="76" fillId="0" borderId="2" xfId="0" applyFont="1" applyBorder="1" applyAlignment="1">
      <alignment vertical="top"/>
    </xf>
    <xf numFmtId="0" fontId="75" fillId="0" borderId="57" xfId="0" applyFont="1" applyBorder="1" applyAlignment="1">
      <alignment vertical="center" wrapText="1"/>
    </xf>
    <xf numFmtId="0" fontId="0" fillId="0" borderId="58" xfId="0" applyBorder="1" applyAlignment="1">
      <alignment vertical="center" wrapText="1"/>
    </xf>
    <xf numFmtId="0" fontId="0" fillId="0" borderId="59" xfId="0" applyBorder="1" applyAlignment="1">
      <alignment vertical="top" wrapText="1"/>
    </xf>
    <xf numFmtId="0" fontId="9" fillId="0" borderId="57" xfId="0" applyFont="1" applyBorder="1" applyAlignment="1">
      <alignment horizontal="center" vertical="top" wrapText="1"/>
    </xf>
    <xf numFmtId="0" fontId="0" fillId="0" borderId="58" xfId="0" applyBorder="1" applyAlignment="1">
      <alignment horizontal="center" vertical="top" wrapText="1"/>
    </xf>
    <xf numFmtId="0" fontId="8" fillId="0" borderId="0" xfId="0" applyFont="1" applyAlignment="1">
      <alignment horizontal="center" vertical="center"/>
    </xf>
    <xf numFmtId="0" fontId="7" fillId="2" borderId="17" xfId="0" applyFont="1" applyFill="1" applyBorder="1" applyAlignment="1">
      <alignment horizontal="center" vertical="center" wrapText="1"/>
    </xf>
    <xf numFmtId="0" fontId="0" fillId="0" borderId="42" xfId="0" applyBorder="1"/>
    <xf numFmtId="0" fontId="7" fillId="2" borderId="18" xfId="0" applyFont="1" applyFill="1" applyBorder="1" applyAlignment="1">
      <alignment horizontal="center" vertical="center" wrapText="1"/>
    </xf>
    <xf numFmtId="0" fontId="0" fillId="0" borderId="22" xfId="0" applyBorder="1"/>
    <xf numFmtId="0" fontId="19" fillId="0" borderId="0" xfId="0" applyFont="1" applyAlignment="1">
      <alignment horizontal="center" vertical="center"/>
    </xf>
    <xf numFmtId="0" fontId="75" fillId="0" borderId="16" xfId="0" applyFont="1" applyBorder="1" applyAlignment="1">
      <alignment vertical="top" wrapText="1"/>
    </xf>
    <xf numFmtId="0" fontId="9" fillId="3" borderId="48" xfId="0" applyFont="1" applyFill="1" applyBorder="1" applyAlignment="1">
      <alignment vertical="top" wrapText="1"/>
    </xf>
    <xf numFmtId="0" fontId="0" fillId="0" borderId="20" xfId="0" applyBorder="1"/>
    <xf numFmtId="0" fontId="76" fillId="0" borderId="6" xfId="0" applyFont="1" applyBorder="1"/>
    <xf numFmtId="0" fontId="76" fillId="0" borderId="3" xfId="0" applyFont="1" applyBorder="1"/>
    <xf numFmtId="0" fontId="76" fillId="0" borderId="7" xfId="0" applyFont="1" applyBorder="1"/>
    <xf numFmtId="0" fontId="76" fillId="0" borderId="8" xfId="0" applyFont="1" applyBorder="1"/>
    <xf numFmtId="0" fontId="76" fillId="0" borderId="9" xfId="0" applyFont="1" applyBorder="1"/>
    <xf numFmtId="0" fontId="9" fillId="3" borderId="46" xfId="0" applyFont="1" applyFill="1" applyBorder="1" applyAlignment="1">
      <alignment vertical="top" wrapText="1"/>
    </xf>
    <xf numFmtId="0" fontId="75" fillId="0" borderId="54" xfId="0" applyFont="1" applyBorder="1" applyAlignment="1">
      <alignment vertical="top" wrapText="1"/>
    </xf>
    <xf numFmtId="0" fontId="0" fillId="0" borderId="11" xfId="0" applyBorder="1" applyAlignment="1">
      <alignment vertical="top" wrapText="1"/>
    </xf>
    <xf numFmtId="0" fontId="75" fillId="0" borderId="54" xfId="0" applyFont="1" applyBorder="1" applyAlignment="1">
      <alignment vertical="center" wrapText="1"/>
    </xf>
    <xf numFmtId="0" fontId="0" fillId="0" borderId="55" xfId="0" applyBorder="1" applyAlignment="1">
      <alignment vertical="center" wrapText="1"/>
    </xf>
    <xf numFmtId="0" fontId="75" fillId="0" borderId="12" xfId="0" applyFont="1" applyBorder="1" applyAlignment="1">
      <alignment vertical="center" wrapText="1"/>
    </xf>
    <xf numFmtId="0" fontId="0" fillId="0" borderId="11" xfId="0" applyBorder="1" applyAlignment="1">
      <alignment vertical="center" wrapText="1"/>
    </xf>
    <xf numFmtId="0" fontId="0" fillId="0" borderId="10" xfId="0" applyBorder="1" applyAlignment="1">
      <alignment vertical="top" wrapText="1"/>
    </xf>
    <xf numFmtId="0" fontId="9" fillId="0" borderId="12" xfId="0" applyFont="1" applyBorder="1" applyAlignment="1">
      <alignment horizontal="center" vertical="top" wrapText="1"/>
    </xf>
    <xf numFmtId="0" fontId="0" fillId="0" borderId="11" xfId="0" applyBorder="1" applyAlignment="1">
      <alignment horizontal="center" vertical="top" wrapText="1"/>
    </xf>
    <xf numFmtId="0" fontId="9" fillId="0" borderId="54" xfId="0" applyFont="1" applyBorder="1" applyAlignment="1">
      <alignment horizontal="center" vertical="top" wrapText="1"/>
    </xf>
    <xf numFmtId="0" fontId="0" fillId="0" borderId="55" xfId="0" applyBorder="1" applyAlignment="1">
      <alignment horizontal="center" vertical="top" wrapText="1"/>
    </xf>
    <xf numFmtId="0" fontId="16" fillId="0" borderId="12" xfId="0" applyFont="1" applyBorder="1" applyAlignment="1">
      <alignment vertical="top" wrapText="1"/>
    </xf>
    <xf numFmtId="0" fontId="16" fillId="0" borderId="12" xfId="0" applyFont="1" applyBorder="1" applyAlignment="1">
      <alignment wrapText="1"/>
    </xf>
    <xf numFmtId="0" fontId="0" fillId="0" borderId="11" xfId="0" applyBorder="1" applyAlignment="1">
      <alignment wrapText="1"/>
    </xf>
    <xf numFmtId="0" fontId="75" fillId="3" borderId="46" xfId="0" applyFont="1" applyFill="1" applyBorder="1" applyAlignment="1">
      <alignment vertical="top" wrapText="1"/>
    </xf>
    <xf numFmtId="0" fontId="8" fillId="0" borderId="0" xfId="0" applyFont="1" applyAlignment="1">
      <alignment horizontal="center"/>
    </xf>
    <xf numFmtId="0" fontId="9" fillId="0" borderId="0" xfId="0" applyFont="1"/>
    <xf numFmtId="0" fontId="65" fillId="0" borderId="1" xfId="0" applyFont="1" applyBorder="1" applyAlignment="1">
      <alignment vertical="center" wrapText="1"/>
    </xf>
    <xf numFmtId="0" fontId="65" fillId="0" borderId="1" xfId="0" applyFont="1" applyBorder="1" applyAlignment="1">
      <alignment horizontal="left" vertical="center" wrapText="1"/>
    </xf>
    <xf numFmtId="0" fontId="10" fillId="5" borderId="4" xfId="0" applyFont="1" applyFill="1" applyBorder="1" applyAlignment="1">
      <alignment horizontal="center" vertical="top" wrapText="1"/>
    </xf>
    <xf numFmtId="0" fontId="10" fillId="5" borderId="5" xfId="0" applyFont="1" applyFill="1" applyBorder="1" applyAlignment="1">
      <alignment horizontal="center" vertical="top" wrapText="1"/>
    </xf>
    <xf numFmtId="0" fontId="10" fillId="5" borderId="6" xfId="0" applyFont="1" applyFill="1" applyBorder="1" applyAlignment="1">
      <alignment horizontal="center" vertical="top" wrapText="1"/>
    </xf>
    <xf numFmtId="0" fontId="10" fillId="5" borderId="3" xfId="0" applyFont="1" applyFill="1" applyBorder="1" applyAlignment="1">
      <alignment horizontal="center" vertical="top" wrapText="1"/>
    </xf>
    <xf numFmtId="0" fontId="10" fillId="5" borderId="49" xfId="0" applyFont="1" applyFill="1" applyBorder="1" applyAlignment="1">
      <alignment horizontal="center" vertical="top" wrapText="1"/>
    </xf>
    <xf numFmtId="0" fontId="10" fillId="5" borderId="7" xfId="0" applyFont="1" applyFill="1" applyBorder="1" applyAlignment="1">
      <alignment horizontal="center"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3" xfId="0" applyFont="1" applyBorder="1" applyAlignment="1">
      <alignment horizontal="left" vertical="top" wrapText="1"/>
    </xf>
    <xf numFmtId="0" fontId="9" fillId="0" borderId="49"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2" xfId="0" applyFont="1" applyBorder="1" applyAlignment="1">
      <alignment horizontal="left" vertical="top" wrapText="1"/>
    </xf>
    <xf numFmtId="0" fontId="9" fillId="0" borderId="9" xfId="0" applyFont="1" applyBorder="1" applyAlignment="1">
      <alignment horizontal="left" vertical="top" wrapText="1"/>
    </xf>
    <xf numFmtId="0" fontId="8" fillId="0" borderId="0" xfId="0" applyFont="1" applyAlignment="1">
      <alignment horizontal="center" vertical="top" wrapText="1"/>
    </xf>
    <xf numFmtId="0" fontId="7" fillId="2" borderId="1" xfId="0" applyFont="1" applyFill="1" applyBorder="1" applyAlignment="1">
      <alignment vertical="top" wrapText="1"/>
    </xf>
    <xf numFmtId="0" fontId="0" fillId="0" borderId="15" xfId="0" applyBorder="1"/>
    <xf numFmtId="0" fontId="9" fillId="5" borderId="1" xfId="0" applyFont="1" applyFill="1" applyBorder="1" applyAlignment="1">
      <alignment vertical="top" wrapText="1"/>
    </xf>
    <xf numFmtId="0" fontId="9" fillId="0" borderId="12" xfId="0" applyFont="1" applyBorder="1" applyAlignment="1">
      <alignment horizontal="center" vertical="center" wrapText="1"/>
    </xf>
    <xf numFmtId="0" fontId="7" fillId="2" borderId="1" xfId="0" applyFont="1" applyFill="1" applyBorder="1" applyAlignment="1">
      <alignment vertical="center" wrapText="1"/>
    </xf>
    <xf numFmtId="0" fontId="55"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2" fillId="0" borderId="1" xfId="0" applyFont="1" applyBorder="1" applyAlignment="1">
      <alignment vertical="top" wrapText="1"/>
    </xf>
    <xf numFmtId="0" fontId="9" fillId="5" borderId="4" xfId="0" applyFont="1" applyFill="1" applyBorder="1" applyAlignment="1">
      <alignment vertical="top" wrapText="1"/>
    </xf>
    <xf numFmtId="0" fontId="9" fillId="5" borderId="5" xfId="0" applyFont="1" applyFill="1" applyBorder="1" applyAlignment="1">
      <alignment vertical="top" wrapText="1"/>
    </xf>
    <xf numFmtId="0" fontId="9" fillId="5" borderId="6" xfId="0" applyFont="1" applyFill="1" applyBorder="1" applyAlignment="1">
      <alignment vertical="top" wrapText="1"/>
    </xf>
    <xf numFmtId="0" fontId="9" fillId="5" borderId="8" xfId="0" applyFont="1" applyFill="1" applyBorder="1" applyAlignment="1">
      <alignment vertical="top" wrapText="1"/>
    </xf>
    <xf numFmtId="0" fontId="9" fillId="5" borderId="2" xfId="0" applyFont="1" applyFill="1" applyBorder="1" applyAlignment="1">
      <alignment vertical="top" wrapText="1"/>
    </xf>
    <xf numFmtId="0" fontId="9" fillId="5" borderId="9" xfId="0" applyFont="1" applyFill="1" applyBorder="1" applyAlignment="1">
      <alignment vertical="top" wrapText="1"/>
    </xf>
    <xf numFmtId="0" fontId="9" fillId="4" borderId="4" xfId="0" applyFont="1" applyFill="1" applyBorder="1" applyAlignment="1">
      <alignment vertical="top" wrapText="1"/>
    </xf>
    <xf numFmtId="0" fontId="9" fillId="4" borderId="5" xfId="0" applyFont="1" applyFill="1" applyBorder="1" applyAlignment="1">
      <alignment vertical="top" wrapText="1"/>
    </xf>
    <xf numFmtId="0" fontId="9" fillId="4" borderId="6" xfId="0" applyFont="1" applyFill="1" applyBorder="1" applyAlignment="1">
      <alignment vertical="top" wrapText="1"/>
    </xf>
    <xf numFmtId="0" fontId="9" fillId="4" borderId="8" xfId="0" applyFont="1" applyFill="1" applyBorder="1" applyAlignment="1">
      <alignment vertical="top" wrapText="1"/>
    </xf>
    <xf numFmtId="0" fontId="9" fillId="4" borderId="2" xfId="0" applyFont="1" applyFill="1" applyBorder="1" applyAlignment="1">
      <alignment vertical="top" wrapText="1"/>
    </xf>
    <xf numFmtId="0" fontId="9" fillId="4" borderId="9" xfId="0" applyFont="1" applyFill="1" applyBorder="1" applyAlignment="1">
      <alignment vertical="top" wrapText="1"/>
    </xf>
    <xf numFmtId="0" fontId="9" fillId="4" borderId="1" xfId="0" applyFont="1" applyFill="1" applyBorder="1" applyAlignment="1">
      <alignment vertical="top" wrapText="1"/>
    </xf>
    <xf numFmtId="0" fontId="2" fillId="0" borderId="5" xfId="0" applyFont="1" applyBorder="1"/>
    <xf numFmtId="0" fontId="2" fillId="0" borderId="2" xfId="0" applyFont="1" applyBorder="1"/>
    <xf numFmtId="15" fontId="9" fillId="0" borderId="1" xfId="0" applyNumberFormat="1" applyFont="1" applyBorder="1" applyAlignment="1">
      <alignment vertical="center" wrapText="1"/>
    </xf>
    <xf numFmtId="0" fontId="32" fillId="2" borderId="1" xfId="0" applyFont="1" applyFill="1" applyBorder="1" applyAlignment="1">
      <alignment horizontal="center" vertical="center" wrapText="1"/>
    </xf>
    <xf numFmtId="0" fontId="38" fillId="0" borderId="0" xfId="1" applyFont="1" applyAlignment="1">
      <alignment horizontal="left" wrapText="1"/>
    </xf>
    <xf numFmtId="0" fontId="0" fillId="0" borderId="0" xfId="0" applyAlignment="1">
      <alignment horizontal="left"/>
    </xf>
    <xf numFmtId="0" fontId="9" fillId="0" borderId="1" xfId="0" applyFont="1" applyBorder="1" applyAlignment="1">
      <alignment vertical="center"/>
    </xf>
    <xf numFmtId="0" fontId="9" fillId="0" borderId="44" xfId="0" applyFont="1" applyBorder="1" applyAlignment="1">
      <alignment vertical="center" wrapText="1"/>
    </xf>
    <xf numFmtId="0" fontId="0" fillId="0" borderId="27" xfId="0" applyBorder="1"/>
    <xf numFmtId="0" fontId="10" fillId="2" borderId="12" xfId="0" applyFont="1" applyFill="1" applyBorder="1" applyAlignment="1">
      <alignment horizontal="left" vertical="top" wrapText="1"/>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0" borderId="12" xfId="0" applyFont="1" applyBorder="1" applyAlignment="1">
      <alignment vertical="center" wrapText="1"/>
    </xf>
    <xf numFmtId="0" fontId="7" fillId="3" borderId="45" xfId="0" applyFont="1" applyFill="1" applyBorder="1" applyAlignment="1">
      <alignment horizontal="center" vertical="center" wrapText="1"/>
    </xf>
    <xf numFmtId="0" fontId="0" fillId="0" borderId="26" xfId="0" applyBorder="1"/>
    <xf numFmtId="0" fontId="9" fillId="0" borderId="1" xfId="0" applyFont="1" applyBorder="1" applyAlignment="1">
      <alignment horizontal="left" vertical="top" wrapText="1" indent="1"/>
    </xf>
    <xf numFmtId="0" fontId="7" fillId="3" borderId="1" xfId="0" applyFont="1" applyFill="1" applyBorder="1" applyAlignment="1">
      <alignment vertical="top" wrapText="1"/>
    </xf>
    <xf numFmtId="0" fontId="10" fillId="2" borderId="1" xfId="0" applyFont="1" applyFill="1" applyBorder="1" applyAlignment="1">
      <alignment horizontal="left" vertical="top" wrapText="1"/>
    </xf>
    <xf numFmtId="0" fontId="9" fillId="0" borderId="4" xfId="0" applyFont="1" applyBorder="1" applyAlignment="1">
      <alignment vertical="top" wrapText="1"/>
    </xf>
    <xf numFmtId="0" fontId="30" fillId="0" borderId="1" xfId="0" applyFont="1" applyBorder="1" applyAlignment="1">
      <alignment horizontal="left" vertical="top" wrapText="1"/>
    </xf>
    <xf numFmtId="0" fontId="30" fillId="0" borderId="1" xfId="0" applyFont="1" applyBorder="1" applyAlignment="1">
      <alignment vertical="top" wrapText="1"/>
    </xf>
    <xf numFmtId="0" fontId="9" fillId="0" borderId="1" xfId="0" applyFont="1" applyBorder="1" applyAlignment="1">
      <alignment horizontal="left" vertical="top" wrapText="1"/>
    </xf>
    <xf numFmtId="0" fontId="7" fillId="2" borderId="1" xfId="0" applyFont="1" applyFill="1" applyBorder="1" applyAlignment="1">
      <alignment horizontal="left" vertical="top" wrapText="1"/>
    </xf>
    <xf numFmtId="166" fontId="9" fillId="0" borderId="1" xfId="0" applyNumberFormat="1" applyFont="1" applyBorder="1" applyAlignment="1">
      <alignment vertical="top" wrapText="1"/>
    </xf>
    <xf numFmtId="165" fontId="9" fillId="0" borderId="1" xfId="0" applyNumberFormat="1" applyFont="1" applyBorder="1" applyAlignment="1">
      <alignment vertical="top" wrapText="1"/>
    </xf>
    <xf numFmtId="166" fontId="9" fillId="0" borderId="4" xfId="0" applyNumberFormat="1" applyFont="1" applyBorder="1" applyAlignment="1">
      <alignment vertical="top" wrapText="1"/>
    </xf>
    <xf numFmtId="166" fontId="9" fillId="0" borderId="5" xfId="0" applyNumberFormat="1" applyFont="1" applyBorder="1" applyAlignment="1">
      <alignment vertical="top" wrapText="1"/>
    </xf>
    <xf numFmtId="166" fontId="9" fillId="0" borderId="6" xfId="0" applyNumberFormat="1" applyFont="1" applyBorder="1" applyAlignment="1">
      <alignment vertical="top" wrapText="1"/>
    </xf>
    <xf numFmtId="166" fontId="9" fillId="0" borderId="3" xfId="0" applyNumberFormat="1" applyFont="1" applyBorder="1" applyAlignment="1">
      <alignment vertical="top" wrapText="1"/>
    </xf>
    <xf numFmtId="166" fontId="9" fillId="0" borderId="49" xfId="0" applyNumberFormat="1" applyFont="1" applyBorder="1" applyAlignment="1">
      <alignment vertical="top" wrapText="1"/>
    </xf>
    <xf numFmtId="166" fontId="9" fillId="0" borderId="7" xfId="0" applyNumberFormat="1" applyFont="1" applyBorder="1" applyAlignment="1">
      <alignment vertical="top" wrapText="1"/>
    </xf>
    <xf numFmtId="166" fontId="9" fillId="0" borderId="8" xfId="0" applyNumberFormat="1" applyFont="1" applyBorder="1" applyAlignment="1">
      <alignment vertical="top" wrapText="1"/>
    </xf>
    <xf numFmtId="166" fontId="9" fillId="0" borderId="2" xfId="0" applyNumberFormat="1" applyFont="1" applyBorder="1" applyAlignment="1">
      <alignment vertical="top" wrapText="1"/>
    </xf>
    <xf numFmtId="166" fontId="9" fillId="0" borderId="9" xfId="0" applyNumberFormat="1" applyFont="1" applyBorder="1" applyAlignment="1">
      <alignment vertical="top" wrapText="1"/>
    </xf>
    <xf numFmtId="0" fontId="71" fillId="2" borderId="1" xfId="0" applyFont="1" applyFill="1" applyBorder="1" applyAlignment="1">
      <alignment horizontal="center" vertical="center" wrapText="1"/>
    </xf>
    <xf numFmtId="0" fontId="0" fillId="0" borderId="6"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2" xfId="0" applyBorder="1" applyAlignment="1">
      <alignment wrapText="1"/>
    </xf>
    <xf numFmtId="0" fontId="9" fillId="5" borderId="0" xfId="0" applyFont="1" applyFill="1" applyAlignment="1">
      <alignment vertical="top" wrapText="1"/>
    </xf>
    <xf numFmtId="165" fontId="9" fillId="0" borderId="12" xfId="0" applyNumberFormat="1" applyFont="1" applyBorder="1" applyAlignment="1">
      <alignment vertical="top" wrapText="1"/>
    </xf>
    <xf numFmtId="0" fontId="35" fillId="0" borderId="0" xfId="1" applyFont="1" applyAlignment="1">
      <alignment wrapText="1"/>
    </xf>
    <xf numFmtId="0" fontId="10" fillId="0" borderId="3" xfId="0" applyFont="1" applyBorder="1" applyAlignment="1">
      <alignment vertical="top" wrapText="1"/>
    </xf>
    <xf numFmtId="166" fontId="71" fillId="8" borderId="1" xfId="0" applyNumberFormat="1" applyFont="1" applyFill="1" applyBorder="1" applyAlignment="1">
      <alignment vertical="top" wrapText="1"/>
    </xf>
    <xf numFmtId="0" fontId="10" fillId="0" borderId="1" xfId="0" applyFont="1" applyBorder="1" applyAlignment="1">
      <alignment horizontal="center" vertical="top" wrapText="1"/>
    </xf>
    <xf numFmtId="0" fontId="71" fillId="0" borderId="1" xfId="0" applyFont="1" applyBorder="1" applyAlignment="1">
      <alignment vertical="top" wrapText="1"/>
    </xf>
    <xf numFmtId="0" fontId="48" fillId="17" borderId="43" xfId="0" applyFont="1" applyFill="1" applyBorder="1" applyAlignment="1">
      <alignment vertical="center" wrapText="1"/>
    </xf>
    <xf numFmtId="0" fontId="0" fillId="17" borderId="22" xfId="0" applyFill="1" applyBorder="1" applyAlignment="1">
      <alignment vertical="center"/>
    </xf>
    <xf numFmtId="0" fontId="0" fillId="17" borderId="23" xfId="0" applyFill="1" applyBorder="1" applyAlignment="1">
      <alignment vertical="center"/>
    </xf>
    <xf numFmtId="0" fontId="0" fillId="17" borderId="24" xfId="0" applyFill="1" applyBorder="1" applyAlignment="1">
      <alignment vertical="center"/>
    </xf>
    <xf numFmtId="0" fontId="9" fillId="17" borderId="0" xfId="0" applyFont="1" applyFill="1" applyAlignment="1">
      <alignment vertical="center"/>
    </xf>
    <xf numFmtId="0" fontId="0" fillId="17" borderId="25" xfId="0" applyFill="1" applyBorder="1" applyAlignment="1">
      <alignment vertical="center"/>
    </xf>
    <xf numFmtId="0" fontId="0" fillId="17" borderId="24" xfId="0" applyFill="1" applyBorder="1"/>
    <xf numFmtId="0" fontId="9" fillId="17" borderId="0" xfId="0" applyFont="1" applyFill="1"/>
    <xf numFmtId="0" fontId="0" fillId="17" borderId="25" xfId="0" applyFill="1" applyBorder="1"/>
    <xf numFmtId="0" fontId="48" fillId="17" borderId="47" xfId="0" applyFont="1" applyFill="1" applyBorder="1" applyAlignment="1">
      <alignment wrapText="1"/>
    </xf>
    <xf numFmtId="0" fontId="0" fillId="17" borderId="49" xfId="0" applyFill="1" applyBorder="1"/>
    <xf numFmtId="0" fontId="2" fillId="0" borderId="1" xfId="0" applyFont="1" applyBorder="1" applyAlignment="1">
      <alignment wrapText="1"/>
    </xf>
    <xf numFmtId="0" fontId="0" fillId="0" borderId="5" xfId="0" applyFont="1" applyBorder="1"/>
    <xf numFmtId="0" fontId="0" fillId="0" borderId="6" xfId="0" applyFont="1" applyBorder="1"/>
    <xf numFmtId="0" fontId="0" fillId="0" borderId="3" xfId="0" applyFont="1" applyBorder="1"/>
    <xf numFmtId="0" fontId="0" fillId="0" borderId="0" xfId="0" applyFont="1"/>
    <xf numFmtId="0" fontId="0" fillId="0" borderId="7" xfId="0" applyFont="1" applyBorder="1"/>
    <xf numFmtId="0" fontId="0" fillId="0" borderId="8" xfId="0" applyFont="1" applyBorder="1"/>
    <xf numFmtId="0" fontId="0" fillId="0" borderId="2" xfId="0" applyFont="1" applyBorder="1"/>
    <xf numFmtId="0" fontId="0" fillId="0" borderId="9" xfId="0" applyFont="1" applyBorder="1"/>
    <xf numFmtId="0" fontId="0" fillId="0" borderId="4" xfId="0" applyBorder="1"/>
    <xf numFmtId="0" fontId="0" fillId="0" borderId="49" xfId="0" applyBorder="1"/>
    <xf numFmtId="0" fontId="0" fillId="0" borderId="6"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 xfId="0" applyBorder="1"/>
    <xf numFmtId="0" fontId="0" fillId="0" borderId="1" xfId="0" applyBorder="1" applyAlignment="1">
      <alignment horizontal="left"/>
    </xf>
    <xf numFmtId="0" fontId="10" fillId="17" borderId="1" xfId="0" applyFont="1" applyFill="1" applyBorder="1" applyAlignment="1">
      <alignment horizontal="left" vertical="top" wrapText="1"/>
    </xf>
    <xf numFmtId="0" fontId="0" fillId="17" borderId="5" xfId="0" applyFill="1" applyBorder="1"/>
    <xf numFmtId="0" fontId="0" fillId="17" borderId="6" xfId="0" applyFill="1" applyBorder="1"/>
    <xf numFmtId="0" fontId="0" fillId="17" borderId="8" xfId="0" applyFill="1" applyBorder="1"/>
    <xf numFmtId="0" fontId="0" fillId="17" borderId="2" xfId="0" applyFill="1" applyBorder="1"/>
    <xf numFmtId="0" fontId="0" fillId="17" borderId="9" xfId="0" applyFill="1" applyBorder="1"/>
    <xf numFmtId="0" fontId="0" fillId="0" borderId="0" xfId="0" applyProtection="1"/>
    <xf numFmtId="0" fontId="43" fillId="0" borderId="0" xfId="0" applyFont="1" applyAlignment="1" applyProtection="1">
      <alignment horizontal="left"/>
    </xf>
    <xf numFmtId="0" fontId="8" fillId="0" borderId="0" xfId="0" applyFont="1" applyAlignment="1" applyProtection="1">
      <alignment horizontal="center" vertical="top"/>
    </xf>
    <xf numFmtId="0" fontId="0" fillId="0" borderId="0" xfId="0" applyProtection="1"/>
    <xf numFmtId="0" fontId="8" fillId="0" borderId="0" xfId="0" applyFont="1" applyAlignment="1" applyProtection="1">
      <alignment horizontal="center" vertical="top"/>
    </xf>
    <xf numFmtId="0" fontId="40" fillId="0" borderId="0" xfId="0" applyFont="1" applyProtection="1"/>
    <xf numFmtId="0" fontId="41" fillId="0" borderId="0" xfId="0" applyFont="1" applyProtection="1"/>
    <xf numFmtId="0" fontId="7" fillId="0" borderId="0" xfId="0" applyFont="1" applyProtection="1"/>
    <xf numFmtId="0" fontId="7" fillId="0" borderId="0" xfId="0" applyFont="1" applyProtection="1"/>
    <xf numFmtId="0" fontId="62" fillId="0" borderId="0" xfId="0" applyFont="1" applyProtection="1"/>
    <xf numFmtId="0" fontId="9"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9" fillId="5" borderId="1" xfId="0" applyFont="1" applyFill="1" applyBorder="1" applyAlignment="1" applyProtection="1">
      <alignment vertical="center" wrapText="1"/>
    </xf>
    <xf numFmtId="0" fontId="9" fillId="0" borderId="0" xfId="0" applyFont="1" applyAlignment="1" applyProtection="1">
      <alignment vertical="center" wrapText="1"/>
    </xf>
    <xf numFmtId="0" fontId="41" fillId="0" borderId="0" xfId="0" applyFont="1" applyAlignment="1" applyProtection="1">
      <alignment vertical="center"/>
    </xf>
    <xf numFmtId="0" fontId="9" fillId="0" borderId="1" xfId="0" applyFont="1" applyBorder="1" applyAlignment="1" applyProtection="1">
      <alignment vertical="center" wrapText="1"/>
    </xf>
    <xf numFmtId="0" fontId="43" fillId="0" borderId="0" xfId="0" applyFont="1" applyAlignment="1" applyProtection="1">
      <alignment vertical="center"/>
    </xf>
    <xf numFmtId="0" fontId="9" fillId="2" borderId="1" xfId="0" applyFont="1" applyFill="1" applyBorder="1" applyAlignment="1" applyProtection="1">
      <alignment horizontal="left" vertical="center" wrapText="1"/>
    </xf>
    <xf numFmtId="0" fontId="9" fillId="5" borderId="1" xfId="0" applyFont="1" applyFill="1" applyBorder="1" applyAlignment="1" applyProtection="1">
      <alignment horizontal="left" vertical="center" wrapText="1"/>
    </xf>
    <xf numFmtId="0" fontId="9" fillId="5" borderId="0" xfId="0" applyFont="1" applyFill="1" applyAlignment="1" applyProtection="1">
      <alignment vertical="center" wrapText="1"/>
    </xf>
    <xf numFmtId="0" fontId="43" fillId="0" borderId="0" xfId="0" applyFont="1" applyProtection="1"/>
    <xf numFmtId="0" fontId="7" fillId="0" borderId="0" xfId="0" applyFont="1" applyAlignment="1" applyProtection="1">
      <alignment wrapText="1"/>
    </xf>
    <xf numFmtId="0" fontId="7" fillId="0" borderId="0" xfId="0" applyFont="1" applyAlignment="1" applyProtection="1">
      <alignment wrapText="1"/>
    </xf>
    <xf numFmtId="14" fontId="9" fillId="5" borderId="1" xfId="0" applyNumberFormat="1" applyFont="1" applyFill="1" applyBorder="1" applyAlignment="1" applyProtection="1">
      <alignment horizontal="left" vertical="center" wrapText="1"/>
    </xf>
    <xf numFmtId="0" fontId="0" fillId="0" borderId="10" xfId="0" applyBorder="1" applyAlignment="1" applyProtection="1">
      <alignment horizontal="left"/>
    </xf>
    <xf numFmtId="0" fontId="0" fillId="0" borderId="11" xfId="0" applyBorder="1" applyAlignment="1" applyProtection="1">
      <alignment horizontal="left"/>
    </xf>
    <xf numFmtId="14" fontId="9" fillId="5" borderId="0" xfId="0" applyNumberFormat="1" applyFont="1" applyFill="1" applyAlignment="1" applyProtection="1">
      <alignment vertical="center" wrapText="1"/>
    </xf>
    <xf numFmtId="0" fontId="59" fillId="0" borderId="0" xfId="0" applyFont="1" applyProtection="1"/>
    <xf numFmtId="0" fontId="28" fillId="5" borderId="0" xfId="0" applyFont="1" applyFill="1" applyAlignment="1" applyProtection="1">
      <alignment horizontal="left" vertical="center" wrapText="1"/>
    </xf>
    <xf numFmtId="14" fontId="9" fillId="0" borderId="1" xfId="0" applyNumberFormat="1" applyFont="1" applyBorder="1" applyAlignment="1" applyProtection="1">
      <alignment horizontal="left" vertical="center" wrapText="1"/>
    </xf>
    <xf numFmtId="14" fontId="9" fillId="5" borderId="0" xfId="0" applyNumberFormat="1" applyFont="1" applyFill="1" applyAlignment="1" applyProtection="1">
      <alignment horizontal="right" vertical="center" wrapText="1"/>
    </xf>
    <xf numFmtId="0" fontId="27" fillId="5" borderId="0" xfId="0" applyFont="1" applyFill="1" applyAlignment="1" applyProtection="1">
      <alignment vertical="center" wrapText="1"/>
    </xf>
    <xf numFmtId="0" fontId="30" fillId="2" borderId="1" xfId="0" applyFont="1" applyFill="1" applyBorder="1" applyAlignment="1" applyProtection="1">
      <alignment vertical="center" wrapText="1"/>
    </xf>
    <xf numFmtId="0" fontId="10" fillId="0" borderId="0" xfId="0" applyFont="1" applyAlignment="1" applyProtection="1">
      <alignment wrapText="1"/>
    </xf>
    <xf numFmtId="0" fontId="10" fillId="0" borderId="0" xfId="0" applyFont="1" applyAlignment="1" applyProtection="1">
      <alignment wrapText="1"/>
    </xf>
    <xf numFmtId="164" fontId="9" fillId="5" borderId="1" xfId="0" applyNumberFormat="1" applyFont="1" applyFill="1" applyBorder="1" applyAlignment="1" applyProtection="1">
      <alignment vertical="center" wrapText="1"/>
    </xf>
    <xf numFmtId="164" fontId="9" fillId="5" borderId="0" xfId="0" applyNumberFormat="1" applyFont="1" applyFill="1" applyAlignment="1" applyProtection="1">
      <alignment vertical="center" wrapText="1"/>
    </xf>
    <xf numFmtId="0" fontId="45" fillId="0" borderId="0" xfId="0" applyFont="1" applyProtection="1"/>
    <xf numFmtId="0" fontId="10" fillId="5" borderId="0" xfId="0" applyFont="1" applyFill="1" applyAlignment="1" applyProtection="1">
      <alignment wrapText="1"/>
    </xf>
    <xf numFmtId="14" fontId="9" fillId="5" borderId="12" xfId="0" applyNumberFormat="1" applyFont="1" applyFill="1" applyBorder="1" applyAlignment="1" applyProtection="1">
      <alignment horizontal="left" vertical="center" wrapText="1"/>
    </xf>
    <xf numFmtId="14" fontId="9" fillId="5" borderId="10" xfId="0" applyNumberFormat="1" applyFont="1" applyFill="1" applyBorder="1" applyAlignment="1" applyProtection="1">
      <alignment horizontal="left" vertical="center" wrapText="1"/>
    </xf>
    <xf numFmtId="14" fontId="9" fillId="5" borderId="11" xfId="0" applyNumberFormat="1" applyFont="1" applyFill="1" applyBorder="1" applyAlignment="1" applyProtection="1">
      <alignment horizontal="left" vertical="center" wrapText="1"/>
    </xf>
    <xf numFmtId="0" fontId="28" fillId="0" borderId="1" xfId="0" applyFont="1" applyBorder="1" applyAlignment="1" applyProtection="1">
      <alignment horizontal="left" vertical="center" wrapText="1"/>
    </xf>
    <xf numFmtId="0" fontId="27" fillId="0" borderId="0" xfId="0" applyFont="1" applyAlignment="1" applyProtection="1">
      <alignment vertical="center" wrapText="1"/>
    </xf>
    <xf numFmtId="0" fontId="10" fillId="0" borderId="0" xfId="0" applyFont="1" applyProtection="1"/>
    <xf numFmtId="0" fontId="16" fillId="0" borderId="0" xfId="0" applyFont="1" applyProtection="1"/>
    <xf numFmtId="0" fontId="9" fillId="5" borderId="0" xfId="0" applyFont="1" applyFill="1" applyAlignment="1" applyProtection="1">
      <alignment horizontal="left" vertical="center" wrapText="1"/>
    </xf>
    <xf numFmtId="0" fontId="10" fillId="0" borderId="0" xfId="0" applyFont="1" applyProtection="1"/>
    <xf numFmtId="0" fontId="9" fillId="0" borderId="1" xfId="0" applyFont="1" applyBorder="1" applyAlignment="1" applyProtection="1">
      <alignment vertical="center"/>
    </xf>
    <xf numFmtId="0" fontId="9" fillId="0" borderId="0" xfId="0" applyFont="1" applyAlignment="1" applyProtection="1">
      <alignment vertical="center"/>
    </xf>
    <xf numFmtId="0" fontId="24" fillId="5" borderId="0" xfId="0" applyFont="1" applyFill="1" applyAlignment="1" applyProtection="1">
      <alignment vertical="center" wrapText="1"/>
    </xf>
    <xf numFmtId="0" fontId="18" fillId="5" borderId="0" xfId="0" applyFont="1" applyFill="1" applyAlignment="1" applyProtection="1">
      <alignment vertical="center" wrapText="1"/>
    </xf>
    <xf numFmtId="0" fontId="33" fillId="0" borderId="0" xfId="0" applyFont="1" applyAlignment="1" applyProtection="1">
      <alignment vertical="center" wrapText="1"/>
    </xf>
    <xf numFmtId="0" fontId="20" fillId="5" borderId="0" xfId="0" applyFont="1" applyFill="1" applyAlignment="1" applyProtection="1">
      <alignment horizontal="left" wrapText="1"/>
    </xf>
    <xf numFmtId="0" fontId="20" fillId="5" borderId="0" xfId="0" applyFont="1" applyFill="1" applyAlignment="1" applyProtection="1">
      <alignment horizontal="left" wrapText="1"/>
    </xf>
    <xf numFmtId="0" fontId="10" fillId="2" borderId="1" xfId="0" applyFont="1" applyFill="1" applyBorder="1" applyAlignment="1" applyProtection="1">
      <alignment horizontal="center" vertical="center"/>
    </xf>
    <xf numFmtId="0" fontId="9" fillId="2" borderId="1" xfId="0" applyFont="1" applyFill="1" applyBorder="1" applyAlignment="1" applyProtection="1">
      <alignment vertical="center"/>
    </xf>
    <xf numFmtId="0" fontId="9" fillId="5" borderId="1" xfId="0" applyFont="1" applyFill="1" applyBorder="1" applyAlignment="1" applyProtection="1">
      <alignment vertical="center"/>
    </xf>
    <xf numFmtId="0" fontId="0" fillId="0" borderId="10" xfId="0" applyBorder="1" applyAlignment="1" applyProtection="1">
      <alignment wrapText="1"/>
    </xf>
    <xf numFmtId="0" fontId="0" fillId="0" borderId="11" xfId="0" applyBorder="1" applyAlignment="1" applyProtection="1">
      <alignment wrapText="1"/>
    </xf>
    <xf numFmtId="0" fontId="0" fillId="0" borderId="12" xfId="0" applyBorder="1" applyAlignment="1" applyProtection="1">
      <alignment wrapText="1"/>
    </xf>
    <xf numFmtId="0" fontId="41" fillId="0" borderId="0" xfId="0" applyFont="1" applyAlignment="1" applyProtection="1">
      <alignment horizontal="left" vertical="center" indent="1"/>
    </xf>
    <xf numFmtId="0" fontId="9" fillId="5" borderId="0" xfId="0" applyFont="1" applyFill="1" applyAlignment="1" applyProtection="1">
      <alignment vertical="center"/>
    </xf>
    <xf numFmtId="0" fontId="5" fillId="0" borderId="0" xfId="0" applyFont="1" applyAlignment="1" applyProtection="1">
      <alignment horizontal="left" vertical="top"/>
    </xf>
    <xf numFmtId="0" fontId="5" fillId="0" borderId="0" xfId="0" applyFont="1" applyAlignment="1" applyProtection="1">
      <alignment horizontal="left" vertical="top"/>
    </xf>
    <xf numFmtId="0" fontId="10" fillId="0" borderId="0" xfId="0" applyFont="1" applyAlignment="1" applyProtection="1">
      <alignment horizontal="left" vertical="top"/>
    </xf>
    <xf numFmtId="0" fontId="0" fillId="0" borderId="5" xfId="0" applyBorder="1" applyProtection="1"/>
    <xf numFmtId="0" fontId="0" fillId="0" borderId="6" xfId="0" applyBorder="1" applyProtection="1"/>
    <xf numFmtId="0" fontId="0" fillId="0" borderId="8" xfId="0" applyBorder="1" applyProtection="1"/>
    <xf numFmtId="0" fontId="0" fillId="0" borderId="2" xfId="0" applyBorder="1" applyProtection="1"/>
    <xf numFmtId="0" fontId="0" fillId="0" borderId="9" xfId="0" applyBorder="1" applyProtection="1"/>
    <xf numFmtId="0" fontId="40" fillId="0" borderId="0" xfId="0" applyFont="1" applyAlignment="1" applyProtection="1">
      <alignment horizontal="left" vertical="center" indent="2"/>
    </xf>
    <xf numFmtId="0" fontId="9" fillId="0" borderId="12" xfId="0" applyFont="1" applyBorder="1" applyAlignment="1" applyProtection="1">
      <alignment vertical="top" wrapText="1"/>
    </xf>
    <xf numFmtId="0" fontId="41" fillId="0" borderId="0" xfId="0" applyFont="1" applyAlignment="1" applyProtection="1">
      <alignment horizontal="left" vertical="center" indent="2"/>
    </xf>
    <xf numFmtId="0" fontId="10" fillId="4" borderId="1" xfId="0" applyFont="1" applyFill="1" applyBorder="1" applyAlignment="1" applyProtection="1">
      <alignment horizontal="center" vertical="center" wrapText="1"/>
    </xf>
    <xf numFmtId="0" fontId="22" fillId="4" borderId="1" xfId="0" applyFont="1" applyFill="1" applyBorder="1" applyAlignment="1" applyProtection="1">
      <alignment horizontal="center" vertical="center" wrapText="1"/>
    </xf>
    <xf numFmtId="0" fontId="0" fillId="0" borderId="16" xfId="0" applyBorder="1" applyProtection="1"/>
    <xf numFmtId="0" fontId="9" fillId="0" borderId="1" xfId="0" applyFont="1" applyBorder="1" applyAlignment="1" applyProtection="1">
      <alignment vertical="top" wrapText="1"/>
    </xf>
    <xf numFmtId="0" fontId="9" fillId="0" borderId="0" xfId="0" applyFont="1" applyAlignment="1" applyProtection="1">
      <alignment vertical="top" wrapText="1"/>
    </xf>
    <xf numFmtId="0" fontId="9" fillId="0" borderId="1" xfId="0" applyFont="1" applyBorder="1" applyAlignment="1" applyProtection="1">
      <alignment horizontal="center" vertical="top" wrapText="1"/>
    </xf>
    <xf numFmtId="0" fontId="50" fillId="0" borderId="0" xfId="0" applyFont="1" applyProtection="1"/>
    <xf numFmtId="0" fontId="8" fillId="0" borderId="0" xfId="0" applyFont="1" applyAlignment="1" applyProtection="1">
      <alignment horizontal="center" vertical="center" wrapText="1"/>
    </xf>
    <xf numFmtId="0" fontId="19" fillId="0" borderId="0" xfId="0" applyFont="1" applyAlignment="1" applyProtection="1">
      <alignment horizontal="center" vertical="top" wrapText="1"/>
    </xf>
    <xf numFmtId="0" fontId="11" fillId="0" borderId="0" xfId="0" applyFont="1" applyAlignment="1" applyProtection="1">
      <alignment vertical="top" wrapText="1"/>
    </xf>
    <xf numFmtId="0" fontId="11" fillId="0" borderId="46" xfId="0" applyFont="1" applyBorder="1" applyAlignment="1" applyProtection="1">
      <alignment vertical="top" wrapText="1"/>
    </xf>
    <xf numFmtId="0" fontId="0" fillId="0" borderId="51" xfId="0" applyBorder="1" applyProtection="1"/>
    <xf numFmtId="0" fontId="0" fillId="0" borderId="50" xfId="0" applyBorder="1" applyProtection="1"/>
    <xf numFmtId="0" fontId="0" fillId="0" borderId="49" xfId="0" applyBorder="1" applyProtection="1"/>
    <xf numFmtId="0" fontId="71" fillId="15" borderId="46" xfId="0" applyFont="1" applyFill="1" applyBorder="1" applyAlignment="1" applyProtection="1">
      <alignment vertical="top" wrapText="1"/>
    </xf>
    <xf numFmtId="0" fontId="74" fillId="0" borderId="46" xfId="0" applyFont="1" applyBorder="1" applyAlignment="1" applyProtection="1">
      <alignment vertical="top" wrapText="1"/>
    </xf>
    <xf numFmtId="0" fontId="72" fillId="0" borderId="46" xfId="0" applyFont="1" applyBorder="1" applyAlignment="1" applyProtection="1">
      <alignment vertical="top" wrapText="1"/>
    </xf>
    <xf numFmtId="0" fontId="0" fillId="0" borderId="0" xfId="0" applyAlignment="1" applyProtection="1">
      <alignment vertical="top" wrapText="1"/>
    </xf>
    <xf numFmtId="10" fontId="72" fillId="0" borderId="46" xfId="0" applyNumberFormat="1" applyFont="1" applyBorder="1" applyAlignment="1" applyProtection="1">
      <alignment vertical="top" wrapText="1"/>
    </xf>
    <xf numFmtId="0" fontId="74" fillId="0" borderId="46" xfId="0" applyFont="1" applyBorder="1" applyAlignment="1" applyProtection="1">
      <alignment vertical="top" wrapText="1"/>
    </xf>
    <xf numFmtId="0" fontId="0" fillId="0" borderId="47" xfId="0" applyBorder="1" applyProtection="1"/>
    <xf numFmtId="0" fontId="0" fillId="0" borderId="48" xfId="0" applyBorder="1" applyProtection="1"/>
    <xf numFmtId="0" fontId="72" fillId="0" borderId="43" xfId="0" applyFont="1" applyBorder="1" applyAlignment="1" applyProtection="1">
      <alignment vertical="top" wrapText="1"/>
    </xf>
    <xf numFmtId="0" fontId="74" fillId="0" borderId="43" xfId="0" applyFont="1" applyBorder="1" applyAlignment="1" applyProtection="1">
      <alignment vertical="top" wrapText="1"/>
    </xf>
    <xf numFmtId="0" fontId="40" fillId="0" borderId="49" xfId="0" applyFont="1" applyBorder="1" applyProtection="1"/>
    <xf numFmtId="0" fontId="72" fillId="0" borderId="28" xfId="0" applyFont="1" applyBorder="1" applyAlignment="1" applyProtection="1">
      <alignment vertical="top" wrapText="1"/>
    </xf>
    <xf numFmtId="0" fontId="72" fillId="0" borderId="12" xfId="0" applyFont="1" applyBorder="1" applyAlignment="1" applyProtection="1">
      <alignment vertical="top" wrapText="1"/>
    </xf>
    <xf numFmtId="0" fontId="72" fillId="0" borderId="1" xfId="0" applyFont="1" applyBorder="1" applyAlignment="1" applyProtection="1">
      <alignment vertical="top" wrapText="1"/>
    </xf>
    <xf numFmtId="0" fontId="0" fillId="0" borderId="53" xfId="0" applyBorder="1" applyAlignment="1" applyProtection="1">
      <alignment vertical="top" wrapText="1"/>
    </xf>
    <xf numFmtId="0" fontId="41" fillId="0" borderId="49" xfId="0" applyFont="1" applyBorder="1" applyProtection="1"/>
    <xf numFmtId="0" fontId="72" fillId="5" borderId="46" xfId="0" applyFont="1" applyFill="1" applyBorder="1" applyAlignment="1" applyProtection="1">
      <alignment vertical="top" wrapText="1"/>
    </xf>
    <xf numFmtId="0" fontId="72" fillId="5" borderId="46" xfId="0" applyFont="1" applyFill="1" applyBorder="1" applyAlignment="1" applyProtection="1">
      <alignment vertical="top" wrapText="1"/>
    </xf>
    <xf numFmtId="0" fontId="72" fillId="5" borderId="28" xfId="0" applyFont="1" applyFill="1" applyBorder="1" applyAlignment="1" applyProtection="1">
      <alignment vertical="top" wrapText="1"/>
    </xf>
    <xf numFmtId="0" fontId="0" fillId="0" borderId="12" xfId="0" applyBorder="1" applyAlignment="1" applyProtection="1">
      <alignment vertical="top" wrapText="1"/>
    </xf>
    <xf numFmtId="0" fontId="0" fillId="0" borderId="1" xfId="0" applyBorder="1" applyAlignment="1" applyProtection="1">
      <alignment vertical="top" wrapText="1"/>
    </xf>
    <xf numFmtId="0" fontId="72" fillId="0" borderId="50" xfId="0" applyFont="1" applyBorder="1" applyAlignment="1" applyProtection="1">
      <alignment vertical="top" wrapText="1"/>
    </xf>
    <xf numFmtId="0" fontId="42" fillId="0" borderId="49" xfId="0" applyFont="1" applyBorder="1" applyProtection="1"/>
    <xf numFmtId="1" fontId="72" fillId="5" borderId="46" xfId="0" applyNumberFormat="1" applyFont="1" applyFill="1" applyBorder="1" applyAlignment="1" applyProtection="1">
      <alignment vertical="top" wrapText="1"/>
    </xf>
    <xf numFmtId="10" fontId="72" fillId="5" borderId="46" xfId="0" applyNumberFormat="1" applyFont="1" applyFill="1" applyBorder="1" applyAlignment="1" applyProtection="1">
      <alignment vertical="top" wrapText="1"/>
    </xf>
    <xf numFmtId="10" fontId="72" fillId="5" borderId="19" xfId="0" applyNumberFormat="1" applyFont="1" applyFill="1" applyBorder="1" applyAlignment="1" applyProtection="1">
      <alignment vertical="top" wrapText="1"/>
    </xf>
    <xf numFmtId="2" fontId="72" fillId="0" borderId="46" xfId="0" applyNumberFormat="1" applyFont="1" applyBorder="1" applyAlignment="1" applyProtection="1">
      <alignment vertical="top" wrapText="1"/>
    </xf>
    <xf numFmtId="0" fontId="74" fillId="0" borderId="48" xfId="0" applyFont="1" applyBorder="1" applyAlignment="1" applyProtection="1">
      <alignment vertical="top" wrapText="1"/>
    </xf>
    <xf numFmtId="3" fontId="72" fillId="0" borderId="46" xfId="0" applyNumberFormat="1" applyFont="1" applyBorder="1" applyAlignment="1" applyProtection="1">
      <alignment horizontal="left" vertical="top" wrapText="1"/>
    </xf>
    <xf numFmtId="0" fontId="72" fillId="0" borderId="46" xfId="0" applyFont="1" applyBorder="1" applyAlignment="1" applyProtection="1">
      <alignment vertical="top" wrapText="1"/>
    </xf>
    <xf numFmtId="10" fontId="72" fillId="0" borderId="50" xfId="0" applyNumberFormat="1" applyFont="1" applyBorder="1" applyAlignment="1" applyProtection="1">
      <alignment vertical="top" wrapText="1"/>
    </xf>
    <xf numFmtId="0" fontId="59" fillId="0" borderId="49" xfId="0" applyFont="1" applyBorder="1" applyProtection="1"/>
    <xf numFmtId="0" fontId="0" fillId="0" borderId="60" xfId="0" applyBorder="1" applyAlignment="1" applyProtection="1">
      <alignment vertical="top" wrapText="1"/>
    </xf>
    <xf numFmtId="0" fontId="0" fillId="0" borderId="48" xfId="0" applyBorder="1" applyAlignment="1" applyProtection="1">
      <alignment vertical="top" wrapText="1"/>
    </xf>
    <xf numFmtId="0" fontId="0" fillId="0" borderId="48" xfId="0" applyBorder="1" applyProtection="1"/>
    <xf numFmtId="0" fontId="9" fillId="0" borderId="49" xfId="0" applyFont="1" applyBorder="1" applyAlignment="1" applyProtection="1">
      <alignment horizontal="left" vertical="top" wrapText="1"/>
    </xf>
    <xf numFmtId="10" fontId="9" fillId="0" borderId="46" xfId="0" applyNumberFormat="1" applyFont="1" applyBorder="1" applyAlignment="1" applyProtection="1">
      <alignment horizontal="left" vertical="top" wrapText="1"/>
    </xf>
    <xf numFmtId="0" fontId="25" fillId="0" borderId="0" xfId="0" applyFont="1" applyProtection="1"/>
    <xf numFmtId="0" fontId="71" fillId="0" borderId="49" xfId="0" applyFont="1" applyBorder="1" applyAlignment="1" applyProtection="1">
      <alignment horizontal="center" vertical="center"/>
    </xf>
    <xf numFmtId="0" fontId="0" fillId="0" borderId="49" xfId="0" applyBorder="1" applyAlignment="1" applyProtection="1">
      <alignment vertical="top" wrapText="1"/>
    </xf>
    <xf numFmtId="0" fontId="71" fillId="15" borderId="46" xfId="0" applyFont="1" applyFill="1" applyBorder="1" applyAlignment="1" applyProtection="1">
      <alignment vertical="top" wrapText="1"/>
    </xf>
    <xf numFmtId="0" fontId="0" fillId="0" borderId="52" xfId="0" applyBorder="1" applyAlignment="1" applyProtection="1">
      <alignment wrapText="1"/>
    </xf>
    <xf numFmtId="0" fontId="0" fillId="0" borderId="17" xfId="0" applyBorder="1" applyAlignment="1" applyProtection="1">
      <alignment wrapText="1"/>
    </xf>
    <xf numFmtId="0" fontId="0" fillId="0" borderId="62" xfId="0" applyBorder="1" applyAlignment="1" applyProtection="1">
      <alignment wrapText="1"/>
    </xf>
    <xf numFmtId="0" fontId="71" fillId="15" borderId="49" xfId="0" applyFont="1" applyFill="1" applyBorder="1" applyAlignment="1" applyProtection="1">
      <alignment vertical="top" wrapText="1"/>
    </xf>
    <xf numFmtId="0" fontId="0" fillId="0" borderId="61" xfId="0" applyBorder="1" applyAlignment="1" applyProtection="1">
      <alignment vertical="top" wrapText="1"/>
    </xf>
    <xf numFmtId="0" fontId="0" fillId="0" borderId="48" xfId="0" applyBorder="1" applyAlignment="1" applyProtection="1">
      <alignment vertical="top"/>
    </xf>
    <xf numFmtId="0" fontId="0" fillId="0" borderId="28" xfId="0" applyBorder="1" applyAlignment="1" applyProtection="1">
      <alignment vertical="top" wrapText="1"/>
    </xf>
    <xf numFmtId="0" fontId="0" fillId="0" borderId="50" xfId="0" applyBorder="1" applyAlignment="1" applyProtection="1">
      <alignment vertical="top" wrapText="1"/>
    </xf>
    <xf numFmtId="0" fontId="0" fillId="0" borderId="46" xfId="0" applyBorder="1" applyAlignment="1" applyProtection="1">
      <alignment vertical="top" wrapText="1"/>
    </xf>
    <xf numFmtId="0" fontId="0" fillId="0" borderId="46" xfId="0" applyBorder="1" applyAlignment="1" applyProtection="1">
      <alignment vertical="top"/>
    </xf>
    <xf numFmtId="0" fontId="0" fillId="0" borderId="50" xfId="0" applyBorder="1" applyAlignment="1" applyProtection="1">
      <alignment vertical="top"/>
    </xf>
    <xf numFmtId="0" fontId="73" fillId="0" borderId="49" xfId="0" applyFont="1" applyBorder="1"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outcomes'!$B$43</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outcomes'!$B$44</c:f>
              <c:numCache>
                <c:formatCode>0.00%</c:formatCode>
                <c:ptCount val="1"/>
                <c:pt idx="0">
                  <c:v>0.97285714285714275</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A44B-42DE-9B26-0593C8F67595}"/>
            </c:ext>
          </c:extLst>
        </c:ser>
        <c:ser>
          <c:idx val="1"/>
          <c:order val="1"/>
          <c:tx>
            <c:strRef>
              <c:f>'2. Progress towards outcomes'!$C$43</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outcomes'!$C$44</c:f>
              <c:numCache>
                <c:formatCode>0.00%</c:formatCode>
                <c:ptCount val="1"/>
                <c:pt idx="0">
                  <c:v>2.3922413793103448</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A44B-42DE-9B26-0593C8F67595}"/>
            </c:ext>
          </c:extLst>
        </c:ser>
        <c:ser>
          <c:idx val="2"/>
          <c:order val="2"/>
          <c:tx>
            <c:strRef>
              <c:f>'2. Progress towards outcomes'!$D$43</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outcomes'!$D$44</c:f>
              <c:numCache>
                <c:formatCode>0.00%</c:formatCode>
                <c:ptCount val="1"/>
                <c:pt idx="0">
                  <c:v>0.94741442210112781</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A44B-42DE-9B26-0593C8F67595}"/>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42</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5.bin"/><Relationship Id="rId4" Type="http://schemas.openxmlformats.org/officeDocument/2006/relationships/hyperlink" Target="mailto:carmen.morales@fao.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hmet.bagci@tarimorman.gov.tr" TargetMode="External"/><Relationship Id="rId2" Type="http://schemas.openxmlformats.org/officeDocument/2006/relationships/hyperlink" Target="mailto:Sara.MarjaniZadeh@fao.org" TargetMode="External"/><Relationship Id="rId1" Type="http://schemas.openxmlformats.org/officeDocument/2006/relationships/hyperlink" Target="mailto:Kaan.Basaran@fao.org" TargetMode="External"/><Relationship Id="rId6" Type="http://schemas.openxmlformats.org/officeDocument/2006/relationships/printerSettings" Target="../printerSettings/printerSettings2.bin"/><Relationship Id="rId5" Type="http://schemas.openxmlformats.org/officeDocument/2006/relationships/hyperlink" Target="mailto:sibelnihal.tekin@csb.gov.tr" TargetMode="External"/><Relationship Id="rId4" Type="http://schemas.openxmlformats.org/officeDocument/2006/relationships/hyperlink" Target="mailto:Viorel.Gutu@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D22" sqref="D22"/>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67" t="s">
        <v>75</v>
      </c>
      <c r="B1" s="68" t="s">
        <v>76</v>
      </c>
    </row>
    <row r="2" spans="1:9" ht="23.25" customHeight="1" x14ac:dyDescent="0.25">
      <c r="A2" s="47" t="s">
        <v>77</v>
      </c>
      <c r="B2" s="49">
        <v>1</v>
      </c>
    </row>
    <row r="3" spans="1:9" ht="19.5" customHeight="1" x14ac:dyDescent="0.25">
      <c r="A3" s="47" t="s">
        <v>78</v>
      </c>
      <c r="B3" s="49">
        <v>2</v>
      </c>
    </row>
    <row r="4" spans="1:9" ht="17.25" customHeight="1" x14ac:dyDescent="0.25">
      <c r="A4" s="47" t="s">
        <v>79</v>
      </c>
      <c r="B4" s="49">
        <v>3</v>
      </c>
    </row>
    <row r="5" spans="1:9" ht="18" customHeight="1" x14ac:dyDescent="0.25">
      <c r="A5" s="47" t="s">
        <v>80</v>
      </c>
      <c r="B5" s="49">
        <v>4</v>
      </c>
    </row>
    <row r="6" spans="1:9" ht="19.5" customHeight="1" x14ac:dyDescent="0.25">
      <c r="A6" s="47" t="s">
        <v>81</v>
      </c>
      <c r="B6" s="49">
        <v>5</v>
      </c>
    </row>
    <row r="7" spans="1:9" ht="18" customHeight="1" x14ac:dyDescent="0.25">
      <c r="A7" s="47" t="s">
        <v>82</v>
      </c>
      <c r="B7" s="49">
        <v>6</v>
      </c>
    </row>
    <row r="8" spans="1:9" ht="18" customHeight="1" x14ac:dyDescent="0.25">
      <c r="A8" s="47" t="s">
        <v>83</v>
      </c>
      <c r="B8" s="49">
        <v>0</v>
      </c>
    </row>
    <row r="9" spans="1:9" ht="18.75" customHeight="1" thickBot="1" x14ac:dyDescent="0.3">
      <c r="A9" s="48" t="s">
        <v>84</v>
      </c>
      <c r="B9" s="50">
        <v>0</v>
      </c>
    </row>
    <row r="10" spans="1:9" ht="18.75" customHeight="1" x14ac:dyDescent="0.25">
      <c r="A10" s="27"/>
      <c r="B10" s="27"/>
    </row>
    <row r="11" spans="1:9" ht="18.75" customHeight="1" thickBot="1" x14ac:dyDescent="0.3">
      <c r="A11" s="27"/>
      <c r="B11" s="27"/>
    </row>
    <row r="12" spans="1:9" x14ac:dyDescent="0.25">
      <c r="D12" s="69" t="s">
        <v>85</v>
      </c>
      <c r="E12" s="63"/>
      <c r="F12" s="63"/>
      <c r="G12" s="63"/>
      <c r="H12" s="63"/>
      <c r="I12" s="64"/>
    </row>
    <row r="13" spans="1:9" x14ac:dyDescent="0.25">
      <c r="D13" s="51" t="s">
        <v>86</v>
      </c>
      <c r="E13" s="65" t="s">
        <v>87</v>
      </c>
      <c r="F13" s="65" t="s">
        <v>88</v>
      </c>
      <c r="G13" s="65" t="s">
        <v>89</v>
      </c>
      <c r="H13" s="65" t="s">
        <v>90</v>
      </c>
      <c r="I13" s="66" t="s">
        <v>91</v>
      </c>
    </row>
    <row r="14" spans="1:9" ht="15" customHeight="1" thickBot="1" x14ac:dyDescent="0.3">
      <c r="D14" s="52" t="s">
        <v>92</v>
      </c>
      <c r="E14" s="53">
        <v>20</v>
      </c>
      <c r="F14" s="53">
        <v>25</v>
      </c>
      <c r="G14" s="53">
        <v>25</v>
      </c>
      <c r="H14" s="53">
        <v>0</v>
      </c>
      <c r="I14" s="54">
        <v>30</v>
      </c>
    </row>
    <row r="15" spans="1:9" x14ac:dyDescent="0.25">
      <c r="D15" s="70" t="s">
        <v>93</v>
      </c>
      <c r="E15" s="55"/>
      <c r="F15" s="55"/>
      <c r="G15" s="55"/>
      <c r="H15" s="56"/>
    </row>
    <row r="16" spans="1:9" ht="20.25" customHeight="1" x14ac:dyDescent="0.25">
      <c r="D16" s="57" t="s">
        <v>86</v>
      </c>
      <c r="E16" s="61" t="s">
        <v>87</v>
      </c>
      <c r="F16" s="61" t="s">
        <v>89</v>
      </c>
      <c r="G16" s="61" t="s">
        <v>90</v>
      </c>
      <c r="H16" s="62" t="s">
        <v>91</v>
      </c>
    </row>
    <row r="17" spans="1:8" ht="15" customHeight="1" thickBot="1" x14ac:dyDescent="0.3">
      <c r="D17" s="58" t="s">
        <v>92</v>
      </c>
      <c r="E17" s="59">
        <v>25</v>
      </c>
      <c r="F17" s="59">
        <v>35</v>
      </c>
      <c r="G17" s="59">
        <v>0</v>
      </c>
      <c r="H17" s="60">
        <v>40</v>
      </c>
    </row>
    <row r="18" spans="1:8" ht="15" customHeight="1" thickBot="1" x14ac:dyDescent="0.3"/>
    <row r="19" spans="1:8" ht="15" customHeight="1" thickBot="1" x14ac:dyDescent="0.3">
      <c r="A19" s="71" t="s">
        <v>94</v>
      </c>
      <c r="B19" s="72"/>
      <c r="C19" s="72"/>
      <c r="D19" s="72"/>
      <c r="E19" s="73"/>
    </row>
    <row r="20" spans="1:8" ht="15" customHeight="1" thickBot="1" x14ac:dyDescent="0.3">
      <c r="A20" s="74" t="s">
        <v>95</v>
      </c>
      <c r="B20" s="75"/>
      <c r="C20" s="75"/>
      <c r="D20" s="76" t="e" cm="1">
        <f t="array" aca="1" ref="D20" ca="1">_xlfn.LET(_xlpm.C21hdrRow,MATCH("*Development*Objective*rating*",'2. Progress towards outcomes'!$C:$C,0),_xlpm.rRow,hdrRow+1,_xlpm.ratings,INDEX('2. Progress towards outcomes'!$D:$G,_xlpm.rRow,0),_xlpm.scores,_xlfn.XLOOKUP(_xlpm.ratings,TxtRating,NumRating,0),ROUND(SUMPRODUCT(_xlpm.scores,Weights)/SUM(Weights),0))</f>
        <v>#NAME?</v>
      </c>
      <c r="E20" s="77"/>
    </row>
    <row r="21" spans="1:8" ht="15" customHeight="1" thickBot="1" x14ac:dyDescent="0.3">
      <c r="A21" s="74"/>
      <c r="B21" s="75"/>
      <c r="C21" s="75"/>
      <c r="D21" s="78" cm="1">
        <f t="array" ref="D21">ROUND(
  SUMPRODUCT(
      _xlfn.XLOOKUP(
        CHOOSE({1,2,3,4},
          '3. Implementation Progress'!D62,
          '3. Implementation Progress'!F62,
          '3. Implementation Progress'!H62,
          '3. Implementation Progress'!J62
        ),
        TxtRating, NumRating, 0
      ),
      Weights2
  ) / SUM(Weights2),   0)</f>
        <v>3</v>
      </c>
      <c r="E21" s="77"/>
    </row>
    <row r="22" spans="1:8" ht="15" customHeight="1" thickBot="1" x14ac:dyDescent="0.3">
      <c r="A22" s="79"/>
      <c r="B22" s="80"/>
      <c r="C22" s="80"/>
      <c r="D22" s="80"/>
      <c r="E22" s="8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Y56"/>
  <sheetViews>
    <sheetView showGridLines="0" view="pageBreakPreview" zoomScale="110" zoomScaleNormal="100" zoomScaleSheetLayoutView="110" workbookViewId="0">
      <selection activeCell="O15" sqref="O15"/>
    </sheetView>
  </sheetViews>
  <sheetFormatPr defaultColWidth="8.85546875" defaultRowHeight="15" x14ac:dyDescent="0.25"/>
  <cols>
    <col min="1" max="1" width="1.42578125" customWidth="1"/>
  </cols>
  <sheetData>
    <row r="1" spans="1:25" ht="19.5" customHeight="1" x14ac:dyDescent="0.3">
      <c r="A1" s="14"/>
      <c r="B1" s="14"/>
      <c r="C1" s="14"/>
      <c r="D1" s="14"/>
      <c r="E1" s="14"/>
      <c r="F1" s="14"/>
      <c r="G1" s="14"/>
      <c r="H1" s="14"/>
      <c r="I1" s="14"/>
      <c r="J1" s="14"/>
      <c r="K1" s="14"/>
      <c r="M1" s="102"/>
    </row>
    <row r="2" spans="1:25" ht="17.25" customHeight="1" x14ac:dyDescent="0.3">
      <c r="A2" s="14"/>
      <c r="B2" s="285" t="s">
        <v>527</v>
      </c>
      <c r="C2" s="121"/>
      <c r="D2" s="121"/>
      <c r="E2" s="121"/>
      <c r="F2" s="121"/>
      <c r="G2" s="121"/>
      <c r="H2" s="121"/>
      <c r="I2" s="121"/>
      <c r="J2" s="121"/>
      <c r="K2" s="121"/>
      <c r="M2" s="35"/>
    </row>
    <row r="3" spans="1:25" ht="17.25" customHeight="1" x14ac:dyDescent="0.3">
      <c r="A3" s="14"/>
      <c r="B3" s="14"/>
      <c r="C3" s="14"/>
      <c r="D3" s="14"/>
      <c r="E3" s="14"/>
      <c r="F3" s="14"/>
      <c r="G3" s="14"/>
      <c r="H3" s="14"/>
      <c r="I3" s="14"/>
      <c r="J3" s="14"/>
      <c r="K3" s="14"/>
      <c r="M3" s="91"/>
      <c r="N3" s="38"/>
      <c r="O3" s="38"/>
      <c r="P3" s="38"/>
      <c r="Q3" s="38"/>
      <c r="R3" s="38"/>
      <c r="S3" s="38"/>
      <c r="T3" s="38"/>
    </row>
    <row r="4" spans="1:25" ht="14.45" customHeight="1" x14ac:dyDescent="0.3">
      <c r="A4" s="14"/>
      <c r="B4" s="286" t="s">
        <v>528</v>
      </c>
      <c r="C4" s="125"/>
      <c r="D4" s="126"/>
      <c r="E4" s="124" t="s">
        <v>543</v>
      </c>
      <c r="F4" s="366"/>
      <c r="G4" s="366"/>
      <c r="H4" s="366"/>
      <c r="I4" s="366"/>
      <c r="J4" s="366"/>
      <c r="K4" s="367"/>
      <c r="M4" s="42"/>
    </row>
    <row r="5" spans="1:25" ht="14.45" customHeight="1" x14ac:dyDescent="0.3">
      <c r="A5" s="14"/>
      <c r="B5" s="140"/>
      <c r="C5" s="121"/>
      <c r="D5" s="139"/>
      <c r="E5" s="368"/>
      <c r="F5" s="369"/>
      <c r="G5" s="369"/>
      <c r="H5" s="369"/>
      <c r="I5" s="369"/>
      <c r="J5" s="369"/>
      <c r="K5" s="370"/>
      <c r="M5" s="42"/>
      <c r="N5" s="42"/>
      <c r="O5" s="42"/>
      <c r="P5" s="42"/>
      <c r="Q5" s="42"/>
      <c r="R5" s="42"/>
      <c r="S5" s="42"/>
      <c r="T5" s="42"/>
      <c r="U5" s="42"/>
      <c r="V5" s="42"/>
      <c r="W5" s="42"/>
      <c r="X5" s="42"/>
      <c r="Y5" s="42"/>
    </row>
    <row r="6" spans="1:25" ht="28.5" customHeight="1" x14ac:dyDescent="0.3">
      <c r="A6" s="14"/>
      <c r="B6" s="127"/>
      <c r="C6" s="128"/>
      <c r="D6" s="129"/>
      <c r="E6" s="371"/>
      <c r="F6" s="372"/>
      <c r="G6" s="372"/>
      <c r="H6" s="372"/>
      <c r="I6" s="372"/>
      <c r="J6" s="372"/>
      <c r="K6" s="373"/>
      <c r="M6" s="36"/>
    </row>
    <row r="7" spans="1:25" ht="14.45" customHeight="1" x14ac:dyDescent="0.3">
      <c r="A7" s="14"/>
      <c r="B7" s="286" t="s">
        <v>529</v>
      </c>
      <c r="C7" s="125"/>
      <c r="D7" s="126"/>
      <c r="E7" s="124" t="s">
        <v>738</v>
      </c>
      <c r="F7" s="366"/>
      <c r="G7" s="366"/>
      <c r="H7" s="366"/>
      <c r="I7" s="366"/>
      <c r="J7" s="366"/>
      <c r="K7" s="367"/>
      <c r="M7" s="36"/>
    </row>
    <row r="8" spans="1:25" ht="17.25" customHeight="1" x14ac:dyDescent="0.3">
      <c r="A8" s="14"/>
      <c r="B8" s="140"/>
      <c r="C8" s="121"/>
      <c r="D8" s="139"/>
      <c r="E8" s="368"/>
      <c r="F8" s="369"/>
      <c r="G8" s="369"/>
      <c r="H8" s="369"/>
      <c r="I8" s="369"/>
      <c r="J8" s="369"/>
      <c r="K8" s="370"/>
      <c r="M8" s="36"/>
    </row>
    <row r="9" spans="1:25" x14ac:dyDescent="0.25">
      <c r="A9" s="14"/>
      <c r="B9" s="140"/>
      <c r="C9" s="121"/>
      <c r="D9" s="139"/>
      <c r="E9" s="368"/>
      <c r="F9" s="369"/>
      <c r="G9" s="369"/>
      <c r="H9" s="369"/>
      <c r="I9" s="369"/>
      <c r="J9" s="369"/>
      <c r="K9" s="370"/>
    </row>
    <row r="10" spans="1:25" ht="17.25" customHeight="1" x14ac:dyDescent="0.3">
      <c r="A10" s="14"/>
      <c r="B10" s="140"/>
      <c r="C10" s="121"/>
      <c r="D10" s="139"/>
      <c r="E10" s="368"/>
      <c r="F10" s="369"/>
      <c r="G10" s="369"/>
      <c r="H10" s="369"/>
      <c r="I10" s="369"/>
      <c r="J10" s="369"/>
      <c r="K10" s="370"/>
      <c r="M10" s="103"/>
    </row>
    <row r="11" spans="1:25" ht="17.25" customHeight="1" x14ac:dyDescent="0.3">
      <c r="A11" s="14"/>
      <c r="B11" s="140"/>
      <c r="C11" s="121"/>
      <c r="D11" s="139"/>
      <c r="E11" s="368"/>
      <c r="F11" s="369"/>
      <c r="G11" s="369"/>
      <c r="H11" s="369"/>
      <c r="I11" s="369"/>
      <c r="J11" s="369"/>
      <c r="K11" s="370"/>
      <c r="M11" s="36"/>
    </row>
    <row r="12" spans="1:25" ht="17.25" customHeight="1" x14ac:dyDescent="0.3">
      <c r="A12" s="14"/>
      <c r="B12" s="140"/>
      <c r="C12" s="121"/>
      <c r="D12" s="139"/>
      <c r="E12" s="368"/>
      <c r="F12" s="369"/>
      <c r="G12" s="369"/>
      <c r="H12" s="369"/>
      <c r="I12" s="369"/>
      <c r="J12" s="369"/>
      <c r="K12" s="370"/>
      <c r="M12" s="36"/>
    </row>
    <row r="13" spans="1:25" x14ac:dyDescent="0.25">
      <c r="A13" s="14"/>
      <c r="B13" s="140"/>
      <c r="C13" s="121"/>
      <c r="D13" s="139"/>
      <c r="E13" s="368"/>
      <c r="F13" s="369"/>
      <c r="G13" s="369"/>
      <c r="H13" s="369"/>
      <c r="I13" s="369"/>
      <c r="J13" s="369"/>
      <c r="K13" s="370"/>
    </row>
    <row r="14" spans="1:25" x14ac:dyDescent="0.25">
      <c r="A14" s="14"/>
      <c r="B14" s="127"/>
      <c r="C14" s="128"/>
      <c r="D14" s="129"/>
      <c r="E14" s="371"/>
      <c r="F14" s="372"/>
      <c r="G14" s="372"/>
      <c r="H14" s="372"/>
      <c r="I14" s="372"/>
      <c r="J14" s="372"/>
      <c r="K14" s="373"/>
    </row>
    <row r="15" spans="1:25" ht="14.45" customHeight="1" x14ac:dyDescent="0.25">
      <c r="A15" s="14"/>
      <c r="B15" s="286" t="s">
        <v>530</v>
      </c>
      <c r="C15" s="125"/>
      <c r="D15" s="126"/>
      <c r="E15" s="124" t="s">
        <v>676</v>
      </c>
      <c r="F15" s="366"/>
      <c r="G15" s="366"/>
      <c r="H15" s="366"/>
      <c r="I15" s="366"/>
      <c r="J15" s="366"/>
      <c r="K15" s="367"/>
    </row>
    <row r="16" spans="1:25" ht="17.25" customHeight="1" x14ac:dyDescent="0.3">
      <c r="A16" s="14"/>
      <c r="B16" s="140"/>
      <c r="C16" s="121"/>
      <c r="D16" s="139"/>
      <c r="E16" s="368"/>
      <c r="F16" s="369"/>
      <c r="G16" s="369"/>
      <c r="H16" s="369"/>
      <c r="I16" s="369"/>
      <c r="J16" s="369"/>
      <c r="K16" s="370"/>
      <c r="M16" s="104"/>
    </row>
    <row r="17" spans="1:13" ht="17.25" customHeight="1" x14ac:dyDescent="0.3">
      <c r="A17" s="14"/>
      <c r="B17" s="140"/>
      <c r="C17" s="121"/>
      <c r="D17" s="139"/>
      <c r="E17" s="368"/>
      <c r="F17" s="369"/>
      <c r="G17" s="369"/>
      <c r="H17" s="369"/>
      <c r="I17" s="369"/>
      <c r="J17" s="369"/>
      <c r="K17" s="370"/>
      <c r="M17" s="36"/>
    </row>
    <row r="18" spans="1:13" ht="17.25" customHeight="1" x14ac:dyDescent="0.3">
      <c r="A18" s="14"/>
      <c r="B18" s="140"/>
      <c r="C18" s="121"/>
      <c r="D18" s="139"/>
      <c r="E18" s="368"/>
      <c r="F18" s="369"/>
      <c r="G18" s="369"/>
      <c r="H18" s="369"/>
      <c r="I18" s="369"/>
      <c r="J18" s="369"/>
      <c r="K18" s="370"/>
      <c r="M18" s="36"/>
    </row>
    <row r="19" spans="1:13" x14ac:dyDescent="0.25">
      <c r="A19" s="14"/>
      <c r="B19" s="140"/>
      <c r="C19" s="121"/>
      <c r="D19" s="139"/>
      <c r="E19" s="368"/>
      <c r="F19" s="369"/>
      <c r="G19" s="369"/>
      <c r="H19" s="369"/>
      <c r="I19" s="369"/>
      <c r="J19" s="369"/>
      <c r="K19" s="370"/>
    </row>
    <row r="20" spans="1:13" x14ac:dyDescent="0.25">
      <c r="A20" s="14"/>
      <c r="B20" s="140"/>
      <c r="C20" s="121"/>
      <c r="D20" s="139"/>
      <c r="E20" s="368"/>
      <c r="F20" s="369"/>
      <c r="G20" s="369"/>
      <c r="H20" s="369"/>
      <c r="I20" s="369"/>
      <c r="J20" s="369"/>
      <c r="K20" s="370"/>
    </row>
    <row r="21" spans="1:13" x14ac:dyDescent="0.25">
      <c r="A21" s="14"/>
      <c r="B21" s="140"/>
      <c r="C21" s="121"/>
      <c r="D21" s="139"/>
      <c r="E21" s="368"/>
      <c r="F21" s="369"/>
      <c r="G21" s="369"/>
      <c r="H21" s="369"/>
      <c r="I21" s="369"/>
      <c r="J21" s="369"/>
      <c r="K21" s="370"/>
    </row>
    <row r="22" spans="1:13" x14ac:dyDescent="0.25">
      <c r="A22" s="14"/>
      <c r="B22" s="127"/>
      <c r="C22" s="128"/>
      <c r="D22" s="129"/>
      <c r="E22" s="371"/>
      <c r="F22" s="372"/>
      <c r="G22" s="372"/>
      <c r="H22" s="372"/>
      <c r="I22" s="372"/>
      <c r="J22" s="372"/>
      <c r="K22" s="373"/>
    </row>
    <row r="23" spans="1:13" ht="14.45" customHeight="1" x14ac:dyDescent="0.25">
      <c r="A23" s="14"/>
      <c r="B23" s="286" t="s">
        <v>531</v>
      </c>
      <c r="C23" s="125"/>
      <c r="D23" s="126"/>
      <c r="E23" s="124" t="s">
        <v>676</v>
      </c>
      <c r="F23" s="366"/>
      <c r="G23" s="366"/>
      <c r="H23" s="366"/>
      <c r="I23" s="366"/>
      <c r="J23" s="366"/>
      <c r="K23" s="367"/>
    </row>
    <row r="24" spans="1:13" ht="14.45" customHeight="1" x14ac:dyDescent="0.3">
      <c r="A24" s="14"/>
      <c r="B24" s="140"/>
      <c r="C24" s="121"/>
      <c r="D24" s="139"/>
      <c r="E24" s="368"/>
      <c r="F24" s="369"/>
      <c r="G24" s="369"/>
      <c r="H24" s="369"/>
      <c r="I24" s="369"/>
      <c r="J24" s="369"/>
      <c r="K24" s="370"/>
      <c r="M24" s="105"/>
    </row>
    <row r="25" spans="1:13" ht="14.45" customHeight="1" x14ac:dyDescent="0.25">
      <c r="A25" s="14"/>
      <c r="B25" s="140"/>
      <c r="C25" s="121"/>
      <c r="D25" s="139"/>
      <c r="E25" s="368"/>
      <c r="F25" s="369"/>
      <c r="G25" s="369"/>
      <c r="H25" s="369"/>
      <c r="I25" s="369"/>
      <c r="J25" s="369"/>
      <c r="K25" s="370"/>
    </row>
    <row r="26" spans="1:13" ht="14.45" customHeight="1" x14ac:dyDescent="0.3">
      <c r="A26" s="14"/>
      <c r="B26" s="140"/>
      <c r="C26" s="121"/>
      <c r="D26" s="139"/>
      <c r="E26" s="368"/>
      <c r="F26" s="369"/>
      <c r="G26" s="369"/>
      <c r="H26" s="369"/>
      <c r="I26" s="369"/>
      <c r="J26" s="369"/>
      <c r="K26" s="370"/>
      <c r="M26" s="36"/>
    </row>
    <row r="27" spans="1:13" x14ac:dyDescent="0.25">
      <c r="A27" s="14"/>
      <c r="B27" s="140"/>
      <c r="C27" s="121"/>
      <c r="D27" s="139"/>
      <c r="E27" s="368"/>
      <c r="F27" s="369"/>
      <c r="G27" s="369"/>
      <c r="H27" s="369"/>
      <c r="I27" s="369"/>
      <c r="J27" s="369"/>
      <c r="K27" s="370"/>
    </row>
    <row r="28" spans="1:13" ht="17.25" customHeight="1" x14ac:dyDescent="0.3">
      <c r="A28" s="14"/>
      <c r="B28" s="140"/>
      <c r="C28" s="121"/>
      <c r="D28" s="139"/>
      <c r="E28" s="368"/>
      <c r="F28" s="369"/>
      <c r="G28" s="369"/>
      <c r="H28" s="369"/>
      <c r="I28" s="369"/>
      <c r="J28" s="369"/>
      <c r="K28" s="370"/>
      <c r="M28" s="36"/>
    </row>
    <row r="29" spans="1:13" x14ac:dyDescent="0.25">
      <c r="A29" s="14"/>
      <c r="B29" s="140"/>
      <c r="C29" s="121"/>
      <c r="D29" s="139"/>
      <c r="E29" s="368"/>
      <c r="F29" s="369"/>
      <c r="G29" s="369"/>
      <c r="H29" s="369"/>
      <c r="I29" s="369"/>
      <c r="J29" s="369"/>
      <c r="K29" s="370"/>
    </row>
    <row r="30" spans="1:13" ht="17.25" customHeight="1" x14ac:dyDescent="0.3">
      <c r="A30" s="14"/>
      <c r="B30" s="140"/>
      <c r="C30" s="121"/>
      <c r="D30" s="139"/>
      <c r="E30" s="368"/>
      <c r="F30" s="369"/>
      <c r="G30" s="369"/>
      <c r="H30" s="369"/>
      <c r="I30" s="369"/>
      <c r="J30" s="369"/>
      <c r="K30" s="370"/>
      <c r="M30" s="36"/>
    </row>
    <row r="31" spans="1:13" x14ac:dyDescent="0.25">
      <c r="A31" s="14"/>
      <c r="B31" s="127"/>
      <c r="C31" s="128"/>
      <c r="D31" s="129"/>
      <c r="E31" s="371"/>
      <c r="F31" s="372"/>
      <c r="G31" s="372"/>
      <c r="H31" s="372"/>
      <c r="I31" s="372"/>
      <c r="J31" s="372"/>
      <c r="K31" s="373"/>
    </row>
    <row r="32" spans="1:13" x14ac:dyDescent="0.25">
      <c r="A32" s="14"/>
      <c r="B32" s="14"/>
      <c r="C32" s="14"/>
      <c r="D32" s="14"/>
      <c r="E32" s="14"/>
      <c r="F32" s="14"/>
      <c r="G32" s="14"/>
      <c r="H32" s="14"/>
      <c r="I32" s="14"/>
      <c r="J32" s="14"/>
      <c r="K32" s="14"/>
    </row>
    <row r="33" spans="1:13" x14ac:dyDescent="0.25">
      <c r="A33" s="14"/>
      <c r="B33" s="14"/>
      <c r="C33" s="14"/>
      <c r="D33" s="14"/>
      <c r="E33" s="14"/>
      <c r="F33" s="14"/>
      <c r="G33" s="14"/>
      <c r="H33" s="14"/>
      <c r="I33" s="14"/>
      <c r="J33" s="14"/>
      <c r="K33" s="14"/>
    </row>
    <row r="34" spans="1:13" ht="19.5" customHeight="1" x14ac:dyDescent="0.3">
      <c r="A34" s="14"/>
      <c r="B34" s="14"/>
      <c r="C34" s="14"/>
      <c r="D34" s="14"/>
      <c r="E34" s="14"/>
      <c r="F34" s="14"/>
      <c r="G34" s="14"/>
      <c r="H34" s="14"/>
      <c r="I34" s="14"/>
      <c r="J34" s="14"/>
      <c r="K34" s="14"/>
      <c r="M34" s="106"/>
    </row>
    <row r="35" spans="1:13" x14ac:dyDescent="0.25">
      <c r="A35" s="14"/>
      <c r="B35" s="14"/>
      <c r="C35" s="14"/>
      <c r="D35" s="14"/>
      <c r="E35" s="14"/>
      <c r="F35" s="14"/>
      <c r="G35" s="14"/>
      <c r="H35" s="14"/>
      <c r="I35" s="14"/>
      <c r="J35" s="14"/>
      <c r="K35" s="14"/>
    </row>
    <row r="36" spans="1:13" x14ac:dyDescent="0.25">
      <c r="A36" s="14"/>
      <c r="B36" s="14"/>
      <c r="C36" s="14"/>
      <c r="D36" s="14"/>
      <c r="E36" s="14"/>
      <c r="F36" s="14"/>
      <c r="G36" s="14"/>
      <c r="H36" s="14"/>
      <c r="I36" s="14"/>
      <c r="J36" s="14"/>
      <c r="K36" s="14"/>
    </row>
    <row r="37" spans="1:13" x14ac:dyDescent="0.25">
      <c r="A37" s="14"/>
      <c r="B37" s="14"/>
      <c r="C37" s="14"/>
      <c r="D37" s="14"/>
      <c r="E37" s="14"/>
      <c r="F37" s="14"/>
      <c r="G37" s="14"/>
      <c r="H37" s="14"/>
      <c r="I37" s="14"/>
      <c r="J37" s="14"/>
      <c r="K37" s="14"/>
    </row>
    <row r="38" spans="1:13" x14ac:dyDescent="0.25">
      <c r="A38" s="14"/>
      <c r="B38" s="14"/>
      <c r="C38" s="14"/>
      <c r="D38" s="14"/>
      <c r="E38" s="14"/>
      <c r="F38" s="14"/>
      <c r="G38" s="14"/>
      <c r="H38" s="14"/>
      <c r="I38" s="14"/>
      <c r="J38" s="14"/>
      <c r="K38" s="14"/>
    </row>
    <row r="39" spans="1:13" x14ac:dyDescent="0.25">
      <c r="A39" s="14"/>
      <c r="B39" s="14"/>
      <c r="C39" s="14"/>
      <c r="D39" s="14"/>
      <c r="E39" s="14"/>
      <c r="F39" s="14"/>
      <c r="G39" s="14"/>
      <c r="H39" s="14"/>
      <c r="I39" s="14"/>
      <c r="J39" s="14"/>
      <c r="K39" s="14"/>
    </row>
    <row r="40" spans="1:13" x14ac:dyDescent="0.25">
      <c r="A40" s="14"/>
      <c r="B40" s="14"/>
      <c r="C40" s="14"/>
      <c r="D40" s="14"/>
      <c r="E40" s="14"/>
      <c r="F40" s="14"/>
      <c r="G40" s="14"/>
      <c r="H40" s="14"/>
      <c r="I40" s="14"/>
      <c r="J40" s="14"/>
      <c r="K40" s="14"/>
    </row>
    <row r="41" spans="1:13" x14ac:dyDescent="0.25">
      <c r="A41" s="14"/>
      <c r="B41" s="14"/>
      <c r="C41" s="14"/>
      <c r="D41" s="14"/>
      <c r="E41" s="14"/>
      <c r="F41" s="14"/>
      <c r="G41" s="14"/>
      <c r="H41" s="14"/>
      <c r="I41" s="14"/>
      <c r="J41" s="14"/>
      <c r="K41" s="14"/>
    </row>
    <row r="42" spans="1:13" x14ac:dyDescent="0.25">
      <c r="A42" s="14"/>
      <c r="B42" s="14"/>
      <c r="C42" s="14"/>
      <c r="D42" s="14"/>
      <c r="E42" s="14"/>
      <c r="F42" s="14"/>
      <c r="G42" s="14"/>
      <c r="H42" s="14"/>
      <c r="I42" s="14"/>
      <c r="J42" s="14"/>
      <c r="K42" s="14"/>
    </row>
    <row r="43" spans="1:13" x14ac:dyDescent="0.25">
      <c r="A43" s="14"/>
      <c r="B43" s="14"/>
      <c r="C43" s="14"/>
      <c r="D43" s="14"/>
      <c r="E43" s="14"/>
      <c r="F43" s="14"/>
      <c r="G43" s="14"/>
      <c r="H43" s="14"/>
      <c r="I43" s="14"/>
      <c r="J43" s="14"/>
      <c r="K43" s="14"/>
    </row>
    <row r="44" spans="1:13" x14ac:dyDescent="0.25">
      <c r="A44" s="14"/>
      <c r="B44" s="14"/>
      <c r="C44" s="14"/>
      <c r="D44" s="14"/>
      <c r="E44" s="14"/>
      <c r="F44" s="14"/>
      <c r="G44" s="14"/>
      <c r="H44" s="14"/>
      <c r="I44" s="14"/>
      <c r="J44" s="14"/>
      <c r="K44" s="14"/>
    </row>
    <row r="45" spans="1:13" x14ac:dyDescent="0.25">
      <c r="A45" s="14"/>
      <c r="B45" s="14"/>
      <c r="C45" s="14"/>
      <c r="D45" s="14"/>
      <c r="E45" s="14"/>
      <c r="F45" s="14"/>
      <c r="G45" s="14"/>
      <c r="H45" s="14"/>
      <c r="I45" s="14"/>
      <c r="J45" s="14"/>
      <c r="K45" s="14"/>
    </row>
    <row r="46" spans="1:13" x14ac:dyDescent="0.25">
      <c r="A46" s="14"/>
      <c r="B46" s="14"/>
      <c r="C46" s="14"/>
      <c r="D46" s="14"/>
      <c r="E46" s="14"/>
      <c r="F46" s="14"/>
      <c r="G46" s="14"/>
      <c r="H46" s="14"/>
      <c r="I46" s="14"/>
      <c r="J46" s="14"/>
      <c r="K46" s="14"/>
    </row>
    <row r="47" spans="1:13" x14ac:dyDescent="0.25">
      <c r="A47" s="14"/>
      <c r="B47" s="14"/>
      <c r="C47" s="14"/>
      <c r="D47" s="14"/>
      <c r="E47" s="14"/>
      <c r="F47" s="14"/>
      <c r="G47" s="14"/>
      <c r="H47" s="14"/>
      <c r="I47" s="14"/>
      <c r="J47" s="14"/>
      <c r="K47" s="14"/>
    </row>
    <row r="48" spans="1:13" x14ac:dyDescent="0.25">
      <c r="A48" s="14"/>
      <c r="B48" s="14"/>
      <c r="C48" s="14"/>
      <c r="D48" s="14"/>
      <c r="E48" s="14"/>
      <c r="F48" s="14"/>
      <c r="G48" s="14"/>
      <c r="H48" s="14"/>
      <c r="I48" s="14"/>
      <c r="J48" s="14"/>
      <c r="K48" s="14"/>
    </row>
    <row r="49" spans="1:13" ht="14.45" customHeight="1" x14ac:dyDescent="0.25">
      <c r="A49" s="14"/>
      <c r="B49" s="151"/>
      <c r="C49" s="121"/>
      <c r="D49" s="121"/>
      <c r="E49" s="121"/>
      <c r="F49" s="121"/>
      <c r="G49" s="121"/>
      <c r="H49" s="121"/>
      <c r="I49" s="121"/>
      <c r="J49" s="121"/>
      <c r="K49" s="121"/>
    </row>
    <row r="50" spans="1:13" x14ac:dyDescent="0.25">
      <c r="A50" s="14"/>
      <c r="B50" s="121"/>
      <c r="C50" s="121"/>
      <c r="D50" s="121"/>
      <c r="E50" s="121"/>
      <c r="F50" s="121"/>
      <c r="G50" s="121"/>
      <c r="H50" s="121"/>
      <c r="I50" s="121"/>
      <c r="J50" s="121"/>
      <c r="K50" s="121"/>
    </row>
    <row r="51" spans="1:13" x14ac:dyDescent="0.25">
      <c r="A51" s="14"/>
      <c r="B51" s="121"/>
      <c r="C51" s="121"/>
      <c r="D51" s="121"/>
      <c r="E51" s="121"/>
      <c r="F51" s="121"/>
      <c r="G51" s="121"/>
      <c r="H51" s="121"/>
      <c r="I51" s="121"/>
      <c r="J51" s="121"/>
      <c r="K51" s="121"/>
    </row>
    <row r="52" spans="1:13" x14ac:dyDescent="0.25">
      <c r="A52" s="14"/>
      <c r="B52" s="121"/>
      <c r="C52" s="121"/>
      <c r="D52" s="121"/>
      <c r="E52" s="121"/>
      <c r="F52" s="121"/>
      <c r="G52" s="121"/>
      <c r="H52" s="121"/>
      <c r="I52" s="121"/>
      <c r="J52" s="121"/>
      <c r="K52" s="121"/>
    </row>
    <row r="53" spans="1:13" x14ac:dyDescent="0.25">
      <c r="A53" s="14"/>
      <c r="B53" s="121"/>
      <c r="C53" s="121"/>
      <c r="D53" s="121"/>
      <c r="E53" s="121"/>
      <c r="F53" s="121"/>
      <c r="G53" s="121"/>
      <c r="H53" s="121"/>
      <c r="I53" s="121"/>
      <c r="J53" s="121"/>
      <c r="K53" s="121"/>
    </row>
    <row r="54" spans="1:13" ht="15.75" customHeight="1" x14ac:dyDescent="0.25">
      <c r="A54" s="14"/>
      <c r="B54" s="121"/>
      <c r="C54" s="121"/>
      <c r="D54" s="121"/>
      <c r="E54" s="121"/>
      <c r="F54" s="121"/>
      <c r="G54" s="121"/>
      <c r="H54" s="121"/>
      <c r="I54" s="121"/>
      <c r="J54" s="121"/>
      <c r="K54" s="121"/>
      <c r="M54" s="40"/>
    </row>
    <row r="55" spans="1:13" x14ac:dyDescent="0.25">
      <c r="A55" s="14"/>
      <c r="B55" s="121"/>
      <c r="C55" s="121"/>
      <c r="D55" s="121"/>
      <c r="E55" s="121"/>
      <c r="F55" s="121"/>
      <c r="G55" s="121"/>
      <c r="H55" s="121"/>
      <c r="I55" s="121"/>
      <c r="J55" s="121"/>
      <c r="K55" s="121"/>
    </row>
    <row r="56" spans="1:13" x14ac:dyDescent="0.25">
      <c r="A56" s="14"/>
      <c r="B56" s="121"/>
      <c r="C56" s="121"/>
      <c r="D56" s="121"/>
      <c r="E56" s="121"/>
      <c r="F56" s="121"/>
      <c r="G56" s="121"/>
      <c r="H56" s="121"/>
      <c r="I56" s="121"/>
      <c r="J56" s="121"/>
      <c r="K56" s="121"/>
    </row>
  </sheetData>
  <sheetProtection sheet="1" objects="1" scenarios="1" formatColumns="0" formatRows="0"/>
  <mergeCells count="10">
    <mergeCell ref="B49:K56"/>
    <mergeCell ref="E7:K14"/>
    <mergeCell ref="B23:D31"/>
    <mergeCell ref="B4:D6"/>
    <mergeCell ref="E15:K22"/>
    <mergeCell ref="B2:K2"/>
    <mergeCell ref="E23:K31"/>
    <mergeCell ref="E4:K6"/>
    <mergeCell ref="B15:D22"/>
    <mergeCell ref="B7:D14"/>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R49"/>
  <sheetViews>
    <sheetView showGridLines="0" view="pageBreakPreview" zoomScaleNormal="100" zoomScaleSheetLayoutView="100" workbookViewId="0">
      <selection activeCell="U11" sqref="U11"/>
    </sheetView>
  </sheetViews>
  <sheetFormatPr defaultColWidth="8.85546875" defaultRowHeight="15" x14ac:dyDescent="0.25"/>
  <cols>
    <col min="1" max="1" width="1.42578125" customWidth="1"/>
    <col min="2" max="2" width="7.42578125" customWidth="1"/>
    <col min="6" max="6" width="10.42578125" customWidth="1"/>
    <col min="10" max="10" width="6" customWidth="1"/>
    <col min="11" max="11" width="8.85546875" hidden="1" customWidth="1"/>
    <col min="16" max="16" width="19.42578125" customWidth="1"/>
  </cols>
  <sheetData>
    <row r="1" spans="1:18" ht="19.5" customHeight="1" x14ac:dyDescent="0.25">
      <c r="A1" s="14"/>
      <c r="B1" s="14"/>
      <c r="C1" s="14"/>
      <c r="D1" s="14"/>
      <c r="E1" s="14"/>
      <c r="F1" s="14"/>
      <c r="G1" s="14"/>
      <c r="H1" s="14"/>
      <c r="I1" s="14"/>
      <c r="J1" s="14"/>
      <c r="K1" s="14"/>
      <c r="L1" s="14"/>
      <c r="M1" s="14"/>
      <c r="N1" s="14"/>
      <c r="O1" s="14"/>
      <c r="P1" s="14"/>
    </row>
    <row r="2" spans="1:18" ht="17.25" customHeight="1" x14ac:dyDescent="0.25">
      <c r="A2" s="14"/>
      <c r="B2" s="285" t="s">
        <v>532</v>
      </c>
      <c r="C2" s="121"/>
      <c r="D2" s="121"/>
      <c r="E2" s="121"/>
      <c r="F2" s="121"/>
      <c r="G2" s="121"/>
      <c r="H2" s="121"/>
      <c r="I2" s="121"/>
      <c r="J2" s="121"/>
      <c r="K2" s="121"/>
      <c r="L2" s="121"/>
      <c r="M2" s="121"/>
      <c r="N2" s="121"/>
      <c r="O2" s="121"/>
      <c r="P2" s="121"/>
    </row>
    <row r="3" spans="1:18" ht="17.25" customHeight="1" x14ac:dyDescent="0.25">
      <c r="A3" s="14"/>
      <c r="B3" s="17"/>
      <c r="C3" s="17"/>
      <c r="D3" s="17"/>
      <c r="E3" s="17"/>
      <c r="F3" s="17"/>
      <c r="G3" s="17"/>
      <c r="H3" s="17"/>
      <c r="I3" s="17"/>
      <c r="J3" s="17"/>
      <c r="K3" s="17"/>
      <c r="L3" s="17"/>
      <c r="M3" s="17"/>
      <c r="N3" s="17"/>
      <c r="O3" s="17"/>
      <c r="P3" s="17"/>
    </row>
    <row r="4" spans="1:18" ht="15" customHeight="1" x14ac:dyDescent="0.25">
      <c r="A4" s="14"/>
      <c r="B4" s="289" t="s">
        <v>533</v>
      </c>
      <c r="C4" s="125"/>
      <c r="D4" s="125"/>
      <c r="E4" s="125"/>
      <c r="F4" s="125"/>
      <c r="G4" s="125"/>
      <c r="H4" s="125"/>
      <c r="I4" s="125"/>
      <c r="J4" s="125"/>
      <c r="K4" s="125"/>
      <c r="L4" s="125"/>
      <c r="M4" s="125"/>
      <c r="N4" s="125"/>
      <c r="O4" s="125"/>
      <c r="P4" s="125"/>
    </row>
    <row r="5" spans="1:18" ht="17.25" customHeight="1" x14ac:dyDescent="0.25">
      <c r="A5" s="14"/>
      <c r="B5" s="127"/>
      <c r="C5" s="128"/>
      <c r="D5" s="128"/>
      <c r="E5" s="128"/>
      <c r="F5" s="128"/>
      <c r="G5" s="128"/>
      <c r="H5" s="128"/>
      <c r="I5" s="128"/>
      <c r="J5" s="128"/>
      <c r="K5" s="128"/>
      <c r="L5" s="128"/>
      <c r="M5" s="128"/>
      <c r="N5" s="128"/>
      <c r="O5" s="128"/>
      <c r="P5" s="128"/>
    </row>
    <row r="6" spans="1:18" ht="17.25" customHeight="1" x14ac:dyDescent="0.25">
      <c r="A6" s="14"/>
      <c r="B6" s="135"/>
      <c r="C6" s="165"/>
      <c r="D6" s="128"/>
      <c r="E6" s="128"/>
      <c r="F6" s="128"/>
      <c r="G6" s="128"/>
      <c r="H6" s="128"/>
      <c r="I6" s="128"/>
      <c r="J6" s="128"/>
      <c r="K6" s="128"/>
      <c r="L6" s="128"/>
      <c r="M6" s="128"/>
      <c r="N6" s="128"/>
      <c r="O6" s="128"/>
      <c r="P6" s="128"/>
    </row>
    <row r="7" spans="1:18" ht="14.45" customHeight="1" x14ac:dyDescent="0.25">
      <c r="A7" s="14"/>
      <c r="B7" s="140"/>
      <c r="C7" s="290" t="s">
        <v>534</v>
      </c>
      <c r="D7" s="126"/>
      <c r="E7" s="291" t="s">
        <v>535</v>
      </c>
      <c r="F7" s="290" t="s">
        <v>536</v>
      </c>
      <c r="G7" s="292" t="s">
        <v>537</v>
      </c>
      <c r="H7" s="125"/>
      <c r="I7" s="125"/>
      <c r="J7" s="125"/>
      <c r="K7" s="126"/>
      <c r="L7" s="290" t="s">
        <v>538</v>
      </c>
      <c r="M7" s="125"/>
      <c r="N7" s="125"/>
      <c r="O7" s="125"/>
      <c r="P7" s="126"/>
    </row>
    <row r="8" spans="1:18" ht="38.25" customHeight="1" x14ac:dyDescent="0.25">
      <c r="A8" s="14"/>
      <c r="B8" s="127"/>
      <c r="C8" s="127"/>
      <c r="D8" s="129"/>
      <c r="E8" s="133"/>
      <c r="F8" s="133"/>
      <c r="G8" s="127"/>
      <c r="H8" s="128"/>
      <c r="I8" s="128"/>
      <c r="J8" s="128"/>
      <c r="K8" s="129"/>
      <c r="L8" s="127"/>
      <c r="M8" s="128"/>
      <c r="N8" s="128"/>
      <c r="O8" s="128"/>
      <c r="P8" s="129"/>
    </row>
    <row r="9" spans="1:18" ht="17.25" customHeight="1" x14ac:dyDescent="0.25">
      <c r="A9" s="14"/>
      <c r="B9" s="134">
        <v>1</v>
      </c>
      <c r="C9" s="124" t="s">
        <v>744</v>
      </c>
      <c r="D9" s="126"/>
      <c r="E9" s="124" t="s">
        <v>745</v>
      </c>
      <c r="F9" s="124" t="s">
        <v>590</v>
      </c>
      <c r="G9" s="124" t="s">
        <v>746</v>
      </c>
      <c r="H9" s="125"/>
      <c r="I9" s="125"/>
      <c r="J9" s="125"/>
      <c r="K9" s="126"/>
      <c r="L9" s="124" t="s">
        <v>754</v>
      </c>
      <c r="M9" s="125"/>
      <c r="N9" s="125"/>
      <c r="O9" s="125"/>
      <c r="P9" s="126"/>
    </row>
    <row r="10" spans="1:18" ht="17.25" customHeight="1" x14ac:dyDescent="0.25">
      <c r="A10" s="14"/>
      <c r="B10" s="287"/>
      <c r="C10" s="140"/>
      <c r="D10" s="139"/>
      <c r="E10" s="287"/>
      <c r="F10" s="287"/>
      <c r="G10" s="140"/>
      <c r="H10" s="121"/>
      <c r="I10" s="121"/>
      <c r="J10" s="121"/>
      <c r="K10" s="139"/>
      <c r="L10" s="140"/>
      <c r="M10" s="121"/>
      <c r="N10" s="121"/>
      <c r="O10" s="121"/>
      <c r="P10" s="139"/>
    </row>
    <row r="11" spans="1:18" ht="88.5" customHeight="1" x14ac:dyDescent="0.25">
      <c r="A11" s="14"/>
      <c r="B11" s="287"/>
      <c r="C11" s="140"/>
      <c r="D11" s="139"/>
      <c r="E11" s="287"/>
      <c r="F11" s="287"/>
      <c r="G11" s="140"/>
      <c r="H11" s="121"/>
      <c r="I11" s="121"/>
      <c r="J11" s="121"/>
      <c r="K11" s="139"/>
      <c r="L11" s="140"/>
      <c r="M11" s="121"/>
      <c r="N11" s="121"/>
      <c r="O11" s="121"/>
      <c r="P11" s="139"/>
    </row>
    <row r="12" spans="1:18" ht="3" hidden="1" customHeight="1" x14ac:dyDescent="0.25">
      <c r="A12" s="14"/>
      <c r="B12" s="133"/>
      <c r="C12" s="127"/>
      <c r="D12" s="129"/>
      <c r="E12" s="133"/>
      <c r="F12" s="133"/>
      <c r="G12" s="127"/>
      <c r="H12" s="128"/>
      <c r="I12" s="128"/>
      <c r="J12" s="128"/>
      <c r="K12" s="129"/>
      <c r="L12" s="127"/>
      <c r="M12" s="128"/>
      <c r="N12" s="128"/>
      <c r="O12" s="128"/>
      <c r="P12" s="129"/>
      <c r="R12" s="37"/>
    </row>
    <row r="13" spans="1:18" ht="17.25" customHeight="1" x14ac:dyDescent="0.25">
      <c r="A13" s="14"/>
      <c r="B13" s="134">
        <v>2</v>
      </c>
      <c r="C13" s="124" t="s">
        <v>749</v>
      </c>
      <c r="D13" s="126"/>
      <c r="E13" s="124" t="s">
        <v>748</v>
      </c>
      <c r="F13" s="124" t="s">
        <v>590</v>
      </c>
      <c r="G13" s="124" t="s">
        <v>747</v>
      </c>
      <c r="H13" s="125"/>
      <c r="I13" s="125"/>
      <c r="J13" s="125"/>
      <c r="K13" s="126"/>
      <c r="L13" s="124" t="s">
        <v>755</v>
      </c>
      <c r="M13" s="125"/>
      <c r="N13" s="125"/>
      <c r="O13" s="125"/>
      <c r="P13" s="126"/>
    </row>
    <row r="14" spans="1:18" ht="17.25" customHeight="1" x14ac:dyDescent="0.25">
      <c r="A14" s="14"/>
      <c r="B14" s="287"/>
      <c r="C14" s="140"/>
      <c r="D14" s="139"/>
      <c r="E14" s="287"/>
      <c r="F14" s="287"/>
      <c r="G14" s="140"/>
      <c r="H14" s="121"/>
      <c r="I14" s="121"/>
      <c r="J14" s="121"/>
      <c r="K14" s="139"/>
      <c r="L14" s="140"/>
      <c r="M14" s="121"/>
      <c r="N14" s="121"/>
      <c r="O14" s="121"/>
      <c r="P14" s="139"/>
    </row>
    <row r="15" spans="1:18" ht="17.25" customHeight="1" x14ac:dyDescent="0.25">
      <c r="A15" s="14"/>
      <c r="B15" s="287"/>
      <c r="C15" s="140"/>
      <c r="D15" s="139"/>
      <c r="E15" s="287"/>
      <c r="F15" s="287"/>
      <c r="G15" s="140"/>
      <c r="H15" s="121"/>
      <c r="I15" s="121"/>
      <c r="J15" s="121"/>
      <c r="K15" s="139"/>
      <c r="L15" s="140"/>
      <c r="M15" s="121"/>
      <c r="N15" s="121"/>
      <c r="O15" s="121"/>
      <c r="P15" s="139"/>
    </row>
    <row r="16" spans="1:18" ht="24" customHeight="1" x14ac:dyDescent="0.25">
      <c r="A16" s="14"/>
      <c r="B16" s="133"/>
      <c r="C16" s="127"/>
      <c r="D16" s="129"/>
      <c r="E16" s="133"/>
      <c r="F16" s="133"/>
      <c r="G16" s="127"/>
      <c r="H16" s="128"/>
      <c r="I16" s="128"/>
      <c r="J16" s="128"/>
      <c r="K16" s="129"/>
      <c r="L16" s="127"/>
      <c r="M16" s="128"/>
      <c r="N16" s="128"/>
      <c r="O16" s="128"/>
      <c r="P16" s="129"/>
    </row>
    <row r="17" spans="1:16" ht="17.25" customHeight="1" x14ac:dyDescent="0.25">
      <c r="A17" s="14"/>
      <c r="B17" s="134">
        <v>3</v>
      </c>
      <c r="C17" s="124" t="s">
        <v>749</v>
      </c>
      <c r="D17" s="126"/>
      <c r="E17" s="124" t="s">
        <v>748</v>
      </c>
      <c r="F17" s="135" t="s">
        <v>590</v>
      </c>
      <c r="G17" s="124" t="s">
        <v>750</v>
      </c>
      <c r="H17" s="125"/>
      <c r="I17" s="125"/>
      <c r="J17" s="125"/>
      <c r="K17" s="126"/>
      <c r="L17" s="124" t="s">
        <v>756</v>
      </c>
      <c r="M17" s="125"/>
      <c r="N17" s="125"/>
      <c r="O17" s="125"/>
      <c r="P17" s="126"/>
    </row>
    <row r="18" spans="1:16" ht="17.25" customHeight="1" x14ac:dyDescent="0.25">
      <c r="A18" s="14"/>
      <c r="B18" s="287"/>
      <c r="C18" s="140"/>
      <c r="D18" s="139"/>
      <c r="E18" s="287"/>
      <c r="F18" s="140"/>
      <c r="G18" s="140"/>
      <c r="H18" s="121"/>
      <c r="I18" s="121"/>
      <c r="J18" s="121"/>
      <c r="K18" s="139"/>
      <c r="L18" s="140"/>
      <c r="M18" s="121"/>
      <c r="N18" s="121"/>
      <c r="O18" s="121"/>
      <c r="P18" s="139"/>
    </row>
    <row r="19" spans="1:16" ht="17.25" customHeight="1" x14ac:dyDescent="0.25">
      <c r="A19" s="14"/>
      <c r="B19" s="287"/>
      <c r="C19" s="140"/>
      <c r="D19" s="139"/>
      <c r="E19" s="287"/>
      <c r="F19" s="140"/>
      <c r="G19" s="140"/>
      <c r="H19" s="121"/>
      <c r="I19" s="121"/>
      <c r="J19" s="121"/>
      <c r="K19" s="139"/>
      <c r="L19" s="140"/>
      <c r="M19" s="121"/>
      <c r="N19" s="121"/>
      <c r="O19" s="121"/>
      <c r="P19" s="139"/>
    </row>
    <row r="20" spans="1:16" ht="17.25" customHeight="1" x14ac:dyDescent="0.25">
      <c r="A20" s="14"/>
      <c r="B20" s="133"/>
      <c r="C20" s="127"/>
      <c r="D20" s="129"/>
      <c r="E20" s="133"/>
      <c r="F20" s="127"/>
      <c r="G20" s="127"/>
      <c r="H20" s="128"/>
      <c r="I20" s="128"/>
      <c r="J20" s="128"/>
      <c r="K20" s="129"/>
      <c r="L20" s="127"/>
      <c r="M20" s="128"/>
      <c r="N20" s="128"/>
      <c r="O20" s="128"/>
      <c r="P20" s="129"/>
    </row>
    <row r="21" spans="1:16" ht="17.25" customHeight="1" x14ac:dyDescent="0.25">
      <c r="A21" s="14"/>
      <c r="B21" s="134">
        <v>4</v>
      </c>
      <c r="C21" s="124" t="s">
        <v>752</v>
      </c>
      <c r="D21" s="126"/>
      <c r="E21" s="124" t="s">
        <v>748</v>
      </c>
      <c r="F21" s="135" t="s">
        <v>590</v>
      </c>
      <c r="G21" s="124" t="s">
        <v>751</v>
      </c>
      <c r="H21" s="125"/>
      <c r="I21" s="125"/>
      <c r="J21" s="125"/>
      <c r="K21" s="126"/>
      <c r="L21" s="124" t="s">
        <v>757</v>
      </c>
      <c r="M21" s="125"/>
      <c r="N21" s="125"/>
      <c r="O21" s="125"/>
      <c r="P21" s="126"/>
    </row>
    <row r="22" spans="1:16" ht="17.25" customHeight="1" x14ac:dyDescent="0.25">
      <c r="A22" s="14"/>
      <c r="B22" s="287"/>
      <c r="C22" s="140"/>
      <c r="D22" s="139"/>
      <c r="E22" s="287"/>
      <c r="F22" s="140"/>
      <c r="G22" s="140"/>
      <c r="H22" s="121"/>
      <c r="I22" s="121"/>
      <c r="J22" s="121"/>
      <c r="K22" s="139"/>
      <c r="L22" s="140"/>
      <c r="M22" s="121"/>
      <c r="N22" s="121"/>
      <c r="O22" s="121"/>
      <c r="P22" s="139"/>
    </row>
    <row r="23" spans="1:16" ht="17.25" customHeight="1" x14ac:dyDescent="0.25">
      <c r="A23" s="14"/>
      <c r="B23" s="287"/>
      <c r="C23" s="140"/>
      <c r="D23" s="139"/>
      <c r="E23" s="287"/>
      <c r="F23" s="140"/>
      <c r="G23" s="140"/>
      <c r="H23" s="121"/>
      <c r="I23" s="121"/>
      <c r="J23" s="121"/>
      <c r="K23" s="139"/>
      <c r="L23" s="140"/>
      <c r="M23" s="121"/>
      <c r="N23" s="121"/>
      <c r="O23" s="121"/>
      <c r="P23" s="139"/>
    </row>
    <row r="24" spans="1:16" ht="10.5" customHeight="1" x14ac:dyDescent="0.25">
      <c r="A24" s="14"/>
      <c r="B24" s="133"/>
      <c r="C24" s="127"/>
      <c r="D24" s="129"/>
      <c r="E24" s="133"/>
      <c r="F24" s="127"/>
      <c r="G24" s="127"/>
      <c r="H24" s="128"/>
      <c r="I24" s="128"/>
      <c r="J24" s="128"/>
      <c r="K24" s="129"/>
      <c r="L24" s="127"/>
      <c r="M24" s="128"/>
      <c r="N24" s="128"/>
      <c r="O24" s="128"/>
      <c r="P24" s="129"/>
    </row>
    <row r="25" spans="1:16" ht="17.25" customHeight="1" x14ac:dyDescent="0.25">
      <c r="A25" s="14"/>
      <c r="B25" s="134">
        <v>5</v>
      </c>
      <c r="C25" s="124" t="s">
        <v>752</v>
      </c>
      <c r="D25" s="126"/>
      <c r="E25" s="124" t="s">
        <v>543</v>
      </c>
      <c r="F25" s="135" t="s">
        <v>590</v>
      </c>
      <c r="G25" s="124" t="s">
        <v>753</v>
      </c>
      <c r="H25" s="125"/>
      <c r="I25" s="125"/>
      <c r="J25" s="125"/>
      <c r="K25" s="126"/>
      <c r="L25" s="124" t="s">
        <v>758</v>
      </c>
      <c r="M25" s="125"/>
      <c r="N25" s="125"/>
      <c r="O25" s="125"/>
      <c r="P25" s="126"/>
    </row>
    <row r="26" spans="1:16" ht="17.25" customHeight="1" x14ac:dyDescent="0.25">
      <c r="A26" s="14"/>
      <c r="B26" s="287"/>
      <c r="C26" s="140"/>
      <c r="D26" s="139"/>
      <c r="E26" s="287"/>
      <c r="F26" s="140"/>
      <c r="G26" s="140"/>
      <c r="H26" s="121"/>
      <c r="I26" s="121"/>
      <c r="J26" s="121"/>
      <c r="K26" s="139"/>
      <c r="L26" s="140"/>
      <c r="M26" s="121"/>
      <c r="N26" s="121"/>
      <c r="O26" s="121"/>
      <c r="P26" s="139"/>
    </row>
    <row r="27" spans="1:16" x14ac:dyDescent="0.25">
      <c r="A27" s="14"/>
      <c r="B27" s="287"/>
      <c r="C27" s="140"/>
      <c r="D27" s="139"/>
      <c r="E27" s="287"/>
      <c r="F27" s="140"/>
      <c r="G27" s="140"/>
      <c r="H27" s="121"/>
      <c r="I27" s="121"/>
      <c r="J27" s="121"/>
      <c r="K27" s="139"/>
      <c r="L27" s="140"/>
      <c r="M27" s="121"/>
      <c r="N27" s="121"/>
      <c r="O27" s="121"/>
      <c r="P27" s="139"/>
    </row>
    <row r="28" spans="1:16" ht="29.45" customHeight="1" x14ac:dyDescent="0.25">
      <c r="A28" s="14"/>
      <c r="B28" s="133"/>
      <c r="C28" s="127"/>
      <c r="D28" s="129"/>
      <c r="E28" s="133"/>
      <c r="F28" s="127"/>
      <c r="G28" s="127"/>
      <c r="H28" s="128"/>
      <c r="I28" s="128"/>
      <c r="J28" s="128"/>
      <c r="K28" s="129"/>
      <c r="L28" s="127"/>
      <c r="M28" s="128"/>
      <c r="N28" s="128"/>
      <c r="O28" s="128"/>
      <c r="P28" s="129"/>
    </row>
    <row r="29" spans="1:16" x14ac:dyDescent="0.25">
      <c r="A29" s="14"/>
      <c r="B29" s="258"/>
      <c r="C29" s="125"/>
      <c r="D29" s="125"/>
      <c r="E29" s="125"/>
      <c r="F29" s="125"/>
      <c r="G29" s="125"/>
      <c r="H29" s="125"/>
      <c r="I29" s="125"/>
      <c r="J29" s="125"/>
      <c r="K29" s="125"/>
      <c r="L29" s="125"/>
      <c r="M29" s="125"/>
      <c r="N29" s="125"/>
      <c r="O29" s="125"/>
      <c r="P29" s="125"/>
    </row>
    <row r="30" spans="1:16" x14ac:dyDescent="0.25">
      <c r="A30" s="14"/>
      <c r="B30" s="127"/>
      <c r="C30" s="128"/>
      <c r="D30" s="128"/>
      <c r="E30" s="128"/>
      <c r="F30" s="128"/>
      <c r="G30" s="128"/>
      <c r="H30" s="128"/>
      <c r="I30" s="128"/>
      <c r="J30" s="128"/>
      <c r="K30" s="128"/>
      <c r="L30" s="128"/>
      <c r="M30" s="128"/>
      <c r="N30" s="128"/>
      <c r="O30" s="128"/>
      <c r="P30" s="128"/>
    </row>
    <row r="31" spans="1:16" x14ac:dyDescent="0.25">
      <c r="A31" s="14"/>
      <c r="B31" s="293" t="s">
        <v>539</v>
      </c>
      <c r="C31" s="130"/>
      <c r="D31" s="130"/>
      <c r="E31" s="130"/>
      <c r="F31" s="130"/>
      <c r="G31" s="130"/>
      <c r="H31" s="130"/>
      <c r="I31" s="130"/>
      <c r="J31" s="130"/>
      <c r="K31" s="130"/>
      <c r="L31" s="130"/>
      <c r="M31" s="130"/>
      <c r="N31" s="130"/>
      <c r="O31" s="130"/>
      <c r="P31" s="131"/>
    </row>
    <row r="32" spans="1:16" ht="14.45" customHeight="1" x14ac:dyDescent="0.25">
      <c r="A32" s="14"/>
      <c r="B32" s="286" t="s">
        <v>540</v>
      </c>
      <c r="C32" s="286" t="s">
        <v>541</v>
      </c>
      <c r="D32" s="286" t="s">
        <v>542</v>
      </c>
      <c r="E32" s="125"/>
      <c r="F32" s="125"/>
      <c r="G32" s="125"/>
      <c r="H32" s="125"/>
      <c r="I32" s="125"/>
      <c r="J32" s="125"/>
      <c r="K32" s="125"/>
      <c r="L32" s="125"/>
      <c r="M32" s="125"/>
      <c r="N32" s="125"/>
      <c r="O32" s="125"/>
      <c r="P32" s="126"/>
    </row>
    <row r="33" spans="1:16" ht="17.25" customHeight="1" x14ac:dyDescent="0.25">
      <c r="A33" s="14"/>
      <c r="B33" s="133"/>
      <c r="C33" s="133"/>
      <c r="D33" s="127"/>
      <c r="E33" s="128"/>
      <c r="F33" s="128"/>
      <c r="G33" s="128"/>
      <c r="H33" s="128"/>
      <c r="I33" s="128"/>
      <c r="J33" s="128"/>
      <c r="K33" s="128"/>
      <c r="L33" s="128"/>
      <c r="M33" s="128"/>
      <c r="N33" s="128"/>
      <c r="O33" s="128"/>
      <c r="P33" s="129"/>
    </row>
    <row r="34" spans="1:16" ht="17.25" customHeight="1" x14ac:dyDescent="0.25">
      <c r="A34" s="14"/>
      <c r="B34" s="124" t="s">
        <v>543</v>
      </c>
      <c r="C34" s="288" t="s">
        <v>543</v>
      </c>
      <c r="D34" s="124" t="s">
        <v>743</v>
      </c>
      <c r="E34" s="125"/>
      <c r="F34" s="125"/>
      <c r="G34" s="125"/>
      <c r="H34" s="125"/>
      <c r="I34" s="125"/>
      <c r="J34" s="125"/>
      <c r="K34" s="125"/>
      <c r="L34" s="125"/>
      <c r="M34" s="125"/>
      <c r="N34" s="125"/>
      <c r="O34" s="125"/>
      <c r="P34" s="126"/>
    </row>
    <row r="35" spans="1:16" ht="17.25" customHeight="1" x14ac:dyDescent="0.25">
      <c r="A35" s="14"/>
      <c r="B35" s="287"/>
      <c r="C35" s="287"/>
      <c r="D35" s="140"/>
      <c r="E35" s="121"/>
      <c r="F35" s="121"/>
      <c r="G35" s="121"/>
      <c r="H35" s="121"/>
      <c r="I35" s="121"/>
      <c r="J35" s="121"/>
      <c r="K35" s="121"/>
      <c r="L35" s="121"/>
      <c r="M35" s="121"/>
      <c r="N35" s="121"/>
      <c r="O35" s="121"/>
      <c r="P35" s="139"/>
    </row>
    <row r="36" spans="1:16" ht="17.25" customHeight="1" x14ac:dyDescent="0.25">
      <c r="A36" s="14"/>
      <c r="B36" s="133"/>
      <c r="C36" s="133"/>
      <c r="D36" s="127"/>
      <c r="E36" s="128"/>
      <c r="F36" s="128"/>
      <c r="G36" s="128"/>
      <c r="H36" s="128"/>
      <c r="I36" s="128"/>
      <c r="J36" s="128"/>
      <c r="K36" s="128"/>
      <c r="L36" s="128"/>
      <c r="M36" s="128"/>
      <c r="N36" s="128"/>
      <c r="O36" s="128"/>
      <c r="P36" s="129"/>
    </row>
    <row r="37" spans="1:16" ht="17.25" customHeight="1" x14ac:dyDescent="0.25">
      <c r="A37" s="14"/>
      <c r="B37" s="14"/>
      <c r="C37" s="14"/>
      <c r="D37" s="14"/>
      <c r="E37" s="14"/>
      <c r="F37" s="14"/>
      <c r="G37" s="14"/>
      <c r="H37" s="14"/>
      <c r="I37" s="14"/>
      <c r="J37" s="14"/>
      <c r="K37" s="14"/>
      <c r="L37" s="14"/>
      <c r="M37" s="14"/>
      <c r="N37" s="14"/>
      <c r="O37" s="14"/>
      <c r="P37" s="14"/>
    </row>
    <row r="38" spans="1:16" ht="17.25" customHeight="1" x14ac:dyDescent="0.25">
      <c r="A38" s="14"/>
      <c r="B38" s="14"/>
      <c r="C38" s="14"/>
      <c r="D38" s="14"/>
      <c r="E38" s="14"/>
      <c r="F38" s="14"/>
      <c r="G38" s="14"/>
      <c r="H38" s="14"/>
      <c r="I38" s="14"/>
      <c r="J38" s="14"/>
      <c r="K38" s="14"/>
      <c r="L38" s="14"/>
      <c r="M38" s="14"/>
      <c r="N38" s="14"/>
      <c r="O38" s="14"/>
      <c r="P38" s="14"/>
    </row>
    <row r="39" spans="1:16" ht="17.25" customHeight="1" x14ac:dyDescent="0.25">
      <c r="A39" s="14"/>
      <c r="B39" s="14"/>
      <c r="C39" s="14"/>
      <c r="D39" s="14"/>
      <c r="E39" s="14"/>
      <c r="F39" s="14"/>
      <c r="G39" s="14"/>
      <c r="H39" s="14"/>
      <c r="I39" s="14"/>
      <c r="J39" s="14"/>
      <c r="K39" s="14"/>
      <c r="L39" s="14"/>
      <c r="M39" s="14"/>
      <c r="N39" s="14"/>
      <c r="O39" s="7"/>
      <c r="P39" s="14"/>
    </row>
    <row r="40" spans="1:16" ht="17.25" customHeight="1" x14ac:dyDescent="0.25">
      <c r="A40" s="14"/>
      <c r="B40" s="14"/>
      <c r="C40" s="14"/>
      <c r="D40" s="14"/>
      <c r="E40" s="14"/>
      <c r="F40" s="14"/>
      <c r="G40" s="14"/>
      <c r="H40" s="14"/>
      <c r="I40" s="14"/>
      <c r="J40" s="14"/>
      <c r="K40" s="14"/>
      <c r="L40" s="14"/>
      <c r="M40" s="14"/>
      <c r="N40" s="14"/>
      <c r="O40" s="14"/>
      <c r="P40" s="14"/>
    </row>
    <row r="41" spans="1:16" ht="34.5" customHeight="1" x14ac:dyDescent="0.25">
      <c r="A41" s="14"/>
      <c r="B41" s="14"/>
      <c r="C41" s="14"/>
      <c r="D41" s="14"/>
      <c r="E41" s="14"/>
      <c r="F41" s="14"/>
      <c r="G41" s="14"/>
      <c r="H41" s="14"/>
      <c r="I41" s="14"/>
      <c r="J41" s="14"/>
      <c r="K41" s="14"/>
      <c r="L41" s="14"/>
      <c r="M41" s="14"/>
      <c r="N41" s="14"/>
      <c r="O41" s="14"/>
      <c r="P41" s="14"/>
    </row>
    <row r="42" spans="1:16" ht="15" customHeight="1" x14ac:dyDescent="0.25">
      <c r="A42" s="14"/>
      <c r="B42" s="14"/>
      <c r="C42" s="14"/>
      <c r="D42" s="14"/>
      <c r="E42" s="14"/>
      <c r="F42" s="14"/>
      <c r="G42" s="14"/>
      <c r="H42" s="14"/>
      <c r="I42" s="14"/>
      <c r="J42" s="14"/>
      <c r="K42" s="14"/>
      <c r="L42" s="14"/>
      <c r="M42" s="14"/>
      <c r="N42" s="14"/>
      <c r="O42" s="14"/>
      <c r="P42" s="14"/>
    </row>
    <row r="43" spans="1:16" ht="15" customHeight="1" x14ac:dyDescent="0.25">
      <c r="A43" s="14"/>
      <c r="B43" s="14"/>
      <c r="C43" s="14"/>
      <c r="D43" s="14"/>
      <c r="E43" s="14"/>
      <c r="F43" s="14"/>
      <c r="G43" s="14"/>
      <c r="H43" s="14"/>
      <c r="I43" s="14"/>
      <c r="J43" s="14"/>
      <c r="K43" s="14"/>
      <c r="L43" s="14"/>
      <c r="M43" s="14"/>
      <c r="N43" s="14"/>
      <c r="O43" s="14"/>
      <c r="P43" s="14"/>
    </row>
    <row r="44" spans="1:16" ht="15" customHeight="1" x14ac:dyDescent="0.25">
      <c r="A44" s="14"/>
      <c r="B44" s="14"/>
      <c r="C44" s="14"/>
      <c r="D44" s="14"/>
      <c r="E44" s="14"/>
      <c r="F44" s="14"/>
      <c r="G44" s="14"/>
      <c r="H44" s="14"/>
      <c r="I44" s="14"/>
      <c r="J44" s="14"/>
      <c r="K44" s="14"/>
      <c r="L44" s="14"/>
      <c r="M44" s="14"/>
      <c r="N44" s="14"/>
      <c r="O44" s="14"/>
      <c r="P44" s="14"/>
    </row>
    <row r="45" spans="1:16" ht="15" customHeight="1" x14ac:dyDescent="0.25">
      <c r="A45" s="14"/>
      <c r="B45" s="14"/>
      <c r="C45" s="14"/>
      <c r="D45" s="14"/>
      <c r="E45" s="14"/>
      <c r="F45" s="14"/>
      <c r="G45" s="14"/>
      <c r="H45" s="14"/>
      <c r="I45" s="14"/>
      <c r="J45" s="14"/>
      <c r="K45" s="14"/>
      <c r="L45" s="14"/>
      <c r="M45" s="14"/>
      <c r="N45" s="14"/>
      <c r="O45" s="14"/>
      <c r="P45" s="14"/>
    </row>
    <row r="46" spans="1:16" ht="14.45" customHeight="1" x14ac:dyDescent="0.25">
      <c r="A46" s="14"/>
      <c r="B46" s="151" t="s">
        <v>544</v>
      </c>
      <c r="C46" s="121"/>
      <c r="D46" s="121"/>
      <c r="E46" s="121"/>
      <c r="F46" s="121"/>
      <c r="G46" s="121"/>
      <c r="H46" s="121"/>
      <c r="I46" s="121"/>
      <c r="J46" s="121"/>
      <c r="K46" s="121"/>
      <c r="L46" s="121"/>
      <c r="M46" s="121"/>
      <c r="N46" s="121"/>
      <c r="O46" s="121"/>
      <c r="P46" s="121"/>
    </row>
    <row r="47" spans="1:16" x14ac:dyDescent="0.25">
      <c r="A47" s="14"/>
      <c r="B47" s="121"/>
      <c r="C47" s="121"/>
      <c r="D47" s="121"/>
      <c r="E47" s="121"/>
      <c r="F47" s="121"/>
      <c r="G47" s="121"/>
      <c r="H47" s="121"/>
      <c r="I47" s="121"/>
      <c r="J47" s="121"/>
      <c r="K47" s="121"/>
      <c r="L47" s="121"/>
      <c r="M47" s="121"/>
      <c r="N47" s="121"/>
      <c r="O47" s="121"/>
      <c r="P47" s="121"/>
    </row>
    <row r="48" spans="1:16" ht="17.25" customHeight="1" x14ac:dyDescent="0.25">
      <c r="A48" s="14"/>
      <c r="B48" s="121"/>
      <c r="C48" s="121"/>
      <c r="D48" s="121"/>
      <c r="E48" s="121"/>
      <c r="F48" s="121"/>
      <c r="G48" s="121"/>
      <c r="H48" s="121"/>
      <c r="I48" s="121"/>
      <c r="J48" s="121"/>
      <c r="K48" s="121"/>
      <c r="L48" s="121"/>
      <c r="M48" s="121"/>
      <c r="N48" s="121"/>
      <c r="O48" s="121"/>
      <c r="P48" s="121"/>
    </row>
    <row r="49" spans="1:16" x14ac:dyDescent="0.25">
      <c r="A49" s="14"/>
      <c r="B49" s="14"/>
      <c r="C49" s="14"/>
      <c r="D49" s="14"/>
      <c r="E49" s="14"/>
      <c r="F49" s="14"/>
      <c r="G49" s="14"/>
      <c r="H49" s="14"/>
      <c r="I49" s="14"/>
      <c r="J49" s="14"/>
      <c r="K49" s="14"/>
      <c r="L49" s="14"/>
      <c r="M49" s="14"/>
      <c r="N49" s="14"/>
      <c r="O49" s="14"/>
      <c r="P49" s="14"/>
    </row>
  </sheetData>
  <sheetProtection sheet="1" objects="1" scenarios="1" formatColumns="0" formatRows="0"/>
  <mergeCells count="48">
    <mergeCell ref="B2:P2"/>
    <mergeCell ref="E17:E20"/>
    <mergeCell ref="C21:D24"/>
    <mergeCell ref="B21:B24"/>
    <mergeCell ref="B6:B8"/>
    <mergeCell ref="L7:P8"/>
    <mergeCell ref="E7:E8"/>
    <mergeCell ref="G7:K8"/>
    <mergeCell ref="F7:F8"/>
    <mergeCell ref="B31:P31"/>
    <mergeCell ref="C25:D28"/>
    <mergeCell ref="B4:P5"/>
    <mergeCell ref="C32:C33"/>
    <mergeCell ref="C17:D20"/>
    <mergeCell ref="E13:E16"/>
    <mergeCell ref="B17:B20"/>
    <mergeCell ref="E9:E12"/>
    <mergeCell ref="C7:D8"/>
    <mergeCell ref="F17:F20"/>
    <mergeCell ref="F21:F24"/>
    <mergeCell ref="B29:P30"/>
    <mergeCell ref="L25:P28"/>
    <mergeCell ref="G25:K28"/>
    <mergeCell ref="C6:P6"/>
    <mergeCell ref="F25:F28"/>
    <mergeCell ref="B46:P48"/>
    <mergeCell ref="L9:P12"/>
    <mergeCell ref="C13:D16"/>
    <mergeCell ref="B32:B33"/>
    <mergeCell ref="C9:D12"/>
    <mergeCell ref="D32:P33"/>
    <mergeCell ref="B34:B36"/>
    <mergeCell ref="E25:E28"/>
    <mergeCell ref="F9:F12"/>
    <mergeCell ref="B25:B28"/>
    <mergeCell ref="B13:B16"/>
    <mergeCell ref="L21:P24"/>
    <mergeCell ref="G9:K12"/>
    <mergeCell ref="F13:F16"/>
    <mergeCell ref="B9:B12"/>
    <mergeCell ref="G21:K24"/>
    <mergeCell ref="L17:P20"/>
    <mergeCell ref="D34:P36"/>
    <mergeCell ref="L13:P16"/>
    <mergeCell ref="G17:K20"/>
    <mergeCell ref="E21:E24"/>
    <mergeCell ref="C34:C36"/>
    <mergeCell ref="G13:K16"/>
  </mergeCells>
  <dataValidations count="3">
    <dataValidation type="list" allowBlank="1" showInputMessage="1" showErrorMessage="1" prompt="Select Rating" sqref="B34:C36 E9:E19 E21:E23 E25:E27" xr:uid="{00000000-0002-0000-0A00-000000000000}">
      <formula1>"Low, Moderate, Substantial, High"</formula1>
    </dataValidation>
    <dataValidation type="list" allowBlank="1" showInputMessage="1" showErrorMessage="1" prompt="Select Response" sqref="F9:F19 F21:F23 F25:F27" xr:uid="{00000000-0002-0000-0A00-000001000000}">
      <formula1>"Yes, No"</formula1>
    </dataValidation>
    <dataValidation type="list" allowBlank="1" showInputMessage="1" showErrorMessage="1" prompt="Select type of risk" sqref="C9:D28"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AB34"/>
  <sheetViews>
    <sheetView showGridLines="0" view="pageBreakPreview" zoomScaleNormal="100" zoomScaleSheetLayoutView="100" workbookViewId="0">
      <selection activeCell="P10" sqref="P10"/>
    </sheetView>
  </sheetViews>
  <sheetFormatPr defaultColWidth="8.85546875" defaultRowHeight="15" x14ac:dyDescent="0.25"/>
  <cols>
    <col min="1" max="1" width="1.42578125" customWidth="1"/>
    <col min="5" max="5" width="24.7109375" customWidth="1"/>
    <col min="11" max="11" width="3.5703125" customWidth="1"/>
  </cols>
  <sheetData>
    <row r="1" spans="1:28" x14ac:dyDescent="0.25">
      <c r="A1" s="14"/>
      <c r="B1" s="14"/>
      <c r="C1" s="14"/>
      <c r="D1" s="14"/>
      <c r="E1" s="14"/>
      <c r="F1" s="14"/>
      <c r="G1" s="14"/>
      <c r="H1" s="14"/>
      <c r="I1" s="14"/>
      <c r="J1" s="14"/>
      <c r="K1" s="14"/>
    </row>
    <row r="2" spans="1:28" ht="15.95" customHeight="1" x14ac:dyDescent="0.3">
      <c r="A2" s="14"/>
      <c r="B2" s="285" t="s">
        <v>545</v>
      </c>
      <c r="C2" s="121"/>
      <c r="D2" s="121"/>
      <c r="E2" s="121"/>
      <c r="F2" s="121"/>
      <c r="G2" s="121"/>
      <c r="H2" s="121"/>
      <c r="I2" s="121"/>
      <c r="J2" s="121"/>
      <c r="K2" s="121"/>
      <c r="M2" s="90"/>
      <c r="N2" s="36"/>
      <c r="O2" s="36"/>
      <c r="P2" s="36"/>
      <c r="Q2" s="36"/>
      <c r="R2" s="36"/>
      <c r="S2" s="36"/>
      <c r="T2" s="36"/>
      <c r="U2" s="36"/>
      <c r="V2" s="36"/>
      <c r="W2" s="36"/>
      <c r="X2" s="36"/>
      <c r="Y2" s="36"/>
      <c r="Z2" s="36"/>
      <c r="AA2" s="36"/>
      <c r="AB2" s="36"/>
    </row>
    <row r="3" spans="1:28" ht="15.95" customHeight="1" x14ac:dyDescent="0.3">
      <c r="A3" s="14"/>
      <c r="B3" s="17"/>
      <c r="C3" s="17"/>
      <c r="D3" s="17"/>
      <c r="E3" s="17"/>
      <c r="F3" s="17"/>
      <c r="G3" s="17"/>
      <c r="H3" s="17"/>
      <c r="I3" s="17"/>
      <c r="J3" s="17"/>
      <c r="K3" s="17"/>
      <c r="M3" s="36"/>
      <c r="N3" s="36"/>
      <c r="O3" s="36"/>
      <c r="P3" s="36"/>
      <c r="Q3" s="36"/>
      <c r="R3" s="36"/>
      <c r="S3" s="36"/>
      <c r="T3" s="36"/>
      <c r="U3" s="36"/>
      <c r="V3" s="36"/>
      <c r="W3" s="36"/>
      <c r="X3" s="36"/>
      <c r="Y3" s="36"/>
      <c r="Z3" s="36"/>
      <c r="AA3" s="36"/>
      <c r="AB3" s="36"/>
    </row>
    <row r="4" spans="1:28" ht="15.95" customHeight="1" x14ac:dyDescent="0.3">
      <c r="A4" s="14"/>
      <c r="B4" s="124" t="s">
        <v>546</v>
      </c>
      <c r="C4" s="125"/>
      <c r="D4" s="125"/>
      <c r="E4" s="125"/>
      <c r="F4" s="125"/>
      <c r="G4" s="125"/>
      <c r="H4" s="125"/>
      <c r="I4" s="125"/>
      <c r="J4" s="125"/>
      <c r="K4" s="126"/>
      <c r="M4" s="35"/>
      <c r="N4" s="36"/>
      <c r="O4" s="36"/>
      <c r="P4" s="36"/>
      <c r="Q4" s="36"/>
      <c r="R4" s="36"/>
      <c r="S4" s="36"/>
      <c r="T4" s="36"/>
      <c r="U4" s="36"/>
      <c r="V4" s="36"/>
      <c r="W4" s="36"/>
      <c r="X4" s="36"/>
      <c r="Y4" s="36"/>
      <c r="Z4" s="36"/>
      <c r="AA4" s="36"/>
      <c r="AB4" s="36"/>
    </row>
    <row r="5" spans="1:28" ht="24.95" customHeight="1" x14ac:dyDescent="0.3">
      <c r="A5" s="14"/>
      <c r="B5" s="127"/>
      <c r="C5" s="128"/>
      <c r="D5" s="128"/>
      <c r="E5" s="128"/>
      <c r="F5" s="128"/>
      <c r="G5" s="128"/>
      <c r="H5" s="128"/>
      <c r="I5" s="128"/>
      <c r="J5" s="128"/>
      <c r="K5" s="129"/>
      <c r="M5" s="36"/>
      <c r="N5" s="36"/>
      <c r="O5" s="36"/>
      <c r="P5" s="36"/>
      <c r="Q5" s="36"/>
      <c r="R5" s="36"/>
      <c r="S5" s="36"/>
      <c r="T5" s="36"/>
      <c r="U5" s="36"/>
      <c r="V5" s="36"/>
      <c r="W5" s="36"/>
      <c r="X5" s="36"/>
      <c r="Y5" s="36"/>
      <c r="Z5" s="36"/>
      <c r="AA5" s="36"/>
      <c r="AB5" s="36"/>
    </row>
    <row r="6" spans="1:28" ht="14.45" customHeight="1" x14ac:dyDescent="0.3">
      <c r="A6" s="14"/>
      <c r="B6" s="124"/>
      <c r="C6" s="130"/>
      <c r="D6" s="130"/>
      <c r="E6" s="130"/>
      <c r="F6" s="130"/>
      <c r="G6" s="130"/>
      <c r="H6" s="130"/>
      <c r="I6" s="130"/>
      <c r="J6" s="130"/>
      <c r="K6" s="131"/>
      <c r="M6" s="36"/>
      <c r="N6" s="36"/>
      <c r="O6" s="36"/>
      <c r="P6" s="36"/>
      <c r="Q6" s="36"/>
      <c r="R6" s="36"/>
      <c r="S6" s="36"/>
      <c r="T6" s="36"/>
      <c r="U6" s="36"/>
      <c r="V6" s="36"/>
      <c r="W6" s="36"/>
      <c r="X6" s="36"/>
      <c r="Y6" s="36"/>
      <c r="Z6" s="36"/>
      <c r="AA6" s="36"/>
      <c r="AB6" s="36"/>
    </row>
    <row r="7" spans="1:28" ht="14.45" customHeight="1" x14ac:dyDescent="0.3">
      <c r="A7" s="14"/>
      <c r="B7" s="286" t="s">
        <v>547</v>
      </c>
      <c r="C7" s="125"/>
      <c r="D7" s="125"/>
      <c r="E7" s="126"/>
      <c r="F7" s="292" t="s">
        <v>548</v>
      </c>
      <c r="G7" s="125"/>
      <c r="H7" s="125"/>
      <c r="I7" s="125"/>
      <c r="J7" s="125"/>
      <c r="K7" s="126"/>
      <c r="M7" s="36"/>
      <c r="N7" s="36"/>
      <c r="O7" s="36"/>
      <c r="P7" s="36"/>
      <c r="Q7" s="36"/>
      <c r="R7" s="36"/>
      <c r="S7" s="36"/>
      <c r="T7" s="36"/>
      <c r="U7" s="36"/>
      <c r="V7" s="36"/>
      <c r="W7" s="36"/>
      <c r="X7" s="36"/>
      <c r="Y7" s="36"/>
      <c r="Z7" s="36"/>
      <c r="AA7" s="36"/>
      <c r="AB7" s="36"/>
    </row>
    <row r="8" spans="1:28" ht="17.25" customHeight="1" x14ac:dyDescent="0.3">
      <c r="A8" s="14"/>
      <c r="B8" s="127"/>
      <c r="C8" s="128"/>
      <c r="D8" s="128"/>
      <c r="E8" s="129"/>
      <c r="F8" s="127"/>
      <c r="G8" s="128"/>
      <c r="H8" s="128"/>
      <c r="I8" s="128"/>
      <c r="J8" s="128"/>
      <c r="K8" s="129"/>
      <c r="M8" s="36"/>
      <c r="N8" s="36"/>
      <c r="O8" s="36"/>
      <c r="P8" s="36"/>
      <c r="Q8" s="36"/>
      <c r="R8" s="36"/>
      <c r="S8" s="36"/>
      <c r="T8" s="36"/>
      <c r="U8" s="36"/>
      <c r="V8" s="36"/>
      <c r="W8" s="36"/>
      <c r="X8" s="36"/>
      <c r="Y8" s="36"/>
      <c r="Z8" s="36"/>
      <c r="AA8" s="36"/>
      <c r="AB8" s="36"/>
    </row>
    <row r="9" spans="1:28" ht="14.45" customHeight="1" x14ac:dyDescent="0.3">
      <c r="A9" s="14"/>
      <c r="B9" s="300" t="s">
        <v>809</v>
      </c>
      <c r="C9" s="301"/>
      <c r="D9" s="301"/>
      <c r="E9" s="302"/>
      <c r="F9" s="294" t="s">
        <v>698</v>
      </c>
      <c r="G9" s="295"/>
      <c r="H9" s="295"/>
      <c r="I9" s="295"/>
      <c r="J9" s="295"/>
      <c r="K9" s="296"/>
      <c r="M9" s="36"/>
      <c r="N9" s="36"/>
      <c r="O9" s="36"/>
      <c r="P9" s="36"/>
      <c r="Q9" s="36"/>
      <c r="R9" s="36"/>
      <c r="S9" s="36"/>
      <c r="T9" s="36"/>
      <c r="U9" s="36"/>
      <c r="V9" s="36"/>
      <c r="W9" s="36"/>
      <c r="X9" s="36"/>
      <c r="Y9" s="36"/>
      <c r="Z9" s="36"/>
      <c r="AA9" s="36"/>
      <c r="AB9" s="36"/>
    </row>
    <row r="10" spans="1:28" ht="273" customHeight="1" x14ac:dyDescent="0.3">
      <c r="A10" s="14"/>
      <c r="B10" s="303"/>
      <c r="C10" s="304"/>
      <c r="D10" s="304"/>
      <c r="E10" s="305"/>
      <c r="F10" s="297"/>
      <c r="G10" s="298"/>
      <c r="H10" s="298"/>
      <c r="I10" s="298"/>
      <c r="J10" s="298"/>
      <c r="K10" s="299"/>
      <c r="M10" s="36"/>
      <c r="N10" s="36"/>
      <c r="O10" s="36"/>
      <c r="P10" s="36"/>
      <c r="Q10" s="36"/>
      <c r="R10" s="36"/>
      <c r="S10" s="36"/>
      <c r="T10" s="36"/>
      <c r="U10" s="36"/>
      <c r="V10" s="36"/>
      <c r="W10" s="36"/>
      <c r="X10" s="36"/>
      <c r="Y10" s="36"/>
      <c r="Z10" s="36"/>
      <c r="AA10" s="36"/>
      <c r="AB10" s="36"/>
    </row>
    <row r="11" spans="1:28" ht="17.25" customHeight="1" x14ac:dyDescent="0.3">
      <c r="A11" s="14"/>
      <c r="B11" s="300" t="s">
        <v>810</v>
      </c>
      <c r="C11" s="301"/>
      <c r="D11" s="301"/>
      <c r="E11" s="302"/>
      <c r="F11" s="294" t="s">
        <v>699</v>
      </c>
      <c r="G11" s="295"/>
      <c r="H11" s="295"/>
      <c r="I11" s="295"/>
      <c r="J11" s="295"/>
      <c r="K11" s="296"/>
      <c r="M11" s="36"/>
      <c r="N11" s="36"/>
      <c r="O11" s="36"/>
      <c r="P11" s="36"/>
      <c r="Q11" s="36"/>
      <c r="R11" s="36"/>
      <c r="S11" s="36"/>
      <c r="T11" s="36"/>
      <c r="U11" s="36"/>
      <c r="V11" s="36"/>
      <c r="W11" s="36"/>
      <c r="X11" s="36"/>
      <c r="Y11" s="36"/>
      <c r="Z11" s="36"/>
      <c r="AA11" s="36"/>
      <c r="AB11" s="36"/>
    </row>
    <row r="12" spans="1:28" ht="68.25" customHeight="1" x14ac:dyDescent="0.3">
      <c r="A12" s="14"/>
      <c r="B12" s="303"/>
      <c r="C12" s="304"/>
      <c r="D12" s="304"/>
      <c r="E12" s="305"/>
      <c r="F12" s="297"/>
      <c r="G12" s="298"/>
      <c r="H12" s="298"/>
      <c r="I12" s="298"/>
      <c r="J12" s="298"/>
      <c r="K12" s="299"/>
      <c r="M12" s="36"/>
      <c r="N12" s="36"/>
      <c r="O12" s="36"/>
      <c r="P12" s="36"/>
      <c r="Q12" s="36"/>
      <c r="R12" s="36"/>
      <c r="S12" s="36"/>
      <c r="T12" s="36"/>
      <c r="U12" s="36"/>
      <c r="V12" s="36"/>
      <c r="W12" s="36"/>
      <c r="X12" s="36"/>
      <c r="Y12" s="36"/>
      <c r="Z12" s="36"/>
      <c r="AA12" s="36"/>
      <c r="AB12" s="36"/>
    </row>
    <row r="13" spans="1:28" ht="17.25" customHeight="1" x14ac:dyDescent="0.3">
      <c r="A13" s="14"/>
      <c r="B13" s="300" t="s">
        <v>550</v>
      </c>
      <c r="C13" s="301"/>
      <c r="D13" s="301"/>
      <c r="E13" s="302"/>
      <c r="F13" s="294"/>
      <c r="G13" s="295"/>
      <c r="H13" s="295"/>
      <c r="I13" s="295"/>
      <c r="J13" s="295"/>
      <c r="K13" s="296"/>
      <c r="M13" s="36"/>
    </row>
    <row r="14" spans="1:28" ht="17.25" customHeight="1" x14ac:dyDescent="0.3">
      <c r="A14" s="14"/>
      <c r="B14" s="303"/>
      <c r="C14" s="304"/>
      <c r="D14" s="304"/>
      <c r="E14" s="305"/>
      <c r="F14" s="297"/>
      <c r="G14" s="298"/>
      <c r="H14" s="298"/>
      <c r="I14" s="298"/>
      <c r="J14" s="298"/>
      <c r="K14" s="299"/>
      <c r="M14" s="36"/>
    </row>
    <row r="15" spans="1:28" ht="17.25" customHeight="1" x14ac:dyDescent="0.3">
      <c r="A15" s="14"/>
      <c r="B15" s="306" t="s">
        <v>549</v>
      </c>
      <c r="C15" s="125"/>
      <c r="D15" s="125"/>
      <c r="E15" s="126"/>
      <c r="F15" s="288"/>
      <c r="G15" s="125"/>
      <c r="H15" s="125"/>
      <c r="I15" s="125"/>
      <c r="J15" s="125"/>
      <c r="K15" s="126"/>
      <c r="M15" s="36"/>
    </row>
    <row r="16" spans="1:28" ht="17.25" customHeight="1" x14ac:dyDescent="0.3">
      <c r="A16" s="14"/>
      <c r="B16" s="127"/>
      <c r="C16" s="128"/>
      <c r="D16" s="128"/>
      <c r="E16" s="129"/>
      <c r="F16" s="127"/>
      <c r="G16" s="128"/>
      <c r="H16" s="128"/>
      <c r="I16" s="128"/>
      <c r="J16" s="128"/>
      <c r="K16" s="129"/>
      <c r="M16" s="36"/>
    </row>
    <row r="17" spans="1:13" ht="17.25" customHeight="1" x14ac:dyDescent="0.3">
      <c r="A17" s="14"/>
      <c r="B17" s="306" t="s">
        <v>550</v>
      </c>
      <c r="C17" s="125"/>
      <c r="D17" s="125"/>
      <c r="E17" s="126"/>
      <c r="F17" s="288"/>
      <c r="G17" s="125"/>
      <c r="H17" s="125"/>
      <c r="I17" s="125"/>
      <c r="J17" s="125"/>
      <c r="K17" s="126"/>
      <c r="M17" s="36"/>
    </row>
    <row r="18" spans="1:13" ht="17.25" customHeight="1" x14ac:dyDescent="0.3">
      <c r="A18" s="14"/>
      <c r="B18" s="127"/>
      <c r="C18" s="128"/>
      <c r="D18" s="128"/>
      <c r="E18" s="129"/>
      <c r="F18" s="127"/>
      <c r="G18" s="128"/>
      <c r="H18" s="128"/>
      <c r="I18" s="128"/>
      <c r="J18" s="128"/>
      <c r="K18" s="129"/>
      <c r="M18" s="36"/>
    </row>
    <row r="19" spans="1:13" ht="17.25" customHeight="1" x14ac:dyDescent="0.3">
      <c r="A19" s="14"/>
      <c r="B19" s="124" t="s">
        <v>696</v>
      </c>
      <c r="C19" s="307"/>
      <c r="D19" s="307"/>
      <c r="E19" s="307"/>
      <c r="F19" s="307"/>
      <c r="G19" s="307"/>
      <c r="H19" s="307"/>
      <c r="I19" s="307"/>
      <c r="J19" s="307"/>
      <c r="K19" s="142"/>
      <c r="M19" s="36"/>
    </row>
    <row r="20" spans="1:13" ht="17.25" customHeight="1" x14ac:dyDescent="0.3">
      <c r="A20" s="14"/>
      <c r="B20" s="143"/>
      <c r="C20" s="308"/>
      <c r="D20" s="308"/>
      <c r="E20" s="308"/>
      <c r="F20" s="308"/>
      <c r="G20" s="308"/>
      <c r="H20" s="308"/>
      <c r="I20" s="308"/>
      <c r="J20" s="308"/>
      <c r="K20" s="144"/>
      <c r="M20" s="36"/>
    </row>
    <row r="24" spans="1:13" ht="17.25" customHeight="1" x14ac:dyDescent="0.3">
      <c r="A24" s="14"/>
      <c r="B24" s="14"/>
      <c r="C24" s="14"/>
      <c r="D24" s="14"/>
      <c r="E24" s="14"/>
      <c r="F24" s="14"/>
      <c r="G24" s="14"/>
      <c r="H24" s="14"/>
      <c r="I24" s="14"/>
      <c r="J24" s="14"/>
      <c r="K24" s="14"/>
      <c r="M24" s="36"/>
    </row>
    <row r="25" spans="1:13" ht="17.25" customHeight="1" x14ac:dyDescent="0.3">
      <c r="A25" s="14"/>
      <c r="B25" s="14"/>
      <c r="C25" s="14"/>
      <c r="D25" s="14"/>
      <c r="E25" s="14"/>
      <c r="F25" s="14"/>
      <c r="G25" s="14"/>
      <c r="H25" s="14"/>
      <c r="I25" s="14"/>
      <c r="J25" s="14"/>
      <c r="K25" s="14"/>
      <c r="M25" s="36"/>
    </row>
    <row r="26" spans="1:13" ht="17.25" customHeight="1" x14ac:dyDescent="0.3">
      <c r="A26" s="14"/>
      <c r="B26" s="14"/>
      <c r="C26" s="14"/>
      <c r="D26" s="14"/>
      <c r="E26" s="14"/>
      <c r="F26" s="14"/>
      <c r="G26" s="14"/>
      <c r="H26" s="14"/>
      <c r="I26" s="14"/>
      <c r="J26" s="14"/>
      <c r="K26" s="14"/>
      <c r="M26" s="36"/>
    </row>
    <row r="27" spans="1:13" ht="17.25" customHeight="1" x14ac:dyDescent="0.3">
      <c r="A27" s="14"/>
      <c r="B27" s="14"/>
      <c r="C27" s="14"/>
      <c r="D27" s="14"/>
      <c r="E27" s="14"/>
      <c r="F27" s="14"/>
      <c r="G27" s="14"/>
      <c r="H27" s="14"/>
      <c r="I27" s="14"/>
      <c r="J27" s="14"/>
      <c r="K27" s="14"/>
      <c r="M27" s="36"/>
    </row>
    <row r="28" spans="1:13" ht="17.25" customHeight="1" x14ac:dyDescent="0.3">
      <c r="A28" s="14"/>
      <c r="B28" s="14"/>
      <c r="C28" s="14"/>
      <c r="D28" s="14"/>
      <c r="E28" s="14"/>
      <c r="F28" s="14"/>
      <c r="G28" s="14"/>
      <c r="H28" s="14"/>
      <c r="I28" s="14"/>
      <c r="J28" s="14"/>
      <c r="K28" s="14"/>
      <c r="M28" s="36"/>
    </row>
    <row r="29" spans="1:13" ht="17.25" customHeight="1" x14ac:dyDescent="0.3">
      <c r="A29" s="14"/>
      <c r="B29" s="14"/>
      <c r="C29" s="14"/>
      <c r="D29" s="14"/>
      <c r="E29" s="14"/>
      <c r="F29" s="14"/>
      <c r="G29" s="14"/>
      <c r="H29" s="14"/>
      <c r="I29" s="14"/>
      <c r="J29" s="14"/>
      <c r="K29" s="14"/>
      <c r="M29" s="36"/>
    </row>
    <row r="30" spans="1:13" ht="17.25" customHeight="1" x14ac:dyDescent="0.3">
      <c r="A30" s="14"/>
      <c r="B30" s="14"/>
      <c r="C30" s="14"/>
      <c r="D30" s="14"/>
      <c r="E30" s="14"/>
      <c r="F30" s="14"/>
      <c r="G30" s="14"/>
      <c r="H30" s="14"/>
      <c r="I30" s="14"/>
      <c r="J30" s="14"/>
      <c r="K30" s="14"/>
      <c r="M30" s="36"/>
    </row>
    <row r="31" spans="1:13" ht="17.25" customHeight="1" x14ac:dyDescent="0.3">
      <c r="A31" s="14"/>
      <c r="B31" s="14"/>
      <c r="C31" s="14"/>
      <c r="D31" s="14"/>
      <c r="E31" s="14"/>
      <c r="F31" s="14"/>
      <c r="G31" s="14"/>
      <c r="H31" s="14"/>
      <c r="I31" s="14"/>
      <c r="J31" s="14"/>
      <c r="K31" s="14"/>
      <c r="M31" s="36"/>
    </row>
    <row r="32" spans="1:13" ht="17.25" customHeight="1" x14ac:dyDescent="0.3">
      <c r="A32" s="14"/>
      <c r="B32" s="14"/>
      <c r="C32" s="14"/>
      <c r="D32" s="14"/>
      <c r="E32" s="14"/>
      <c r="F32" s="14"/>
      <c r="G32" s="14"/>
      <c r="H32" s="14"/>
      <c r="I32" s="14"/>
      <c r="J32" s="14"/>
      <c r="K32" s="14"/>
      <c r="M32" s="36"/>
    </row>
    <row r="33" spans="1:13" ht="17.25" customHeight="1" x14ac:dyDescent="0.3">
      <c r="A33" s="14"/>
      <c r="B33" s="14"/>
      <c r="C33" s="14"/>
      <c r="D33" s="14"/>
      <c r="E33" s="14"/>
      <c r="F33" s="14"/>
      <c r="G33" s="14"/>
      <c r="H33" s="14"/>
      <c r="I33" s="14"/>
      <c r="J33" s="14"/>
      <c r="K33" s="14"/>
      <c r="M33" s="36"/>
    </row>
    <row r="34" spans="1:13" ht="17.25" customHeight="1" x14ac:dyDescent="0.3">
      <c r="A34" s="14"/>
      <c r="B34" s="14"/>
      <c r="C34" s="14"/>
      <c r="D34" s="14"/>
      <c r="E34" s="14"/>
      <c r="F34" s="14"/>
      <c r="G34" s="14"/>
      <c r="H34" s="14"/>
      <c r="I34" s="14"/>
      <c r="J34" s="14"/>
      <c r="K34" s="14"/>
      <c r="M34" s="36"/>
    </row>
  </sheetData>
  <sheetProtection sheet="1" objects="1" scenarios="1" formatColumns="0" formatRows="0"/>
  <mergeCells count="16">
    <mergeCell ref="B19:K20"/>
    <mergeCell ref="B15:E16"/>
    <mergeCell ref="F7:K8"/>
    <mergeCell ref="B9:E10"/>
    <mergeCell ref="F11:K12"/>
    <mergeCell ref="B2:K2"/>
    <mergeCell ref="B6:K6"/>
    <mergeCell ref="F9:K10"/>
    <mergeCell ref="F17:K18"/>
    <mergeCell ref="B4:K5"/>
    <mergeCell ref="B13:E14"/>
    <mergeCell ref="F15:K16"/>
    <mergeCell ref="F13:K14"/>
    <mergeCell ref="B17:E18"/>
    <mergeCell ref="B7:E8"/>
    <mergeCell ref="B11:E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M58"/>
  <sheetViews>
    <sheetView showGridLines="0" view="pageBreakPreview" zoomScaleNormal="100" zoomScaleSheetLayoutView="100" workbookViewId="0">
      <selection activeCell="Q18" sqref="Q18"/>
    </sheetView>
  </sheetViews>
  <sheetFormatPr defaultColWidth="8.85546875" defaultRowHeight="15" x14ac:dyDescent="0.25"/>
  <cols>
    <col min="1" max="1" width="1.42578125" customWidth="1"/>
    <col min="2" max="2" width="9.140625" customWidth="1"/>
    <col min="9" max="9" width="12.28515625" customWidth="1"/>
    <col min="13" max="13" width="2.7109375" customWidth="1"/>
    <col min="14" max="14" width="10.28515625" customWidth="1"/>
  </cols>
  <sheetData>
    <row r="1" spans="1:13" x14ac:dyDescent="0.25">
      <c r="A1" s="1"/>
      <c r="B1" s="1"/>
      <c r="C1" s="1"/>
      <c r="D1" s="1"/>
      <c r="E1" s="1"/>
      <c r="F1" s="1"/>
      <c r="G1" s="1"/>
      <c r="H1" s="1"/>
      <c r="I1" s="1"/>
      <c r="J1" s="1"/>
      <c r="K1" s="1"/>
    </row>
    <row r="2" spans="1:13" ht="19.5" customHeight="1" x14ac:dyDescent="0.3">
      <c r="A2" s="1"/>
      <c r="B2" s="266" t="s">
        <v>551</v>
      </c>
      <c r="C2" s="121"/>
      <c r="D2" s="121"/>
      <c r="E2" s="121"/>
      <c r="F2" s="121"/>
      <c r="G2" s="121"/>
      <c r="H2" s="121"/>
      <c r="I2" s="121"/>
      <c r="J2" s="121"/>
      <c r="K2" s="121"/>
      <c r="M2" s="102"/>
    </row>
    <row r="3" spans="1:13" x14ac:dyDescent="0.25">
      <c r="A3" s="1"/>
      <c r="B3" s="16"/>
      <c r="C3" s="16"/>
      <c r="D3" s="16"/>
      <c r="E3" s="16"/>
      <c r="F3" s="16"/>
      <c r="G3" s="16"/>
      <c r="H3" s="16"/>
      <c r="I3" s="16"/>
      <c r="J3" s="16"/>
      <c r="K3" s="16"/>
    </row>
    <row r="4" spans="1:13" s="2" customFormat="1" ht="14.45" customHeight="1" x14ac:dyDescent="0.25">
      <c r="A4" s="8"/>
      <c r="B4" s="132" t="s">
        <v>552</v>
      </c>
      <c r="C4" s="125"/>
      <c r="D4" s="125"/>
      <c r="E4" s="125"/>
      <c r="F4" s="125"/>
      <c r="G4" s="125"/>
      <c r="H4" s="125"/>
      <c r="I4" s="125"/>
      <c r="J4" s="125"/>
      <c r="K4" s="126"/>
      <c r="M4" s="107"/>
    </row>
    <row r="5" spans="1:13" ht="15.95" customHeight="1" x14ac:dyDescent="0.25">
      <c r="A5" s="1"/>
      <c r="B5" s="140"/>
      <c r="C5" s="121"/>
      <c r="D5" s="121"/>
      <c r="E5" s="121"/>
      <c r="F5" s="121"/>
      <c r="G5" s="121"/>
      <c r="H5" s="121"/>
      <c r="I5" s="121"/>
      <c r="J5" s="121"/>
      <c r="K5" s="139"/>
      <c r="M5" s="45"/>
    </row>
    <row r="6" spans="1:13" ht="15.95" customHeight="1" x14ac:dyDescent="0.25">
      <c r="A6" s="1"/>
      <c r="B6" s="140"/>
      <c r="C6" s="121"/>
      <c r="D6" s="121"/>
      <c r="E6" s="121"/>
      <c r="F6" s="121"/>
      <c r="G6" s="121"/>
      <c r="H6" s="121"/>
      <c r="I6" s="121"/>
      <c r="J6" s="121"/>
      <c r="K6" s="139"/>
      <c r="M6" s="108"/>
    </row>
    <row r="7" spans="1:13" ht="15.95" customHeight="1" x14ac:dyDescent="0.25">
      <c r="A7" s="1"/>
      <c r="B7" s="140"/>
      <c r="C7" s="121"/>
      <c r="D7" s="121"/>
      <c r="E7" s="121"/>
      <c r="F7" s="121"/>
      <c r="G7" s="121"/>
      <c r="H7" s="121"/>
      <c r="I7" s="121"/>
      <c r="J7" s="121"/>
      <c r="K7" s="139"/>
      <c r="M7" s="108"/>
    </row>
    <row r="8" spans="1:13" ht="15.95" customHeight="1" x14ac:dyDescent="0.25">
      <c r="A8" s="1"/>
      <c r="B8" s="127"/>
      <c r="C8" s="128"/>
      <c r="D8" s="128"/>
      <c r="E8" s="128"/>
      <c r="F8" s="128"/>
      <c r="G8" s="128"/>
      <c r="H8" s="128"/>
      <c r="I8" s="128"/>
      <c r="J8" s="128"/>
      <c r="K8" s="129"/>
      <c r="M8" s="108"/>
    </row>
    <row r="9" spans="1:13" ht="14.45" customHeight="1" x14ac:dyDescent="0.25">
      <c r="A9" s="1"/>
      <c r="B9" s="292" t="s">
        <v>553</v>
      </c>
      <c r="C9" s="126"/>
      <c r="D9" s="292" t="s">
        <v>554</v>
      </c>
      <c r="E9" s="125"/>
      <c r="F9" s="125"/>
      <c r="G9" s="125"/>
      <c r="H9" s="126"/>
      <c r="I9" s="310" t="s">
        <v>555</v>
      </c>
      <c r="J9" s="292" t="s">
        <v>556</v>
      </c>
      <c r="K9" s="126"/>
      <c r="M9" s="45"/>
    </row>
    <row r="10" spans="1:13" ht="14.45" customHeight="1" x14ac:dyDescent="0.25">
      <c r="A10" s="1"/>
      <c r="B10" s="140"/>
      <c r="C10" s="139"/>
      <c r="D10" s="140"/>
      <c r="E10" s="121"/>
      <c r="F10" s="121"/>
      <c r="G10" s="121"/>
      <c r="H10" s="139"/>
      <c r="I10" s="287"/>
      <c r="J10" s="140"/>
      <c r="K10" s="139"/>
      <c r="M10" s="45"/>
    </row>
    <row r="11" spans="1:13" ht="15.95" customHeight="1" x14ac:dyDescent="0.25">
      <c r="A11" s="1"/>
      <c r="B11" s="127"/>
      <c r="C11" s="129"/>
      <c r="D11" s="127"/>
      <c r="E11" s="128"/>
      <c r="F11" s="128"/>
      <c r="G11" s="128"/>
      <c r="H11" s="129"/>
      <c r="I11" s="133"/>
      <c r="J11" s="127"/>
      <c r="K11" s="129"/>
      <c r="M11" s="45"/>
    </row>
    <row r="12" spans="1:13" ht="14.45" customHeight="1" x14ac:dyDescent="0.25">
      <c r="A12" s="1"/>
      <c r="B12" s="132" t="s">
        <v>557</v>
      </c>
      <c r="C12" s="126"/>
      <c r="D12" s="132" t="s">
        <v>676</v>
      </c>
      <c r="E12" s="125"/>
      <c r="F12" s="125"/>
      <c r="G12" s="125"/>
      <c r="H12" s="126"/>
      <c r="I12" s="132"/>
      <c r="J12" s="124"/>
      <c r="K12" s="126"/>
      <c r="M12" s="108"/>
    </row>
    <row r="13" spans="1:13" ht="15.95" customHeight="1" x14ac:dyDescent="0.25">
      <c r="A13" s="1"/>
      <c r="B13" s="127"/>
      <c r="C13" s="129"/>
      <c r="D13" s="127"/>
      <c r="E13" s="128"/>
      <c r="F13" s="128"/>
      <c r="G13" s="128"/>
      <c r="H13" s="129"/>
      <c r="I13" s="133"/>
      <c r="J13" s="127"/>
      <c r="K13" s="129"/>
      <c r="M13" s="108"/>
    </row>
    <row r="14" spans="1:13" ht="14.45" customHeight="1" x14ac:dyDescent="0.25">
      <c r="A14" s="1"/>
      <c r="B14" s="132" t="s">
        <v>558</v>
      </c>
      <c r="C14" s="126"/>
      <c r="D14" s="132" t="s">
        <v>676</v>
      </c>
      <c r="E14" s="125"/>
      <c r="F14" s="125"/>
      <c r="G14" s="125"/>
      <c r="H14" s="126"/>
      <c r="I14" s="132"/>
      <c r="J14" s="124"/>
      <c r="K14" s="126"/>
      <c r="M14" s="45"/>
    </row>
    <row r="15" spans="1:13" ht="15.95" customHeight="1" x14ac:dyDescent="0.25">
      <c r="A15" s="1"/>
      <c r="B15" s="127"/>
      <c r="C15" s="129"/>
      <c r="D15" s="127"/>
      <c r="E15" s="128"/>
      <c r="F15" s="128"/>
      <c r="G15" s="128"/>
      <c r="H15" s="129"/>
      <c r="I15" s="133"/>
      <c r="J15" s="127"/>
      <c r="K15" s="129"/>
      <c r="M15" s="45"/>
    </row>
    <row r="16" spans="1:13" ht="14.45" customHeight="1" x14ac:dyDescent="0.25">
      <c r="A16" s="1"/>
      <c r="B16" s="132" t="s">
        <v>559</v>
      </c>
      <c r="C16" s="126"/>
      <c r="D16" s="132" t="s">
        <v>676</v>
      </c>
      <c r="E16" s="132"/>
      <c r="F16" s="132"/>
      <c r="G16" s="132"/>
      <c r="H16" s="132"/>
      <c r="I16" s="132"/>
      <c r="J16" s="124"/>
      <c r="K16" s="126"/>
      <c r="M16" s="45"/>
    </row>
    <row r="17" spans="1:13" ht="15.95" customHeight="1" x14ac:dyDescent="0.25">
      <c r="A17" s="1"/>
      <c r="B17" s="140"/>
      <c r="C17" s="139"/>
      <c r="D17" s="132"/>
      <c r="E17" s="132"/>
      <c r="F17" s="132"/>
      <c r="G17" s="132"/>
      <c r="H17" s="132"/>
      <c r="I17" s="287"/>
      <c r="J17" s="140"/>
      <c r="K17" s="139"/>
      <c r="M17" s="45"/>
    </row>
    <row r="18" spans="1:13" ht="15.95" customHeight="1" x14ac:dyDescent="0.25">
      <c r="A18" s="1"/>
      <c r="B18" s="127"/>
      <c r="C18" s="129"/>
      <c r="D18" s="132"/>
      <c r="E18" s="132"/>
      <c r="F18" s="132"/>
      <c r="G18" s="132"/>
      <c r="H18" s="132"/>
      <c r="I18" s="133"/>
      <c r="J18" s="127"/>
      <c r="K18" s="129"/>
      <c r="M18" s="45"/>
    </row>
    <row r="19" spans="1:13" ht="14.45" customHeight="1" x14ac:dyDescent="0.25">
      <c r="A19" s="1"/>
      <c r="B19" s="132" t="s">
        <v>560</v>
      </c>
      <c r="C19" s="126"/>
      <c r="D19" s="374"/>
      <c r="E19" s="125"/>
      <c r="F19" s="125"/>
      <c r="G19" s="125"/>
      <c r="H19" s="126"/>
      <c r="I19" s="309"/>
      <c r="J19" s="124"/>
      <c r="K19" s="126"/>
      <c r="M19" s="45"/>
    </row>
    <row r="20" spans="1:13" ht="15.95" customHeight="1" x14ac:dyDescent="0.25">
      <c r="A20" s="1"/>
      <c r="B20" s="127"/>
      <c r="C20" s="129"/>
      <c r="D20" s="140"/>
      <c r="E20" s="375"/>
      <c r="F20" s="375"/>
      <c r="G20" s="375"/>
      <c r="H20" s="139"/>
      <c r="I20" s="133"/>
      <c r="J20" s="127"/>
      <c r="K20" s="129"/>
      <c r="M20" s="45"/>
    </row>
    <row r="21" spans="1:13" ht="14.45" customHeight="1" x14ac:dyDescent="0.25">
      <c r="A21" s="1"/>
      <c r="B21" s="132" t="s">
        <v>561</v>
      </c>
      <c r="C21" s="126"/>
      <c r="D21" s="132" t="s">
        <v>761</v>
      </c>
      <c r="E21" s="132"/>
      <c r="F21" s="132"/>
      <c r="G21" s="132"/>
      <c r="H21" s="132"/>
      <c r="I21" s="132" t="s">
        <v>760</v>
      </c>
      <c r="J21" s="132" t="s">
        <v>759</v>
      </c>
      <c r="K21" s="376"/>
      <c r="M21" s="109"/>
    </row>
    <row r="22" spans="1:13" ht="15.95" customHeight="1" x14ac:dyDescent="0.25">
      <c r="A22" s="1"/>
      <c r="B22" s="127"/>
      <c r="C22" s="129"/>
      <c r="D22" s="132"/>
      <c r="E22" s="132"/>
      <c r="F22" s="132"/>
      <c r="G22" s="132"/>
      <c r="H22" s="132"/>
      <c r="I22" s="133"/>
      <c r="J22" s="377"/>
      <c r="K22" s="378"/>
      <c r="M22" s="45"/>
    </row>
    <row r="23" spans="1:13" ht="14.45" customHeight="1" x14ac:dyDescent="0.25">
      <c r="A23" s="1"/>
      <c r="B23" s="132" t="s">
        <v>562</v>
      </c>
      <c r="C23" s="126"/>
      <c r="D23" s="132" t="s">
        <v>676</v>
      </c>
      <c r="E23" s="132"/>
      <c r="F23" s="132"/>
      <c r="G23" s="132"/>
      <c r="H23" s="132"/>
      <c r="I23" s="132"/>
      <c r="J23" s="124"/>
      <c r="K23" s="126"/>
      <c r="M23" s="45"/>
    </row>
    <row r="24" spans="1:13" ht="15.95" customHeight="1" x14ac:dyDescent="0.25">
      <c r="A24" s="1"/>
      <c r="B24" s="127"/>
      <c r="C24" s="129"/>
      <c r="D24" s="132"/>
      <c r="E24" s="132"/>
      <c r="F24" s="132"/>
      <c r="G24" s="132"/>
      <c r="H24" s="132"/>
      <c r="I24" s="133"/>
      <c r="J24" s="127"/>
      <c r="K24" s="129"/>
      <c r="M24" s="45"/>
    </row>
    <row r="25" spans="1:13" ht="14.45" customHeight="1" x14ac:dyDescent="0.25">
      <c r="A25" s="1"/>
      <c r="B25" s="132" t="s">
        <v>563</v>
      </c>
      <c r="C25" s="126"/>
      <c r="D25" s="132" t="s">
        <v>676</v>
      </c>
      <c r="E25" s="132"/>
      <c r="F25" s="132"/>
      <c r="G25" s="132"/>
      <c r="H25" s="132"/>
      <c r="I25" s="132"/>
      <c r="J25" s="124"/>
      <c r="K25" s="126"/>
      <c r="M25" s="45"/>
    </row>
    <row r="26" spans="1:13" ht="15.95" customHeight="1" x14ac:dyDescent="0.25">
      <c r="A26" s="1"/>
      <c r="B26" s="127"/>
      <c r="C26" s="129"/>
      <c r="D26" s="132"/>
      <c r="E26" s="132"/>
      <c r="F26" s="132"/>
      <c r="G26" s="132"/>
      <c r="H26" s="132"/>
      <c r="I26" s="133"/>
      <c r="J26" s="127"/>
      <c r="K26" s="129"/>
      <c r="M26" s="45"/>
    </row>
    <row r="27" spans="1:13" ht="14.45" customHeight="1" x14ac:dyDescent="0.25">
      <c r="A27" s="1"/>
      <c r="B27" s="132" t="s">
        <v>564</v>
      </c>
      <c r="C27" s="126"/>
      <c r="D27" s="132" t="s">
        <v>676</v>
      </c>
      <c r="E27" s="132"/>
      <c r="F27" s="132"/>
      <c r="G27" s="132"/>
      <c r="H27" s="132"/>
      <c r="I27" s="132"/>
      <c r="J27" s="124"/>
      <c r="K27" s="126"/>
      <c r="M27" s="45"/>
    </row>
    <row r="28" spans="1:13" ht="15.95" customHeight="1" x14ac:dyDescent="0.25">
      <c r="A28" s="1"/>
      <c r="B28" s="127"/>
      <c r="C28" s="129"/>
      <c r="D28" s="132"/>
      <c r="E28" s="132"/>
      <c r="F28" s="132"/>
      <c r="G28" s="132"/>
      <c r="H28" s="132"/>
      <c r="I28" s="133"/>
      <c r="J28" s="127"/>
      <c r="K28" s="129"/>
      <c r="M28" s="45"/>
    </row>
    <row r="29" spans="1:13" ht="14.45" customHeight="1" x14ac:dyDescent="0.25">
      <c r="A29" s="1"/>
      <c r="B29" s="132" t="s">
        <v>565</v>
      </c>
      <c r="C29" s="126"/>
      <c r="D29" s="132" t="s">
        <v>676</v>
      </c>
      <c r="E29" s="132"/>
      <c r="F29" s="132"/>
      <c r="G29" s="132"/>
      <c r="H29" s="132"/>
      <c r="I29" s="132"/>
      <c r="J29" s="124"/>
      <c r="K29" s="126"/>
    </row>
    <row r="30" spans="1:13" x14ac:dyDescent="0.25">
      <c r="A30" s="1"/>
      <c r="B30" s="127"/>
      <c r="C30" s="129"/>
      <c r="D30" s="132"/>
      <c r="E30" s="132"/>
      <c r="F30" s="132"/>
      <c r="G30" s="132"/>
      <c r="H30" s="132"/>
      <c r="I30" s="133"/>
      <c r="J30" s="127"/>
      <c r="K30" s="129"/>
    </row>
    <row r="31" spans="1:13" ht="14.45" customHeight="1" x14ac:dyDescent="0.25">
      <c r="A31" s="1"/>
      <c r="B31" s="132" t="s">
        <v>566</v>
      </c>
      <c r="C31" s="126"/>
      <c r="D31" s="132" t="s">
        <v>676</v>
      </c>
      <c r="E31" s="132"/>
      <c r="F31" s="132"/>
      <c r="G31" s="132"/>
      <c r="H31" s="132"/>
      <c r="I31" s="132"/>
      <c r="J31" s="124"/>
      <c r="K31" s="126"/>
    </row>
    <row r="32" spans="1:13" x14ac:dyDescent="0.25">
      <c r="A32" s="1"/>
      <c r="B32" s="127"/>
      <c r="C32" s="129"/>
      <c r="D32" s="132"/>
      <c r="E32" s="132"/>
      <c r="F32" s="132"/>
      <c r="G32" s="132"/>
      <c r="H32" s="132"/>
      <c r="I32" s="133"/>
      <c r="J32" s="127"/>
      <c r="K32" s="129"/>
    </row>
    <row r="33" spans="1:11" ht="14.45" customHeight="1" x14ac:dyDescent="0.25">
      <c r="A33" s="1"/>
      <c r="B33" s="132" t="s">
        <v>567</v>
      </c>
      <c r="C33" s="126"/>
      <c r="D33" s="132" t="s">
        <v>676</v>
      </c>
      <c r="E33" s="132"/>
      <c r="F33" s="132"/>
      <c r="G33" s="132"/>
      <c r="H33" s="132"/>
      <c r="I33" s="132"/>
      <c r="J33" s="124"/>
      <c r="K33" s="126"/>
    </row>
    <row r="34" spans="1:11" x14ac:dyDescent="0.25">
      <c r="A34" s="1"/>
      <c r="B34" s="140"/>
      <c r="C34" s="139"/>
      <c r="D34" s="132"/>
      <c r="E34" s="132"/>
      <c r="F34" s="132"/>
      <c r="G34" s="132"/>
      <c r="H34" s="132"/>
      <c r="I34" s="287"/>
      <c r="J34" s="140"/>
      <c r="K34" s="139"/>
    </row>
    <row r="35" spans="1:11" x14ac:dyDescent="0.25">
      <c r="A35" s="1"/>
      <c r="B35" s="127"/>
      <c r="C35" s="129"/>
      <c r="D35" s="132"/>
      <c r="E35" s="132"/>
      <c r="F35" s="132"/>
      <c r="G35" s="132"/>
      <c r="H35" s="132"/>
      <c r="I35" s="133"/>
      <c r="J35" s="127"/>
      <c r="K35" s="129"/>
    </row>
    <row r="36" spans="1:11" x14ac:dyDescent="0.25">
      <c r="A36" s="1"/>
      <c r="B36" s="313" t="s">
        <v>568</v>
      </c>
      <c r="C36" s="126"/>
      <c r="D36" s="132" t="s">
        <v>676</v>
      </c>
      <c r="E36" s="125"/>
      <c r="F36" s="125"/>
      <c r="G36" s="125"/>
      <c r="H36" s="126"/>
      <c r="I36" s="132"/>
      <c r="J36" s="124"/>
      <c r="K36" s="126"/>
    </row>
    <row r="37" spans="1:11" x14ac:dyDescent="0.25">
      <c r="A37" s="1"/>
      <c r="B37" s="127"/>
      <c r="C37" s="129"/>
      <c r="D37" s="127"/>
      <c r="E37" s="128"/>
      <c r="F37" s="128"/>
      <c r="G37" s="128"/>
      <c r="H37" s="129"/>
      <c r="I37" s="133"/>
      <c r="J37" s="127"/>
      <c r="K37" s="129"/>
    </row>
    <row r="38" spans="1:11" ht="14.45" customHeight="1" x14ac:dyDescent="0.25">
      <c r="A38" s="1"/>
      <c r="B38" s="132" t="s">
        <v>569</v>
      </c>
      <c r="C38" s="126"/>
      <c r="D38" s="132" t="s">
        <v>676</v>
      </c>
      <c r="E38" s="125"/>
      <c r="F38" s="125"/>
      <c r="G38" s="125"/>
      <c r="H38" s="126"/>
      <c r="I38" s="132"/>
      <c r="J38" s="124"/>
      <c r="K38" s="126"/>
    </row>
    <row r="39" spans="1:11" x14ac:dyDescent="0.25">
      <c r="A39" s="1"/>
      <c r="B39" s="127"/>
      <c r="C39" s="129"/>
      <c r="D39" s="127"/>
      <c r="E39" s="128"/>
      <c r="F39" s="128"/>
      <c r="G39" s="128"/>
      <c r="H39" s="129"/>
      <c r="I39" s="133"/>
      <c r="J39" s="127"/>
      <c r="K39" s="129"/>
    </row>
    <row r="40" spans="1:11" ht="14.45" customHeight="1" x14ac:dyDescent="0.25">
      <c r="A40" s="1"/>
      <c r="B40" s="132" t="s">
        <v>570</v>
      </c>
      <c r="C40" s="126"/>
      <c r="D40" s="132" t="s">
        <v>676</v>
      </c>
      <c r="E40" s="125"/>
      <c r="F40" s="125"/>
      <c r="G40" s="125"/>
      <c r="H40" s="126"/>
      <c r="I40" s="132"/>
      <c r="J40" s="124"/>
      <c r="K40" s="126"/>
    </row>
    <row r="41" spans="1:11" x14ac:dyDescent="0.25">
      <c r="A41" s="1"/>
      <c r="B41" s="127"/>
      <c r="C41" s="129"/>
      <c r="D41" s="127"/>
      <c r="E41" s="128"/>
      <c r="F41" s="128"/>
      <c r="G41" s="128"/>
      <c r="H41" s="129"/>
      <c r="I41" s="133"/>
      <c r="J41" s="127"/>
      <c r="K41" s="129"/>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3" s="32" customFormat="1" ht="13.5" customHeight="1" x14ac:dyDescent="0.25">
      <c r="A49" s="33"/>
      <c r="B49" s="311" t="s">
        <v>571</v>
      </c>
      <c r="C49" s="312"/>
      <c r="D49" s="312"/>
      <c r="E49" s="312"/>
      <c r="F49" s="312"/>
      <c r="G49" s="312"/>
      <c r="H49" s="312"/>
      <c r="I49" s="312"/>
      <c r="J49" s="312"/>
      <c r="K49" s="312"/>
    </row>
    <row r="50" spans="1:13" x14ac:dyDescent="0.25">
      <c r="A50" s="1"/>
      <c r="B50" s="6"/>
      <c r="C50" s="6"/>
      <c r="D50" s="6"/>
      <c r="E50" s="6"/>
      <c r="F50" s="6"/>
      <c r="G50" s="6"/>
      <c r="H50" s="6"/>
      <c r="I50" s="6"/>
      <c r="J50" s="6"/>
      <c r="K50" s="6"/>
    </row>
    <row r="51" spans="1:13" x14ac:dyDescent="0.25">
      <c r="A51" s="1"/>
      <c r="B51" s="6"/>
      <c r="C51" s="6"/>
      <c r="D51" s="6"/>
      <c r="E51" s="6"/>
      <c r="F51" s="6"/>
      <c r="G51" s="6"/>
      <c r="H51" s="6"/>
      <c r="I51" s="6"/>
      <c r="J51" s="6"/>
      <c r="K51" s="6"/>
    </row>
    <row r="52" spans="1:13" x14ac:dyDescent="0.25">
      <c r="A52" s="1"/>
      <c r="B52" s="6"/>
      <c r="C52" s="6"/>
      <c r="D52" s="6"/>
      <c r="E52" s="6"/>
      <c r="F52" s="6"/>
      <c r="G52" s="6"/>
      <c r="H52" s="6"/>
      <c r="I52" s="6"/>
      <c r="J52" s="6"/>
      <c r="K52" s="6"/>
    </row>
    <row r="53" spans="1:13" x14ac:dyDescent="0.25">
      <c r="A53" s="1"/>
      <c r="B53" s="6"/>
      <c r="C53" s="6"/>
      <c r="D53" s="6"/>
      <c r="E53" s="6"/>
      <c r="F53" s="6"/>
      <c r="G53" s="6"/>
      <c r="H53" s="6"/>
      <c r="I53" s="6"/>
      <c r="J53" s="6"/>
      <c r="K53" s="6"/>
    </row>
    <row r="54" spans="1:13" x14ac:dyDescent="0.25">
      <c r="A54" s="1"/>
      <c r="B54" s="6"/>
      <c r="C54" s="6"/>
      <c r="D54" s="6"/>
      <c r="E54" s="6"/>
      <c r="F54" s="6"/>
      <c r="G54" s="6"/>
      <c r="H54" s="6"/>
      <c r="I54" s="6"/>
      <c r="J54" s="6"/>
      <c r="K54" s="6"/>
    </row>
    <row r="55" spans="1:13" x14ac:dyDescent="0.25">
      <c r="A55" s="1"/>
      <c r="B55" s="6"/>
      <c r="C55" s="6"/>
      <c r="D55" s="6"/>
      <c r="E55" s="6"/>
      <c r="F55" s="6"/>
      <c r="G55" s="6"/>
      <c r="H55" s="6"/>
      <c r="I55" s="6"/>
      <c r="J55" s="6"/>
      <c r="K55" s="6"/>
    </row>
    <row r="56" spans="1:13" x14ac:dyDescent="0.25">
      <c r="A56" s="1"/>
      <c r="B56" s="6"/>
      <c r="C56" s="6"/>
      <c r="D56" s="6"/>
      <c r="E56" s="6"/>
      <c r="F56" s="6"/>
      <c r="G56" s="6"/>
      <c r="H56" s="6"/>
      <c r="I56" s="6"/>
      <c r="J56" s="6"/>
      <c r="K56" s="6"/>
    </row>
    <row r="57" spans="1:13" x14ac:dyDescent="0.25">
      <c r="A57" s="1"/>
      <c r="B57" s="6"/>
      <c r="C57" s="6"/>
      <c r="D57" s="6"/>
      <c r="E57" s="6"/>
      <c r="F57" s="6"/>
      <c r="G57" s="6"/>
      <c r="H57" s="6"/>
      <c r="I57" s="6"/>
      <c r="J57" s="6"/>
      <c r="K57" s="6"/>
    </row>
    <row r="58" spans="1:13" ht="15.75" customHeight="1" x14ac:dyDescent="0.25">
      <c r="A58" s="1"/>
      <c r="B58" s="6"/>
      <c r="C58" s="6"/>
      <c r="D58" s="6"/>
      <c r="E58" s="6"/>
      <c r="F58" s="6"/>
      <c r="G58" s="6"/>
      <c r="H58" s="6"/>
      <c r="I58" s="6"/>
      <c r="J58" s="6"/>
      <c r="K58" s="6"/>
      <c r="M58" s="40"/>
    </row>
  </sheetData>
  <sheetProtection sheet="1" objects="1" scenarios="1" formatColumns="0" formatRows="0"/>
  <mergeCells count="63">
    <mergeCell ref="D27:H28"/>
    <mergeCell ref="D29:H30"/>
    <mergeCell ref="D31:H32"/>
    <mergeCell ref="D33:H35"/>
    <mergeCell ref="D16:H18"/>
    <mergeCell ref="D19:H20"/>
    <mergeCell ref="D21:H22"/>
    <mergeCell ref="D23:H24"/>
    <mergeCell ref="D25:H26"/>
    <mergeCell ref="B49:K49"/>
    <mergeCell ref="B16:C18"/>
    <mergeCell ref="J33:K35"/>
    <mergeCell ref="D12:H13"/>
    <mergeCell ref="J36:K37"/>
    <mergeCell ref="B19:C20"/>
    <mergeCell ref="I36:I37"/>
    <mergeCell ref="J25:K26"/>
    <mergeCell ref="B36:C37"/>
    <mergeCell ref="J21:K22"/>
    <mergeCell ref="I25:I26"/>
    <mergeCell ref="J12:K13"/>
    <mergeCell ref="B40:C41"/>
    <mergeCell ref="I12:I13"/>
    <mergeCell ref="I21:I22"/>
    <mergeCell ref="J19:K20"/>
    <mergeCell ref="B38:C39"/>
    <mergeCell ref="D36:H37"/>
    <mergeCell ref="B9:C11"/>
    <mergeCell ref="B21:C22"/>
    <mergeCell ref="B25:C26"/>
    <mergeCell ref="D9:H11"/>
    <mergeCell ref="B14:C15"/>
    <mergeCell ref="D14:H15"/>
    <mergeCell ref="D40:H41"/>
    <mergeCell ref="J38:K39"/>
    <mergeCell ref="B12:C13"/>
    <mergeCell ref="J16:K18"/>
    <mergeCell ref="I31:I32"/>
    <mergeCell ref="B33:C35"/>
    <mergeCell ref="I16:I18"/>
    <mergeCell ref="B29:C30"/>
    <mergeCell ref="J40:K41"/>
    <mergeCell ref="B23:C24"/>
    <mergeCell ref="D38:H39"/>
    <mergeCell ref="J23:K24"/>
    <mergeCell ref="I33:I35"/>
    <mergeCell ref="I40:I41"/>
    <mergeCell ref="I38:I39"/>
    <mergeCell ref="J31:K32"/>
    <mergeCell ref="B2:K2"/>
    <mergeCell ref="I19:I20"/>
    <mergeCell ref="B27:C28"/>
    <mergeCell ref="J29:K30"/>
    <mergeCell ref="J27:K28"/>
    <mergeCell ref="B31:C32"/>
    <mergeCell ref="I29:I30"/>
    <mergeCell ref="I27:I28"/>
    <mergeCell ref="I23:I24"/>
    <mergeCell ref="B4:K8"/>
    <mergeCell ref="J9:K11"/>
    <mergeCell ref="I9:I11"/>
    <mergeCell ref="J14:K15"/>
    <mergeCell ref="I14:I15"/>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W49"/>
  <sheetViews>
    <sheetView showGridLines="0" view="pageBreakPreview" zoomScaleNormal="100" zoomScaleSheetLayoutView="100" workbookViewId="0">
      <selection activeCell="Q9" sqref="Q9"/>
    </sheetView>
  </sheetViews>
  <sheetFormatPr defaultColWidth="8.85546875" defaultRowHeight="15" x14ac:dyDescent="0.25"/>
  <cols>
    <col min="1" max="2" width="1.42578125" customWidth="1"/>
    <col min="6" max="6" width="17.85546875" customWidth="1"/>
    <col min="7" max="7" width="13.5703125" customWidth="1"/>
    <col min="12" max="12" width="4.7109375" customWidth="1"/>
    <col min="22" max="22" width="17.85546875" customWidth="1"/>
  </cols>
  <sheetData>
    <row r="1" spans="1:23" x14ac:dyDescent="0.25">
      <c r="A1" s="14"/>
      <c r="B1" s="14"/>
      <c r="C1" s="14"/>
      <c r="D1" s="14"/>
      <c r="E1" s="14"/>
      <c r="F1" s="14"/>
      <c r="G1" s="14"/>
      <c r="H1" s="14"/>
      <c r="I1" s="14"/>
      <c r="J1" s="14"/>
      <c r="K1" s="14"/>
      <c r="L1" s="14"/>
    </row>
    <row r="2" spans="1:23" ht="19.5" customHeight="1" x14ac:dyDescent="0.3">
      <c r="A2" s="14"/>
      <c r="B2" s="14"/>
      <c r="C2" s="285" t="s">
        <v>572</v>
      </c>
      <c r="D2" s="121"/>
      <c r="E2" s="121"/>
      <c r="F2" s="121"/>
      <c r="G2" s="121"/>
      <c r="H2" s="121"/>
      <c r="I2" s="121"/>
      <c r="J2" s="121"/>
      <c r="K2" s="121"/>
      <c r="L2" s="121"/>
      <c r="N2" s="102"/>
    </row>
    <row r="3" spans="1:23" x14ac:dyDescent="0.25">
      <c r="A3" s="14"/>
      <c r="B3" s="14"/>
      <c r="C3" s="17"/>
      <c r="D3" s="17"/>
      <c r="E3" s="17"/>
      <c r="F3" s="17"/>
      <c r="G3" s="17"/>
      <c r="H3" s="17"/>
      <c r="I3" s="17"/>
      <c r="J3" s="17"/>
      <c r="K3" s="17"/>
      <c r="L3" s="17"/>
    </row>
    <row r="4" spans="1:23" ht="14.45" customHeight="1" x14ac:dyDescent="0.25">
      <c r="A4" s="14"/>
      <c r="B4" s="14"/>
      <c r="C4" s="316" t="s">
        <v>573</v>
      </c>
      <c r="D4" s="125"/>
      <c r="E4" s="125"/>
      <c r="F4" s="125"/>
      <c r="G4" s="125"/>
      <c r="H4" s="125"/>
      <c r="I4" s="125"/>
      <c r="J4" s="125"/>
      <c r="K4" s="125"/>
      <c r="L4" s="125"/>
    </row>
    <row r="5" spans="1:23" ht="14.45" customHeight="1" x14ac:dyDescent="0.3">
      <c r="A5" s="14"/>
      <c r="B5" s="14"/>
      <c r="C5" s="140"/>
      <c r="D5" s="121"/>
      <c r="E5" s="121"/>
      <c r="F5" s="121"/>
      <c r="G5" s="121"/>
      <c r="H5" s="121"/>
      <c r="I5" s="121"/>
      <c r="J5" s="121"/>
      <c r="K5" s="121"/>
      <c r="L5" s="121"/>
      <c r="N5" s="35"/>
      <c r="O5" s="36"/>
    </row>
    <row r="6" spans="1:23" ht="17.25" customHeight="1" x14ac:dyDescent="0.3">
      <c r="A6" s="14"/>
      <c r="B6" s="14"/>
      <c r="C6" s="127"/>
      <c r="D6" s="128"/>
      <c r="E6" s="128"/>
      <c r="F6" s="128"/>
      <c r="G6" s="128"/>
      <c r="H6" s="128"/>
      <c r="I6" s="128"/>
      <c r="J6" s="128"/>
      <c r="K6" s="128"/>
      <c r="L6" s="128"/>
      <c r="N6" s="36"/>
      <c r="O6" s="36"/>
    </row>
    <row r="7" spans="1:23" ht="17.25" customHeight="1" x14ac:dyDescent="0.3">
      <c r="A7" s="14"/>
      <c r="B7" s="14"/>
      <c r="C7" s="135" t="s">
        <v>800</v>
      </c>
      <c r="D7" s="130"/>
      <c r="E7" s="130"/>
      <c r="F7" s="130"/>
      <c r="G7" s="130"/>
      <c r="H7" s="130"/>
      <c r="I7" s="130"/>
      <c r="J7" s="130"/>
      <c r="K7" s="130"/>
      <c r="L7" s="130"/>
      <c r="N7" s="36"/>
      <c r="O7" s="36"/>
      <c r="W7" s="36"/>
    </row>
    <row r="8" spans="1:23" ht="34.5" customHeight="1" x14ac:dyDescent="0.3">
      <c r="A8" s="14"/>
      <c r="B8" s="14"/>
      <c r="C8" s="318" t="s">
        <v>574</v>
      </c>
      <c r="D8" s="126"/>
      <c r="E8" s="317" t="s">
        <v>575</v>
      </c>
      <c r="F8" s="131"/>
      <c r="G8" s="44" t="s">
        <v>576</v>
      </c>
      <c r="H8" s="320" t="s">
        <v>577</v>
      </c>
      <c r="I8" s="125"/>
      <c r="J8" s="125"/>
      <c r="K8" s="125"/>
      <c r="L8" s="321"/>
      <c r="N8" s="36"/>
      <c r="O8" s="36"/>
    </row>
    <row r="9" spans="1:23" ht="54" customHeight="1" x14ac:dyDescent="0.3">
      <c r="A9" s="14"/>
      <c r="B9" s="14"/>
      <c r="C9" s="132" t="s">
        <v>762</v>
      </c>
      <c r="D9" s="131"/>
      <c r="E9" s="132" t="s">
        <v>763</v>
      </c>
      <c r="F9" s="131"/>
      <c r="G9" s="86" t="s">
        <v>772</v>
      </c>
      <c r="H9" s="314" t="s">
        <v>774</v>
      </c>
      <c r="I9" s="130"/>
      <c r="J9" s="130"/>
      <c r="K9" s="130"/>
      <c r="L9" s="315"/>
      <c r="O9" s="36"/>
    </row>
    <row r="10" spans="1:23" ht="39" customHeight="1" x14ac:dyDescent="0.3">
      <c r="A10" s="14"/>
      <c r="B10" s="14"/>
      <c r="C10" s="132" t="s">
        <v>762</v>
      </c>
      <c r="D10" s="131"/>
      <c r="E10" s="132" t="s">
        <v>764</v>
      </c>
      <c r="F10" s="131"/>
      <c r="G10" s="86" t="s">
        <v>765</v>
      </c>
      <c r="H10" s="314" t="s">
        <v>774</v>
      </c>
      <c r="I10" s="130"/>
      <c r="J10" s="130"/>
      <c r="K10" s="130"/>
      <c r="L10" s="315"/>
      <c r="N10" s="36"/>
      <c r="O10" s="36"/>
    </row>
    <row r="11" spans="1:23" ht="49.5" customHeight="1" x14ac:dyDescent="0.3">
      <c r="A11" s="14"/>
      <c r="B11" s="14"/>
      <c r="C11" s="132" t="s">
        <v>762</v>
      </c>
      <c r="D11" s="131"/>
      <c r="E11" s="132" t="s">
        <v>766</v>
      </c>
      <c r="F11" s="131"/>
      <c r="G11" s="86" t="s">
        <v>765</v>
      </c>
      <c r="H11" s="314" t="s">
        <v>774</v>
      </c>
      <c r="I11" s="130"/>
      <c r="J11" s="130"/>
      <c r="K11" s="130"/>
      <c r="L11" s="315"/>
      <c r="N11" s="36"/>
      <c r="O11" s="36"/>
    </row>
    <row r="12" spans="1:23" ht="54.75" customHeight="1" x14ac:dyDescent="0.3">
      <c r="A12" s="14"/>
      <c r="B12" s="14"/>
      <c r="C12" s="132" t="s">
        <v>762</v>
      </c>
      <c r="D12" s="131"/>
      <c r="E12" s="132" t="s">
        <v>767</v>
      </c>
      <c r="F12" s="131"/>
      <c r="G12" s="21" t="s">
        <v>773</v>
      </c>
      <c r="H12" s="314" t="s">
        <v>774</v>
      </c>
      <c r="I12" s="130"/>
      <c r="J12" s="130"/>
      <c r="K12" s="130"/>
      <c r="L12" s="315"/>
      <c r="N12" s="36"/>
      <c r="O12" s="36"/>
    </row>
    <row r="13" spans="1:23" ht="41.25" customHeight="1" x14ac:dyDescent="0.3">
      <c r="A13" s="14"/>
      <c r="B13" s="14"/>
      <c r="C13" s="132" t="s">
        <v>769</v>
      </c>
      <c r="D13" s="131"/>
      <c r="E13" s="132" t="s">
        <v>768</v>
      </c>
      <c r="F13" s="131"/>
      <c r="G13" s="21" t="s">
        <v>770</v>
      </c>
      <c r="H13" s="314" t="s">
        <v>775</v>
      </c>
      <c r="I13" s="130"/>
      <c r="J13" s="130"/>
      <c r="K13" s="130"/>
      <c r="L13" s="315"/>
      <c r="N13" s="36"/>
      <c r="O13" s="36"/>
    </row>
    <row r="14" spans="1:23" ht="42.75" customHeight="1" x14ac:dyDescent="0.3">
      <c r="A14" s="14"/>
      <c r="B14" s="14"/>
      <c r="C14" s="132" t="s">
        <v>762</v>
      </c>
      <c r="D14" s="131"/>
      <c r="E14" s="132" t="s">
        <v>777</v>
      </c>
      <c r="F14" s="131"/>
      <c r="G14" s="86" t="s">
        <v>771</v>
      </c>
      <c r="H14" s="314" t="s">
        <v>776</v>
      </c>
      <c r="I14" s="130"/>
      <c r="J14" s="130"/>
      <c r="K14" s="130"/>
      <c r="L14" s="315"/>
      <c r="N14" s="91"/>
      <c r="O14" s="36"/>
    </row>
    <row r="15" spans="1:23" ht="36" customHeight="1" x14ac:dyDescent="0.3">
      <c r="A15" s="14"/>
      <c r="B15" s="14"/>
      <c r="C15" s="132" t="s">
        <v>762</v>
      </c>
      <c r="D15" s="131"/>
      <c r="E15" s="132" t="s">
        <v>778</v>
      </c>
      <c r="F15" s="131"/>
      <c r="G15" s="86" t="s">
        <v>771</v>
      </c>
      <c r="H15" s="314" t="s">
        <v>776</v>
      </c>
      <c r="I15" s="130"/>
      <c r="J15" s="130"/>
      <c r="K15" s="130"/>
      <c r="L15" s="315"/>
      <c r="N15" s="36"/>
      <c r="O15" s="36"/>
    </row>
    <row r="16" spans="1:23" ht="36.75" customHeight="1" x14ac:dyDescent="0.3">
      <c r="A16" s="14"/>
      <c r="B16" s="14"/>
      <c r="C16" s="132" t="s">
        <v>762</v>
      </c>
      <c r="D16" s="131"/>
      <c r="E16" s="132" t="s">
        <v>781</v>
      </c>
      <c r="F16" s="131"/>
      <c r="G16" s="86" t="s">
        <v>771</v>
      </c>
      <c r="H16" s="314" t="s">
        <v>776</v>
      </c>
      <c r="I16" s="130"/>
      <c r="J16" s="130"/>
      <c r="K16" s="130"/>
      <c r="L16" s="315"/>
      <c r="N16" s="88"/>
      <c r="O16" s="36"/>
    </row>
    <row r="17" spans="1:15" ht="40.5" customHeight="1" x14ac:dyDescent="0.3">
      <c r="A17" s="14"/>
      <c r="B17" s="14"/>
      <c r="C17" s="132" t="s">
        <v>762</v>
      </c>
      <c r="D17" s="131"/>
      <c r="E17" s="132" t="s">
        <v>780</v>
      </c>
      <c r="F17" s="131"/>
      <c r="G17" s="21" t="s">
        <v>771</v>
      </c>
      <c r="H17" s="314" t="s">
        <v>776</v>
      </c>
      <c r="I17" s="130"/>
      <c r="J17" s="130"/>
      <c r="K17" s="130"/>
      <c r="L17" s="315"/>
      <c r="N17" s="36"/>
      <c r="O17" s="36"/>
    </row>
    <row r="18" spans="1:15" ht="38.1" customHeight="1" x14ac:dyDescent="0.3">
      <c r="A18" s="14"/>
      <c r="B18" s="14"/>
      <c r="C18" s="132" t="s">
        <v>762</v>
      </c>
      <c r="D18" s="131"/>
      <c r="E18" s="132" t="s">
        <v>779</v>
      </c>
      <c r="F18" s="131"/>
      <c r="G18" s="21" t="s">
        <v>771</v>
      </c>
      <c r="H18" s="314" t="s">
        <v>776</v>
      </c>
      <c r="I18" s="130"/>
      <c r="J18" s="130"/>
      <c r="K18" s="130"/>
      <c r="L18" s="315"/>
      <c r="N18" s="36"/>
      <c r="O18" s="36"/>
    </row>
    <row r="19" spans="1:15" ht="50.1" customHeight="1" x14ac:dyDescent="0.3">
      <c r="A19" s="14"/>
      <c r="B19" s="14"/>
      <c r="C19" s="132" t="s">
        <v>762</v>
      </c>
      <c r="D19" s="131"/>
      <c r="E19" s="132" t="s">
        <v>783</v>
      </c>
      <c r="F19" s="131"/>
      <c r="G19" s="86" t="s">
        <v>771</v>
      </c>
      <c r="H19" s="314" t="s">
        <v>776</v>
      </c>
      <c r="I19" s="130"/>
      <c r="J19" s="130"/>
      <c r="K19" s="130"/>
      <c r="L19" s="315"/>
      <c r="N19" s="88"/>
      <c r="O19" s="36"/>
    </row>
    <row r="20" spans="1:15" ht="42" customHeight="1" x14ac:dyDescent="0.3">
      <c r="A20" s="14"/>
      <c r="B20" s="14"/>
      <c r="C20" s="132" t="s">
        <v>762</v>
      </c>
      <c r="D20" s="131"/>
      <c r="E20" s="132" t="s">
        <v>784</v>
      </c>
      <c r="F20" s="131"/>
      <c r="G20" s="86" t="s">
        <v>771</v>
      </c>
      <c r="H20" s="314" t="s">
        <v>776</v>
      </c>
      <c r="I20" s="130"/>
      <c r="J20" s="130"/>
      <c r="K20" s="130"/>
      <c r="L20" s="315"/>
      <c r="N20" s="36"/>
      <c r="O20" s="36"/>
    </row>
    <row r="21" spans="1:15" ht="44.45" customHeight="1" x14ac:dyDescent="0.3">
      <c r="A21" s="14"/>
      <c r="B21" s="14"/>
      <c r="C21" s="132" t="s">
        <v>762</v>
      </c>
      <c r="D21" s="131"/>
      <c r="E21" s="132" t="s">
        <v>782</v>
      </c>
      <c r="F21" s="131"/>
      <c r="G21" s="86" t="s">
        <v>771</v>
      </c>
      <c r="H21" s="314" t="s">
        <v>776</v>
      </c>
      <c r="I21" s="130"/>
      <c r="J21" s="130"/>
      <c r="K21" s="130"/>
      <c r="L21" s="315"/>
      <c r="N21" s="42"/>
      <c r="O21" s="36"/>
    </row>
    <row r="22" spans="1:15" ht="44.25" customHeight="1" x14ac:dyDescent="0.3">
      <c r="A22" s="14"/>
      <c r="B22" s="14"/>
      <c r="C22" s="132" t="s">
        <v>762</v>
      </c>
      <c r="D22" s="131"/>
      <c r="E22" s="132" t="s">
        <v>785</v>
      </c>
      <c r="F22" s="131"/>
      <c r="G22" s="21" t="s">
        <v>771</v>
      </c>
      <c r="H22" s="314" t="s">
        <v>776</v>
      </c>
      <c r="I22" s="130"/>
      <c r="J22" s="130"/>
      <c r="K22" s="130"/>
      <c r="L22" s="315"/>
      <c r="N22" s="36"/>
      <c r="O22" s="36"/>
    </row>
    <row r="23" spans="1:15" ht="42.75" customHeight="1" x14ac:dyDescent="0.3">
      <c r="A23" s="14"/>
      <c r="B23" s="14"/>
      <c r="C23" s="132" t="s">
        <v>762</v>
      </c>
      <c r="D23" s="131"/>
      <c r="E23" s="132" t="s">
        <v>786</v>
      </c>
      <c r="F23" s="131"/>
      <c r="G23" s="21" t="s">
        <v>798</v>
      </c>
      <c r="H23" s="314" t="s">
        <v>799</v>
      </c>
      <c r="I23" s="130"/>
      <c r="J23" s="130"/>
      <c r="K23" s="130"/>
      <c r="L23" s="315"/>
      <c r="N23" s="36"/>
      <c r="O23" s="36"/>
    </row>
    <row r="24" spans="1:15" ht="41.1" customHeight="1" x14ac:dyDescent="0.3">
      <c r="A24" s="14"/>
      <c r="B24" s="14"/>
      <c r="C24" s="132" t="s">
        <v>762</v>
      </c>
      <c r="D24" s="131"/>
      <c r="E24" s="132" t="s">
        <v>787</v>
      </c>
      <c r="F24" s="131"/>
      <c r="G24" s="86" t="s">
        <v>798</v>
      </c>
      <c r="H24" s="314" t="s">
        <v>799</v>
      </c>
      <c r="I24" s="130"/>
      <c r="J24" s="130"/>
      <c r="K24" s="130"/>
      <c r="L24" s="315"/>
      <c r="N24" s="36"/>
      <c r="O24" s="36"/>
    </row>
    <row r="25" spans="1:15" ht="38.1" customHeight="1" x14ac:dyDescent="0.3">
      <c r="A25" s="14"/>
      <c r="B25" s="14"/>
      <c r="C25" s="132" t="s">
        <v>762</v>
      </c>
      <c r="D25" s="131"/>
      <c r="E25" s="132" t="s">
        <v>788</v>
      </c>
      <c r="F25" s="131"/>
      <c r="G25" s="86" t="s">
        <v>798</v>
      </c>
      <c r="H25" s="314" t="s">
        <v>799</v>
      </c>
      <c r="I25" s="130"/>
      <c r="J25" s="130"/>
      <c r="K25" s="130"/>
      <c r="L25" s="315"/>
      <c r="N25" s="36"/>
      <c r="O25" s="36"/>
    </row>
    <row r="26" spans="1:15" ht="51.95" customHeight="1" x14ac:dyDescent="0.3">
      <c r="A26" s="14"/>
      <c r="B26" s="14"/>
      <c r="C26" s="132" t="s">
        <v>762</v>
      </c>
      <c r="D26" s="131"/>
      <c r="E26" s="132" t="s">
        <v>789</v>
      </c>
      <c r="F26" s="131"/>
      <c r="G26" s="86" t="s">
        <v>798</v>
      </c>
      <c r="H26" s="314" t="s">
        <v>799</v>
      </c>
      <c r="I26" s="130"/>
      <c r="J26" s="130"/>
      <c r="K26" s="130"/>
      <c r="L26" s="315"/>
      <c r="N26" s="36"/>
      <c r="O26" s="36"/>
    </row>
    <row r="27" spans="1:15" ht="49.5" customHeight="1" x14ac:dyDescent="0.3">
      <c r="A27" s="14"/>
      <c r="B27" s="14"/>
      <c r="C27" s="132" t="s">
        <v>762</v>
      </c>
      <c r="D27" s="131"/>
      <c r="E27" s="132" t="s">
        <v>790</v>
      </c>
      <c r="F27" s="131"/>
      <c r="G27" s="21" t="s">
        <v>798</v>
      </c>
      <c r="H27" s="314" t="s">
        <v>799</v>
      </c>
      <c r="I27" s="130"/>
      <c r="J27" s="130"/>
      <c r="K27" s="130"/>
      <c r="L27" s="315"/>
      <c r="N27" s="36"/>
      <c r="O27" s="36"/>
    </row>
    <row r="28" spans="1:15" ht="46.5" customHeight="1" x14ac:dyDescent="0.3">
      <c r="A28" s="14"/>
      <c r="B28" s="14"/>
      <c r="C28" s="132" t="s">
        <v>762</v>
      </c>
      <c r="D28" s="131"/>
      <c r="E28" s="132" t="s">
        <v>791</v>
      </c>
      <c r="F28" s="131"/>
      <c r="G28" s="21" t="s">
        <v>798</v>
      </c>
      <c r="H28" s="314" t="s">
        <v>799</v>
      </c>
      <c r="I28" s="130"/>
      <c r="J28" s="130"/>
      <c r="K28" s="130"/>
      <c r="L28" s="315"/>
      <c r="N28" s="36"/>
      <c r="O28" s="36"/>
    </row>
    <row r="29" spans="1:15" ht="55.5" customHeight="1" x14ac:dyDescent="0.3">
      <c r="A29" s="14"/>
      <c r="B29" s="14"/>
      <c r="C29" s="132" t="s">
        <v>762</v>
      </c>
      <c r="D29" s="131"/>
      <c r="E29" s="132" t="s">
        <v>793</v>
      </c>
      <c r="F29" s="131"/>
      <c r="G29" s="86" t="s">
        <v>771</v>
      </c>
      <c r="H29" s="314" t="s">
        <v>776</v>
      </c>
      <c r="I29" s="130"/>
      <c r="J29" s="130"/>
      <c r="K29" s="130"/>
      <c r="L29" s="315"/>
      <c r="N29" s="36"/>
      <c r="O29" s="36"/>
    </row>
    <row r="30" spans="1:15" ht="60.75" customHeight="1" x14ac:dyDescent="0.3">
      <c r="A30" s="14"/>
      <c r="B30" s="14"/>
      <c r="C30" s="132" t="s">
        <v>762</v>
      </c>
      <c r="D30" s="131"/>
      <c r="E30" s="132" t="s">
        <v>792</v>
      </c>
      <c r="F30" s="131"/>
      <c r="G30" s="86" t="s">
        <v>771</v>
      </c>
      <c r="H30" s="314" t="s">
        <v>776</v>
      </c>
      <c r="I30" s="130"/>
      <c r="J30" s="130"/>
      <c r="K30" s="130"/>
      <c r="L30" s="315"/>
      <c r="N30" s="36"/>
      <c r="O30" s="36"/>
    </row>
    <row r="31" spans="1:15" ht="84" customHeight="1" x14ac:dyDescent="0.3">
      <c r="A31" s="14"/>
      <c r="B31" s="14"/>
      <c r="C31" s="132" t="s">
        <v>762</v>
      </c>
      <c r="D31" s="131"/>
      <c r="E31" s="132" t="s">
        <v>794</v>
      </c>
      <c r="F31" s="131"/>
      <c r="G31" s="86" t="s">
        <v>771</v>
      </c>
      <c r="H31" s="314" t="s">
        <v>776</v>
      </c>
      <c r="I31" s="130"/>
      <c r="J31" s="130"/>
      <c r="K31" s="130"/>
      <c r="L31" s="315"/>
      <c r="N31" s="36"/>
      <c r="O31" s="36"/>
    </row>
    <row r="32" spans="1:15" ht="48" customHeight="1" x14ac:dyDescent="0.3">
      <c r="A32" s="14"/>
      <c r="B32" s="14"/>
      <c r="C32" s="132" t="s">
        <v>762</v>
      </c>
      <c r="D32" s="131"/>
      <c r="E32" s="132" t="s">
        <v>795</v>
      </c>
      <c r="F32" s="131"/>
      <c r="G32" s="21" t="s">
        <v>771</v>
      </c>
      <c r="H32" s="314" t="s">
        <v>776</v>
      </c>
      <c r="I32" s="130"/>
      <c r="J32" s="130"/>
      <c r="K32" s="130"/>
      <c r="L32" s="315"/>
      <c r="N32" s="36"/>
      <c r="O32" s="36"/>
    </row>
    <row r="33" spans="1:15" ht="50.25" customHeight="1" x14ac:dyDescent="0.3">
      <c r="A33" s="14"/>
      <c r="B33" s="14"/>
      <c r="C33" s="319" t="s">
        <v>762</v>
      </c>
      <c r="D33" s="131"/>
      <c r="E33" s="319" t="s">
        <v>797</v>
      </c>
      <c r="F33" s="131"/>
      <c r="G33" s="21" t="s">
        <v>771</v>
      </c>
      <c r="H33" s="319" t="s">
        <v>776</v>
      </c>
      <c r="I33" s="130"/>
      <c r="J33" s="130"/>
      <c r="K33" s="130"/>
      <c r="L33" s="315"/>
      <c r="N33" s="36"/>
      <c r="O33" s="36"/>
    </row>
    <row r="34" spans="1:15" ht="57" customHeight="1" x14ac:dyDescent="0.3">
      <c r="A34" s="14"/>
      <c r="B34" s="14"/>
      <c r="C34" s="132" t="s">
        <v>762</v>
      </c>
      <c r="D34" s="131"/>
      <c r="E34" s="132" t="s">
        <v>796</v>
      </c>
      <c r="F34" s="131"/>
      <c r="G34" s="21" t="s">
        <v>771</v>
      </c>
      <c r="H34" s="314" t="s">
        <v>776</v>
      </c>
      <c r="I34" s="130"/>
      <c r="J34" s="130"/>
      <c r="K34" s="130"/>
      <c r="L34" s="315"/>
      <c r="N34" s="36"/>
      <c r="O34" s="36"/>
    </row>
    <row r="35" spans="1:15" ht="17.25" customHeight="1" x14ac:dyDescent="0.3">
      <c r="A35" s="14"/>
      <c r="B35" s="14"/>
      <c r="C35" s="14"/>
      <c r="D35" s="14"/>
      <c r="E35" s="14"/>
      <c r="F35" s="14"/>
      <c r="G35" s="14"/>
      <c r="H35" s="14"/>
      <c r="I35" s="14"/>
      <c r="J35" s="14"/>
      <c r="K35" s="14"/>
      <c r="L35" s="14"/>
      <c r="N35" s="36"/>
      <c r="O35" s="36"/>
    </row>
    <row r="36" spans="1:15" ht="17.25" customHeight="1" x14ac:dyDescent="0.3">
      <c r="A36" s="14"/>
      <c r="B36" s="14"/>
      <c r="C36" s="14"/>
      <c r="D36" s="14"/>
      <c r="E36" s="14"/>
      <c r="F36" s="14"/>
      <c r="G36" s="14"/>
      <c r="H36" s="14"/>
      <c r="I36" s="14"/>
      <c r="J36" s="14"/>
      <c r="K36" s="14"/>
      <c r="L36" s="14"/>
      <c r="N36" s="36"/>
      <c r="O36" s="36"/>
    </row>
    <row r="37" spans="1:15" ht="17.25" customHeight="1" x14ac:dyDescent="0.3">
      <c r="A37" s="14"/>
      <c r="B37" s="14"/>
      <c r="C37" s="14"/>
      <c r="D37" s="14"/>
      <c r="E37" s="14"/>
      <c r="F37" s="14"/>
      <c r="G37" s="14"/>
      <c r="H37" s="14"/>
      <c r="I37" s="14"/>
      <c r="J37" s="14"/>
      <c r="K37" s="14"/>
      <c r="L37" s="14"/>
      <c r="N37" s="36"/>
      <c r="O37" s="36"/>
    </row>
    <row r="38" spans="1:15" ht="17.25" customHeight="1" x14ac:dyDescent="0.3">
      <c r="A38" s="14"/>
      <c r="B38" s="14"/>
      <c r="C38" s="14"/>
      <c r="D38" s="14"/>
      <c r="E38" s="14"/>
      <c r="F38" s="14"/>
      <c r="G38" s="14"/>
      <c r="H38" s="14"/>
      <c r="I38" s="14"/>
      <c r="J38" s="14"/>
      <c r="K38" s="14"/>
      <c r="L38" s="14"/>
      <c r="N38" s="36"/>
      <c r="O38" s="36"/>
    </row>
    <row r="39" spans="1:15" ht="17.25" customHeight="1" x14ac:dyDescent="0.3">
      <c r="A39" s="14"/>
      <c r="B39" s="14"/>
      <c r="C39" s="14"/>
      <c r="D39" s="14"/>
      <c r="E39" s="14"/>
      <c r="F39" s="14"/>
      <c r="G39" s="14"/>
      <c r="H39" s="14"/>
      <c r="I39" s="14"/>
      <c r="J39" s="14"/>
      <c r="K39" s="14"/>
      <c r="L39" s="14"/>
      <c r="N39" s="36"/>
      <c r="O39" s="36"/>
    </row>
    <row r="40" spans="1:15" ht="17.25" customHeight="1" x14ac:dyDescent="0.3">
      <c r="A40" s="14"/>
      <c r="B40" s="14"/>
      <c r="C40" s="14"/>
      <c r="D40" s="14"/>
      <c r="E40" s="14"/>
      <c r="F40" s="14"/>
      <c r="G40" s="14"/>
      <c r="H40" s="14"/>
      <c r="I40" s="14"/>
      <c r="J40" s="14"/>
      <c r="K40" s="14"/>
      <c r="L40" s="14"/>
      <c r="N40" s="36"/>
      <c r="O40" s="36"/>
    </row>
    <row r="41" spans="1:15" ht="17.25" customHeight="1" x14ac:dyDescent="0.3">
      <c r="A41" s="14"/>
      <c r="B41" s="14"/>
      <c r="C41" s="151"/>
      <c r="D41" s="121"/>
      <c r="E41" s="121"/>
      <c r="F41" s="121"/>
      <c r="G41" s="121"/>
      <c r="H41" s="121"/>
      <c r="I41" s="121"/>
      <c r="J41" s="121"/>
      <c r="K41" s="121"/>
      <c r="L41" s="121"/>
      <c r="N41" s="36"/>
      <c r="O41" s="36"/>
    </row>
    <row r="42" spans="1:15" ht="17.25" customHeight="1" x14ac:dyDescent="0.3">
      <c r="A42" s="14"/>
      <c r="B42" s="14"/>
      <c r="C42" s="121"/>
      <c r="D42" s="121"/>
      <c r="E42" s="121"/>
      <c r="F42" s="121"/>
      <c r="G42" s="121"/>
      <c r="H42" s="121"/>
      <c r="I42" s="121"/>
      <c r="J42" s="121"/>
      <c r="K42" s="121"/>
      <c r="L42" s="121"/>
      <c r="N42" s="36"/>
      <c r="O42" s="36"/>
    </row>
    <row r="43" spans="1:15" ht="17.25" customHeight="1" x14ac:dyDescent="0.3">
      <c r="A43" s="14"/>
      <c r="B43" s="14"/>
      <c r="C43" s="121"/>
      <c r="D43" s="121"/>
      <c r="E43" s="121"/>
      <c r="F43" s="121"/>
      <c r="G43" s="121"/>
      <c r="H43" s="121"/>
      <c r="I43" s="121"/>
      <c r="J43" s="121"/>
      <c r="K43" s="121"/>
      <c r="L43" s="121"/>
      <c r="N43" s="36"/>
      <c r="O43" s="36"/>
    </row>
    <row r="44" spans="1:15" ht="17.25" customHeight="1" x14ac:dyDescent="0.3">
      <c r="A44" s="14"/>
      <c r="B44" s="14"/>
      <c r="C44" s="121"/>
      <c r="D44" s="121"/>
      <c r="E44" s="121"/>
      <c r="F44" s="121"/>
      <c r="G44" s="121"/>
      <c r="H44" s="121"/>
      <c r="I44" s="121"/>
      <c r="J44" s="121"/>
      <c r="K44" s="121"/>
      <c r="L44" s="121"/>
      <c r="N44" s="36"/>
      <c r="O44" s="36"/>
    </row>
    <row r="45" spans="1:15" ht="17.25" customHeight="1" x14ac:dyDescent="0.3">
      <c r="A45" s="14"/>
      <c r="B45" s="14"/>
      <c r="C45" s="121"/>
      <c r="D45" s="121"/>
      <c r="E45" s="121"/>
      <c r="F45" s="121"/>
      <c r="G45" s="121"/>
      <c r="H45" s="121"/>
      <c r="I45" s="121"/>
      <c r="J45" s="121"/>
      <c r="K45" s="121"/>
      <c r="L45" s="121"/>
      <c r="N45" s="36"/>
      <c r="O45" s="36"/>
    </row>
    <row r="46" spans="1:15" ht="17.25" customHeight="1" x14ac:dyDescent="0.3">
      <c r="A46" s="14"/>
      <c r="B46" s="14"/>
      <c r="C46" s="121"/>
      <c r="D46" s="121"/>
      <c r="E46" s="121"/>
      <c r="F46" s="121"/>
      <c r="G46" s="121"/>
      <c r="H46" s="121"/>
      <c r="I46" s="121"/>
      <c r="J46" s="121"/>
      <c r="K46" s="121"/>
      <c r="L46" s="121"/>
      <c r="N46" s="36"/>
      <c r="O46" s="36"/>
    </row>
    <row r="47" spans="1:15" ht="17.25" customHeight="1" x14ac:dyDescent="0.3">
      <c r="A47" s="14"/>
      <c r="B47" s="14"/>
      <c r="C47" s="121"/>
      <c r="D47" s="121"/>
      <c r="E47" s="121"/>
      <c r="F47" s="121"/>
      <c r="G47" s="121"/>
      <c r="H47" s="121"/>
      <c r="I47" s="121"/>
      <c r="J47" s="121"/>
      <c r="K47" s="121"/>
      <c r="L47" s="121"/>
      <c r="N47" s="36"/>
      <c r="O47" s="36"/>
    </row>
    <row r="48" spans="1:15" ht="17.25" customHeight="1" x14ac:dyDescent="0.3">
      <c r="A48" s="14"/>
      <c r="B48" s="14"/>
      <c r="C48" s="121"/>
      <c r="D48" s="121"/>
      <c r="E48" s="121"/>
      <c r="F48" s="121"/>
      <c r="G48" s="121"/>
      <c r="H48" s="121"/>
      <c r="I48" s="121"/>
      <c r="J48" s="121"/>
      <c r="K48" s="121"/>
      <c r="L48" s="121"/>
      <c r="N48" s="36"/>
      <c r="O48" s="36"/>
    </row>
    <row r="49" spans="1:15" ht="17.25" customHeight="1" x14ac:dyDescent="0.3">
      <c r="A49" s="14"/>
      <c r="B49" s="14"/>
      <c r="C49" s="121"/>
      <c r="D49" s="121"/>
      <c r="E49" s="121"/>
      <c r="F49" s="121"/>
      <c r="G49" s="121"/>
      <c r="H49" s="121"/>
      <c r="I49" s="121"/>
      <c r="J49" s="121"/>
      <c r="K49" s="121"/>
      <c r="L49" s="121"/>
      <c r="N49" s="39"/>
      <c r="O49" s="36"/>
    </row>
  </sheetData>
  <sheetProtection sheet="1" objects="1" scenarios="1" formatColumns="0" formatRows="0"/>
  <mergeCells count="85">
    <mergeCell ref="E33:F33"/>
    <mergeCell ref="H33:L33"/>
    <mergeCell ref="C28:D28"/>
    <mergeCell ref="E22:F22"/>
    <mergeCell ref="C27:D27"/>
    <mergeCell ref="E27:F27"/>
    <mergeCell ref="E28:F28"/>
    <mergeCell ref="H25:L25"/>
    <mergeCell ref="C2:L2"/>
    <mergeCell ref="E18:F18"/>
    <mergeCell ref="H30:L30"/>
    <mergeCell ref="H20:L20"/>
    <mergeCell ref="E13:F13"/>
    <mergeCell ref="C12:D12"/>
    <mergeCell ref="E15:F15"/>
    <mergeCell ref="H13:L13"/>
    <mergeCell ref="H15:L15"/>
    <mergeCell ref="H18:L18"/>
    <mergeCell ref="E30:F30"/>
    <mergeCell ref="H28:L28"/>
    <mergeCell ref="H8:L8"/>
    <mergeCell ref="C24:D24"/>
    <mergeCell ref="H29:L29"/>
    <mergeCell ref="H9:L9"/>
    <mergeCell ref="C41:L49"/>
    <mergeCell ref="C20:D20"/>
    <mergeCell ref="E20:F20"/>
    <mergeCell ref="C29:D29"/>
    <mergeCell ref="E29:F29"/>
    <mergeCell ref="C22:D22"/>
    <mergeCell ref="C31:D31"/>
    <mergeCell ref="E31:F31"/>
    <mergeCell ref="C21:D21"/>
    <mergeCell ref="H32:L32"/>
    <mergeCell ref="C23:D23"/>
    <mergeCell ref="H27:L27"/>
    <mergeCell ref="C32:D32"/>
    <mergeCell ref="E32:F32"/>
    <mergeCell ref="H24:L24"/>
    <mergeCell ref="C33:D33"/>
    <mergeCell ref="C34:D34"/>
    <mergeCell ref="E34:F34"/>
    <mergeCell ref="H10:L10"/>
    <mergeCell ref="E17:F17"/>
    <mergeCell ref="C26:D26"/>
    <mergeCell ref="H31:L31"/>
    <mergeCell ref="H21:L21"/>
    <mergeCell ref="H16:L16"/>
    <mergeCell ref="E26:F26"/>
    <mergeCell ref="H34:L34"/>
    <mergeCell ref="H26:L26"/>
    <mergeCell ref="E24:F24"/>
    <mergeCell ref="E12:F12"/>
    <mergeCell ref="C30:D30"/>
    <mergeCell ref="E14:F14"/>
    <mergeCell ref="C18:D18"/>
    <mergeCell ref="C25:D25"/>
    <mergeCell ref="E19:F19"/>
    <mergeCell ref="C15:D15"/>
    <mergeCell ref="C17:D17"/>
    <mergeCell ref="C19:D19"/>
    <mergeCell ref="E23:F23"/>
    <mergeCell ref="E25:F25"/>
    <mergeCell ref="C14:D14"/>
    <mergeCell ref="H19:L19"/>
    <mergeCell ref="C4:L6"/>
    <mergeCell ref="H14:L14"/>
    <mergeCell ref="C13:D13"/>
    <mergeCell ref="H23:L23"/>
    <mergeCell ref="E21:F21"/>
    <mergeCell ref="H22:L22"/>
    <mergeCell ref="E16:F16"/>
    <mergeCell ref="H12:L12"/>
    <mergeCell ref="C7:L7"/>
    <mergeCell ref="E8:F8"/>
    <mergeCell ref="H11:L11"/>
    <mergeCell ref="C8:D8"/>
    <mergeCell ref="C10:D10"/>
    <mergeCell ref="C9:D9"/>
    <mergeCell ref="E9:F9"/>
    <mergeCell ref="C11:D11"/>
    <mergeCell ref="E11:F11"/>
    <mergeCell ref="H17:L17"/>
    <mergeCell ref="C16:D16"/>
    <mergeCell ref="E10:F10"/>
  </mergeCells>
  <dataValidations count="1">
    <dataValidation type="list" allowBlank="1" showInputMessage="1" showErrorMessage="1" prompt="Select Profile" sqref="C9:C34 D9:D32 D34"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O39"/>
  <sheetViews>
    <sheetView showGridLines="0" view="pageBreakPreview" zoomScaleNormal="100" zoomScaleSheetLayoutView="100" workbookViewId="0">
      <selection activeCell="O10" sqref="O10"/>
    </sheetView>
  </sheetViews>
  <sheetFormatPr defaultColWidth="8.85546875" defaultRowHeight="15" x14ac:dyDescent="0.25"/>
  <cols>
    <col min="1" max="1" width="1.42578125" customWidth="1"/>
    <col min="11" max="11" width="12.85546875" customWidth="1"/>
  </cols>
  <sheetData>
    <row r="1" spans="1:15" x14ac:dyDescent="0.25">
      <c r="A1" s="14"/>
      <c r="B1" s="14"/>
      <c r="C1" s="14"/>
      <c r="D1" s="14"/>
      <c r="E1" s="14"/>
      <c r="F1" s="14"/>
      <c r="G1" s="14"/>
      <c r="H1" s="14"/>
      <c r="I1" s="14"/>
      <c r="J1" s="14"/>
      <c r="K1" s="14"/>
    </row>
    <row r="2" spans="1:15" ht="19.5" customHeight="1" x14ac:dyDescent="0.3">
      <c r="A2" s="14"/>
      <c r="B2" s="285" t="s">
        <v>578</v>
      </c>
      <c r="C2" s="121"/>
      <c r="D2" s="121"/>
      <c r="E2" s="121"/>
      <c r="F2" s="121"/>
      <c r="G2" s="121"/>
      <c r="H2" s="121"/>
      <c r="I2" s="121"/>
      <c r="J2" s="121"/>
      <c r="K2" s="121"/>
      <c r="M2" s="102"/>
    </row>
    <row r="3" spans="1:15" x14ac:dyDescent="0.25">
      <c r="A3" s="14"/>
      <c r="B3" s="17"/>
      <c r="C3" s="17"/>
      <c r="D3" s="17"/>
      <c r="E3" s="17"/>
      <c r="F3" s="17"/>
      <c r="G3" s="17"/>
      <c r="H3" s="17"/>
      <c r="I3" s="17"/>
      <c r="J3" s="17"/>
      <c r="K3" s="17"/>
    </row>
    <row r="4" spans="1:15" ht="14.45" customHeight="1" x14ac:dyDescent="0.3">
      <c r="A4" s="14"/>
      <c r="B4" s="324" t="s">
        <v>579</v>
      </c>
      <c r="C4" s="125"/>
      <c r="D4" s="125"/>
      <c r="E4" s="125"/>
      <c r="F4" s="125"/>
      <c r="G4" s="125"/>
      <c r="H4" s="125"/>
      <c r="I4" s="125"/>
      <c r="J4" s="125"/>
      <c r="K4" s="126"/>
      <c r="M4" s="35"/>
      <c r="N4" s="36"/>
      <c r="O4" s="36"/>
    </row>
    <row r="5" spans="1:15" ht="25.5" customHeight="1" x14ac:dyDescent="0.3">
      <c r="A5" s="14"/>
      <c r="B5" s="127"/>
      <c r="C5" s="128"/>
      <c r="D5" s="128"/>
      <c r="E5" s="128"/>
      <c r="F5" s="128"/>
      <c r="G5" s="128"/>
      <c r="H5" s="128"/>
      <c r="I5" s="128"/>
      <c r="J5" s="128"/>
      <c r="K5" s="129"/>
      <c r="M5" s="36"/>
      <c r="N5" s="36"/>
      <c r="O5" s="36"/>
    </row>
    <row r="6" spans="1:15" ht="17.25" customHeight="1" x14ac:dyDescent="0.3">
      <c r="A6" s="14"/>
      <c r="B6" s="323" t="s">
        <v>580</v>
      </c>
      <c r="C6" s="125"/>
      <c r="D6" s="126"/>
      <c r="E6" s="323" t="s">
        <v>581</v>
      </c>
      <c r="F6" s="323" t="s">
        <v>582</v>
      </c>
      <c r="G6" s="125"/>
      <c r="H6" s="125"/>
      <c r="I6" s="125"/>
      <c r="J6" s="125"/>
      <c r="K6" s="126"/>
      <c r="N6" s="36"/>
      <c r="O6" s="36"/>
    </row>
    <row r="7" spans="1:15" ht="17.25" customHeight="1" x14ac:dyDescent="0.3">
      <c r="A7" s="14"/>
      <c r="B7" s="127"/>
      <c r="C7" s="128"/>
      <c r="D7" s="129"/>
      <c r="E7" s="133"/>
      <c r="F7" s="127"/>
      <c r="G7" s="128"/>
      <c r="H7" s="128"/>
      <c r="I7" s="128"/>
      <c r="J7" s="128"/>
      <c r="K7" s="129"/>
      <c r="M7" s="36"/>
      <c r="N7" s="36"/>
      <c r="O7" s="36"/>
    </row>
    <row r="8" spans="1:15" ht="14.45" customHeight="1" x14ac:dyDescent="0.3">
      <c r="A8" s="14"/>
      <c r="B8" s="322" t="s">
        <v>583</v>
      </c>
      <c r="C8" s="125"/>
      <c r="D8" s="126"/>
      <c r="E8" s="124" t="s">
        <v>590</v>
      </c>
      <c r="F8" s="124" t="s">
        <v>741</v>
      </c>
      <c r="G8" s="125"/>
      <c r="H8" s="125"/>
      <c r="I8" s="125"/>
      <c r="J8" s="125"/>
      <c r="K8" s="126"/>
      <c r="N8" s="36"/>
      <c r="O8" s="36"/>
    </row>
    <row r="9" spans="1:15" ht="17.25" customHeight="1" x14ac:dyDescent="0.3">
      <c r="A9" s="14"/>
      <c r="B9" s="140"/>
      <c r="C9" s="121"/>
      <c r="D9" s="139"/>
      <c r="E9" s="287"/>
      <c r="F9" s="140"/>
      <c r="G9" s="121"/>
      <c r="H9" s="121"/>
      <c r="I9" s="121"/>
      <c r="J9" s="121"/>
      <c r="K9" s="139"/>
      <c r="M9" s="88"/>
      <c r="N9" s="36"/>
      <c r="O9" s="36"/>
    </row>
    <row r="10" spans="1:15" ht="17.25" customHeight="1" x14ac:dyDescent="0.3">
      <c r="A10" s="14"/>
      <c r="B10" s="140"/>
      <c r="C10" s="121"/>
      <c r="D10" s="139"/>
      <c r="E10" s="287"/>
      <c r="F10" s="140"/>
      <c r="G10" s="121"/>
      <c r="H10" s="121"/>
      <c r="I10" s="121"/>
      <c r="J10" s="121"/>
      <c r="K10" s="139"/>
      <c r="M10" s="36"/>
      <c r="N10" s="36"/>
      <c r="O10" s="36"/>
    </row>
    <row r="11" spans="1:15" ht="17.25" customHeight="1" x14ac:dyDescent="0.3">
      <c r="A11" s="14"/>
      <c r="B11" s="127"/>
      <c r="C11" s="128"/>
      <c r="D11" s="129"/>
      <c r="E11" s="133"/>
      <c r="F11" s="127"/>
      <c r="G11" s="128"/>
      <c r="H11" s="128"/>
      <c r="I11" s="128"/>
      <c r="J11" s="128"/>
      <c r="K11" s="129"/>
      <c r="M11" s="36"/>
      <c r="N11" s="36"/>
      <c r="O11" s="36"/>
    </row>
    <row r="12" spans="1:15" ht="14.45" customHeight="1" x14ac:dyDescent="0.3">
      <c r="A12" s="14"/>
      <c r="B12" s="322" t="s">
        <v>584</v>
      </c>
      <c r="C12" s="125"/>
      <c r="D12" s="126"/>
      <c r="E12" s="124" t="s">
        <v>590</v>
      </c>
      <c r="F12" s="124" t="s">
        <v>700</v>
      </c>
      <c r="G12" s="125"/>
      <c r="H12" s="125"/>
      <c r="I12" s="125"/>
      <c r="J12" s="125"/>
      <c r="K12" s="126"/>
      <c r="M12" s="36"/>
      <c r="N12" s="36"/>
      <c r="O12" s="36"/>
    </row>
    <row r="13" spans="1:15" ht="17.25" customHeight="1" x14ac:dyDescent="0.3">
      <c r="A13" s="14"/>
      <c r="B13" s="140"/>
      <c r="C13" s="121"/>
      <c r="D13" s="139"/>
      <c r="E13" s="287"/>
      <c r="F13" s="140"/>
      <c r="G13" s="121"/>
      <c r="H13" s="121"/>
      <c r="I13" s="121"/>
      <c r="J13" s="121"/>
      <c r="K13" s="139"/>
      <c r="M13" s="36"/>
      <c r="N13" s="36"/>
      <c r="O13" s="36"/>
    </row>
    <row r="14" spans="1:15" ht="17.25" customHeight="1" x14ac:dyDescent="0.3">
      <c r="A14" s="14"/>
      <c r="B14" s="140"/>
      <c r="C14" s="121"/>
      <c r="D14" s="139"/>
      <c r="E14" s="287"/>
      <c r="F14" s="140"/>
      <c r="G14" s="121"/>
      <c r="H14" s="121"/>
      <c r="I14" s="121"/>
      <c r="J14" s="121"/>
      <c r="K14" s="139"/>
      <c r="M14" s="36"/>
      <c r="N14" s="36"/>
      <c r="O14" s="36"/>
    </row>
    <row r="15" spans="1:15" ht="17.25" customHeight="1" x14ac:dyDescent="0.3">
      <c r="A15" s="14"/>
      <c r="B15" s="127"/>
      <c r="C15" s="128"/>
      <c r="D15" s="129"/>
      <c r="E15" s="133"/>
      <c r="F15" s="127"/>
      <c r="G15" s="128"/>
      <c r="H15" s="128"/>
      <c r="I15" s="128"/>
      <c r="J15" s="128"/>
      <c r="K15" s="129"/>
      <c r="M15" s="36"/>
      <c r="N15" s="36"/>
      <c r="O15" s="36"/>
    </row>
    <row r="16" spans="1:15" ht="14.45" customHeight="1" x14ac:dyDescent="0.3">
      <c r="A16" s="14"/>
      <c r="B16" s="322" t="s">
        <v>585</v>
      </c>
      <c r="C16" s="125"/>
      <c r="D16" s="126"/>
      <c r="E16" s="124" t="s">
        <v>590</v>
      </c>
      <c r="F16" s="124" t="s">
        <v>701</v>
      </c>
      <c r="G16" s="125"/>
      <c r="H16" s="125"/>
      <c r="I16" s="125"/>
      <c r="J16" s="125"/>
      <c r="K16" s="126"/>
      <c r="M16" s="36"/>
      <c r="N16" s="36"/>
      <c r="O16" s="36"/>
    </row>
    <row r="17" spans="1:15" ht="17.25" customHeight="1" x14ac:dyDescent="0.3">
      <c r="A17" s="14"/>
      <c r="B17" s="140"/>
      <c r="C17" s="121"/>
      <c r="D17" s="139"/>
      <c r="E17" s="287"/>
      <c r="F17" s="140"/>
      <c r="G17" s="121"/>
      <c r="H17" s="121"/>
      <c r="I17" s="121"/>
      <c r="J17" s="121"/>
      <c r="K17" s="139"/>
      <c r="M17" s="42"/>
      <c r="N17" s="36"/>
      <c r="O17" s="36"/>
    </row>
    <row r="18" spans="1:15" ht="17.25" customHeight="1" x14ac:dyDescent="0.3">
      <c r="A18" s="14"/>
      <c r="B18" s="140"/>
      <c r="C18" s="121"/>
      <c r="D18" s="139"/>
      <c r="E18" s="287"/>
      <c r="F18" s="140"/>
      <c r="G18" s="121"/>
      <c r="H18" s="121"/>
      <c r="I18" s="121"/>
      <c r="J18" s="121"/>
      <c r="K18" s="139"/>
      <c r="M18" s="36"/>
      <c r="N18" s="36"/>
      <c r="O18" s="36"/>
    </row>
    <row r="19" spans="1:15" ht="17.25" customHeight="1" x14ac:dyDescent="0.3">
      <c r="A19" s="14"/>
      <c r="B19" s="127"/>
      <c r="C19" s="128"/>
      <c r="D19" s="129"/>
      <c r="E19" s="133"/>
      <c r="F19" s="127"/>
      <c r="G19" s="128"/>
      <c r="H19" s="128"/>
      <c r="I19" s="128"/>
      <c r="J19" s="128"/>
      <c r="K19" s="129"/>
      <c r="M19" s="42"/>
      <c r="N19" s="36"/>
      <c r="O19" s="36"/>
    </row>
    <row r="20" spans="1:15" ht="14.45" customHeight="1" x14ac:dyDescent="0.3">
      <c r="A20" s="14"/>
      <c r="B20" s="132" t="s">
        <v>586</v>
      </c>
      <c r="C20" s="125"/>
      <c r="D20" s="126"/>
      <c r="E20" s="124"/>
      <c r="F20" s="124" t="s">
        <v>676</v>
      </c>
      <c r="G20" s="125"/>
      <c r="H20" s="125"/>
      <c r="I20" s="125"/>
      <c r="J20" s="125"/>
      <c r="K20" s="126"/>
      <c r="M20" s="89"/>
      <c r="N20" s="36"/>
      <c r="O20" s="36"/>
    </row>
    <row r="21" spans="1:15" ht="17.25" customHeight="1" x14ac:dyDescent="0.3">
      <c r="A21" s="14"/>
      <c r="B21" s="140"/>
      <c r="C21" s="121"/>
      <c r="D21" s="139"/>
      <c r="E21" s="287"/>
      <c r="F21" s="140"/>
      <c r="G21" s="121"/>
      <c r="H21" s="121"/>
      <c r="I21" s="121"/>
      <c r="J21" s="121"/>
      <c r="K21" s="139"/>
      <c r="M21" s="36"/>
      <c r="N21" s="36"/>
      <c r="O21" s="36"/>
    </row>
    <row r="22" spans="1:15" ht="17.25" customHeight="1" x14ac:dyDescent="0.3">
      <c r="A22" s="14"/>
      <c r="B22" s="140"/>
      <c r="C22" s="121"/>
      <c r="D22" s="139"/>
      <c r="E22" s="287"/>
      <c r="F22" s="140"/>
      <c r="G22" s="121"/>
      <c r="H22" s="121"/>
      <c r="I22" s="121"/>
      <c r="J22" s="121"/>
      <c r="K22" s="139"/>
      <c r="M22" s="36"/>
      <c r="N22" s="36"/>
      <c r="O22" s="36"/>
    </row>
    <row r="23" spans="1:15" ht="17.25" customHeight="1" x14ac:dyDescent="0.3">
      <c r="A23" s="14"/>
      <c r="B23" s="127"/>
      <c r="C23" s="128"/>
      <c r="D23" s="129"/>
      <c r="E23" s="133"/>
      <c r="F23" s="127"/>
      <c r="G23" s="128"/>
      <c r="H23" s="128"/>
      <c r="I23" s="128"/>
      <c r="J23" s="128"/>
      <c r="K23" s="129"/>
      <c r="M23" s="36"/>
      <c r="N23" s="36"/>
      <c r="O23" s="36"/>
    </row>
    <row r="24" spans="1:15" ht="17.25" customHeight="1" x14ac:dyDescent="0.3">
      <c r="A24" s="14"/>
      <c r="B24" s="14"/>
      <c r="C24" s="14"/>
      <c r="D24" s="14"/>
      <c r="E24" s="14"/>
      <c r="F24" s="14"/>
      <c r="G24" s="14"/>
      <c r="H24" s="14"/>
      <c r="I24" s="14"/>
      <c r="J24" s="14"/>
      <c r="K24" s="14"/>
      <c r="M24" s="36"/>
      <c r="N24" s="36"/>
      <c r="O24" s="36"/>
    </row>
    <row r="25" spans="1:15" ht="17.25" customHeight="1" x14ac:dyDescent="0.3">
      <c r="A25" s="14"/>
      <c r="B25" s="14"/>
      <c r="C25" s="14"/>
      <c r="D25" s="14"/>
      <c r="E25" s="14"/>
      <c r="F25" s="14"/>
      <c r="G25" s="14"/>
      <c r="H25" s="14"/>
      <c r="I25" s="14"/>
      <c r="J25" s="14"/>
      <c r="K25" s="14"/>
      <c r="M25" s="36"/>
      <c r="N25" s="36"/>
      <c r="O25" s="36"/>
    </row>
    <row r="26" spans="1:15" ht="17.25" customHeight="1" x14ac:dyDescent="0.3">
      <c r="A26" s="14"/>
      <c r="B26" s="14"/>
      <c r="C26" s="14"/>
      <c r="D26" s="14"/>
      <c r="E26" s="14"/>
      <c r="F26" s="14"/>
      <c r="G26" s="14"/>
      <c r="H26" s="14"/>
      <c r="I26" s="14"/>
      <c r="J26" s="14"/>
      <c r="K26" s="14"/>
      <c r="M26" s="36"/>
      <c r="N26" s="36"/>
      <c r="O26" s="36"/>
    </row>
    <row r="27" spans="1:15" ht="17.25" customHeight="1" x14ac:dyDescent="0.3">
      <c r="A27" s="14"/>
      <c r="B27" s="14"/>
      <c r="C27" s="14"/>
      <c r="D27" s="14"/>
      <c r="E27" s="14"/>
      <c r="F27" s="14"/>
      <c r="G27" s="14"/>
      <c r="H27" s="14"/>
      <c r="I27" s="14"/>
      <c r="J27" s="14"/>
      <c r="K27" s="14"/>
      <c r="M27" s="36"/>
      <c r="N27" s="36"/>
      <c r="O27" s="36"/>
    </row>
    <row r="28" spans="1:15" ht="17.25" customHeight="1" x14ac:dyDescent="0.3">
      <c r="A28" s="14"/>
      <c r="B28" s="14"/>
      <c r="C28" s="14"/>
      <c r="D28" s="14"/>
      <c r="E28" s="14"/>
      <c r="F28" s="14"/>
      <c r="G28" s="14"/>
      <c r="H28" s="14"/>
      <c r="I28" s="14"/>
      <c r="J28" s="14"/>
      <c r="K28" s="14"/>
      <c r="M28" s="36"/>
      <c r="N28" s="36"/>
      <c r="O28" s="36"/>
    </row>
    <row r="29" spans="1:15" ht="17.25" customHeight="1" x14ac:dyDescent="0.3">
      <c r="A29" s="14"/>
      <c r="B29" s="14"/>
      <c r="C29" s="14"/>
      <c r="D29" s="14"/>
      <c r="E29" s="14"/>
      <c r="F29" s="14"/>
      <c r="G29" s="14"/>
      <c r="H29" s="14"/>
      <c r="I29" s="14"/>
      <c r="J29" s="14"/>
      <c r="K29" s="14"/>
      <c r="M29" s="36"/>
      <c r="N29" s="36"/>
      <c r="O29" s="36"/>
    </row>
    <row r="30" spans="1:15" ht="17.25" customHeight="1" x14ac:dyDescent="0.3">
      <c r="A30" s="14"/>
      <c r="B30" s="14"/>
      <c r="C30" s="14"/>
      <c r="D30" s="14"/>
      <c r="E30" s="14"/>
      <c r="F30" s="14"/>
      <c r="G30" s="14"/>
      <c r="H30" s="14"/>
      <c r="I30" s="14"/>
      <c r="J30" s="14"/>
      <c r="K30" s="14"/>
      <c r="M30" s="36"/>
      <c r="N30" s="36"/>
      <c r="O30" s="36"/>
    </row>
    <row r="31" spans="1:15" ht="17.25" customHeight="1" x14ac:dyDescent="0.3">
      <c r="A31" s="14"/>
      <c r="B31" s="14"/>
      <c r="C31" s="14"/>
      <c r="D31" s="14"/>
      <c r="E31" s="14"/>
      <c r="F31" s="14"/>
      <c r="G31" s="14"/>
      <c r="H31" s="14"/>
      <c r="I31" s="14"/>
      <c r="J31" s="14"/>
      <c r="K31" s="14"/>
      <c r="M31" s="36"/>
      <c r="N31" s="36"/>
      <c r="O31" s="36"/>
    </row>
    <row r="32" spans="1:15" ht="17.25" customHeight="1" x14ac:dyDescent="0.3">
      <c r="A32" s="14"/>
      <c r="B32" s="14"/>
      <c r="C32" s="14"/>
      <c r="D32" s="14"/>
      <c r="E32" s="14"/>
      <c r="F32" s="14"/>
      <c r="G32" s="14"/>
      <c r="H32" s="14"/>
      <c r="I32" s="14"/>
      <c r="J32" s="14"/>
      <c r="K32" s="14"/>
      <c r="M32" s="36"/>
      <c r="N32" s="36"/>
      <c r="O32" s="36"/>
    </row>
    <row r="33" spans="1:15" ht="17.25" customHeight="1" x14ac:dyDescent="0.3">
      <c r="A33" s="14"/>
      <c r="B33" s="14"/>
      <c r="C33" s="14"/>
      <c r="D33" s="14"/>
      <c r="E33" s="14"/>
      <c r="F33" s="14"/>
      <c r="G33" s="14"/>
      <c r="H33" s="14"/>
      <c r="I33" s="14"/>
      <c r="J33" s="14"/>
      <c r="K33" s="14"/>
      <c r="M33" s="36"/>
      <c r="N33" s="36"/>
      <c r="O33" s="36"/>
    </row>
    <row r="34" spans="1:15" ht="17.25" customHeight="1" x14ac:dyDescent="0.3">
      <c r="A34" s="14"/>
      <c r="B34" s="14"/>
      <c r="C34" s="14"/>
      <c r="D34" s="14"/>
      <c r="E34" s="14"/>
      <c r="F34" s="14"/>
      <c r="G34" s="14"/>
      <c r="H34" s="14"/>
      <c r="I34" s="14"/>
      <c r="J34" s="14"/>
      <c r="K34" s="14"/>
      <c r="M34" s="36"/>
      <c r="N34" s="36"/>
      <c r="O34" s="36"/>
    </row>
    <row r="35" spans="1:15" ht="17.25" customHeight="1" x14ac:dyDescent="0.3">
      <c r="A35" s="14"/>
      <c r="B35" s="14"/>
      <c r="C35" s="14"/>
      <c r="D35" s="14"/>
      <c r="E35" s="14"/>
      <c r="F35" s="14"/>
      <c r="G35" s="14"/>
      <c r="H35" s="14"/>
      <c r="I35" s="14"/>
      <c r="J35" s="14"/>
      <c r="K35" s="14"/>
      <c r="M35" s="36"/>
      <c r="N35" s="36"/>
      <c r="O35" s="36"/>
    </row>
    <row r="36" spans="1:15" ht="17.25" customHeight="1" x14ac:dyDescent="0.3">
      <c r="A36" s="14"/>
      <c r="B36" s="14"/>
      <c r="C36" s="14"/>
      <c r="D36" s="14"/>
      <c r="E36" s="14"/>
      <c r="F36" s="14"/>
      <c r="G36" s="14"/>
      <c r="H36" s="14"/>
      <c r="I36" s="14"/>
      <c r="J36" s="14"/>
      <c r="K36" s="14"/>
      <c r="M36" s="36"/>
      <c r="N36" s="36"/>
      <c r="O36" s="36"/>
    </row>
    <row r="37" spans="1:15" ht="17.25" customHeight="1" x14ac:dyDescent="0.3">
      <c r="A37" s="14"/>
      <c r="B37" s="14"/>
      <c r="C37" s="14"/>
      <c r="D37" s="14"/>
      <c r="E37" s="14"/>
      <c r="F37" s="14"/>
      <c r="G37" s="14"/>
      <c r="H37" s="14"/>
      <c r="I37" s="14"/>
      <c r="J37" s="14"/>
      <c r="K37" s="14"/>
      <c r="M37" s="36"/>
      <c r="N37" s="36"/>
      <c r="O37" s="36"/>
    </row>
    <row r="38" spans="1:15" ht="17.25" customHeight="1" x14ac:dyDescent="0.3">
      <c r="A38" s="14"/>
      <c r="B38" s="14"/>
      <c r="C38" s="14"/>
      <c r="D38" s="14"/>
      <c r="E38" s="14"/>
      <c r="F38" s="14"/>
      <c r="G38" s="14"/>
      <c r="H38" s="14"/>
      <c r="I38" s="14"/>
      <c r="J38" s="14"/>
      <c r="K38" s="14"/>
      <c r="M38" s="36"/>
      <c r="N38" s="36"/>
      <c r="O38" s="36"/>
    </row>
    <row r="39" spans="1:15" ht="17.25" customHeight="1" x14ac:dyDescent="0.3">
      <c r="A39" s="14"/>
      <c r="B39" s="14"/>
      <c r="C39" s="14"/>
      <c r="D39" s="14"/>
      <c r="E39" s="14"/>
      <c r="F39" s="14"/>
      <c r="G39" s="14"/>
      <c r="H39" s="14"/>
      <c r="I39" s="14"/>
      <c r="J39" s="14"/>
      <c r="K39" s="14"/>
      <c r="M39" s="39"/>
      <c r="N39" s="36"/>
      <c r="O39" s="36"/>
    </row>
  </sheetData>
  <sheetProtection sheet="1" objects="1" scenarios="1" formatColumns="0" formatRows="0"/>
  <mergeCells count="1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 ref="E20:E23"/>
    <mergeCell ref="F12:K15"/>
    <mergeCell ref="E6:E7"/>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V60"/>
  <sheetViews>
    <sheetView showGridLines="0" view="pageBreakPreview" zoomScaleNormal="100" zoomScaleSheetLayoutView="100" workbookViewId="0">
      <selection activeCell="P14" sqref="P14"/>
    </sheetView>
  </sheetViews>
  <sheetFormatPr defaultColWidth="8.85546875" defaultRowHeight="15" x14ac:dyDescent="0.25"/>
  <cols>
    <col min="1" max="1" width="1.85546875" customWidth="1"/>
    <col min="4" max="4" width="15" customWidth="1"/>
    <col min="11" max="11" width="9.7109375" customWidth="1"/>
    <col min="13" max="21" width="8.85546875" style="82"/>
  </cols>
  <sheetData>
    <row r="1" spans="1:14" x14ac:dyDescent="0.25">
      <c r="A1" s="14"/>
      <c r="B1" s="14"/>
      <c r="C1" s="14"/>
      <c r="D1" s="14"/>
      <c r="E1" s="14"/>
      <c r="F1" s="14"/>
      <c r="G1" s="14"/>
      <c r="H1" s="14"/>
      <c r="I1" s="14"/>
      <c r="J1" s="14"/>
      <c r="K1" s="14"/>
    </row>
    <row r="2" spans="1:14" ht="19.5" customHeight="1" x14ac:dyDescent="0.3">
      <c r="A2" s="14"/>
      <c r="B2" s="285" t="s">
        <v>587</v>
      </c>
      <c r="C2" s="121"/>
      <c r="D2" s="121"/>
      <c r="E2" s="121"/>
      <c r="F2" s="121"/>
      <c r="G2" s="121"/>
      <c r="H2" s="121"/>
      <c r="I2" s="121"/>
      <c r="J2" s="121"/>
      <c r="K2" s="121"/>
      <c r="M2" s="117"/>
    </row>
    <row r="3" spans="1:14" ht="17.25" customHeight="1" x14ac:dyDescent="0.3">
      <c r="A3" s="14"/>
      <c r="B3" s="17"/>
      <c r="C3" s="17"/>
      <c r="D3" s="17"/>
      <c r="E3" s="17"/>
      <c r="F3" s="17"/>
      <c r="G3" s="17"/>
      <c r="H3" s="17"/>
      <c r="I3" s="17"/>
      <c r="J3" s="17"/>
      <c r="K3" s="17"/>
      <c r="M3" s="111"/>
      <c r="N3" s="84"/>
    </row>
    <row r="4" spans="1:14" ht="14.45" customHeight="1" x14ac:dyDescent="0.3">
      <c r="A4" s="14"/>
      <c r="B4" s="381" t="s">
        <v>588</v>
      </c>
      <c r="C4" s="382"/>
      <c r="D4" s="382"/>
      <c r="E4" s="382"/>
      <c r="F4" s="382"/>
      <c r="G4" s="382"/>
      <c r="H4" s="382"/>
      <c r="I4" s="382"/>
      <c r="J4" s="382"/>
      <c r="K4" s="383"/>
      <c r="M4" s="84"/>
      <c r="N4" s="84"/>
    </row>
    <row r="5" spans="1:14" ht="24" customHeight="1" x14ac:dyDescent="0.3">
      <c r="A5" s="14"/>
      <c r="B5" s="384"/>
      <c r="C5" s="385"/>
      <c r="D5" s="385"/>
      <c r="E5" s="385"/>
      <c r="F5" s="385"/>
      <c r="G5" s="385"/>
      <c r="H5" s="385"/>
      <c r="I5" s="385"/>
      <c r="J5" s="385"/>
      <c r="K5" s="386"/>
      <c r="M5" s="84"/>
      <c r="N5" s="84"/>
    </row>
    <row r="6" spans="1:14" ht="17.25" customHeight="1" x14ac:dyDescent="0.3">
      <c r="A6" s="14"/>
      <c r="B6" s="124" t="s">
        <v>589</v>
      </c>
      <c r="C6" s="125"/>
      <c r="D6" s="126"/>
      <c r="E6" s="124" t="s">
        <v>590</v>
      </c>
      <c r="F6" s="379"/>
      <c r="G6" s="379"/>
      <c r="H6" s="379"/>
      <c r="I6" s="379"/>
      <c r="J6" s="379"/>
      <c r="K6" s="379"/>
      <c r="M6" s="84"/>
      <c r="N6" s="84"/>
    </row>
    <row r="7" spans="1:14" ht="35.25" customHeight="1" x14ac:dyDescent="0.3">
      <c r="A7" s="14"/>
      <c r="B7" s="127"/>
      <c r="C7" s="128"/>
      <c r="D7" s="129"/>
      <c r="E7" s="379"/>
      <c r="F7" s="379"/>
      <c r="G7" s="379"/>
      <c r="H7" s="379"/>
      <c r="I7" s="379"/>
      <c r="J7" s="379"/>
      <c r="K7" s="379"/>
      <c r="M7" s="84"/>
      <c r="N7" s="84"/>
    </row>
    <row r="8" spans="1:14" ht="91.5" customHeight="1" x14ac:dyDescent="0.3">
      <c r="A8" s="14"/>
      <c r="B8" s="328" t="s">
        <v>591</v>
      </c>
      <c r="C8" s="125"/>
      <c r="D8" s="126"/>
      <c r="E8" s="328" t="s">
        <v>811</v>
      </c>
      <c r="F8" s="380"/>
      <c r="G8" s="380"/>
      <c r="H8" s="380"/>
      <c r="I8" s="380"/>
      <c r="J8" s="380"/>
      <c r="K8" s="380"/>
      <c r="M8" s="110"/>
      <c r="N8" s="84"/>
    </row>
    <row r="9" spans="1:14" ht="73.5" hidden="1" customHeight="1" x14ac:dyDescent="0.3">
      <c r="A9" s="14"/>
      <c r="B9" s="127"/>
      <c r="C9" s="128"/>
      <c r="D9" s="129"/>
      <c r="E9" s="380"/>
      <c r="F9" s="380"/>
      <c r="G9" s="380"/>
      <c r="H9" s="380"/>
      <c r="I9" s="380"/>
      <c r="J9" s="380"/>
      <c r="K9" s="380"/>
      <c r="M9" s="110"/>
      <c r="N9" s="84"/>
    </row>
    <row r="10" spans="1:14" ht="14.45" customHeight="1" x14ac:dyDescent="0.3">
      <c r="A10" s="14"/>
      <c r="B10" s="327" t="s">
        <v>592</v>
      </c>
      <c r="C10" s="125"/>
      <c r="D10" s="126"/>
      <c r="E10" s="124" t="s">
        <v>742</v>
      </c>
      <c r="F10" s="379"/>
      <c r="G10" s="379"/>
      <c r="H10" s="379"/>
      <c r="I10" s="379"/>
      <c r="J10" s="379"/>
      <c r="K10" s="379"/>
      <c r="M10" s="84"/>
      <c r="N10" s="84"/>
    </row>
    <row r="11" spans="1:14" ht="14.45" customHeight="1" x14ac:dyDescent="0.3">
      <c r="A11" s="14"/>
      <c r="B11" s="140"/>
      <c r="C11" s="121"/>
      <c r="D11" s="139"/>
      <c r="E11" s="379"/>
      <c r="F11" s="379"/>
      <c r="G11" s="379"/>
      <c r="H11" s="379"/>
      <c r="I11" s="379"/>
      <c r="J11" s="379"/>
      <c r="K11" s="379"/>
      <c r="M11" s="111"/>
      <c r="N11" s="84"/>
    </row>
    <row r="12" spans="1:14" ht="15.75" customHeight="1" x14ac:dyDescent="0.3">
      <c r="A12" s="14"/>
      <c r="B12" s="140"/>
      <c r="C12" s="121"/>
      <c r="D12" s="139"/>
      <c r="E12" s="379"/>
      <c r="F12" s="379"/>
      <c r="G12" s="379"/>
      <c r="H12" s="379"/>
      <c r="I12" s="379"/>
      <c r="J12" s="379"/>
      <c r="K12" s="379"/>
      <c r="M12" s="84"/>
      <c r="N12" s="84"/>
    </row>
    <row r="13" spans="1:14" ht="17.25" hidden="1" customHeight="1" x14ac:dyDescent="0.3">
      <c r="A13" s="14"/>
      <c r="B13" s="127"/>
      <c r="C13" s="128"/>
      <c r="D13" s="129"/>
      <c r="E13" s="379"/>
      <c r="F13" s="379"/>
      <c r="G13" s="379"/>
      <c r="H13" s="379"/>
      <c r="I13" s="379"/>
      <c r="J13" s="379"/>
      <c r="K13" s="379"/>
      <c r="M13" s="84"/>
      <c r="N13" s="84"/>
    </row>
    <row r="14" spans="1:14" ht="56.25" customHeight="1" x14ac:dyDescent="0.3">
      <c r="A14" s="14"/>
      <c r="B14" s="326" t="s">
        <v>593</v>
      </c>
      <c r="C14" s="125"/>
      <c r="D14" s="126"/>
      <c r="E14" s="328" t="s">
        <v>742</v>
      </c>
      <c r="F14" s="379"/>
      <c r="G14" s="379"/>
      <c r="H14" s="379"/>
      <c r="I14" s="379"/>
      <c r="J14" s="379"/>
      <c r="K14" s="379"/>
      <c r="M14" s="111"/>
      <c r="N14" s="84"/>
    </row>
    <row r="15" spans="1:14" ht="17.25" hidden="1" customHeight="1" x14ac:dyDescent="0.3">
      <c r="A15" s="14"/>
      <c r="B15" s="140"/>
      <c r="C15" s="121"/>
      <c r="D15" s="139"/>
      <c r="E15" s="379"/>
      <c r="F15" s="379"/>
      <c r="G15" s="379"/>
      <c r="H15" s="379"/>
      <c r="I15" s="379"/>
      <c r="J15" s="379"/>
      <c r="K15" s="379"/>
      <c r="M15" s="111"/>
      <c r="N15" s="84"/>
    </row>
    <row r="16" spans="1:14" ht="17.25" hidden="1" customHeight="1" x14ac:dyDescent="0.3">
      <c r="A16" s="14"/>
      <c r="B16" s="140"/>
      <c r="C16" s="121"/>
      <c r="D16" s="139"/>
      <c r="E16" s="379"/>
      <c r="F16" s="379"/>
      <c r="G16" s="379"/>
      <c r="H16" s="379"/>
      <c r="I16" s="379"/>
      <c r="J16" s="379"/>
      <c r="K16" s="379"/>
      <c r="M16" s="111"/>
      <c r="N16" s="84"/>
    </row>
    <row r="17" spans="1:14" ht="17.25" hidden="1" customHeight="1" x14ac:dyDescent="0.3">
      <c r="A17" s="14"/>
      <c r="B17" s="140"/>
      <c r="C17" s="121"/>
      <c r="D17" s="139"/>
      <c r="E17" s="379"/>
      <c r="F17" s="379"/>
      <c r="G17" s="379"/>
      <c r="H17" s="379"/>
      <c r="I17" s="379"/>
      <c r="J17" s="379"/>
      <c r="K17" s="379"/>
      <c r="M17" s="111"/>
      <c r="N17" s="84"/>
    </row>
    <row r="18" spans="1:14" ht="17.25" hidden="1" customHeight="1" x14ac:dyDescent="0.3">
      <c r="A18" s="14"/>
      <c r="B18" s="140"/>
      <c r="C18" s="121"/>
      <c r="D18" s="139"/>
      <c r="E18" s="379"/>
      <c r="F18" s="379"/>
      <c r="G18" s="379"/>
      <c r="H18" s="379"/>
      <c r="I18" s="379"/>
      <c r="J18" s="379"/>
      <c r="K18" s="379"/>
      <c r="M18" s="84"/>
      <c r="N18" s="84"/>
    </row>
    <row r="19" spans="1:14" ht="17.25" hidden="1" customHeight="1" x14ac:dyDescent="0.3">
      <c r="A19" s="14"/>
      <c r="B19" s="127"/>
      <c r="C19" s="128"/>
      <c r="D19" s="129"/>
      <c r="E19" s="379"/>
      <c r="F19" s="379"/>
      <c r="G19" s="379"/>
      <c r="H19" s="379"/>
      <c r="I19" s="379"/>
      <c r="J19" s="379"/>
      <c r="K19" s="379"/>
      <c r="M19" s="84"/>
      <c r="N19" s="84"/>
    </row>
    <row r="20" spans="1:14" ht="14.45" customHeight="1" x14ac:dyDescent="0.3">
      <c r="A20" s="14"/>
      <c r="B20" s="276" t="s">
        <v>594</v>
      </c>
      <c r="C20" s="125"/>
      <c r="D20" s="125"/>
      <c r="E20" s="124" t="s">
        <v>590</v>
      </c>
      <c r="F20" s="379"/>
      <c r="G20" s="379"/>
      <c r="H20" s="379"/>
      <c r="I20" s="379"/>
      <c r="J20" s="379"/>
      <c r="K20" s="379"/>
      <c r="M20" s="84"/>
      <c r="N20" s="84"/>
    </row>
    <row r="21" spans="1:14" ht="17.25" customHeight="1" x14ac:dyDescent="0.3">
      <c r="A21" s="14"/>
      <c r="B21" s="140"/>
      <c r="C21" s="121"/>
      <c r="D21" s="121"/>
      <c r="E21" s="379"/>
      <c r="F21" s="379"/>
      <c r="G21" s="379"/>
      <c r="H21" s="379"/>
      <c r="I21" s="379"/>
      <c r="J21" s="379"/>
      <c r="K21" s="379"/>
      <c r="M21" s="84"/>
      <c r="N21" s="84"/>
    </row>
    <row r="22" spans="1:14" ht="17.25" customHeight="1" x14ac:dyDescent="0.3">
      <c r="A22" s="14"/>
      <c r="B22" s="140"/>
      <c r="C22" s="121"/>
      <c r="D22" s="121"/>
      <c r="E22" s="379"/>
      <c r="F22" s="379"/>
      <c r="G22" s="379"/>
      <c r="H22" s="379"/>
      <c r="I22" s="379"/>
      <c r="J22" s="379"/>
      <c r="K22" s="379"/>
      <c r="M22" s="84"/>
      <c r="N22" s="84"/>
    </row>
    <row r="23" spans="1:14" ht="57.95" customHeight="1" x14ac:dyDescent="0.3">
      <c r="A23" s="14"/>
      <c r="B23" s="325" t="s">
        <v>595</v>
      </c>
      <c r="C23" s="125"/>
      <c r="D23" s="125"/>
      <c r="E23" s="124" t="s">
        <v>704</v>
      </c>
      <c r="F23" s="379"/>
      <c r="G23" s="379"/>
      <c r="H23" s="379"/>
      <c r="I23" s="379"/>
      <c r="J23" s="379"/>
      <c r="K23" s="379"/>
      <c r="M23" s="84"/>
      <c r="N23" s="84"/>
    </row>
    <row r="24" spans="1:14" ht="17.25" customHeight="1" x14ac:dyDescent="0.3">
      <c r="A24" s="14"/>
      <c r="B24" s="140"/>
      <c r="C24" s="121"/>
      <c r="D24" s="121"/>
      <c r="E24" s="379"/>
      <c r="F24" s="379"/>
      <c r="G24" s="379"/>
      <c r="H24" s="379"/>
      <c r="I24" s="379"/>
      <c r="J24" s="379"/>
      <c r="K24" s="379"/>
      <c r="M24" s="84"/>
      <c r="N24" s="84"/>
    </row>
    <row r="25" spans="1:14" ht="9" customHeight="1" x14ac:dyDescent="0.3">
      <c r="A25" s="14"/>
      <c r="B25" s="140"/>
      <c r="C25" s="121"/>
      <c r="D25" s="121"/>
      <c r="E25" s="379"/>
      <c r="F25" s="379"/>
      <c r="G25" s="379"/>
      <c r="H25" s="379"/>
      <c r="I25" s="379"/>
      <c r="J25" s="379"/>
      <c r="K25" s="379"/>
      <c r="M25" s="84"/>
      <c r="N25" s="84"/>
    </row>
    <row r="26" spans="1:14" ht="17.25" hidden="1" customHeight="1" x14ac:dyDescent="0.3">
      <c r="A26" s="14"/>
      <c r="B26" s="140"/>
      <c r="C26" s="121"/>
      <c r="D26" s="121"/>
      <c r="E26" s="379"/>
      <c r="F26" s="379"/>
      <c r="G26" s="379"/>
      <c r="H26" s="379"/>
      <c r="I26" s="379"/>
      <c r="J26" s="379"/>
      <c r="K26" s="379"/>
      <c r="M26" s="84"/>
      <c r="N26" s="84"/>
    </row>
    <row r="27" spans="1:14" ht="17.25" hidden="1" customHeight="1" x14ac:dyDescent="0.3">
      <c r="A27" s="14"/>
      <c r="B27" s="140"/>
      <c r="C27" s="121"/>
      <c r="D27" s="121"/>
      <c r="E27" s="379"/>
      <c r="F27" s="379"/>
      <c r="G27" s="379"/>
      <c r="H27" s="379"/>
      <c r="I27" s="379"/>
      <c r="J27" s="379"/>
      <c r="K27" s="379"/>
      <c r="M27" s="84"/>
      <c r="N27" s="84"/>
    </row>
    <row r="28" spans="1:14" ht="17.25" hidden="1" customHeight="1" x14ac:dyDescent="0.3">
      <c r="A28" s="14"/>
      <c r="B28" s="140"/>
      <c r="C28" s="121"/>
      <c r="D28" s="121"/>
      <c r="E28" s="379"/>
      <c r="F28" s="379"/>
      <c r="G28" s="379"/>
      <c r="H28" s="379"/>
      <c r="I28" s="379"/>
      <c r="J28" s="379"/>
      <c r="K28" s="379"/>
      <c r="M28" s="84"/>
      <c r="N28" s="84"/>
    </row>
    <row r="29" spans="1:14" ht="14.45" customHeight="1" x14ac:dyDescent="0.3">
      <c r="A29" s="14"/>
      <c r="B29" s="124" t="s">
        <v>596</v>
      </c>
      <c r="C29" s="125"/>
      <c r="D29" s="126"/>
      <c r="E29" s="124" t="s">
        <v>742</v>
      </c>
      <c r="F29" s="125"/>
      <c r="G29" s="125"/>
      <c r="H29" s="125"/>
      <c r="I29" s="125"/>
      <c r="J29" s="125"/>
      <c r="K29" s="126"/>
      <c r="M29" s="84"/>
      <c r="N29" s="84"/>
    </row>
    <row r="30" spans="1:14" ht="14.45" customHeight="1" x14ac:dyDescent="0.3">
      <c r="A30" s="14"/>
      <c r="B30" s="140"/>
      <c r="C30" s="121"/>
      <c r="D30" s="139"/>
      <c r="E30" s="140"/>
      <c r="F30" s="121"/>
      <c r="G30" s="121"/>
      <c r="H30" s="121"/>
      <c r="I30" s="121"/>
      <c r="J30" s="121"/>
      <c r="K30" s="139"/>
      <c r="M30" s="83"/>
      <c r="N30" s="84"/>
    </row>
    <row r="31" spans="1:14" ht="14.45" customHeight="1" x14ac:dyDescent="0.3">
      <c r="A31" s="14"/>
      <c r="B31" s="140"/>
      <c r="C31" s="121"/>
      <c r="D31" s="139"/>
      <c r="E31" s="140"/>
      <c r="F31" s="121"/>
      <c r="G31" s="121"/>
      <c r="H31" s="121"/>
      <c r="I31" s="121"/>
      <c r="J31" s="121"/>
      <c r="K31" s="139"/>
      <c r="M31" s="84"/>
      <c r="N31" s="84"/>
    </row>
    <row r="32" spans="1:14" ht="14.45" customHeight="1" x14ac:dyDescent="0.3">
      <c r="A32" s="14"/>
      <c r="B32" s="140"/>
      <c r="C32" s="121"/>
      <c r="D32" s="139"/>
      <c r="E32" s="140"/>
      <c r="F32" s="121"/>
      <c r="G32" s="121"/>
      <c r="H32" s="121"/>
      <c r="I32" s="121"/>
      <c r="J32" s="121"/>
      <c r="K32" s="139"/>
      <c r="M32" s="84"/>
      <c r="N32" s="84"/>
    </row>
    <row r="33" spans="1:14" ht="14.45" customHeight="1" x14ac:dyDescent="0.3">
      <c r="A33" s="14"/>
      <c r="B33" s="140"/>
      <c r="C33" s="121"/>
      <c r="D33" s="139"/>
      <c r="E33" s="140"/>
      <c r="F33" s="121"/>
      <c r="G33" s="121"/>
      <c r="H33" s="121"/>
      <c r="I33" s="121"/>
      <c r="J33" s="121"/>
      <c r="K33" s="139"/>
      <c r="M33" s="84"/>
      <c r="N33" s="84"/>
    </row>
    <row r="34" spans="1:14" ht="14.45" customHeight="1" x14ac:dyDescent="0.3">
      <c r="A34" s="14"/>
      <c r="B34" s="140"/>
      <c r="C34" s="121"/>
      <c r="D34" s="139"/>
      <c r="E34" s="140"/>
      <c r="F34" s="121"/>
      <c r="G34" s="121"/>
      <c r="H34" s="121"/>
      <c r="I34" s="121"/>
      <c r="J34" s="121"/>
      <c r="K34" s="139"/>
      <c r="M34" s="84"/>
      <c r="N34" s="84"/>
    </row>
    <row r="35" spans="1:14" ht="14.45" customHeight="1" x14ac:dyDescent="0.3">
      <c r="A35" s="14"/>
      <c r="B35" s="140"/>
      <c r="C35" s="121"/>
      <c r="D35" s="139"/>
      <c r="E35" s="140"/>
      <c r="F35" s="121"/>
      <c r="G35" s="121"/>
      <c r="H35" s="121"/>
      <c r="I35" s="121"/>
      <c r="J35" s="121"/>
      <c r="K35" s="139"/>
      <c r="M35" s="84"/>
      <c r="N35" s="84"/>
    </row>
    <row r="36" spans="1:14" ht="14.45" customHeight="1" x14ac:dyDescent="0.3">
      <c r="A36" s="14"/>
      <c r="B36" s="140"/>
      <c r="C36" s="121"/>
      <c r="D36" s="139"/>
      <c r="E36" s="140"/>
      <c r="F36" s="121"/>
      <c r="G36" s="121"/>
      <c r="H36" s="121"/>
      <c r="I36" s="121"/>
      <c r="J36" s="121"/>
      <c r="K36" s="139"/>
      <c r="M36" s="84"/>
      <c r="N36" s="84"/>
    </row>
    <row r="37" spans="1:14" ht="17.25" customHeight="1" x14ac:dyDescent="0.3">
      <c r="A37" s="14"/>
      <c r="B37" s="140"/>
      <c r="C37" s="121"/>
      <c r="D37" s="139"/>
      <c r="E37" s="140"/>
      <c r="F37" s="121"/>
      <c r="G37" s="121"/>
      <c r="H37" s="121"/>
      <c r="I37" s="121"/>
      <c r="J37" s="121"/>
      <c r="K37" s="139"/>
      <c r="M37" s="84"/>
      <c r="N37" s="84"/>
    </row>
    <row r="38" spans="1:14" ht="17.25" customHeight="1" x14ac:dyDescent="0.3">
      <c r="A38" s="14"/>
      <c r="B38" s="140"/>
      <c r="C38" s="121"/>
      <c r="D38" s="139"/>
      <c r="E38" s="140"/>
      <c r="F38" s="121"/>
      <c r="G38" s="121"/>
      <c r="H38" s="121"/>
      <c r="I38" s="121"/>
      <c r="J38" s="121"/>
      <c r="K38" s="139"/>
      <c r="M38" s="84"/>
      <c r="N38" s="84"/>
    </row>
    <row r="39" spans="1:14" ht="17.25" customHeight="1" x14ac:dyDescent="0.3">
      <c r="A39" s="14"/>
      <c r="B39" s="140"/>
      <c r="C39" s="121"/>
      <c r="D39" s="139"/>
      <c r="E39" s="140"/>
      <c r="F39" s="121"/>
      <c r="G39" s="121"/>
      <c r="H39" s="121"/>
      <c r="I39" s="121"/>
      <c r="J39" s="121"/>
      <c r="K39" s="139"/>
      <c r="M39" s="84"/>
      <c r="N39" s="84"/>
    </row>
    <row r="40" spans="1:14" ht="17.25" customHeight="1" x14ac:dyDescent="0.3">
      <c r="A40" s="14"/>
      <c r="B40" s="140"/>
      <c r="C40" s="121"/>
      <c r="D40" s="139"/>
      <c r="E40" s="140"/>
      <c r="F40" s="121"/>
      <c r="G40" s="121"/>
      <c r="H40" s="121"/>
      <c r="I40" s="121"/>
      <c r="J40" s="121"/>
      <c r="K40" s="139"/>
      <c r="M40" s="84"/>
      <c r="N40" s="84"/>
    </row>
    <row r="41" spans="1:14" ht="6.75" customHeight="1" x14ac:dyDescent="0.25">
      <c r="A41" s="14"/>
      <c r="B41" s="140"/>
      <c r="C41" s="121"/>
      <c r="D41" s="139"/>
      <c r="E41" s="140"/>
      <c r="F41" s="121"/>
      <c r="G41" s="121"/>
      <c r="H41" s="121"/>
      <c r="I41" s="121"/>
      <c r="J41" s="121"/>
      <c r="K41" s="139"/>
      <c r="M41" s="112"/>
    </row>
    <row r="42" spans="1:14" ht="17.25" hidden="1" customHeight="1" x14ac:dyDescent="0.3">
      <c r="A42" s="14"/>
      <c r="B42" s="127"/>
      <c r="C42" s="128"/>
      <c r="D42" s="129"/>
      <c r="E42" s="127"/>
      <c r="F42" s="128"/>
      <c r="G42" s="128"/>
      <c r="H42" s="128"/>
      <c r="I42" s="128"/>
      <c r="J42" s="128"/>
      <c r="K42" s="129"/>
      <c r="M42" s="83"/>
      <c r="N42" s="84"/>
    </row>
    <row r="43" spans="1:14" ht="14.45" customHeight="1" x14ac:dyDescent="0.3">
      <c r="A43" s="14"/>
      <c r="B43" s="124" t="s">
        <v>597</v>
      </c>
      <c r="C43" s="125"/>
      <c r="D43" s="126"/>
      <c r="E43" s="124" t="s">
        <v>706</v>
      </c>
      <c r="F43" s="125"/>
      <c r="G43" s="125"/>
      <c r="H43" s="125"/>
      <c r="I43" s="125"/>
      <c r="J43" s="125"/>
      <c r="K43" s="126"/>
      <c r="M43" s="113"/>
      <c r="N43" s="84"/>
    </row>
    <row r="44" spans="1:14" ht="17.25" customHeight="1" x14ac:dyDescent="0.3">
      <c r="A44" s="14"/>
      <c r="B44" s="140"/>
      <c r="C44" s="121"/>
      <c r="D44" s="139"/>
      <c r="E44" s="140"/>
      <c r="F44" s="121"/>
      <c r="G44" s="121"/>
      <c r="H44" s="121"/>
      <c r="I44" s="121"/>
      <c r="J44" s="121"/>
      <c r="K44" s="139"/>
      <c r="M44" s="113"/>
      <c r="N44" s="84"/>
    </row>
    <row r="45" spans="1:14" ht="17.25" customHeight="1" x14ac:dyDescent="0.3">
      <c r="A45" s="14"/>
      <c r="B45" s="140"/>
      <c r="C45" s="121"/>
      <c r="D45" s="139"/>
      <c r="E45" s="140"/>
      <c r="F45" s="121"/>
      <c r="G45" s="121"/>
      <c r="H45" s="121"/>
      <c r="I45" s="121"/>
      <c r="J45" s="121"/>
      <c r="K45" s="139"/>
      <c r="M45" s="113"/>
      <c r="N45" s="84"/>
    </row>
    <row r="46" spans="1:14" ht="17.25" customHeight="1" x14ac:dyDescent="0.3">
      <c r="A46" s="14"/>
      <c r="B46" s="127"/>
      <c r="C46" s="128"/>
      <c r="D46" s="129"/>
      <c r="E46" s="127"/>
      <c r="F46" s="128"/>
      <c r="G46" s="128"/>
      <c r="H46" s="128"/>
      <c r="I46" s="128"/>
      <c r="J46" s="128"/>
      <c r="K46" s="129"/>
      <c r="M46" s="113"/>
      <c r="N46" s="84"/>
    </row>
    <row r="47" spans="1:14" ht="14.45" customHeight="1" x14ac:dyDescent="0.3">
      <c r="A47" s="14"/>
      <c r="B47" s="124" t="s">
        <v>598</v>
      </c>
      <c r="C47" s="125"/>
      <c r="D47" s="126"/>
      <c r="E47" s="124" t="s">
        <v>705</v>
      </c>
      <c r="F47" s="125"/>
      <c r="G47" s="125"/>
      <c r="H47" s="125"/>
      <c r="I47" s="125"/>
      <c r="J47" s="125"/>
      <c r="K47" s="126"/>
      <c r="M47" s="113"/>
      <c r="N47" s="84"/>
    </row>
    <row r="48" spans="1:14" ht="17.25" customHeight="1" x14ac:dyDescent="0.3">
      <c r="A48" s="14"/>
      <c r="B48" s="140"/>
      <c r="C48" s="121"/>
      <c r="D48" s="139"/>
      <c r="E48" s="140"/>
      <c r="F48" s="121"/>
      <c r="G48" s="121"/>
      <c r="H48" s="121"/>
      <c r="I48" s="121"/>
      <c r="J48" s="121"/>
      <c r="K48" s="139"/>
      <c r="M48" s="113"/>
      <c r="N48" s="84"/>
    </row>
    <row r="49" spans="1:22" ht="17.25" customHeight="1" x14ac:dyDescent="0.3">
      <c r="A49" s="14"/>
      <c r="B49" s="140"/>
      <c r="C49" s="121"/>
      <c r="D49" s="139"/>
      <c r="E49" s="140"/>
      <c r="F49" s="121"/>
      <c r="G49" s="121"/>
      <c r="H49" s="121"/>
      <c r="I49" s="121"/>
      <c r="J49" s="121"/>
      <c r="K49" s="139"/>
      <c r="M49" s="113"/>
      <c r="N49" s="84"/>
    </row>
    <row r="50" spans="1:22" ht="17.25" customHeight="1" x14ac:dyDescent="0.3">
      <c r="A50" s="14"/>
      <c r="B50" s="127"/>
      <c r="C50" s="128"/>
      <c r="D50" s="129"/>
      <c r="E50" s="127"/>
      <c r="F50" s="128"/>
      <c r="G50" s="128"/>
      <c r="H50" s="128"/>
      <c r="I50" s="128"/>
      <c r="J50" s="128"/>
      <c r="K50" s="129"/>
      <c r="M50" s="114"/>
      <c r="N50" s="84"/>
    </row>
    <row r="51" spans="1:22" ht="14.45" customHeight="1" x14ac:dyDescent="0.3">
      <c r="A51" s="14"/>
      <c r="B51" s="124" t="s">
        <v>599</v>
      </c>
      <c r="C51" s="125"/>
      <c r="D51" s="126"/>
      <c r="E51" s="124" t="s">
        <v>703</v>
      </c>
      <c r="F51" s="125"/>
      <c r="G51" s="125"/>
      <c r="H51" s="125"/>
      <c r="I51" s="125"/>
      <c r="J51" s="125"/>
      <c r="K51" s="126"/>
      <c r="M51" s="115"/>
      <c r="N51" s="84"/>
    </row>
    <row r="52" spans="1:22" ht="17.25" customHeight="1" x14ac:dyDescent="0.3">
      <c r="A52" s="14"/>
      <c r="B52" s="140"/>
      <c r="C52" s="121"/>
      <c r="D52" s="139"/>
      <c r="E52" s="140"/>
      <c r="F52" s="121"/>
      <c r="G52" s="121"/>
      <c r="H52" s="121"/>
      <c r="I52" s="121"/>
      <c r="J52" s="121"/>
      <c r="K52" s="139"/>
      <c r="M52" s="114"/>
      <c r="N52" s="84"/>
    </row>
    <row r="53" spans="1:22" ht="17.25" customHeight="1" x14ac:dyDescent="0.3">
      <c r="A53" s="14"/>
      <c r="B53" s="140"/>
      <c r="C53" s="121"/>
      <c r="D53" s="139"/>
      <c r="E53" s="140"/>
      <c r="F53" s="121"/>
      <c r="G53" s="121"/>
      <c r="H53" s="121"/>
      <c r="I53" s="121"/>
      <c r="J53" s="121"/>
      <c r="K53" s="139"/>
      <c r="M53" s="115"/>
      <c r="N53" s="84"/>
    </row>
    <row r="54" spans="1:22" ht="17.25" customHeight="1" x14ac:dyDescent="0.3">
      <c r="A54" s="14"/>
      <c r="B54" s="127"/>
      <c r="C54" s="128"/>
      <c r="D54" s="129"/>
      <c r="E54" s="127"/>
      <c r="F54" s="128"/>
      <c r="G54" s="128"/>
      <c r="H54" s="128"/>
      <c r="I54" s="128"/>
      <c r="J54" s="128"/>
      <c r="K54" s="129"/>
      <c r="M54" s="114"/>
      <c r="N54" s="84"/>
    </row>
    <row r="55" spans="1:22" ht="17.25" customHeight="1" x14ac:dyDescent="0.3">
      <c r="N55" s="84"/>
    </row>
    <row r="56" spans="1:22" ht="17.25" customHeight="1" x14ac:dyDescent="0.25">
      <c r="M56" s="113"/>
    </row>
    <row r="58" spans="1:22" x14ac:dyDescent="0.25">
      <c r="M58" s="93"/>
      <c r="V58" s="43"/>
    </row>
    <row r="59" spans="1:22" x14ac:dyDescent="0.25">
      <c r="M59" s="96"/>
    </row>
    <row r="60" spans="1:22" ht="15.75" customHeight="1" x14ac:dyDescent="0.25">
      <c r="M60" s="116"/>
    </row>
  </sheetData>
  <sheetProtection sheet="1" objects="1" scenarios="1" formatColumns="0" formatRows="0"/>
  <mergeCells count="22">
    <mergeCell ref="E51:K54"/>
    <mergeCell ref="B51:D54"/>
    <mergeCell ref="B47:D50"/>
    <mergeCell ref="E6:K7"/>
    <mergeCell ref="B8:D9"/>
    <mergeCell ref="B43:D46"/>
    <mergeCell ref="B20:D22"/>
    <mergeCell ref="E29:K42"/>
    <mergeCell ref="E47:K50"/>
    <mergeCell ref="E8:K9"/>
    <mergeCell ref="E43:K46"/>
    <mergeCell ref="B29:D42"/>
    <mergeCell ref="E10:K13"/>
    <mergeCell ref="E23:K28"/>
    <mergeCell ref="E14:K19"/>
    <mergeCell ref="B2:K2"/>
    <mergeCell ref="E20:K22"/>
    <mergeCell ref="B14:D19"/>
    <mergeCell ref="B6:D7"/>
    <mergeCell ref="B23:D28"/>
    <mergeCell ref="B10:D13"/>
    <mergeCell ref="B4:K5"/>
  </mergeCells>
  <dataValidations count="1">
    <dataValidation type="list" allowBlank="1" showInputMessage="1" showErrorMessage="1" prompt="Select Yes or No" sqref="E6:E7 E20:K22 F6:K7" xr:uid="{00000000-0002-0000-0F00-000000000000}">
      <formula1>"Yes, No"</formula1>
    </dataValidation>
  </dataValidations>
  <pageMargins left="0.25" right="0.25" top="0.75" bottom="0.75" header="0.3" footer="0.3"/>
  <pageSetup paperSize="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M58"/>
  <sheetViews>
    <sheetView showGridLines="0" view="pageBreakPreview" zoomScaleNormal="100" zoomScaleSheetLayoutView="100" workbookViewId="0">
      <selection activeCell="P17" sqref="P17"/>
    </sheetView>
  </sheetViews>
  <sheetFormatPr defaultColWidth="8.85546875" defaultRowHeight="15" x14ac:dyDescent="0.25"/>
  <cols>
    <col min="1" max="1" width="1.42578125" customWidth="1"/>
  </cols>
  <sheetData>
    <row r="1" spans="1:13" x14ac:dyDescent="0.25">
      <c r="A1" s="14"/>
      <c r="B1" s="14"/>
      <c r="C1" s="14"/>
      <c r="D1" s="14"/>
      <c r="E1" s="14"/>
      <c r="F1" s="14"/>
      <c r="G1" s="14"/>
      <c r="H1" s="14"/>
      <c r="I1" s="14"/>
      <c r="J1" s="14"/>
      <c r="K1" s="14"/>
    </row>
    <row r="2" spans="1:13" ht="19.5" customHeight="1" x14ac:dyDescent="0.3">
      <c r="A2" s="14"/>
      <c r="B2" s="285" t="s">
        <v>600</v>
      </c>
      <c r="C2" s="121"/>
      <c r="D2" s="121"/>
      <c r="E2" s="121"/>
      <c r="F2" s="121"/>
      <c r="G2" s="121"/>
      <c r="H2" s="121"/>
      <c r="I2" s="121"/>
      <c r="J2" s="121"/>
      <c r="K2" s="121"/>
      <c r="M2" s="102"/>
    </row>
    <row r="3" spans="1:13" x14ac:dyDescent="0.25">
      <c r="A3" s="14"/>
      <c r="B3" s="14"/>
      <c r="C3" s="14"/>
      <c r="D3" s="14"/>
      <c r="E3" s="14"/>
      <c r="F3" s="14"/>
      <c r="G3" s="14"/>
      <c r="H3" s="14"/>
      <c r="I3" s="14"/>
      <c r="J3" s="14"/>
      <c r="K3" s="14"/>
    </row>
    <row r="4" spans="1:13" ht="14.45" customHeight="1" x14ac:dyDescent="0.3">
      <c r="A4" s="14"/>
      <c r="B4" s="329" t="s">
        <v>601</v>
      </c>
      <c r="C4" s="125"/>
      <c r="D4" s="125"/>
      <c r="E4" s="125"/>
      <c r="F4" s="125"/>
      <c r="G4" s="125"/>
      <c r="H4" s="125"/>
      <c r="I4" s="125"/>
      <c r="J4" s="125"/>
      <c r="K4" s="126"/>
      <c r="M4" s="35"/>
    </row>
    <row r="5" spans="1:13" ht="17.25" customHeight="1" x14ac:dyDescent="0.3">
      <c r="A5" s="14"/>
      <c r="B5" s="127"/>
      <c r="C5" s="128"/>
      <c r="D5" s="128"/>
      <c r="E5" s="128"/>
      <c r="F5" s="128"/>
      <c r="G5" s="128"/>
      <c r="H5" s="128"/>
      <c r="I5" s="128"/>
      <c r="J5" s="128"/>
      <c r="K5" s="129"/>
      <c r="M5" s="36"/>
    </row>
    <row r="6" spans="1:13" ht="14.45" customHeight="1" x14ac:dyDescent="0.3">
      <c r="A6" s="14"/>
      <c r="B6" s="124" t="s">
        <v>702</v>
      </c>
      <c r="C6" s="125"/>
      <c r="D6" s="125"/>
      <c r="E6" s="125"/>
      <c r="F6" s="125"/>
      <c r="G6" s="125"/>
      <c r="H6" s="125"/>
      <c r="I6" s="125"/>
      <c r="J6" s="125"/>
      <c r="K6" s="126"/>
      <c r="M6" s="36"/>
    </row>
    <row r="7" spans="1:13" ht="17.25" customHeight="1" x14ac:dyDescent="0.3">
      <c r="A7" s="14"/>
      <c r="B7" s="140"/>
      <c r="C7" s="121"/>
      <c r="D7" s="121"/>
      <c r="E7" s="121"/>
      <c r="F7" s="121"/>
      <c r="G7" s="121"/>
      <c r="H7" s="121"/>
      <c r="I7" s="121"/>
      <c r="J7" s="121"/>
      <c r="K7" s="139"/>
      <c r="M7" s="36"/>
    </row>
    <row r="8" spans="1:13" ht="17.25" customHeight="1" x14ac:dyDescent="0.3">
      <c r="A8" s="14"/>
      <c r="B8" s="140"/>
      <c r="C8" s="121"/>
      <c r="D8" s="121"/>
      <c r="E8" s="121"/>
      <c r="F8" s="121"/>
      <c r="G8" s="121"/>
      <c r="H8" s="121"/>
      <c r="I8" s="121"/>
      <c r="J8" s="121"/>
      <c r="K8" s="139"/>
      <c r="M8" s="36"/>
    </row>
    <row r="9" spans="1:13" ht="17.25" customHeight="1" x14ac:dyDescent="0.3">
      <c r="A9" s="14"/>
      <c r="B9" s="140"/>
      <c r="C9" s="121"/>
      <c r="D9" s="121"/>
      <c r="E9" s="121"/>
      <c r="F9" s="121"/>
      <c r="G9" s="121"/>
      <c r="H9" s="121"/>
      <c r="I9" s="121"/>
      <c r="J9" s="121"/>
      <c r="K9" s="139"/>
      <c r="M9" s="36"/>
    </row>
    <row r="10" spans="1:13" ht="17.25" customHeight="1" x14ac:dyDescent="0.3">
      <c r="A10" s="14"/>
      <c r="B10" s="140"/>
      <c r="C10" s="121"/>
      <c r="D10" s="121"/>
      <c r="E10" s="121"/>
      <c r="F10" s="121"/>
      <c r="G10" s="121"/>
      <c r="H10" s="121"/>
      <c r="I10" s="121"/>
      <c r="J10" s="121"/>
      <c r="K10" s="139"/>
      <c r="M10" s="36"/>
    </row>
    <row r="11" spans="1:13" ht="17.25" customHeight="1" x14ac:dyDescent="0.3">
      <c r="A11" s="14"/>
      <c r="B11" s="140"/>
      <c r="C11" s="121"/>
      <c r="D11" s="121"/>
      <c r="E11" s="121"/>
      <c r="F11" s="121"/>
      <c r="G11" s="121"/>
      <c r="H11" s="121"/>
      <c r="I11" s="121"/>
      <c r="J11" s="121"/>
      <c r="K11" s="139"/>
      <c r="M11" s="36"/>
    </row>
    <row r="12" spans="1:13" ht="17.25" customHeight="1" x14ac:dyDescent="0.3">
      <c r="A12" s="14"/>
      <c r="B12" s="140"/>
      <c r="C12" s="121"/>
      <c r="D12" s="121"/>
      <c r="E12" s="121"/>
      <c r="F12" s="121"/>
      <c r="G12" s="121"/>
      <c r="H12" s="121"/>
      <c r="I12" s="121"/>
      <c r="J12" s="121"/>
      <c r="K12" s="139"/>
      <c r="M12" s="36"/>
    </row>
    <row r="13" spans="1:13" ht="17.25" customHeight="1" x14ac:dyDescent="0.3">
      <c r="A13" s="14"/>
      <c r="B13" s="140"/>
      <c r="C13" s="121"/>
      <c r="D13" s="121"/>
      <c r="E13" s="121"/>
      <c r="F13" s="121"/>
      <c r="G13" s="121"/>
      <c r="H13" s="121"/>
      <c r="I13" s="121"/>
      <c r="J13" s="121"/>
      <c r="K13" s="139"/>
      <c r="M13" s="36"/>
    </row>
    <row r="14" spans="1:13" ht="17.25" customHeight="1" x14ac:dyDescent="0.3">
      <c r="A14" s="14"/>
      <c r="B14" s="140"/>
      <c r="C14" s="121"/>
      <c r="D14" s="121"/>
      <c r="E14" s="121"/>
      <c r="F14" s="121"/>
      <c r="G14" s="121"/>
      <c r="H14" s="121"/>
      <c r="I14" s="121"/>
      <c r="J14" s="121"/>
      <c r="K14" s="139"/>
      <c r="M14" s="118"/>
    </row>
    <row r="15" spans="1:13" ht="17.25" customHeight="1" x14ac:dyDescent="0.3">
      <c r="A15" s="14"/>
      <c r="B15" s="140"/>
      <c r="C15" s="121"/>
      <c r="D15" s="121"/>
      <c r="E15" s="121"/>
      <c r="F15" s="121"/>
      <c r="G15" s="121"/>
      <c r="H15" s="121"/>
      <c r="I15" s="121"/>
      <c r="J15" s="121"/>
      <c r="K15" s="139"/>
      <c r="M15" s="36"/>
    </row>
    <row r="16" spans="1:13" ht="17.25" customHeight="1" x14ac:dyDescent="0.3">
      <c r="A16" s="14"/>
      <c r="B16" s="140"/>
      <c r="C16" s="121"/>
      <c r="D16" s="121"/>
      <c r="E16" s="121"/>
      <c r="F16" s="121"/>
      <c r="G16" s="121"/>
      <c r="H16" s="121"/>
      <c r="I16" s="121"/>
      <c r="J16" s="121"/>
      <c r="K16" s="139"/>
      <c r="M16" s="36"/>
    </row>
    <row r="17" spans="1:13" ht="17.25" customHeight="1" x14ac:dyDescent="0.25">
      <c r="A17" s="14"/>
      <c r="B17" s="140"/>
      <c r="C17" s="121"/>
      <c r="D17" s="121"/>
      <c r="E17" s="121"/>
      <c r="F17" s="121"/>
      <c r="G17" s="121"/>
      <c r="H17" s="121"/>
      <c r="I17" s="121"/>
      <c r="J17" s="121"/>
      <c r="K17" s="139"/>
      <c r="M17" s="119"/>
    </row>
    <row r="18" spans="1:13" ht="17.25" customHeight="1" x14ac:dyDescent="0.3">
      <c r="A18" s="14"/>
      <c r="B18" s="140"/>
      <c r="C18" s="121"/>
      <c r="D18" s="121"/>
      <c r="E18" s="121"/>
      <c r="F18" s="121"/>
      <c r="G18" s="121"/>
      <c r="H18" s="121"/>
      <c r="I18" s="121"/>
      <c r="J18" s="121"/>
      <c r="K18" s="139"/>
      <c r="M18" s="36"/>
    </row>
    <row r="19" spans="1:13" ht="17.25" customHeight="1" x14ac:dyDescent="0.3">
      <c r="A19" s="14"/>
      <c r="B19" s="140"/>
      <c r="C19" s="121"/>
      <c r="D19" s="121"/>
      <c r="E19" s="121"/>
      <c r="F19" s="121"/>
      <c r="G19" s="121"/>
      <c r="H19" s="121"/>
      <c r="I19" s="121"/>
      <c r="J19" s="121"/>
      <c r="K19" s="139"/>
      <c r="M19" s="36"/>
    </row>
    <row r="20" spans="1:13" ht="17.25" customHeight="1" x14ac:dyDescent="0.3">
      <c r="A20" s="14"/>
      <c r="B20" s="140"/>
      <c r="C20" s="121"/>
      <c r="D20" s="121"/>
      <c r="E20" s="121"/>
      <c r="F20" s="121"/>
      <c r="G20" s="121"/>
      <c r="H20" s="121"/>
      <c r="I20" s="121"/>
      <c r="J20" s="121"/>
      <c r="K20" s="139"/>
      <c r="M20" s="36"/>
    </row>
    <row r="21" spans="1:13" ht="17.25" customHeight="1" x14ac:dyDescent="0.3">
      <c r="A21" s="14"/>
      <c r="B21" s="140"/>
      <c r="C21" s="121"/>
      <c r="D21" s="121"/>
      <c r="E21" s="121"/>
      <c r="F21" s="121"/>
      <c r="G21" s="121"/>
      <c r="H21" s="121"/>
      <c r="I21" s="121"/>
      <c r="J21" s="121"/>
      <c r="K21" s="139"/>
      <c r="M21" s="118"/>
    </row>
    <row r="22" spans="1:13" x14ac:dyDescent="0.25">
      <c r="A22" s="14"/>
      <c r="B22" s="140"/>
      <c r="C22" s="121"/>
      <c r="D22" s="121"/>
      <c r="E22" s="121"/>
      <c r="F22" s="121"/>
      <c r="G22" s="121"/>
      <c r="H22" s="121"/>
      <c r="I22" s="121"/>
      <c r="J22" s="121"/>
      <c r="K22" s="139"/>
    </row>
    <row r="23" spans="1:13" x14ac:dyDescent="0.25">
      <c r="A23" s="14"/>
      <c r="B23" s="140"/>
      <c r="C23" s="121"/>
      <c r="D23" s="121"/>
      <c r="E23" s="121"/>
      <c r="F23" s="121"/>
      <c r="G23" s="121"/>
      <c r="H23" s="121"/>
      <c r="I23" s="121"/>
      <c r="J23" s="121"/>
      <c r="K23" s="139"/>
    </row>
    <row r="24" spans="1:13" x14ac:dyDescent="0.25">
      <c r="A24" s="14"/>
      <c r="B24" s="140"/>
      <c r="C24" s="121"/>
      <c r="D24" s="121"/>
      <c r="E24" s="121"/>
      <c r="F24" s="121"/>
      <c r="G24" s="121"/>
      <c r="H24" s="121"/>
      <c r="I24" s="121"/>
      <c r="J24" s="121"/>
      <c r="K24" s="139"/>
    </row>
    <row r="25" spans="1:13" x14ac:dyDescent="0.25">
      <c r="A25" s="14"/>
      <c r="B25" s="140"/>
      <c r="C25" s="121"/>
      <c r="D25" s="121"/>
      <c r="E25" s="121"/>
      <c r="F25" s="121"/>
      <c r="G25" s="121"/>
      <c r="H25" s="121"/>
      <c r="I25" s="121"/>
      <c r="J25" s="121"/>
      <c r="K25" s="139"/>
    </row>
    <row r="26" spans="1:13" x14ac:dyDescent="0.25">
      <c r="A26" s="14"/>
      <c r="B26" s="140"/>
      <c r="C26" s="121"/>
      <c r="D26" s="121"/>
      <c r="E26" s="121"/>
      <c r="F26" s="121"/>
      <c r="G26" s="121"/>
      <c r="H26" s="121"/>
      <c r="I26" s="121"/>
      <c r="J26" s="121"/>
      <c r="K26" s="139"/>
    </row>
    <row r="27" spans="1:13" x14ac:dyDescent="0.25">
      <c r="A27" s="14"/>
      <c r="B27" s="140"/>
      <c r="C27" s="121"/>
      <c r="D27" s="121"/>
      <c r="E27" s="121"/>
      <c r="F27" s="121"/>
      <c r="G27" s="121"/>
      <c r="H27" s="121"/>
      <c r="I27" s="121"/>
      <c r="J27" s="121"/>
      <c r="K27" s="139"/>
    </row>
    <row r="28" spans="1:13" x14ac:dyDescent="0.25">
      <c r="A28" s="14"/>
      <c r="B28" s="140"/>
      <c r="C28" s="121"/>
      <c r="D28" s="121"/>
      <c r="E28" s="121"/>
      <c r="F28" s="121"/>
      <c r="G28" s="121"/>
      <c r="H28" s="121"/>
      <c r="I28" s="121"/>
      <c r="J28" s="121"/>
      <c r="K28" s="139"/>
    </row>
    <row r="29" spans="1:13" x14ac:dyDescent="0.25">
      <c r="A29" s="14"/>
      <c r="B29" s="140"/>
      <c r="C29" s="121"/>
      <c r="D29" s="121"/>
      <c r="E29" s="121"/>
      <c r="F29" s="121"/>
      <c r="G29" s="121"/>
      <c r="H29" s="121"/>
      <c r="I29" s="121"/>
      <c r="J29" s="121"/>
      <c r="K29" s="139"/>
    </row>
    <row r="30" spans="1:13" x14ac:dyDescent="0.25">
      <c r="A30" s="14"/>
      <c r="B30" s="140"/>
      <c r="C30" s="121"/>
      <c r="D30" s="121"/>
      <c r="E30" s="121"/>
      <c r="F30" s="121"/>
      <c r="G30" s="121"/>
      <c r="H30" s="121"/>
      <c r="I30" s="121"/>
      <c r="J30" s="121"/>
      <c r="K30" s="139"/>
    </row>
    <row r="31" spans="1:13" x14ac:dyDescent="0.25">
      <c r="A31" s="14"/>
      <c r="B31" s="140"/>
      <c r="C31" s="121"/>
      <c r="D31" s="121"/>
      <c r="E31" s="121"/>
      <c r="F31" s="121"/>
      <c r="G31" s="121"/>
      <c r="H31" s="121"/>
      <c r="I31" s="121"/>
      <c r="J31" s="121"/>
      <c r="K31" s="139"/>
    </row>
    <row r="32" spans="1:13" x14ac:dyDescent="0.25">
      <c r="A32" s="14"/>
      <c r="B32" s="140"/>
      <c r="C32" s="121"/>
      <c r="D32" s="121"/>
      <c r="E32" s="121"/>
      <c r="F32" s="121"/>
      <c r="G32" s="121"/>
      <c r="H32" s="121"/>
      <c r="I32" s="121"/>
      <c r="J32" s="121"/>
      <c r="K32" s="139"/>
    </row>
    <row r="33" spans="1:11" x14ac:dyDescent="0.25">
      <c r="A33" s="14"/>
      <c r="B33" s="140"/>
      <c r="C33" s="121"/>
      <c r="D33" s="121"/>
      <c r="E33" s="121"/>
      <c r="F33" s="121"/>
      <c r="G33" s="121"/>
      <c r="H33" s="121"/>
      <c r="I33" s="121"/>
      <c r="J33" s="121"/>
      <c r="K33" s="139"/>
    </row>
    <row r="34" spans="1:11" x14ac:dyDescent="0.25">
      <c r="A34" s="14"/>
      <c r="B34" s="140"/>
      <c r="C34" s="121"/>
      <c r="D34" s="121"/>
      <c r="E34" s="121"/>
      <c r="F34" s="121"/>
      <c r="G34" s="121"/>
      <c r="H34" s="121"/>
      <c r="I34" s="121"/>
      <c r="J34" s="121"/>
      <c r="K34" s="139"/>
    </row>
    <row r="35" spans="1:11" x14ac:dyDescent="0.25">
      <c r="A35" s="14"/>
      <c r="B35" s="140"/>
      <c r="C35" s="121"/>
      <c r="D35" s="121"/>
      <c r="E35" s="121"/>
      <c r="F35" s="121"/>
      <c r="G35" s="121"/>
      <c r="H35" s="121"/>
      <c r="I35" s="121"/>
      <c r="J35" s="121"/>
      <c r="K35" s="139"/>
    </row>
    <row r="36" spans="1:11" x14ac:dyDescent="0.25">
      <c r="A36" s="14"/>
      <c r="B36" s="140"/>
      <c r="C36" s="121"/>
      <c r="D36" s="121"/>
      <c r="E36" s="121"/>
      <c r="F36" s="121"/>
      <c r="G36" s="121"/>
      <c r="H36" s="121"/>
      <c r="I36" s="121"/>
      <c r="J36" s="121"/>
      <c r="K36" s="139"/>
    </row>
    <row r="37" spans="1:11" x14ac:dyDescent="0.25">
      <c r="A37" s="14"/>
      <c r="B37" s="140"/>
      <c r="C37" s="121"/>
      <c r="D37" s="121"/>
      <c r="E37" s="121"/>
      <c r="F37" s="121"/>
      <c r="G37" s="121"/>
      <c r="H37" s="121"/>
      <c r="I37" s="121"/>
      <c r="J37" s="121"/>
      <c r="K37" s="139"/>
    </row>
    <row r="38" spans="1:11" x14ac:dyDescent="0.25">
      <c r="A38" s="14"/>
      <c r="B38" s="140"/>
      <c r="C38" s="121"/>
      <c r="D38" s="121"/>
      <c r="E38" s="121"/>
      <c r="F38" s="121"/>
      <c r="G38" s="121"/>
      <c r="H38" s="121"/>
      <c r="I38" s="121"/>
      <c r="J38" s="121"/>
      <c r="K38" s="139"/>
    </row>
    <row r="39" spans="1:11" x14ac:dyDescent="0.25">
      <c r="A39" s="14"/>
      <c r="B39" s="140"/>
      <c r="C39" s="121"/>
      <c r="D39" s="121"/>
      <c r="E39" s="121"/>
      <c r="F39" s="121"/>
      <c r="G39" s="121"/>
      <c r="H39" s="121"/>
      <c r="I39" s="121"/>
      <c r="J39" s="121"/>
      <c r="K39" s="139"/>
    </row>
    <row r="40" spans="1:11" x14ac:dyDescent="0.25">
      <c r="A40" s="14"/>
      <c r="B40" s="127"/>
      <c r="C40" s="128"/>
      <c r="D40" s="128"/>
      <c r="E40" s="128"/>
      <c r="F40" s="128"/>
      <c r="G40" s="128"/>
      <c r="H40" s="128"/>
      <c r="I40" s="128"/>
      <c r="J40" s="128"/>
      <c r="K40" s="129"/>
    </row>
    <row r="41" spans="1:11" x14ac:dyDescent="0.25">
      <c r="A41" s="14"/>
      <c r="B41" s="14"/>
      <c r="C41" s="14"/>
      <c r="D41" s="14"/>
      <c r="E41" s="14"/>
      <c r="F41" s="14"/>
      <c r="G41" s="14"/>
      <c r="H41" s="14"/>
      <c r="I41" s="14"/>
      <c r="J41" s="14"/>
      <c r="K41" s="14"/>
    </row>
    <row r="42" spans="1:11" x14ac:dyDescent="0.25">
      <c r="A42" s="14"/>
      <c r="B42" s="14"/>
      <c r="C42" s="14"/>
      <c r="D42" s="14"/>
      <c r="E42" s="14"/>
      <c r="F42" s="14"/>
      <c r="G42" s="14"/>
      <c r="H42" s="14"/>
      <c r="I42" s="14"/>
      <c r="J42" s="14"/>
      <c r="K42" s="14"/>
    </row>
    <row r="43" spans="1:11" x14ac:dyDescent="0.25">
      <c r="A43" s="14"/>
      <c r="B43" s="14"/>
      <c r="C43" s="14"/>
      <c r="D43" s="14"/>
      <c r="E43" s="14"/>
      <c r="F43" s="14"/>
      <c r="G43" s="14"/>
      <c r="H43" s="14"/>
      <c r="I43" s="14"/>
      <c r="J43" s="14"/>
      <c r="K43" s="14"/>
    </row>
    <row r="44" spans="1:11" x14ac:dyDescent="0.25">
      <c r="A44" s="14"/>
      <c r="B44" s="14"/>
      <c r="C44" s="14"/>
      <c r="D44" s="14"/>
      <c r="E44" s="14"/>
      <c r="F44" s="14"/>
      <c r="G44" s="14"/>
      <c r="H44" s="14"/>
      <c r="I44" s="14"/>
      <c r="J44" s="14"/>
      <c r="K44" s="14"/>
    </row>
    <row r="45" spans="1:11" x14ac:dyDescent="0.25">
      <c r="A45" s="14"/>
      <c r="B45" s="14"/>
      <c r="C45" s="14"/>
      <c r="D45" s="14"/>
      <c r="E45" s="14"/>
      <c r="F45" s="14"/>
      <c r="G45" s="14"/>
      <c r="H45" s="14"/>
      <c r="I45" s="14"/>
      <c r="J45" s="14"/>
      <c r="K45" s="14"/>
    </row>
    <row r="46" spans="1:11" x14ac:dyDescent="0.25">
      <c r="A46" s="14"/>
      <c r="B46" s="14"/>
      <c r="C46" s="14"/>
      <c r="D46" s="14"/>
      <c r="E46" s="14"/>
      <c r="F46" s="14"/>
      <c r="G46" s="14"/>
      <c r="H46" s="14"/>
      <c r="I46" s="14"/>
      <c r="J46" s="14"/>
      <c r="K46" s="14"/>
    </row>
    <row r="47" spans="1:11" x14ac:dyDescent="0.25">
      <c r="A47" s="14"/>
      <c r="B47" s="14"/>
      <c r="C47" s="14"/>
      <c r="D47" s="14"/>
      <c r="E47" s="14"/>
      <c r="F47" s="14"/>
      <c r="G47" s="14"/>
      <c r="H47" s="14"/>
      <c r="I47" s="14"/>
      <c r="J47" s="14"/>
      <c r="K47" s="14"/>
    </row>
    <row r="48" spans="1:11" x14ac:dyDescent="0.25">
      <c r="A48" s="14"/>
      <c r="B48" s="14"/>
      <c r="C48" s="14"/>
      <c r="D48" s="14"/>
      <c r="E48" s="14"/>
      <c r="F48" s="14"/>
      <c r="G48" s="14"/>
      <c r="H48" s="14"/>
      <c r="I48" s="14"/>
      <c r="J48" s="14"/>
      <c r="K48" s="14"/>
    </row>
    <row r="49" spans="1:13" x14ac:dyDescent="0.25">
      <c r="A49" s="14"/>
      <c r="B49" s="14"/>
      <c r="C49" s="14"/>
      <c r="D49" s="14"/>
      <c r="E49" s="14"/>
      <c r="F49" s="14"/>
      <c r="G49" s="14"/>
      <c r="H49" s="14"/>
      <c r="I49" s="14"/>
      <c r="J49" s="14"/>
      <c r="K49" s="14"/>
    </row>
    <row r="50" spans="1:13" x14ac:dyDescent="0.25">
      <c r="A50" s="14"/>
      <c r="B50" s="14"/>
      <c r="C50" s="14"/>
      <c r="D50" s="14"/>
      <c r="E50" s="14"/>
      <c r="F50" s="14"/>
      <c r="G50" s="14"/>
      <c r="H50" s="14"/>
      <c r="I50" s="14"/>
      <c r="J50" s="14"/>
      <c r="K50" s="14"/>
    </row>
    <row r="51" spans="1:13" x14ac:dyDescent="0.25">
      <c r="A51" s="14"/>
      <c r="B51" s="14"/>
      <c r="C51" s="14"/>
      <c r="D51" s="14"/>
      <c r="E51" s="14"/>
      <c r="F51" s="14"/>
      <c r="G51" s="14"/>
      <c r="H51" s="14"/>
      <c r="I51" s="14"/>
      <c r="J51" s="14"/>
      <c r="K51" s="14"/>
    </row>
    <row r="52" spans="1:13" x14ac:dyDescent="0.25">
      <c r="A52" s="14"/>
      <c r="B52" s="14"/>
      <c r="C52" s="14"/>
      <c r="D52" s="14"/>
      <c r="E52" s="14"/>
      <c r="F52" s="14"/>
      <c r="G52" s="14"/>
      <c r="H52" s="14"/>
      <c r="I52" s="14"/>
      <c r="J52" s="14"/>
      <c r="K52" s="14"/>
    </row>
    <row r="53" spans="1:13" x14ac:dyDescent="0.25">
      <c r="A53" s="14"/>
      <c r="B53" s="14"/>
      <c r="C53" s="14"/>
      <c r="D53" s="14"/>
      <c r="E53" s="14"/>
      <c r="F53" s="14"/>
      <c r="G53" s="14"/>
      <c r="H53" s="14"/>
      <c r="I53" s="14"/>
      <c r="J53" s="14"/>
      <c r="K53" s="14"/>
    </row>
    <row r="54" spans="1:13" x14ac:dyDescent="0.25">
      <c r="A54" s="14"/>
      <c r="B54" s="14"/>
      <c r="C54" s="14"/>
      <c r="D54" s="14"/>
      <c r="E54" s="14"/>
      <c r="F54" s="14"/>
      <c r="G54" s="14"/>
      <c r="H54" s="14"/>
      <c r="I54" s="14"/>
      <c r="J54" s="14"/>
      <c r="K54" s="14"/>
    </row>
    <row r="55" spans="1:13" x14ac:dyDescent="0.25">
      <c r="A55" s="14"/>
      <c r="B55" s="14"/>
      <c r="C55" s="14"/>
      <c r="D55" s="14"/>
      <c r="E55" s="14"/>
      <c r="F55" s="14"/>
      <c r="G55" s="14"/>
      <c r="H55" s="14"/>
      <c r="I55" s="14"/>
      <c r="J55" s="14"/>
      <c r="K55" s="14"/>
    </row>
    <row r="56" spans="1:13" x14ac:dyDescent="0.25">
      <c r="A56" s="14"/>
      <c r="B56" s="14"/>
      <c r="C56" s="14"/>
      <c r="D56" s="14"/>
      <c r="E56" s="14"/>
      <c r="F56" s="14"/>
      <c r="G56" s="14"/>
      <c r="H56" s="14"/>
      <c r="I56" s="14"/>
      <c r="J56" s="14"/>
      <c r="K56" s="14"/>
    </row>
    <row r="57" spans="1:13" ht="15.75" customHeight="1" x14ac:dyDescent="0.25">
      <c r="A57" s="14"/>
      <c r="B57" s="14"/>
      <c r="C57" s="14"/>
      <c r="D57" s="14"/>
      <c r="E57" s="14"/>
      <c r="F57" s="14"/>
      <c r="G57" s="14"/>
      <c r="H57" s="14"/>
      <c r="I57" s="14"/>
      <c r="J57" s="14"/>
      <c r="K57" s="14"/>
      <c r="M57" s="40"/>
    </row>
    <row r="58" spans="1:13" x14ac:dyDescent="0.25">
      <c r="A58" s="14"/>
      <c r="B58" s="14"/>
      <c r="C58" s="14"/>
      <c r="D58" s="14"/>
      <c r="E58" s="14"/>
      <c r="F58" s="14"/>
      <c r="G58" s="14"/>
      <c r="H58" s="14"/>
      <c r="I58" s="14"/>
      <c r="J58" s="14"/>
      <c r="K58" s="14"/>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30"/>
  <sheetViews>
    <sheetView showGridLines="0" view="pageBreakPreview" zoomScale="110" zoomScaleNormal="100" zoomScaleSheetLayoutView="110" workbookViewId="0">
      <selection activeCell="T10" sqref="T10"/>
    </sheetView>
  </sheetViews>
  <sheetFormatPr defaultColWidth="8.85546875" defaultRowHeight="15" x14ac:dyDescent="0.25"/>
  <cols>
    <col min="1" max="1" width="1.140625" customWidth="1"/>
    <col min="3" max="3" width="22.42578125" customWidth="1"/>
    <col min="13" max="13" width="16.85546875" customWidth="1"/>
  </cols>
  <sheetData>
    <row r="1" spans="1:17" ht="19.5" customHeight="1" x14ac:dyDescent="0.25">
      <c r="A1" s="14"/>
      <c r="B1" s="14"/>
      <c r="C1" s="14"/>
      <c r="D1" s="14"/>
      <c r="E1" s="14"/>
      <c r="F1" s="14"/>
      <c r="G1" s="14"/>
      <c r="H1" s="14"/>
      <c r="I1" s="14"/>
      <c r="J1" s="14"/>
      <c r="K1" s="14"/>
      <c r="L1" s="14"/>
      <c r="M1" s="14"/>
      <c r="N1" s="14"/>
      <c r="O1" s="14"/>
      <c r="P1" s="14"/>
      <c r="Q1" s="14"/>
    </row>
    <row r="2" spans="1:17" ht="17.25" customHeight="1" x14ac:dyDescent="0.25">
      <c r="A2" s="14"/>
      <c r="B2" s="285" t="s">
        <v>602</v>
      </c>
      <c r="C2" s="121"/>
      <c r="D2" s="121"/>
      <c r="E2" s="121"/>
      <c r="F2" s="121"/>
      <c r="G2" s="121"/>
      <c r="H2" s="121"/>
      <c r="I2" s="121"/>
      <c r="J2" s="121"/>
      <c r="K2" s="121"/>
      <c r="L2" s="121"/>
      <c r="M2" s="121"/>
      <c r="N2" s="121"/>
      <c r="O2" s="121"/>
      <c r="P2" s="121"/>
      <c r="Q2" s="14"/>
    </row>
    <row r="3" spans="1:17" ht="17.25" customHeight="1" x14ac:dyDescent="0.25">
      <c r="A3" s="14"/>
      <c r="B3" s="347"/>
      <c r="C3" s="121"/>
      <c r="D3" s="121"/>
      <c r="E3" s="121"/>
      <c r="F3" s="121"/>
      <c r="G3" s="121"/>
      <c r="H3" s="121"/>
      <c r="I3" s="121"/>
      <c r="J3" s="121"/>
      <c r="K3" s="121"/>
      <c r="L3" s="121"/>
      <c r="M3" s="121"/>
      <c r="N3" s="121"/>
      <c r="O3" s="121"/>
      <c r="P3" s="121"/>
      <c r="Q3" s="14"/>
    </row>
    <row r="4" spans="1:17" ht="14.45" customHeight="1" x14ac:dyDescent="0.25">
      <c r="A4" s="14"/>
      <c r="B4" s="341" t="s">
        <v>603</v>
      </c>
      <c r="C4" s="342"/>
      <c r="D4" s="341" t="s">
        <v>604</v>
      </c>
      <c r="E4" s="345"/>
      <c r="F4" s="345"/>
      <c r="G4" s="345"/>
      <c r="H4" s="342"/>
      <c r="I4" s="341" t="s">
        <v>605</v>
      </c>
      <c r="J4" s="342"/>
      <c r="K4" s="341" t="s">
        <v>606</v>
      </c>
      <c r="L4" s="345"/>
      <c r="M4" s="342"/>
      <c r="N4" s="341" t="s">
        <v>607</v>
      </c>
      <c r="O4" s="345"/>
      <c r="P4" s="342"/>
      <c r="Q4" s="14"/>
    </row>
    <row r="5" spans="1:17" ht="51.75" customHeight="1" x14ac:dyDescent="0.25">
      <c r="A5" s="14"/>
      <c r="B5" s="343"/>
      <c r="C5" s="344"/>
      <c r="D5" s="343"/>
      <c r="E5" s="346"/>
      <c r="F5" s="346"/>
      <c r="G5" s="346"/>
      <c r="H5" s="344"/>
      <c r="I5" s="343"/>
      <c r="J5" s="344"/>
      <c r="K5" s="343"/>
      <c r="L5" s="346"/>
      <c r="M5" s="344"/>
      <c r="N5" s="343"/>
      <c r="O5" s="346"/>
      <c r="P5" s="344"/>
      <c r="Q5" s="14"/>
    </row>
    <row r="6" spans="1:17" ht="17.25" customHeight="1" x14ac:dyDescent="0.25">
      <c r="A6" s="14"/>
      <c r="B6" s="124" t="s">
        <v>812</v>
      </c>
      <c r="C6" s="131"/>
      <c r="D6" s="325" t="s">
        <v>813</v>
      </c>
      <c r="E6" s="159"/>
      <c r="F6" s="159"/>
      <c r="G6" s="159"/>
      <c r="H6" s="160"/>
      <c r="I6" s="124" t="s">
        <v>608</v>
      </c>
      <c r="J6" s="131"/>
      <c r="K6" s="332">
        <v>13200000</v>
      </c>
      <c r="L6" s="333"/>
      <c r="M6" s="334"/>
      <c r="N6" s="330">
        <v>38038491.979999997</v>
      </c>
      <c r="O6" s="130"/>
      <c r="P6" s="131"/>
      <c r="Q6" s="14"/>
    </row>
    <row r="7" spans="1:17" ht="17.25" customHeight="1" x14ac:dyDescent="0.25">
      <c r="A7" s="14"/>
      <c r="B7" s="124" t="s">
        <v>812</v>
      </c>
      <c r="C7" s="131"/>
      <c r="D7" s="161"/>
      <c r="E7" s="162"/>
      <c r="F7" s="162"/>
      <c r="G7" s="162"/>
      <c r="H7" s="163"/>
      <c r="I7" s="124" t="s">
        <v>608</v>
      </c>
      <c r="J7" s="131"/>
      <c r="K7" s="335"/>
      <c r="L7" s="336"/>
      <c r="M7" s="337"/>
      <c r="N7" s="330"/>
      <c r="O7" s="130"/>
      <c r="P7" s="131"/>
      <c r="Q7" s="14"/>
    </row>
    <row r="8" spans="1:17" ht="17.25" customHeight="1" x14ac:dyDescent="0.25">
      <c r="A8" s="14"/>
      <c r="B8" s="124" t="s">
        <v>812</v>
      </c>
      <c r="C8" s="131"/>
      <c r="D8" s="161"/>
      <c r="E8" s="162"/>
      <c r="F8" s="162"/>
      <c r="G8" s="162"/>
      <c r="H8" s="163"/>
      <c r="I8" s="124" t="s">
        <v>608</v>
      </c>
      <c r="J8" s="131"/>
      <c r="K8" s="335"/>
      <c r="L8" s="336"/>
      <c r="M8" s="337"/>
      <c r="N8" s="330"/>
      <c r="O8" s="130"/>
      <c r="P8" s="131"/>
      <c r="Q8" s="14"/>
    </row>
    <row r="9" spans="1:17" ht="17.25" customHeight="1" x14ac:dyDescent="0.25">
      <c r="A9" s="14"/>
      <c r="B9" s="124" t="s">
        <v>812</v>
      </c>
      <c r="C9" s="131"/>
      <c r="D9" s="164"/>
      <c r="E9" s="165"/>
      <c r="F9" s="165"/>
      <c r="G9" s="165"/>
      <c r="H9" s="166"/>
      <c r="I9" s="124" t="s">
        <v>608</v>
      </c>
      <c r="J9" s="131"/>
      <c r="K9" s="338"/>
      <c r="L9" s="339"/>
      <c r="M9" s="340"/>
      <c r="N9" s="330"/>
      <c r="O9" s="130"/>
      <c r="P9" s="131"/>
      <c r="Q9" s="14"/>
    </row>
    <row r="10" spans="1:17" ht="17.25" customHeight="1" x14ac:dyDescent="0.25">
      <c r="A10" s="14"/>
      <c r="B10" s="124" t="s">
        <v>609</v>
      </c>
      <c r="C10" s="131"/>
      <c r="D10" s="124" t="s">
        <v>610</v>
      </c>
      <c r="E10" s="130"/>
      <c r="F10" s="130"/>
      <c r="G10" s="130"/>
      <c r="H10" s="131"/>
      <c r="I10" s="124" t="s">
        <v>608</v>
      </c>
      <c r="J10" s="131"/>
      <c r="K10" s="330">
        <v>400000</v>
      </c>
      <c r="L10" s="130"/>
      <c r="M10" s="131"/>
      <c r="N10" s="330">
        <v>400000</v>
      </c>
      <c r="O10" s="130"/>
      <c r="P10" s="131"/>
      <c r="Q10" s="14"/>
    </row>
    <row r="11" spans="1:17" ht="17.25" customHeight="1" x14ac:dyDescent="0.25">
      <c r="A11" s="14"/>
      <c r="B11" s="124"/>
      <c r="C11" s="131"/>
      <c r="D11" s="124"/>
      <c r="E11" s="130"/>
      <c r="F11" s="130"/>
      <c r="G11" s="130"/>
      <c r="H11" s="131"/>
      <c r="I11" s="124"/>
      <c r="J11" s="131"/>
      <c r="K11" s="331"/>
      <c r="L11" s="130"/>
      <c r="M11" s="131"/>
      <c r="N11" s="331"/>
      <c r="O11" s="130"/>
      <c r="P11" s="131"/>
      <c r="Q11" s="14"/>
    </row>
    <row r="12" spans="1:17" ht="17.25" customHeight="1" x14ac:dyDescent="0.25">
      <c r="A12" s="14"/>
      <c r="B12" s="124"/>
      <c r="C12" s="131"/>
      <c r="D12" s="124"/>
      <c r="E12" s="130"/>
      <c r="F12" s="130"/>
      <c r="G12" s="130"/>
      <c r="H12" s="131"/>
      <c r="I12" s="124"/>
      <c r="J12" s="131"/>
      <c r="K12" s="331"/>
      <c r="L12" s="130"/>
      <c r="M12" s="131"/>
      <c r="N12" s="331"/>
      <c r="O12" s="130"/>
      <c r="P12" s="131"/>
      <c r="Q12" s="14"/>
    </row>
    <row r="13" spans="1:17" ht="17.25" customHeight="1" x14ac:dyDescent="0.25">
      <c r="A13" s="14"/>
      <c r="B13" s="124"/>
      <c r="C13" s="131"/>
      <c r="D13" s="124"/>
      <c r="E13" s="130"/>
      <c r="F13" s="130"/>
      <c r="G13" s="130"/>
      <c r="H13" s="131"/>
      <c r="I13" s="124"/>
      <c r="J13" s="131"/>
      <c r="K13" s="331"/>
      <c r="L13" s="130"/>
      <c r="M13" s="131"/>
      <c r="N13" s="331"/>
      <c r="O13" s="130"/>
      <c r="P13" s="131"/>
      <c r="Q13" s="14"/>
    </row>
    <row r="14" spans="1:17" ht="17.25" customHeight="1" x14ac:dyDescent="0.25">
      <c r="A14" s="14"/>
      <c r="B14" s="124"/>
      <c r="C14" s="131"/>
      <c r="D14" s="124"/>
      <c r="E14" s="130"/>
      <c r="F14" s="130"/>
      <c r="G14" s="130"/>
      <c r="H14" s="131"/>
      <c r="I14" s="124"/>
      <c r="J14" s="131"/>
      <c r="K14" s="331"/>
      <c r="L14" s="130"/>
      <c r="M14" s="131"/>
      <c r="N14" s="331"/>
      <c r="O14" s="130"/>
      <c r="P14" s="131"/>
      <c r="Q14" s="14"/>
    </row>
    <row r="15" spans="1:17" ht="17.25" customHeight="1" x14ac:dyDescent="0.25">
      <c r="A15" s="14"/>
      <c r="B15" s="124"/>
      <c r="C15" s="131"/>
      <c r="D15" s="135"/>
      <c r="E15" s="130"/>
      <c r="F15" s="130"/>
      <c r="G15" s="130"/>
      <c r="H15" s="130"/>
      <c r="I15" s="124"/>
      <c r="J15" s="131"/>
      <c r="K15" s="348"/>
      <c r="L15" s="130"/>
      <c r="M15" s="130"/>
      <c r="N15" s="331"/>
      <c r="O15" s="130"/>
      <c r="P15" s="131"/>
      <c r="Q15" s="14"/>
    </row>
    <row r="16" spans="1:17" ht="17.25" customHeight="1" x14ac:dyDescent="0.25">
      <c r="A16" s="14"/>
      <c r="B16" s="124"/>
      <c r="C16" s="131"/>
      <c r="D16" s="135"/>
      <c r="E16" s="130"/>
      <c r="F16" s="130"/>
      <c r="G16" s="130"/>
      <c r="H16" s="130"/>
      <c r="I16" s="124"/>
      <c r="J16" s="131"/>
      <c r="K16" s="348"/>
      <c r="L16" s="130"/>
      <c r="M16" s="130"/>
      <c r="N16" s="331"/>
      <c r="O16" s="130"/>
      <c r="P16" s="131"/>
      <c r="Q16" s="14"/>
    </row>
    <row r="17" spans="1:17" ht="17.25" customHeight="1" x14ac:dyDescent="0.25">
      <c r="A17" s="14"/>
      <c r="B17" s="124"/>
      <c r="C17" s="131"/>
      <c r="D17" s="124"/>
      <c r="E17" s="130"/>
      <c r="F17" s="130"/>
      <c r="G17" s="130"/>
      <c r="H17" s="131"/>
      <c r="I17" s="124"/>
      <c r="J17" s="131"/>
      <c r="K17" s="331"/>
      <c r="L17" s="130"/>
      <c r="M17" s="131"/>
      <c r="N17" s="331"/>
      <c r="O17" s="130"/>
      <c r="P17" s="131"/>
      <c r="Q17" s="14"/>
    </row>
    <row r="18" spans="1:17" ht="17.25" customHeight="1" x14ac:dyDescent="0.25">
      <c r="A18" s="14"/>
      <c r="B18" s="124"/>
      <c r="C18" s="131"/>
      <c r="D18" s="124"/>
      <c r="E18" s="130"/>
      <c r="F18" s="130"/>
      <c r="G18" s="130"/>
      <c r="H18" s="131"/>
      <c r="I18" s="124"/>
      <c r="J18" s="131"/>
      <c r="K18" s="331"/>
      <c r="L18" s="130"/>
      <c r="M18" s="131"/>
      <c r="N18" s="331"/>
      <c r="O18" s="130"/>
      <c r="P18" s="131"/>
      <c r="Q18" s="14"/>
    </row>
    <row r="19" spans="1:17" ht="17.25" customHeight="1" x14ac:dyDescent="0.25">
      <c r="A19" s="14"/>
      <c r="B19" s="353" t="s">
        <v>611</v>
      </c>
      <c r="C19" s="131"/>
      <c r="D19" s="124"/>
      <c r="E19" s="130"/>
      <c r="F19" s="130"/>
      <c r="G19" s="130"/>
      <c r="H19" s="131"/>
      <c r="I19" s="352" t="s">
        <v>611</v>
      </c>
      <c r="J19" s="131"/>
      <c r="K19" s="351">
        <f>SUM(K6:K18)</f>
        <v>13600000</v>
      </c>
      <c r="L19" s="130"/>
      <c r="M19" s="131"/>
      <c r="N19" s="351">
        <f>SUM(N6:N18)</f>
        <v>38438491.979999997</v>
      </c>
      <c r="O19" s="130"/>
      <c r="P19" s="131"/>
      <c r="Q19" s="14"/>
    </row>
    <row r="20" spans="1:17" ht="17.25" customHeight="1" x14ac:dyDescent="0.25">
      <c r="A20" s="14"/>
      <c r="B20" s="325"/>
      <c r="C20" s="125"/>
      <c r="D20" s="125"/>
      <c r="E20" s="125"/>
      <c r="F20" s="125"/>
      <c r="G20" s="125"/>
      <c r="H20" s="125"/>
      <c r="I20" s="125"/>
      <c r="J20" s="125"/>
      <c r="K20" s="125"/>
      <c r="L20" s="125"/>
      <c r="M20" s="125"/>
      <c r="N20" s="125"/>
      <c r="O20" s="125"/>
      <c r="P20" s="125"/>
      <c r="Q20" s="14"/>
    </row>
    <row r="21" spans="1:17" ht="17.25" customHeight="1" x14ac:dyDescent="0.25">
      <c r="A21" s="14"/>
      <c r="B21" s="140"/>
      <c r="C21" s="121"/>
      <c r="D21" s="121"/>
      <c r="E21" s="121"/>
      <c r="F21" s="121"/>
      <c r="G21" s="121"/>
      <c r="H21" s="121"/>
      <c r="I21" s="121"/>
      <c r="J21" s="121"/>
      <c r="K21" s="121"/>
      <c r="L21" s="121"/>
      <c r="M21" s="121"/>
      <c r="N21" s="121"/>
      <c r="O21" s="121"/>
      <c r="P21" s="121"/>
      <c r="Q21" s="14"/>
    </row>
    <row r="22" spans="1:17" ht="17.25" customHeight="1" x14ac:dyDescent="0.25">
      <c r="A22" s="14"/>
      <c r="B22" s="350" t="s">
        <v>612</v>
      </c>
      <c r="C22" s="121"/>
      <c r="D22" s="121"/>
      <c r="E22" s="121"/>
      <c r="F22" s="121"/>
      <c r="G22" s="121"/>
      <c r="H22" s="121"/>
      <c r="I22" s="121"/>
      <c r="J22" s="121"/>
      <c r="K22" s="121"/>
      <c r="L22" s="121"/>
      <c r="M22" s="121"/>
      <c r="N22" s="121"/>
      <c r="O22" s="121"/>
      <c r="P22" s="121"/>
      <c r="Q22" s="14"/>
    </row>
    <row r="23" spans="1:17" ht="17.25" customHeight="1" x14ac:dyDescent="0.25">
      <c r="A23" s="14"/>
      <c r="B23" s="140"/>
      <c r="C23" s="121"/>
      <c r="D23" s="121"/>
      <c r="E23" s="121"/>
      <c r="F23" s="121"/>
      <c r="G23" s="121"/>
      <c r="H23" s="121"/>
      <c r="I23" s="121"/>
      <c r="J23" s="121"/>
      <c r="K23" s="121"/>
      <c r="L23" s="121"/>
      <c r="M23" s="121"/>
      <c r="N23" s="121"/>
      <c r="O23" s="121"/>
      <c r="P23" s="121"/>
      <c r="Q23" s="14"/>
    </row>
    <row r="24" spans="1:17" ht="17.25" customHeight="1" x14ac:dyDescent="0.25">
      <c r="A24" s="14"/>
      <c r="B24" s="349" t="s">
        <v>613</v>
      </c>
      <c r="C24" s="121"/>
      <c r="D24" s="121"/>
      <c r="E24" s="121"/>
      <c r="F24" s="121"/>
      <c r="G24" s="121"/>
      <c r="H24" s="121"/>
      <c r="I24" s="121"/>
      <c r="J24" s="121"/>
      <c r="K24" s="121"/>
      <c r="L24" s="121"/>
      <c r="M24" s="121"/>
      <c r="N24" s="121"/>
      <c r="O24" s="121"/>
      <c r="P24" s="121"/>
      <c r="Q24" s="14"/>
    </row>
    <row r="25" spans="1:17" ht="17.25" customHeight="1" x14ac:dyDescent="0.25">
      <c r="A25" s="14"/>
      <c r="B25" s="121"/>
      <c r="C25" s="121"/>
      <c r="D25" s="121"/>
      <c r="E25" s="121"/>
      <c r="F25" s="121"/>
      <c r="G25" s="121"/>
      <c r="H25" s="121"/>
      <c r="I25" s="121"/>
      <c r="J25" s="121"/>
      <c r="K25" s="121"/>
      <c r="L25" s="121"/>
      <c r="M25" s="121"/>
      <c r="N25" s="121"/>
      <c r="O25" s="121"/>
      <c r="P25" s="121"/>
      <c r="Q25" s="14"/>
    </row>
    <row r="26" spans="1:17" ht="17.25" customHeight="1" x14ac:dyDescent="0.25">
      <c r="A26" s="14"/>
      <c r="B26" s="121"/>
      <c r="C26" s="121"/>
      <c r="D26" s="121"/>
      <c r="E26" s="121"/>
      <c r="F26" s="121"/>
      <c r="G26" s="121"/>
      <c r="H26" s="121"/>
      <c r="I26" s="121"/>
      <c r="J26" s="121"/>
      <c r="K26" s="121"/>
      <c r="L26" s="121"/>
      <c r="M26" s="121"/>
      <c r="N26" s="121"/>
      <c r="O26" s="121"/>
      <c r="P26" s="121"/>
      <c r="Q26" s="14"/>
    </row>
    <row r="27" spans="1:17" ht="17.25" customHeight="1" x14ac:dyDescent="0.25"/>
    <row r="28" spans="1:17" ht="17.25" customHeight="1" x14ac:dyDescent="0.25"/>
    <row r="29" spans="1:17" ht="17.25" customHeight="1" x14ac:dyDescent="0.25"/>
    <row r="30" spans="1:17" ht="17.25" customHeight="1" x14ac:dyDescent="0.25"/>
  </sheetData>
  <sheetProtection sheet="1" objects="1" scenarios="1" formatColumns="0" formatRows="0"/>
  <mergeCells count="74">
    <mergeCell ref="I19:J19"/>
    <mergeCell ref="D14:H14"/>
    <mergeCell ref="I9:J9"/>
    <mergeCell ref="B7:C7"/>
    <mergeCell ref="I11:J11"/>
    <mergeCell ref="B17:C17"/>
    <mergeCell ref="D17:H17"/>
    <mergeCell ref="D19:H19"/>
    <mergeCell ref="B19:C19"/>
    <mergeCell ref="I18:J18"/>
    <mergeCell ref="I15:J15"/>
    <mergeCell ref="B16:C16"/>
    <mergeCell ref="B18:C18"/>
    <mergeCell ref="B11:C11"/>
    <mergeCell ref="D11:H11"/>
    <mergeCell ref="B24:P26"/>
    <mergeCell ref="D12:H12"/>
    <mergeCell ref="N12:P12"/>
    <mergeCell ref="B20:P21"/>
    <mergeCell ref="N14:P14"/>
    <mergeCell ref="B22:P23"/>
    <mergeCell ref="N17:P17"/>
    <mergeCell ref="N19:P19"/>
    <mergeCell ref="K19:M19"/>
    <mergeCell ref="N13:P13"/>
    <mergeCell ref="D13:H13"/>
    <mergeCell ref="N16:P16"/>
    <mergeCell ref="K18:M18"/>
    <mergeCell ref="I17:J17"/>
    <mergeCell ref="D16:H16"/>
    <mergeCell ref="K17:M17"/>
    <mergeCell ref="N18:P18"/>
    <mergeCell ref="B3:P3"/>
    <mergeCell ref="K4:M5"/>
    <mergeCell ref="B2:P2"/>
    <mergeCell ref="N4:P5"/>
    <mergeCell ref="B6:C6"/>
    <mergeCell ref="B15:C15"/>
    <mergeCell ref="I10:J10"/>
    <mergeCell ref="K11:M11"/>
    <mergeCell ref="K15:M15"/>
    <mergeCell ref="B12:C12"/>
    <mergeCell ref="I16:J16"/>
    <mergeCell ref="K16:M16"/>
    <mergeCell ref="I13:J13"/>
    <mergeCell ref="K12:M12"/>
    <mergeCell ref="D18:H18"/>
    <mergeCell ref="N8:P8"/>
    <mergeCell ref="N10:P10"/>
    <mergeCell ref="I7:J7"/>
    <mergeCell ref="N9:P9"/>
    <mergeCell ref="K13:M13"/>
    <mergeCell ref="B9:C9"/>
    <mergeCell ref="B4:C5"/>
    <mergeCell ref="I8:J8"/>
    <mergeCell ref="I4:J5"/>
    <mergeCell ref="I6:J6"/>
    <mergeCell ref="D4:H5"/>
    <mergeCell ref="B8:C8"/>
    <mergeCell ref="N6:P6"/>
    <mergeCell ref="N15:P15"/>
    <mergeCell ref="I12:J12"/>
    <mergeCell ref="B10:C10"/>
    <mergeCell ref="I14:J14"/>
    <mergeCell ref="N7:P7"/>
    <mergeCell ref="D15:H15"/>
    <mergeCell ref="D6:H9"/>
    <mergeCell ref="K6:M9"/>
    <mergeCell ref="B14:C14"/>
    <mergeCell ref="B13:C13"/>
    <mergeCell ref="K10:M10"/>
    <mergeCell ref="D10:H10"/>
    <mergeCell ref="N11:P11"/>
    <mergeCell ref="K14:M14"/>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4"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E13" sqref="E13"/>
    </sheetView>
  </sheetViews>
  <sheetFormatPr defaultColWidth="8.85546875" defaultRowHeight="15" x14ac:dyDescent="0.25"/>
  <cols>
    <col min="1" max="1" width="104.28515625" customWidth="1"/>
  </cols>
  <sheetData>
    <row r="1" spans="1:1" x14ac:dyDescent="0.25">
      <c r="A1" s="1"/>
    </row>
    <row r="2" spans="1:1" x14ac:dyDescent="0.25">
      <c r="A2" s="29" t="s">
        <v>614</v>
      </c>
    </row>
    <row r="3" spans="1:1" x14ac:dyDescent="0.25">
      <c r="A3" s="22"/>
    </row>
    <row r="4" spans="1:1" ht="84" customHeight="1" x14ac:dyDescent="0.25">
      <c r="A4" s="30" t="s">
        <v>615</v>
      </c>
    </row>
    <row r="5" spans="1:1" x14ac:dyDescent="0.25">
      <c r="A5" s="31" t="s">
        <v>616</v>
      </c>
    </row>
    <row r="6" spans="1:1" x14ac:dyDescent="0.25">
      <c r="A6" s="28" t="s">
        <v>617</v>
      </c>
    </row>
    <row r="7" spans="1:1" ht="15" customHeight="1" x14ac:dyDescent="0.25">
      <c r="A7" s="28" t="s">
        <v>618</v>
      </c>
    </row>
    <row r="8" spans="1:1" ht="15.75" customHeight="1" x14ac:dyDescent="0.25">
      <c r="A8" s="28" t="s">
        <v>619</v>
      </c>
    </row>
    <row r="9" spans="1:1" x14ac:dyDescent="0.25">
      <c r="A9" s="28" t="s">
        <v>620</v>
      </c>
    </row>
    <row r="10" spans="1:1" x14ac:dyDescent="0.25">
      <c r="A10" s="6"/>
    </row>
    <row r="11" spans="1:1" x14ac:dyDescent="0.25">
      <c r="A11" s="6"/>
    </row>
    <row r="12" spans="1:1" x14ac:dyDescent="0.25">
      <c r="A12" s="6"/>
    </row>
    <row r="13" spans="1:1" x14ac:dyDescent="0.25">
      <c r="A13" s="6"/>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ht="16.5" customHeight="1" x14ac:dyDescent="0.25">
      <c r="A24" s="151" t="s">
        <v>621</v>
      </c>
    </row>
    <row r="25" spans="1:1" x14ac:dyDescent="0.25">
      <c r="A25" s="121"/>
    </row>
    <row r="26" spans="1:1" x14ac:dyDescent="0.25">
      <c r="A26" s="121"/>
    </row>
    <row r="27" spans="1:1" x14ac:dyDescent="0.25">
      <c r="A27" s="121"/>
    </row>
    <row r="28" spans="1:1" x14ac:dyDescent="0.25">
      <c r="A28" s="121"/>
    </row>
    <row r="29" spans="1:1" x14ac:dyDescent="0.25">
      <c r="A29" s="121"/>
    </row>
    <row r="30" spans="1:1" x14ac:dyDescent="0.25">
      <c r="A30" s="121"/>
    </row>
    <row r="31" spans="1:1" x14ac:dyDescent="0.25">
      <c r="A31" s="121"/>
    </row>
    <row r="32" spans="1:1" x14ac:dyDescent="0.25">
      <c r="A32" s="1"/>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1:T31"/>
  <sheetViews>
    <sheetView showGridLines="0" tabSelected="1" view="pageBreakPreview" zoomScale="110" zoomScaleNormal="100" zoomScaleSheetLayoutView="110" workbookViewId="0">
      <selection activeCell="U13" sqref="U13"/>
    </sheetView>
  </sheetViews>
  <sheetFormatPr defaultColWidth="8.85546875" defaultRowHeight="15" x14ac:dyDescent="0.25"/>
  <cols>
    <col min="1" max="1" width="2.140625" customWidth="1"/>
    <col min="3" max="3" width="10.42578125" customWidth="1"/>
    <col min="4" max="5" width="8.7109375" customWidth="1"/>
    <col min="6" max="6" width="16.42578125" customWidth="1"/>
    <col min="7" max="7" width="10.140625" customWidth="1"/>
    <col min="8" max="8" width="6.85546875" customWidth="1"/>
    <col min="9" max="9" width="6.140625" customWidth="1"/>
    <col min="12" max="12" width="13.42578125" customWidth="1"/>
    <col min="13" max="13" width="8.85546875" style="82"/>
    <col min="14" max="14" width="47.85546875" style="82" hidden="1" customWidth="1"/>
    <col min="15" max="20" width="8.85546875" style="82"/>
  </cols>
  <sheetData>
    <row r="1" spans="2:14" x14ac:dyDescent="0.25">
      <c r="M1" s="92"/>
    </row>
    <row r="3" spans="2:14" x14ac:dyDescent="0.25">
      <c r="M3" s="92"/>
    </row>
    <row r="6" spans="2:14" ht="24.95" customHeight="1" x14ac:dyDescent="0.25">
      <c r="B6" s="122" t="s">
        <v>0</v>
      </c>
      <c r="C6" s="121"/>
      <c r="D6" s="121"/>
      <c r="E6" s="121"/>
      <c r="F6" s="121"/>
      <c r="G6" s="121"/>
      <c r="H6" s="121"/>
      <c r="I6" s="121"/>
      <c r="J6" s="121"/>
      <c r="K6" s="121"/>
      <c r="M6" s="93"/>
    </row>
    <row r="7" spans="2:14" ht="24.95" customHeight="1" x14ac:dyDescent="0.25">
      <c r="B7" s="120" t="s">
        <v>1</v>
      </c>
      <c r="C7" s="121"/>
      <c r="D7" s="121"/>
      <c r="E7" s="121"/>
      <c r="F7" s="121"/>
      <c r="G7" s="121"/>
      <c r="H7" s="121"/>
      <c r="I7" s="121"/>
      <c r="J7" s="121"/>
      <c r="K7" s="121"/>
      <c r="M7" s="94"/>
    </row>
    <row r="8" spans="2:14" ht="24.95" customHeight="1" x14ac:dyDescent="0.25">
      <c r="B8" s="123" t="s">
        <v>2</v>
      </c>
      <c r="C8" s="121"/>
      <c r="D8" s="121"/>
      <c r="E8" s="121"/>
      <c r="F8" s="121"/>
      <c r="G8" s="121"/>
      <c r="H8" s="121"/>
      <c r="I8" s="121"/>
      <c r="J8" s="121"/>
      <c r="K8" s="121"/>
      <c r="L8" s="45"/>
    </row>
    <row r="9" spans="2:14" ht="30" customHeight="1" x14ac:dyDescent="0.25">
      <c r="B9" s="23" t="s">
        <v>3</v>
      </c>
      <c r="C9" s="18"/>
      <c r="D9" s="18"/>
      <c r="E9" s="18"/>
      <c r="F9" s="18"/>
      <c r="G9" s="18"/>
      <c r="H9" s="18"/>
      <c r="I9" s="18"/>
      <c r="J9" s="18"/>
      <c r="K9" s="18"/>
      <c r="L9" s="9"/>
      <c r="N9" s="95"/>
    </row>
    <row r="10" spans="2:14" ht="30" customHeight="1" x14ac:dyDescent="0.25">
      <c r="B10" s="41" t="str">
        <f>HYPERLINK("#'1. Basic project data'!N10","1. BASIC PROJECT DATA")</f>
        <v>1. BASIC PROJECT DATA</v>
      </c>
      <c r="C10" s="10"/>
      <c r="D10" s="19"/>
      <c r="E10" s="11"/>
      <c r="F10" s="11"/>
      <c r="G10" s="11"/>
      <c r="H10" s="11"/>
      <c r="I10" s="11"/>
      <c r="J10" s="11"/>
      <c r="K10" s="11"/>
      <c r="L10" s="12"/>
      <c r="N10" s="95"/>
    </row>
    <row r="11" spans="2:14" ht="30" customHeight="1" x14ac:dyDescent="0.25">
      <c r="B11" s="41" t="str">
        <f>HYPERLINK("#'2. Progress towards outcomes'!N11","2. PROGRESS TOWARDS ACHIEVING PROJECT OBJECTIVE(S) (DEVELOPMENT OBJECTIVE)")</f>
        <v>2. PROGRESS TOWARDS ACHIEVING PROJECT OBJECTIVE(S) (DEVELOPMENT OBJECTIVE)</v>
      </c>
      <c r="C11" s="10"/>
      <c r="D11" s="10"/>
      <c r="E11" s="10"/>
      <c r="F11" s="10"/>
      <c r="G11" s="10"/>
      <c r="H11" s="10"/>
      <c r="I11" s="19"/>
      <c r="J11" s="19"/>
      <c r="K11" s="19"/>
      <c r="L11" s="12"/>
      <c r="N11" s="95" t="s">
        <v>4</v>
      </c>
    </row>
    <row r="12" spans="2:14" ht="30" customHeight="1" x14ac:dyDescent="0.25">
      <c r="B12" s="41" t="str">
        <f>HYPERLINK("#'3. Implementation Progress'!N12","3. IMPLEMENTATION PROGRESS (IP)")</f>
        <v>3. IMPLEMENTATION PROGRESS (IP)</v>
      </c>
      <c r="C12" s="11"/>
      <c r="D12" s="11"/>
      <c r="E12" s="19"/>
      <c r="F12" s="11"/>
      <c r="G12" s="11"/>
      <c r="H12" s="11"/>
      <c r="I12" s="11"/>
      <c r="J12" s="11"/>
      <c r="K12" s="11"/>
      <c r="L12" s="12"/>
      <c r="N12" s="95" t="s">
        <v>5</v>
      </c>
    </row>
    <row r="13" spans="2:14" ht="30" customHeight="1" x14ac:dyDescent="0.25">
      <c r="B13" s="41" t="str">
        <f>HYPERLINK("#'4. Summary on progress'!N13","4. SUMMARY ON PROGRESS AND CHALLENGES")</f>
        <v>4. SUMMARY ON PROGRESS AND CHALLENGES</v>
      </c>
      <c r="C13" s="10"/>
      <c r="D13" s="10"/>
      <c r="E13" s="10"/>
      <c r="F13" s="10"/>
      <c r="G13" s="19"/>
      <c r="H13" s="19"/>
      <c r="I13" s="19"/>
      <c r="J13" s="19"/>
      <c r="K13" s="19"/>
      <c r="L13" s="12"/>
      <c r="N13" s="95" t="s">
        <v>6</v>
      </c>
    </row>
    <row r="14" spans="2:14" ht="30" customHeight="1" x14ac:dyDescent="0.25">
      <c r="B14" s="41" t="str">
        <f>HYPERLINK("#'5. ESS Risk'!N14","5.ENVIRONMENTAL AND SOCIAL SAFEGUARDS (ESS):RISKS FROM THE PROJECT")</f>
        <v>5.ENVIRONMENTAL AND SOCIAL SAFEGUARDS (ESS):RISKS FROM THE PROJECT</v>
      </c>
      <c r="C14" s="10"/>
      <c r="D14" s="10"/>
      <c r="E14" s="10"/>
      <c r="F14" s="10"/>
      <c r="G14" s="10"/>
      <c r="H14" s="19"/>
      <c r="I14" s="19"/>
      <c r="J14" s="19"/>
      <c r="K14" s="19"/>
      <c r="L14" s="12"/>
    </row>
    <row r="15" spans="2:14" ht="30" customHeight="1" x14ac:dyDescent="0.25">
      <c r="B15" s="41" t="str">
        <f>HYPERLINK("#'6. Risks to the project'!N15","6. RISKS TO THE PROJECT")</f>
        <v>6. RISKS TO THE PROJECT</v>
      </c>
      <c r="C15" s="11"/>
      <c r="D15" s="19"/>
      <c r="E15" s="11"/>
      <c r="F15" s="11"/>
      <c r="G15" s="11"/>
      <c r="H15" s="11"/>
      <c r="I15" s="11"/>
      <c r="J15" s="11"/>
      <c r="K15" s="11"/>
      <c r="L15" s="12"/>
    </row>
    <row r="16" spans="2:14" ht="30" customHeight="1" x14ac:dyDescent="0.25">
      <c r="B16" s="41" t="str">
        <f>HYPERLINK("#'7. Follow-up on Mid-term review'!N16","7. FOLLOW-UP ON MID-TERM REVIEW OR SUPERVISION MISSION")</f>
        <v>7. FOLLOW-UP ON MID-TERM REVIEW OR SUPERVISION MISSION</v>
      </c>
      <c r="C16" s="11"/>
      <c r="D16" s="11"/>
      <c r="E16" s="11"/>
      <c r="F16" s="11"/>
      <c r="G16" s="19"/>
      <c r="H16" s="11"/>
      <c r="I16" s="11"/>
      <c r="J16" s="11"/>
      <c r="K16" s="11"/>
      <c r="L16" s="12"/>
    </row>
    <row r="17" spans="2:13" ht="30" customHeight="1" x14ac:dyDescent="0.25">
      <c r="B17" s="41" t="str">
        <f>HYPERLINK("#'8. Minor project amendments'!N17","8. MINOR PROJECT AMENDMENTS")</f>
        <v>8. MINOR PROJECT AMENDMENTS</v>
      </c>
      <c r="C17" s="11"/>
      <c r="D17" s="11"/>
      <c r="E17" s="19"/>
      <c r="F17" s="11"/>
      <c r="G17" s="11"/>
      <c r="H17" s="11"/>
      <c r="I17" s="11"/>
      <c r="J17" s="11"/>
      <c r="K17" s="11"/>
      <c r="L17" s="12"/>
    </row>
    <row r="18" spans="2:13" ht="30" customHeight="1" x14ac:dyDescent="0.25">
      <c r="B18" s="41" t="str">
        <f>HYPERLINK("#'9. Stakeholders' Engagement'!N18","9. STAKEHOLDERS' ENGAGEMENT")</f>
        <v>9. STAKEHOLDERS' ENGAGEMENT</v>
      </c>
      <c r="C18" s="11"/>
      <c r="D18" s="11"/>
      <c r="E18" s="19"/>
      <c r="F18" s="11"/>
      <c r="G18" s="11"/>
      <c r="H18" s="11"/>
      <c r="I18" s="11"/>
      <c r="J18" s="11"/>
      <c r="K18" s="11"/>
      <c r="L18" s="12"/>
    </row>
    <row r="19" spans="2:13" ht="30" customHeight="1" x14ac:dyDescent="0.25">
      <c r="B19" s="41" t="str">
        <f>HYPERLINK("#'10. Gender Mainstreaming'!N19","10. GENDER MAINSTREAMING")</f>
        <v>10. GENDER MAINSTREAMING</v>
      </c>
      <c r="C19" s="11"/>
      <c r="D19" s="11"/>
      <c r="E19" s="19"/>
      <c r="F19" s="11"/>
      <c r="G19" s="11"/>
      <c r="H19" s="11"/>
      <c r="I19" s="11"/>
      <c r="J19" s="11"/>
      <c r="K19" s="11"/>
      <c r="L19" s="12"/>
    </row>
    <row r="20" spans="2:13" ht="30" customHeight="1" x14ac:dyDescent="0.25">
      <c r="B20" s="41" t="str">
        <f>HYPERLINK("#'11. Knowledge Management'!N20","11. KNOWLEDGE MANAGEMENT ACTIVITIES")</f>
        <v>11. KNOWLEDGE MANAGEMENT ACTIVITIES</v>
      </c>
      <c r="C20" s="11"/>
      <c r="D20" s="11"/>
      <c r="E20" s="11"/>
      <c r="F20" s="19"/>
      <c r="G20" s="11"/>
      <c r="H20" s="11"/>
      <c r="I20" s="11"/>
      <c r="J20" s="11"/>
      <c r="K20" s="11"/>
      <c r="L20" s="12"/>
    </row>
    <row r="21" spans="2:13" ht="30" customHeight="1" x14ac:dyDescent="0.25">
      <c r="B21" s="41" t="str">
        <f>HYPERLINK("#'12. Indigenous &amp; Local Involve.'!N21","12. INDIGENOUS PEOPLES AND LOCAL COMMUNITIES INVOLVEMENT")</f>
        <v>12. INDIGENOUS PEOPLES AND LOCAL COMMUNITIES INVOLVEMENT</v>
      </c>
      <c r="C21" s="11"/>
      <c r="D21" s="11"/>
      <c r="E21" s="11"/>
      <c r="F21" s="11"/>
      <c r="G21" s="19"/>
      <c r="H21" s="11"/>
      <c r="I21" s="11"/>
      <c r="J21" s="11"/>
      <c r="K21" s="11"/>
      <c r="L21" s="12"/>
    </row>
    <row r="22" spans="2:13" ht="30" customHeight="1" x14ac:dyDescent="0.25">
      <c r="B22" s="41" t="str">
        <f>HYPERLINK("#'13. Co-Financing Table'!N22","13. CO-FINANCING TABLE")</f>
        <v>13. CO-FINANCING TABLE</v>
      </c>
      <c r="C22" s="11"/>
      <c r="D22" s="19"/>
      <c r="E22" s="11"/>
      <c r="F22" s="11"/>
      <c r="G22" s="11"/>
      <c r="H22" s="11"/>
      <c r="I22" s="11"/>
      <c r="J22" s="11"/>
      <c r="K22" s="11"/>
      <c r="L22" s="12"/>
    </row>
    <row r="23" spans="2:13" ht="30" customHeight="1" x14ac:dyDescent="0.25">
      <c r="B23" s="24" t="str">
        <f>HYPERLINK("#'Annex'!N26","Annex. Monitoring Area-based GEF Core Indicator Commitments and Progress with FERM")</f>
        <v>Annex. Monitoring Area-based GEF Core Indicator Commitments and Progress with FERM</v>
      </c>
      <c r="C23" s="3"/>
      <c r="D23" s="3"/>
      <c r="E23" s="3"/>
      <c r="F23" s="3"/>
      <c r="G23" s="3"/>
      <c r="H23" s="3"/>
      <c r="I23" s="3"/>
      <c r="J23" s="20"/>
      <c r="K23" s="3"/>
      <c r="L23" s="13"/>
      <c r="M23" s="96"/>
    </row>
    <row r="24" spans="2:13" x14ac:dyDescent="0.25">
      <c r="M24" s="97"/>
    </row>
    <row r="25" spans="2:13" x14ac:dyDescent="0.25">
      <c r="M25" s="97"/>
    </row>
    <row r="26" spans="2:13" x14ac:dyDescent="0.25">
      <c r="B26" s="25" t="s">
        <v>7</v>
      </c>
      <c r="C26" s="25"/>
      <c r="M26" s="97"/>
    </row>
    <row r="27" spans="2:13" x14ac:dyDescent="0.25">
      <c r="B27" t="s">
        <v>8</v>
      </c>
      <c r="C27" s="25"/>
      <c r="M27" s="97"/>
    </row>
    <row r="28" spans="2:13" x14ac:dyDescent="0.25">
      <c r="B28" s="46" t="s">
        <v>9</v>
      </c>
      <c r="M28" s="96"/>
    </row>
    <row r="29" spans="2:13" x14ac:dyDescent="0.25">
      <c r="B29" t="s">
        <v>10</v>
      </c>
    </row>
    <row r="30" spans="2:13" x14ac:dyDescent="0.25">
      <c r="B30" t="s">
        <v>11</v>
      </c>
    </row>
    <row r="31" spans="2:13" ht="19.5" customHeight="1" x14ac:dyDescent="0.3">
      <c r="M31" s="98"/>
    </row>
  </sheetData>
  <sheetProtection sheet="1" objects="1" scenarios="1" formatColumns="0" formatRows="0"/>
  <mergeCells count="3">
    <mergeCell ref="B7:K7"/>
    <mergeCell ref="B6:K6"/>
    <mergeCell ref="B8:K8"/>
  </mergeCells>
  <hyperlinks>
    <hyperlink ref="B26" r:id="rId1" display="DISCLAIMER: All data and text entered in the PIR will be publicly available on the GEF website (click here). " xr:uid="{00000000-0004-0000-0000-000000000000}"/>
    <hyperlink ref="B27" r:id="rId2" display="All data and text entered in the PIR will be publicly available on the GEF website (click here). " xr:uid="{00000000-0004-0000-0000-000001000000}"/>
    <hyperlink ref="B28"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M84"/>
  <sheetViews>
    <sheetView showGridLines="0" showWhiteSpace="0" view="pageBreakPreview" zoomScale="120" zoomScaleNormal="100" zoomScaleSheetLayoutView="120" workbookViewId="0">
      <selection activeCell="E11" sqref="E11:J11"/>
    </sheetView>
  </sheetViews>
  <sheetFormatPr defaultColWidth="8.85546875" defaultRowHeight="15" x14ac:dyDescent="0.25"/>
  <cols>
    <col min="1" max="1" width="2" style="387" customWidth="1"/>
    <col min="2" max="3" width="8.85546875" style="387"/>
    <col min="4" max="4" width="17.42578125" style="387" customWidth="1"/>
    <col min="5" max="9" width="8.85546875" style="387"/>
    <col min="10" max="11" width="18.85546875" style="387" customWidth="1"/>
    <col min="12" max="16384" width="8.85546875" style="387"/>
  </cols>
  <sheetData>
    <row r="1" spans="2:13" ht="17.25" customHeight="1" x14ac:dyDescent="0.3">
      <c r="L1" s="388"/>
    </row>
    <row r="2" spans="2:13" ht="17.25" customHeight="1" x14ac:dyDescent="0.3">
      <c r="B2" s="389" t="s">
        <v>12</v>
      </c>
      <c r="C2" s="390"/>
      <c r="D2" s="390"/>
      <c r="E2" s="390"/>
      <c r="F2" s="390"/>
      <c r="G2" s="390"/>
      <c r="H2" s="390"/>
      <c r="I2" s="390"/>
      <c r="J2" s="390"/>
      <c r="K2" s="391"/>
      <c r="L2" s="392"/>
      <c r="M2" s="393"/>
    </row>
    <row r="3" spans="2:13" ht="17.45" customHeight="1" x14ac:dyDescent="0.3">
      <c r="B3" s="394" t="s">
        <v>13</v>
      </c>
      <c r="C3" s="390"/>
      <c r="D3" s="390"/>
      <c r="E3" s="390"/>
      <c r="F3" s="390"/>
      <c r="G3" s="390"/>
      <c r="H3" s="390"/>
      <c r="I3" s="390"/>
      <c r="J3" s="390"/>
      <c r="K3" s="395"/>
      <c r="L3" s="396"/>
      <c r="M3" s="393"/>
    </row>
    <row r="4" spans="2:13" ht="17.45" customHeight="1" x14ac:dyDescent="0.3">
      <c r="B4" s="397" t="s">
        <v>14</v>
      </c>
      <c r="C4" s="398"/>
      <c r="D4" s="399"/>
      <c r="E4" s="400" t="s">
        <v>804</v>
      </c>
      <c r="F4" s="398"/>
      <c r="G4" s="398"/>
      <c r="H4" s="398"/>
      <c r="I4" s="398"/>
      <c r="J4" s="399"/>
      <c r="K4" s="401"/>
      <c r="L4" s="402"/>
      <c r="M4" s="393"/>
    </row>
    <row r="5" spans="2:13" ht="17.25" customHeight="1" x14ac:dyDescent="0.3">
      <c r="B5" s="397" t="s">
        <v>15</v>
      </c>
      <c r="C5" s="398"/>
      <c r="D5" s="399"/>
      <c r="E5" s="403" t="s">
        <v>16</v>
      </c>
      <c r="F5" s="398"/>
      <c r="G5" s="398"/>
      <c r="H5" s="398"/>
      <c r="I5" s="398"/>
      <c r="J5" s="399"/>
      <c r="K5" s="401"/>
      <c r="L5" s="404"/>
      <c r="M5" s="393"/>
    </row>
    <row r="6" spans="2:13" ht="43.5" customHeight="1" x14ac:dyDescent="0.3">
      <c r="B6" s="405" t="s">
        <v>17</v>
      </c>
      <c r="C6" s="398"/>
      <c r="D6" s="399"/>
      <c r="E6" s="406" t="s">
        <v>18</v>
      </c>
      <c r="F6" s="398"/>
      <c r="G6" s="398"/>
      <c r="H6" s="398"/>
      <c r="I6" s="398"/>
      <c r="J6" s="399"/>
      <c r="K6" s="401"/>
      <c r="L6" s="402"/>
      <c r="M6" s="393"/>
    </row>
    <row r="7" spans="2:13" ht="17.45" customHeight="1" x14ac:dyDescent="0.3">
      <c r="B7" s="397" t="s">
        <v>19</v>
      </c>
      <c r="C7" s="398"/>
      <c r="D7" s="399"/>
      <c r="E7" s="400" t="s">
        <v>20</v>
      </c>
      <c r="F7" s="398"/>
      <c r="G7" s="398"/>
      <c r="H7" s="398"/>
      <c r="I7" s="398"/>
      <c r="J7" s="399"/>
      <c r="K7" s="407"/>
      <c r="L7" s="393"/>
      <c r="M7" s="393"/>
    </row>
    <row r="8" spans="2:13" ht="17.45" customHeight="1" x14ac:dyDescent="0.3">
      <c r="B8" s="397" t="s">
        <v>21</v>
      </c>
      <c r="C8" s="398"/>
      <c r="D8" s="399"/>
      <c r="E8" s="400" t="s">
        <v>22</v>
      </c>
      <c r="F8" s="398"/>
      <c r="G8" s="398"/>
      <c r="H8" s="398"/>
      <c r="I8" s="398"/>
      <c r="J8" s="399"/>
      <c r="K8" s="407"/>
      <c r="L8" s="393"/>
      <c r="M8" s="393"/>
    </row>
    <row r="9" spans="2:13" ht="18.75" customHeight="1" x14ac:dyDescent="0.3">
      <c r="B9" s="397" t="s">
        <v>23</v>
      </c>
      <c r="C9" s="398"/>
      <c r="D9" s="399"/>
      <c r="E9" s="403" t="s">
        <v>803</v>
      </c>
      <c r="F9" s="398"/>
      <c r="G9" s="398"/>
      <c r="H9" s="398"/>
      <c r="I9" s="398"/>
      <c r="J9" s="399"/>
      <c r="K9" s="401"/>
      <c r="L9" s="408"/>
      <c r="M9" s="393"/>
    </row>
    <row r="10" spans="2:13" ht="33" customHeight="1" x14ac:dyDescent="0.3">
      <c r="B10" s="397" t="s">
        <v>24</v>
      </c>
      <c r="C10" s="398"/>
      <c r="D10" s="399"/>
      <c r="E10" s="403" t="s">
        <v>25</v>
      </c>
      <c r="F10" s="398"/>
      <c r="G10" s="398"/>
      <c r="H10" s="398"/>
      <c r="I10" s="398"/>
      <c r="J10" s="399"/>
      <c r="K10" s="401"/>
      <c r="L10" s="408"/>
      <c r="M10" s="393"/>
    </row>
    <row r="11" spans="2:13" ht="26.25" customHeight="1" x14ac:dyDescent="0.3">
      <c r="B11" s="397" t="s">
        <v>26</v>
      </c>
      <c r="C11" s="398"/>
      <c r="D11" s="399"/>
      <c r="E11" s="400" t="s">
        <v>27</v>
      </c>
      <c r="F11" s="398"/>
      <c r="G11" s="398"/>
      <c r="H11" s="398"/>
      <c r="I11" s="398"/>
      <c r="J11" s="399"/>
      <c r="K11" s="407"/>
      <c r="L11" s="393"/>
      <c r="M11" s="393"/>
    </row>
    <row r="12" spans="2:13" ht="17.45" customHeight="1" x14ac:dyDescent="0.3">
      <c r="B12" s="397" t="s">
        <v>28</v>
      </c>
      <c r="C12" s="398"/>
      <c r="D12" s="399"/>
      <c r="E12" s="400" t="s">
        <v>29</v>
      </c>
      <c r="F12" s="398"/>
      <c r="G12" s="398"/>
      <c r="H12" s="398"/>
      <c r="I12" s="398"/>
      <c r="J12" s="399"/>
      <c r="K12" s="407"/>
      <c r="L12" s="396"/>
      <c r="M12" s="393"/>
    </row>
    <row r="13" spans="2:13" ht="17.45" customHeight="1" x14ac:dyDescent="0.3">
      <c r="B13" s="409" t="s">
        <v>30</v>
      </c>
      <c r="C13" s="390"/>
      <c r="D13" s="390"/>
      <c r="E13" s="390"/>
      <c r="F13" s="390"/>
      <c r="G13" s="390"/>
      <c r="H13" s="390"/>
      <c r="I13" s="390"/>
      <c r="J13" s="390"/>
      <c r="K13" s="410"/>
      <c r="L13" s="393"/>
      <c r="M13" s="393"/>
    </row>
    <row r="14" spans="2:13" ht="17.45" customHeight="1" x14ac:dyDescent="0.3">
      <c r="B14" s="397" t="s">
        <v>31</v>
      </c>
      <c r="C14" s="398"/>
      <c r="D14" s="399"/>
      <c r="E14" s="411">
        <v>43489</v>
      </c>
      <c r="F14" s="412"/>
      <c r="G14" s="412"/>
      <c r="H14" s="412"/>
      <c r="I14" s="412"/>
      <c r="J14" s="413"/>
      <c r="K14" s="414"/>
      <c r="L14" s="415"/>
      <c r="M14" s="393"/>
    </row>
    <row r="15" spans="2:13" ht="15.95" customHeight="1" x14ac:dyDescent="0.3">
      <c r="B15" s="397" t="s">
        <v>32</v>
      </c>
      <c r="C15" s="398"/>
      <c r="D15" s="399"/>
      <c r="E15" s="411">
        <v>43587</v>
      </c>
      <c r="F15" s="412"/>
      <c r="G15" s="412"/>
      <c r="H15" s="412"/>
      <c r="I15" s="412"/>
      <c r="J15" s="413"/>
      <c r="K15" s="416"/>
      <c r="L15" s="393"/>
      <c r="M15" s="393"/>
    </row>
    <row r="16" spans="2:13" ht="16.5" customHeight="1" x14ac:dyDescent="0.3">
      <c r="B16" s="397" t="s">
        <v>33</v>
      </c>
      <c r="C16" s="398"/>
      <c r="D16" s="399"/>
      <c r="E16" s="417">
        <v>43692</v>
      </c>
      <c r="F16" s="412"/>
      <c r="G16" s="412"/>
      <c r="H16" s="412"/>
      <c r="I16" s="412"/>
      <c r="J16" s="413"/>
      <c r="K16" s="418"/>
      <c r="M16" s="393"/>
    </row>
    <row r="17" spans="2:13" ht="15.95" customHeight="1" x14ac:dyDescent="0.3">
      <c r="B17" s="397" t="s">
        <v>34</v>
      </c>
      <c r="C17" s="398"/>
      <c r="D17" s="399"/>
      <c r="E17" s="417">
        <v>43767</v>
      </c>
      <c r="F17" s="412"/>
      <c r="G17" s="412"/>
      <c r="H17" s="412"/>
      <c r="I17" s="412"/>
      <c r="J17" s="413"/>
      <c r="K17" s="419"/>
      <c r="L17" s="415"/>
      <c r="M17" s="393"/>
    </row>
    <row r="18" spans="2:13" ht="18" customHeight="1" x14ac:dyDescent="0.3">
      <c r="B18" s="420" t="s">
        <v>35</v>
      </c>
      <c r="C18" s="398"/>
      <c r="D18" s="399"/>
      <c r="E18" s="411">
        <v>44620</v>
      </c>
      <c r="F18" s="412"/>
      <c r="G18" s="412"/>
      <c r="H18" s="412"/>
      <c r="I18" s="412"/>
      <c r="J18" s="413"/>
      <c r="K18" s="414"/>
      <c r="L18" s="393"/>
      <c r="M18" s="393"/>
    </row>
    <row r="19" spans="2:13" ht="29.45" customHeight="1" x14ac:dyDescent="0.3">
      <c r="B19" s="397" t="s">
        <v>36</v>
      </c>
      <c r="C19" s="398"/>
      <c r="D19" s="399"/>
      <c r="E19" s="411">
        <v>46022</v>
      </c>
      <c r="F19" s="412"/>
      <c r="G19" s="412"/>
      <c r="H19" s="412"/>
      <c r="I19" s="412"/>
      <c r="J19" s="413"/>
      <c r="K19" s="414"/>
      <c r="L19" s="393"/>
      <c r="M19" s="393"/>
    </row>
    <row r="20" spans="2:13" ht="14.45" customHeight="1" x14ac:dyDescent="0.3">
      <c r="B20" s="397" t="s">
        <v>37</v>
      </c>
      <c r="C20" s="398"/>
      <c r="D20" s="399"/>
      <c r="E20" s="411" t="s">
        <v>676</v>
      </c>
      <c r="F20" s="412"/>
      <c r="G20" s="412"/>
      <c r="H20" s="412"/>
      <c r="I20" s="412"/>
      <c r="J20" s="413"/>
      <c r="K20" s="407"/>
      <c r="L20" s="393"/>
      <c r="M20" s="393"/>
    </row>
    <row r="21" spans="2:13" ht="14.45" customHeight="1" x14ac:dyDescent="0.3">
      <c r="B21" s="397" t="s">
        <v>38</v>
      </c>
      <c r="C21" s="398"/>
      <c r="D21" s="399"/>
      <c r="E21" s="411">
        <v>46387</v>
      </c>
      <c r="F21" s="412"/>
      <c r="G21" s="412"/>
      <c r="H21" s="412"/>
      <c r="I21" s="412"/>
      <c r="J21" s="413"/>
      <c r="K21" s="407"/>
      <c r="L21" s="393"/>
      <c r="M21" s="393"/>
    </row>
    <row r="22" spans="2:13" ht="17.45" customHeight="1" x14ac:dyDescent="0.3">
      <c r="B22" s="421" t="s">
        <v>39</v>
      </c>
      <c r="C22" s="390"/>
      <c r="D22" s="390"/>
      <c r="E22" s="390"/>
      <c r="F22" s="390"/>
      <c r="G22" s="390"/>
      <c r="H22" s="390"/>
      <c r="I22" s="390"/>
      <c r="J22" s="422"/>
      <c r="K22" s="422"/>
      <c r="L22" s="393"/>
      <c r="M22" s="393"/>
    </row>
    <row r="23" spans="2:13" ht="15" customHeight="1" x14ac:dyDescent="0.3">
      <c r="B23" s="397" t="s">
        <v>40</v>
      </c>
      <c r="C23" s="398"/>
      <c r="D23" s="399"/>
      <c r="E23" s="423">
        <v>2388584</v>
      </c>
      <c r="F23" s="398"/>
      <c r="G23" s="398"/>
      <c r="H23" s="398"/>
      <c r="I23" s="398"/>
      <c r="J23" s="399"/>
      <c r="K23" s="424"/>
      <c r="L23" s="393"/>
      <c r="M23" s="393"/>
    </row>
    <row r="24" spans="2:13" ht="28.5" customHeight="1" x14ac:dyDescent="0.3">
      <c r="B24" s="397" t="s">
        <v>41</v>
      </c>
      <c r="C24" s="398"/>
      <c r="D24" s="399"/>
      <c r="E24" s="423">
        <v>2262978.9300000002</v>
      </c>
      <c r="F24" s="398"/>
      <c r="G24" s="398"/>
      <c r="H24" s="398"/>
      <c r="I24" s="398"/>
      <c r="J24" s="399"/>
      <c r="K24" s="419"/>
      <c r="L24" s="425"/>
      <c r="M24" s="393"/>
    </row>
    <row r="25" spans="2:13" ht="15" customHeight="1" x14ac:dyDescent="0.3">
      <c r="B25" s="397" t="s">
        <v>42</v>
      </c>
      <c r="C25" s="398"/>
      <c r="D25" s="399"/>
      <c r="E25" s="423">
        <f>'13. Co-Financing Table'!K19</f>
        <v>13600000</v>
      </c>
      <c r="F25" s="398"/>
      <c r="G25" s="398"/>
      <c r="H25" s="398"/>
      <c r="I25" s="398"/>
      <c r="J25" s="399"/>
      <c r="K25" s="424"/>
      <c r="M25" s="393"/>
    </row>
    <row r="26" spans="2:13" ht="31.5" customHeight="1" x14ac:dyDescent="0.3">
      <c r="B26" s="397" t="s">
        <v>622</v>
      </c>
      <c r="C26" s="398"/>
      <c r="D26" s="399"/>
      <c r="E26" s="423">
        <f>'13. Co-Financing Table'!N19</f>
        <v>38438491.979999997</v>
      </c>
      <c r="F26" s="398"/>
      <c r="G26" s="398"/>
      <c r="H26" s="398"/>
      <c r="I26" s="398"/>
      <c r="J26" s="399"/>
      <c r="K26" s="424"/>
      <c r="L26" s="396"/>
      <c r="M26" s="393"/>
    </row>
    <row r="27" spans="2:13" ht="17.45" customHeight="1" x14ac:dyDescent="0.3">
      <c r="B27" s="421" t="s">
        <v>43</v>
      </c>
      <c r="C27" s="390"/>
      <c r="D27" s="390"/>
      <c r="E27" s="390"/>
      <c r="F27" s="390"/>
      <c r="G27" s="390"/>
      <c r="H27" s="390"/>
      <c r="I27" s="390"/>
      <c r="J27" s="426"/>
      <c r="K27" s="426"/>
      <c r="L27" s="393"/>
      <c r="M27" s="393"/>
    </row>
    <row r="28" spans="2:13" ht="27.75" customHeight="1" x14ac:dyDescent="0.3">
      <c r="B28" s="397" t="s">
        <v>44</v>
      </c>
      <c r="C28" s="398"/>
      <c r="D28" s="399"/>
      <c r="E28" s="427" t="s">
        <v>676</v>
      </c>
      <c r="F28" s="428"/>
      <c r="G28" s="428"/>
      <c r="H28" s="428"/>
      <c r="I28" s="428"/>
      <c r="J28" s="429"/>
      <c r="K28" s="414"/>
      <c r="L28" s="393"/>
      <c r="M28" s="393"/>
    </row>
    <row r="29" spans="2:13" ht="17.45" customHeight="1" x14ac:dyDescent="0.3">
      <c r="B29" s="397" t="s">
        <v>45</v>
      </c>
      <c r="C29" s="398"/>
      <c r="D29" s="399"/>
      <c r="E29" s="411" t="s">
        <v>676</v>
      </c>
      <c r="F29" s="412"/>
      <c r="G29" s="412"/>
      <c r="H29" s="412"/>
      <c r="I29" s="412"/>
      <c r="J29" s="413"/>
      <c r="K29" s="407"/>
      <c r="L29" s="393"/>
      <c r="M29" s="393"/>
    </row>
    <row r="30" spans="2:13" ht="27.75" customHeight="1" x14ac:dyDescent="0.3">
      <c r="B30" s="397" t="s">
        <v>46</v>
      </c>
      <c r="C30" s="398"/>
      <c r="D30" s="399"/>
      <c r="E30" s="417">
        <v>44959</v>
      </c>
      <c r="F30" s="412"/>
      <c r="G30" s="412"/>
      <c r="H30" s="412"/>
      <c r="I30" s="412"/>
      <c r="J30" s="413"/>
      <c r="K30" s="407"/>
      <c r="L30" s="393"/>
      <c r="M30" s="393"/>
    </row>
    <row r="31" spans="2:13" ht="21" customHeight="1" x14ac:dyDescent="0.3">
      <c r="B31" s="397" t="s">
        <v>47</v>
      </c>
      <c r="C31" s="398"/>
      <c r="D31" s="399"/>
      <c r="E31" s="430" t="s">
        <v>814</v>
      </c>
      <c r="F31" s="412"/>
      <c r="G31" s="412"/>
      <c r="H31" s="412"/>
      <c r="I31" s="412"/>
      <c r="J31" s="413"/>
      <c r="K31" s="431"/>
      <c r="L31" s="425"/>
      <c r="M31" s="393"/>
    </row>
    <row r="32" spans="2:13" ht="20.25" customHeight="1" x14ac:dyDescent="0.3">
      <c r="B32" s="432" t="s">
        <v>48</v>
      </c>
      <c r="C32" s="390"/>
      <c r="D32" s="390"/>
      <c r="E32" s="390"/>
      <c r="F32" s="390"/>
      <c r="G32" s="390"/>
      <c r="H32" s="390"/>
      <c r="I32" s="390"/>
      <c r="J32" s="433"/>
      <c r="K32" s="433"/>
      <c r="L32" s="393"/>
      <c r="M32" s="393"/>
    </row>
    <row r="33" spans="2:13" ht="27.75" customHeight="1" x14ac:dyDescent="0.3">
      <c r="B33" s="397" t="s">
        <v>49</v>
      </c>
      <c r="C33" s="398"/>
      <c r="D33" s="399"/>
      <c r="E33" s="406" t="s">
        <v>808</v>
      </c>
      <c r="F33" s="398"/>
      <c r="G33" s="398"/>
      <c r="H33" s="398"/>
      <c r="I33" s="398"/>
      <c r="J33" s="399"/>
      <c r="K33" s="434"/>
      <c r="L33" s="393"/>
      <c r="M33" s="393"/>
    </row>
    <row r="34" spans="2:13" ht="21" customHeight="1" x14ac:dyDescent="0.3">
      <c r="B34" s="397" t="s">
        <v>50</v>
      </c>
      <c r="C34" s="398"/>
      <c r="D34" s="399"/>
      <c r="E34" s="406" t="s">
        <v>807</v>
      </c>
      <c r="F34" s="398"/>
      <c r="G34" s="398"/>
      <c r="H34" s="398"/>
      <c r="I34" s="398"/>
      <c r="J34" s="399"/>
      <c r="K34" s="434"/>
      <c r="L34" s="393"/>
      <c r="M34" s="393"/>
    </row>
    <row r="35" spans="2:13" ht="21" customHeight="1" x14ac:dyDescent="0.3">
      <c r="B35" s="397" t="s">
        <v>51</v>
      </c>
      <c r="C35" s="398"/>
      <c r="D35" s="399"/>
      <c r="E35" s="406" t="str">
        <f>'6. Risks to the Project'!B34</f>
        <v>Low</v>
      </c>
      <c r="F35" s="398"/>
      <c r="G35" s="398"/>
      <c r="H35" s="398"/>
      <c r="I35" s="398"/>
      <c r="J35" s="399"/>
      <c r="K35" s="434"/>
      <c r="L35" s="393"/>
      <c r="M35" s="393"/>
    </row>
    <row r="36" spans="2:13" ht="17.45" customHeight="1" x14ac:dyDescent="0.3">
      <c r="B36" s="432" t="s">
        <v>52</v>
      </c>
      <c r="C36" s="390"/>
      <c r="D36" s="390"/>
      <c r="E36" s="390"/>
      <c r="F36" s="390"/>
      <c r="G36" s="390"/>
      <c r="H36" s="390"/>
      <c r="I36" s="390"/>
      <c r="J36" s="435"/>
      <c r="K36" s="435"/>
      <c r="L36" s="393"/>
      <c r="M36" s="393"/>
    </row>
    <row r="37" spans="2:13" ht="27.75" customHeight="1" x14ac:dyDescent="0.3">
      <c r="B37" s="397" t="s">
        <v>53</v>
      </c>
      <c r="C37" s="398"/>
      <c r="D37" s="399"/>
      <c r="E37" s="436" t="s">
        <v>815</v>
      </c>
      <c r="F37" s="398"/>
      <c r="G37" s="398"/>
      <c r="H37" s="398"/>
      <c r="I37" s="398"/>
      <c r="J37" s="399"/>
      <c r="K37" s="437"/>
      <c r="L37" s="393"/>
      <c r="M37" s="393"/>
    </row>
    <row r="38" spans="2:13" ht="24.75" customHeight="1" x14ac:dyDescent="0.3">
      <c r="C38" s="438"/>
      <c r="D38" s="439"/>
      <c r="E38" s="439"/>
      <c r="F38" s="440"/>
      <c r="G38" s="440"/>
      <c r="H38" s="440"/>
      <c r="I38" s="440"/>
      <c r="J38" s="440"/>
      <c r="K38" s="440"/>
      <c r="L38" s="393"/>
      <c r="M38" s="393"/>
    </row>
    <row r="39" spans="2:13" ht="24.75" customHeight="1" x14ac:dyDescent="0.3">
      <c r="C39" s="441"/>
      <c r="D39" s="441"/>
      <c r="E39" s="441"/>
      <c r="F39" s="441"/>
      <c r="G39" s="441"/>
      <c r="H39" s="441"/>
      <c r="I39" s="441"/>
      <c r="J39" s="441"/>
      <c r="K39" s="441"/>
      <c r="L39" s="392"/>
      <c r="M39" s="392"/>
    </row>
    <row r="40" spans="2:13" ht="24.75" customHeight="1" x14ac:dyDescent="0.3">
      <c r="B40" s="442" t="s">
        <v>54</v>
      </c>
      <c r="C40" s="390"/>
      <c r="D40" s="390"/>
      <c r="E40" s="390"/>
      <c r="F40" s="390"/>
      <c r="G40" s="390"/>
      <c r="H40" s="390"/>
      <c r="I40" s="390"/>
      <c r="J40" s="390"/>
      <c r="K40" s="441"/>
      <c r="L40" s="393"/>
      <c r="M40" s="393"/>
    </row>
    <row r="41" spans="2:13" ht="24.75" customHeight="1" x14ac:dyDescent="0.3">
      <c r="B41" s="390"/>
      <c r="C41" s="390"/>
      <c r="D41" s="390"/>
      <c r="E41" s="390"/>
      <c r="F41" s="390"/>
      <c r="G41" s="390"/>
      <c r="H41" s="390"/>
      <c r="I41" s="390"/>
      <c r="J41" s="390"/>
      <c r="K41" s="441"/>
      <c r="L41" s="393"/>
      <c r="M41" s="393"/>
    </row>
    <row r="42" spans="2:13" ht="68.25" customHeight="1" x14ac:dyDescent="0.3">
      <c r="B42" s="390"/>
      <c r="C42" s="390"/>
      <c r="D42" s="390"/>
      <c r="E42" s="390"/>
      <c r="F42" s="390"/>
      <c r="G42" s="390"/>
      <c r="H42" s="390"/>
      <c r="I42" s="390"/>
      <c r="J42" s="390"/>
      <c r="K42" s="441"/>
      <c r="L42" s="393"/>
      <c r="M42" s="393"/>
    </row>
    <row r="43" spans="2:13" ht="17.25" customHeight="1" x14ac:dyDescent="0.3">
      <c r="B43" s="433"/>
      <c r="C43" s="433"/>
      <c r="D43" s="433"/>
      <c r="E43" s="433"/>
      <c r="F43" s="433"/>
      <c r="G43" s="433"/>
      <c r="H43" s="433"/>
      <c r="I43" s="433"/>
      <c r="J43" s="433"/>
      <c r="K43" s="433"/>
      <c r="L43" s="393"/>
      <c r="M43" s="393"/>
    </row>
    <row r="44" spans="2:13" ht="17.25" customHeight="1" x14ac:dyDescent="0.3">
      <c r="B44" s="433"/>
      <c r="C44" s="433"/>
      <c r="D44" s="433"/>
      <c r="E44" s="433"/>
      <c r="F44" s="433"/>
      <c r="G44" s="433"/>
      <c r="H44" s="433"/>
      <c r="I44" s="433"/>
      <c r="J44" s="433"/>
      <c r="K44" s="433"/>
      <c r="L44" s="393"/>
      <c r="M44" s="393"/>
    </row>
    <row r="45" spans="2:13" ht="17.45" customHeight="1" x14ac:dyDescent="0.3">
      <c r="B45" s="432" t="s">
        <v>55</v>
      </c>
      <c r="C45" s="390"/>
      <c r="D45" s="390"/>
      <c r="E45" s="390"/>
      <c r="F45" s="390"/>
      <c r="G45" s="390"/>
      <c r="H45" s="390"/>
      <c r="I45" s="390"/>
      <c r="J45" s="435"/>
      <c r="K45" s="435"/>
      <c r="L45" s="415"/>
      <c r="M45" s="393"/>
    </row>
    <row r="46" spans="2:13" ht="17.45" customHeight="1" x14ac:dyDescent="0.3">
      <c r="B46" s="443" t="s">
        <v>56</v>
      </c>
      <c r="C46" s="398"/>
      <c r="D46" s="399"/>
      <c r="E46" s="443" t="s">
        <v>57</v>
      </c>
      <c r="F46" s="398"/>
      <c r="G46" s="398"/>
      <c r="H46" s="399"/>
      <c r="I46" s="443" t="s">
        <v>58</v>
      </c>
      <c r="J46" s="399"/>
      <c r="K46" s="441"/>
      <c r="L46" s="393"/>
      <c r="M46" s="393"/>
    </row>
    <row r="47" spans="2:13" ht="17.45" customHeight="1" x14ac:dyDescent="0.3">
      <c r="B47" s="444" t="s">
        <v>59</v>
      </c>
      <c r="C47" s="398"/>
      <c r="D47" s="399"/>
      <c r="E47" s="445" t="s">
        <v>60</v>
      </c>
      <c r="F47" s="398"/>
      <c r="G47" s="398"/>
      <c r="H47" s="399"/>
      <c r="I47" s="436" t="s">
        <v>627</v>
      </c>
      <c r="J47" s="399"/>
      <c r="K47" s="437"/>
      <c r="L47" s="393"/>
      <c r="M47" s="393"/>
    </row>
    <row r="48" spans="2:13" ht="32.25" customHeight="1" x14ac:dyDescent="0.3">
      <c r="B48" s="444" t="s">
        <v>61</v>
      </c>
      <c r="C48" s="398"/>
      <c r="D48" s="399"/>
      <c r="E48" s="400" t="s">
        <v>62</v>
      </c>
      <c r="F48" s="446"/>
      <c r="G48" s="446"/>
      <c r="H48" s="447"/>
      <c r="I48" s="436" t="s">
        <v>626</v>
      </c>
      <c r="J48" s="399"/>
      <c r="K48" s="437"/>
      <c r="L48" s="393"/>
      <c r="M48" s="393"/>
    </row>
    <row r="49" spans="2:13" ht="28.5" customHeight="1" x14ac:dyDescent="0.3">
      <c r="B49" s="444" t="s">
        <v>63</v>
      </c>
      <c r="C49" s="398"/>
      <c r="D49" s="399"/>
      <c r="E49" s="400" t="s">
        <v>64</v>
      </c>
      <c r="F49" s="446"/>
      <c r="G49" s="446"/>
      <c r="H49" s="447"/>
      <c r="I49" s="436" t="s">
        <v>625</v>
      </c>
      <c r="J49" s="399"/>
      <c r="K49" s="437"/>
      <c r="L49" s="392"/>
      <c r="M49" s="393"/>
    </row>
    <row r="50" spans="2:13" ht="35.25" customHeight="1" x14ac:dyDescent="0.3">
      <c r="B50" s="444" t="s">
        <v>65</v>
      </c>
      <c r="C50" s="398"/>
      <c r="D50" s="399"/>
      <c r="E50" s="448" t="s">
        <v>66</v>
      </c>
      <c r="F50" s="446"/>
      <c r="G50" s="446"/>
      <c r="H50" s="446"/>
      <c r="I50" s="436" t="s">
        <v>624</v>
      </c>
      <c r="J50" s="399"/>
      <c r="K50" s="437"/>
      <c r="L50" s="449"/>
      <c r="M50" s="393"/>
    </row>
    <row r="51" spans="2:13" ht="30.75" customHeight="1" x14ac:dyDescent="0.3">
      <c r="B51" s="444" t="s">
        <v>67</v>
      </c>
      <c r="C51" s="398"/>
      <c r="D51" s="399"/>
      <c r="E51" s="400" t="s">
        <v>68</v>
      </c>
      <c r="F51" s="446"/>
      <c r="G51" s="446"/>
      <c r="H51" s="447"/>
      <c r="I51" s="436" t="s">
        <v>623</v>
      </c>
      <c r="J51" s="399"/>
      <c r="K51" s="437"/>
      <c r="L51" s="449"/>
      <c r="M51" s="393"/>
    </row>
    <row r="52" spans="2:13" ht="17.45" customHeight="1" x14ac:dyDescent="0.3">
      <c r="B52" s="450"/>
      <c r="C52" s="450"/>
      <c r="D52" s="450"/>
      <c r="E52" s="450"/>
      <c r="F52" s="450"/>
      <c r="G52" s="437"/>
      <c r="H52" s="437"/>
      <c r="I52" s="437"/>
      <c r="J52" s="437"/>
      <c r="K52" s="437"/>
      <c r="L52" s="449"/>
      <c r="M52" s="393"/>
    </row>
    <row r="53" spans="2:13" ht="17.45" customHeight="1" x14ac:dyDescent="0.3">
      <c r="B53" s="450"/>
      <c r="C53" s="450"/>
      <c r="D53" s="450"/>
      <c r="E53" s="450"/>
      <c r="F53" s="450"/>
      <c r="G53" s="437"/>
      <c r="H53" s="437"/>
      <c r="I53" s="437"/>
      <c r="J53" s="437"/>
      <c r="K53" s="437"/>
      <c r="L53" s="449"/>
      <c r="M53" s="393"/>
    </row>
    <row r="54" spans="2:13" ht="15.75" customHeight="1" x14ac:dyDescent="0.3">
      <c r="B54" s="451" t="s">
        <v>69</v>
      </c>
      <c r="C54" s="390"/>
      <c r="D54" s="390"/>
      <c r="E54" s="390"/>
      <c r="F54" s="390"/>
      <c r="G54" s="390"/>
      <c r="H54" s="390"/>
      <c r="I54" s="390"/>
      <c r="J54" s="390"/>
      <c r="K54" s="452"/>
      <c r="L54" s="449"/>
      <c r="M54" s="393"/>
    </row>
    <row r="55" spans="2:13" ht="14.45" customHeight="1" x14ac:dyDescent="0.3">
      <c r="B55" s="453"/>
      <c r="C55" s="453"/>
      <c r="D55" s="453"/>
      <c r="E55" s="453"/>
      <c r="F55" s="453"/>
      <c r="G55" s="453"/>
      <c r="H55" s="453"/>
      <c r="I55" s="453"/>
      <c r="J55" s="453"/>
      <c r="K55" s="453"/>
      <c r="L55" s="449"/>
      <c r="M55" s="393"/>
    </row>
    <row r="56" spans="2:13" ht="14.45" customHeight="1" x14ac:dyDescent="0.3">
      <c r="B56" s="403" t="s">
        <v>70</v>
      </c>
      <c r="C56" s="454"/>
      <c r="D56" s="454"/>
      <c r="E56" s="454"/>
      <c r="F56" s="454"/>
      <c r="G56" s="454"/>
      <c r="H56" s="454"/>
      <c r="I56" s="454"/>
      <c r="J56" s="455"/>
      <c r="K56" s="401"/>
      <c r="L56" s="449"/>
      <c r="M56" s="393"/>
    </row>
    <row r="57" spans="2:13" ht="17.25" customHeight="1" x14ac:dyDescent="0.3">
      <c r="B57" s="456"/>
      <c r="C57" s="457"/>
      <c r="D57" s="457"/>
      <c r="E57" s="457"/>
      <c r="F57" s="457"/>
      <c r="G57" s="457"/>
      <c r="H57" s="457"/>
      <c r="I57" s="457"/>
      <c r="J57" s="458"/>
      <c r="K57" s="401"/>
      <c r="L57" s="459"/>
      <c r="M57" s="393"/>
    </row>
    <row r="58" spans="2:13" ht="17.25" customHeight="1" x14ac:dyDescent="0.3">
      <c r="B58" s="460"/>
      <c r="C58" s="398"/>
      <c r="D58" s="398"/>
      <c r="E58" s="398"/>
      <c r="F58" s="398"/>
      <c r="G58" s="398"/>
      <c r="H58" s="398"/>
      <c r="I58" s="398"/>
      <c r="J58" s="398"/>
      <c r="K58" s="401"/>
      <c r="L58" s="461"/>
      <c r="M58" s="393"/>
    </row>
    <row r="59" spans="2:13" ht="15" customHeight="1" x14ac:dyDescent="0.3">
      <c r="B59" s="462" t="s">
        <v>71</v>
      </c>
      <c r="C59" s="454"/>
      <c r="D59" s="455"/>
      <c r="E59" s="463" t="s">
        <v>72</v>
      </c>
      <c r="F59" s="462" t="s">
        <v>73</v>
      </c>
      <c r="G59" s="454"/>
      <c r="H59" s="454"/>
      <c r="I59" s="455"/>
      <c r="J59" s="462" t="s">
        <v>74</v>
      </c>
      <c r="K59" s="401"/>
      <c r="L59" s="459"/>
      <c r="M59" s="393"/>
    </row>
    <row r="60" spans="2:13" ht="17.45" customHeight="1" x14ac:dyDescent="0.3">
      <c r="B60" s="456"/>
      <c r="C60" s="457"/>
      <c r="D60" s="458"/>
      <c r="E60" s="464"/>
      <c r="F60" s="456"/>
      <c r="G60" s="457"/>
      <c r="H60" s="457"/>
      <c r="I60" s="458"/>
      <c r="J60" s="464"/>
      <c r="K60" s="401"/>
      <c r="L60" s="461"/>
      <c r="M60" s="393"/>
    </row>
    <row r="61" spans="2:13" ht="26.25" customHeight="1" x14ac:dyDescent="0.3">
      <c r="B61" s="465" t="s">
        <v>628</v>
      </c>
      <c r="C61" s="454"/>
      <c r="D61" s="455"/>
      <c r="E61" s="465" t="s">
        <v>590</v>
      </c>
      <c r="F61" s="465" t="s">
        <v>629</v>
      </c>
      <c r="G61" s="454"/>
      <c r="H61" s="454"/>
      <c r="I61" s="455"/>
      <c r="J61" s="465" t="s">
        <v>630</v>
      </c>
      <c r="K61" s="466"/>
      <c r="L61" s="459"/>
      <c r="M61" s="393"/>
    </row>
    <row r="62" spans="2:13" ht="17.25" customHeight="1" x14ac:dyDescent="0.3">
      <c r="B62" s="456"/>
      <c r="C62" s="457"/>
      <c r="D62" s="458"/>
      <c r="E62" s="464"/>
      <c r="F62" s="456"/>
      <c r="G62" s="457"/>
      <c r="H62" s="457"/>
      <c r="I62" s="458"/>
      <c r="J62" s="464"/>
      <c r="K62" s="466"/>
      <c r="L62" s="449"/>
      <c r="M62" s="393"/>
    </row>
    <row r="63" spans="2:13" ht="17.25" customHeight="1" x14ac:dyDescent="0.3">
      <c r="B63" s="465" t="s">
        <v>631</v>
      </c>
      <c r="C63" s="454"/>
      <c r="D63" s="455"/>
      <c r="E63" s="465" t="s">
        <v>590</v>
      </c>
      <c r="F63" s="465" t="s">
        <v>632</v>
      </c>
      <c r="G63" s="454"/>
      <c r="H63" s="454"/>
      <c r="I63" s="455"/>
      <c r="J63" s="465"/>
      <c r="K63" s="466"/>
      <c r="L63" s="449"/>
      <c r="M63" s="393"/>
    </row>
    <row r="64" spans="2:13" ht="17.25" customHeight="1" x14ac:dyDescent="0.3">
      <c r="B64" s="456"/>
      <c r="C64" s="457"/>
      <c r="D64" s="458"/>
      <c r="E64" s="464"/>
      <c r="F64" s="456"/>
      <c r="G64" s="457"/>
      <c r="H64" s="457"/>
      <c r="I64" s="458"/>
      <c r="J64" s="464"/>
      <c r="K64" s="466"/>
      <c r="L64" s="393"/>
      <c r="M64" s="393"/>
    </row>
    <row r="65" spans="2:13" ht="17.25" customHeight="1" x14ac:dyDescent="0.3">
      <c r="B65" s="465" t="s">
        <v>633</v>
      </c>
      <c r="C65" s="454"/>
      <c r="D65" s="455"/>
      <c r="E65" s="465" t="s">
        <v>590</v>
      </c>
      <c r="F65" s="465" t="s">
        <v>634</v>
      </c>
      <c r="G65" s="454"/>
      <c r="H65" s="454"/>
      <c r="I65" s="455"/>
      <c r="J65" s="465"/>
      <c r="K65" s="466"/>
      <c r="L65" s="393"/>
      <c r="M65" s="393"/>
    </row>
    <row r="66" spans="2:13" ht="17.25" customHeight="1" x14ac:dyDescent="0.3">
      <c r="B66" s="456"/>
      <c r="C66" s="457"/>
      <c r="D66" s="458"/>
      <c r="E66" s="464"/>
      <c r="F66" s="456"/>
      <c r="G66" s="457"/>
      <c r="H66" s="457"/>
      <c r="I66" s="458"/>
      <c r="J66" s="464"/>
      <c r="K66" s="466"/>
      <c r="L66" s="393"/>
      <c r="M66" s="393"/>
    </row>
    <row r="67" spans="2:13" ht="17.25" customHeight="1" x14ac:dyDescent="0.3">
      <c r="B67" s="465" t="s">
        <v>635</v>
      </c>
      <c r="C67" s="454"/>
      <c r="D67" s="455"/>
      <c r="E67" s="465" t="s">
        <v>590</v>
      </c>
      <c r="F67" s="465" t="s">
        <v>636</v>
      </c>
      <c r="G67" s="454"/>
      <c r="H67" s="454"/>
      <c r="I67" s="455"/>
      <c r="J67" s="465"/>
      <c r="K67" s="466"/>
      <c r="L67" s="392"/>
      <c r="M67" s="393"/>
    </row>
    <row r="68" spans="2:13" ht="17.25" customHeight="1" x14ac:dyDescent="0.3">
      <c r="B68" s="456"/>
      <c r="C68" s="457"/>
      <c r="D68" s="458"/>
      <c r="E68" s="464"/>
      <c r="F68" s="456"/>
      <c r="G68" s="457"/>
      <c r="H68" s="457"/>
      <c r="I68" s="458"/>
      <c r="J68" s="464"/>
      <c r="K68" s="466"/>
      <c r="L68" s="449"/>
      <c r="M68" s="393"/>
    </row>
    <row r="69" spans="2:13" ht="17.25" customHeight="1" x14ac:dyDescent="0.3">
      <c r="B69" s="465"/>
      <c r="C69" s="454"/>
      <c r="D69" s="455"/>
      <c r="E69" s="465"/>
      <c r="F69" s="467"/>
      <c r="G69" s="454"/>
      <c r="H69" s="454"/>
      <c r="I69" s="455"/>
      <c r="J69" s="465"/>
      <c r="K69" s="466"/>
      <c r="L69" s="449"/>
      <c r="M69" s="393"/>
    </row>
    <row r="70" spans="2:13" ht="17.25" customHeight="1" x14ac:dyDescent="0.3">
      <c r="B70" s="456"/>
      <c r="C70" s="457"/>
      <c r="D70" s="458"/>
      <c r="E70" s="464"/>
      <c r="F70" s="456"/>
      <c r="G70" s="457"/>
      <c r="H70" s="457"/>
      <c r="I70" s="458"/>
      <c r="J70" s="464"/>
      <c r="K70" s="466"/>
      <c r="L70" s="393"/>
      <c r="M70" s="393"/>
    </row>
    <row r="71" spans="2:13" ht="17.25" customHeight="1" x14ac:dyDescent="0.3">
      <c r="B71" s="465"/>
      <c r="C71" s="454"/>
      <c r="D71" s="455"/>
      <c r="E71" s="465"/>
      <c r="F71" s="465"/>
      <c r="G71" s="454"/>
      <c r="H71" s="454"/>
      <c r="I71" s="455"/>
      <c r="J71" s="465"/>
      <c r="K71" s="466"/>
      <c r="L71" s="393"/>
      <c r="M71" s="393"/>
    </row>
    <row r="72" spans="2:13" ht="17.25" customHeight="1" x14ac:dyDescent="0.3">
      <c r="B72" s="456"/>
      <c r="C72" s="457"/>
      <c r="D72" s="458"/>
      <c r="E72" s="464"/>
      <c r="F72" s="456"/>
      <c r="G72" s="457"/>
      <c r="H72" s="457"/>
      <c r="I72" s="458"/>
      <c r="J72" s="464"/>
      <c r="K72" s="466"/>
      <c r="L72" s="393"/>
      <c r="M72" s="393"/>
    </row>
    <row r="73" spans="2:13" ht="17.25" customHeight="1" x14ac:dyDescent="0.3">
      <c r="B73" s="465"/>
      <c r="C73" s="454"/>
      <c r="D73" s="455"/>
      <c r="E73" s="465"/>
      <c r="F73" s="465"/>
      <c r="G73" s="454"/>
      <c r="H73" s="454"/>
      <c r="I73" s="455"/>
      <c r="J73" s="465"/>
      <c r="K73" s="466"/>
      <c r="L73" s="393"/>
      <c r="M73" s="393"/>
    </row>
    <row r="74" spans="2:13" ht="17.25" customHeight="1" x14ac:dyDescent="0.3">
      <c r="B74" s="456"/>
      <c r="C74" s="457"/>
      <c r="D74" s="458"/>
      <c r="E74" s="464"/>
      <c r="F74" s="456"/>
      <c r="G74" s="457"/>
      <c r="H74" s="457"/>
      <c r="I74" s="458"/>
      <c r="J74" s="464"/>
      <c r="K74" s="466"/>
      <c r="L74" s="468"/>
      <c r="M74" s="393"/>
    </row>
    <row r="75" spans="2:13" x14ac:dyDescent="0.25">
      <c r="B75" s="433"/>
      <c r="C75" s="433"/>
      <c r="D75" s="433"/>
      <c r="E75" s="433"/>
      <c r="F75" s="433"/>
      <c r="G75" s="433"/>
      <c r="H75" s="433"/>
      <c r="I75" s="433"/>
      <c r="J75" s="433"/>
      <c r="K75" s="433"/>
    </row>
    <row r="76" spans="2:13" x14ac:dyDescent="0.25">
      <c r="B76" s="433"/>
      <c r="C76" s="433"/>
      <c r="D76" s="433"/>
      <c r="E76" s="433"/>
      <c r="F76" s="433"/>
      <c r="G76" s="433"/>
      <c r="H76" s="433"/>
      <c r="I76" s="433"/>
      <c r="J76" s="433"/>
      <c r="K76" s="433"/>
    </row>
    <row r="77" spans="2:13" x14ac:dyDescent="0.25">
      <c r="B77" s="433"/>
      <c r="C77" s="433"/>
      <c r="D77" s="433"/>
      <c r="E77" s="433"/>
      <c r="F77" s="433"/>
      <c r="G77" s="433"/>
      <c r="H77" s="433"/>
      <c r="I77" s="433"/>
      <c r="J77" s="433"/>
      <c r="K77" s="433"/>
    </row>
    <row r="78" spans="2:13" x14ac:dyDescent="0.25">
      <c r="B78" s="433"/>
      <c r="C78" s="433"/>
      <c r="D78" s="433"/>
      <c r="E78" s="433"/>
      <c r="F78" s="433"/>
      <c r="G78" s="433"/>
      <c r="H78" s="433"/>
      <c r="I78" s="433"/>
      <c r="J78" s="433"/>
      <c r="K78" s="433"/>
    </row>
    <row r="79" spans="2:13" x14ac:dyDescent="0.25">
      <c r="B79" s="433"/>
      <c r="C79" s="433"/>
      <c r="D79" s="433"/>
      <c r="E79" s="433"/>
      <c r="F79" s="433"/>
      <c r="G79" s="433"/>
      <c r="H79" s="433"/>
      <c r="I79" s="433"/>
      <c r="J79" s="433"/>
      <c r="K79" s="433"/>
    </row>
    <row r="80" spans="2:13" x14ac:dyDescent="0.25">
      <c r="B80" s="433"/>
      <c r="C80" s="433"/>
      <c r="D80" s="433"/>
      <c r="E80" s="433"/>
      <c r="F80" s="433"/>
      <c r="G80" s="433"/>
      <c r="H80" s="433"/>
      <c r="I80" s="433"/>
      <c r="J80" s="433"/>
      <c r="K80" s="433"/>
    </row>
    <row r="81" spans="2:11" x14ac:dyDescent="0.25">
      <c r="B81" s="433"/>
      <c r="C81" s="433"/>
      <c r="D81" s="433"/>
      <c r="E81" s="433"/>
      <c r="F81" s="433"/>
      <c r="G81" s="433"/>
      <c r="H81" s="433"/>
      <c r="I81" s="433"/>
      <c r="J81" s="433"/>
      <c r="K81" s="433"/>
    </row>
    <row r="82" spans="2:11" x14ac:dyDescent="0.25">
      <c r="B82" s="433"/>
      <c r="C82" s="433"/>
      <c r="D82" s="433"/>
      <c r="E82" s="433"/>
      <c r="F82" s="433"/>
      <c r="G82" s="433"/>
      <c r="H82" s="433"/>
      <c r="I82" s="433"/>
      <c r="J82" s="433"/>
      <c r="K82" s="433"/>
    </row>
    <row r="83" spans="2:11" x14ac:dyDescent="0.25">
      <c r="B83" s="433"/>
      <c r="C83" s="433"/>
      <c r="D83" s="433"/>
      <c r="E83" s="433"/>
      <c r="F83" s="433"/>
      <c r="G83" s="433"/>
      <c r="H83" s="433"/>
      <c r="I83" s="433"/>
      <c r="J83" s="433"/>
      <c r="K83" s="433"/>
    </row>
    <row r="84" spans="2:11" x14ac:dyDescent="0.25">
      <c r="B84" s="433"/>
      <c r="C84" s="433"/>
      <c r="D84" s="433"/>
      <c r="E84" s="433"/>
      <c r="F84" s="433"/>
      <c r="G84" s="433"/>
      <c r="H84" s="433"/>
      <c r="I84" s="433"/>
      <c r="J84" s="433"/>
      <c r="K84" s="433"/>
    </row>
  </sheetData>
  <sheetProtection sheet="1" objects="1" scenarios="1" formatColumns="0" formatRows="0"/>
  <mergeCells count="120">
    <mergeCell ref="B6:D6"/>
    <mergeCell ref="B20:D20"/>
    <mergeCell ref="B4:D4"/>
    <mergeCell ref="E51:H51"/>
    <mergeCell ref="F61:I62"/>
    <mergeCell ref="J71:J72"/>
    <mergeCell ref="B3:J3"/>
    <mergeCell ref="E24:J24"/>
    <mergeCell ref="J73:J74"/>
    <mergeCell ref="E8:J8"/>
    <mergeCell ref="B36:I36"/>
    <mergeCell ref="B45:I45"/>
    <mergeCell ref="E49:H49"/>
    <mergeCell ref="B67:D68"/>
    <mergeCell ref="B69:D70"/>
    <mergeCell ref="F67:I68"/>
    <mergeCell ref="F69:I70"/>
    <mergeCell ref="E4:J4"/>
    <mergeCell ref="B58:J58"/>
    <mergeCell ref="B48:D48"/>
    <mergeCell ref="E67:E68"/>
    <mergeCell ref="B14:D14"/>
    <mergeCell ref="B23:D23"/>
    <mergeCell ref="E69:E70"/>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21:D21"/>
    <mergeCell ref="B73:D74"/>
    <mergeCell ref="B35:D35"/>
    <mergeCell ref="B50:D50"/>
    <mergeCell ref="E18:J18"/>
    <mergeCell ref="B25:D25"/>
    <mergeCell ref="I51:J51"/>
    <mergeCell ref="E71:E72"/>
    <mergeCell ref="J67:J68"/>
    <mergeCell ref="J61:J62"/>
    <mergeCell ref="F59:I60"/>
    <mergeCell ref="B56:J57"/>
    <mergeCell ref="J63:J64"/>
    <mergeCell ref="E61:E62"/>
    <mergeCell ref="F71:I72"/>
    <mergeCell ref="F73:I74"/>
    <mergeCell ref="E19:J19"/>
    <mergeCell ref="E73:E74"/>
    <mergeCell ref="J69:J70"/>
    <mergeCell ref="J59:J60"/>
    <mergeCell ref="E63:E64"/>
    <mergeCell ref="E30:J30"/>
    <mergeCell ref="B34:D34"/>
    <mergeCell ref="B28:D28"/>
    <mergeCell ref="E28:J28"/>
    <mergeCell ref="B26:D26"/>
    <mergeCell ref="B7:D7"/>
    <mergeCell ref="I48:J48"/>
    <mergeCell ref="B16:D16"/>
    <mergeCell ref="E33:J33"/>
    <mergeCell ref="B49:D49"/>
    <mergeCell ref="B71:D72"/>
    <mergeCell ref="B51:D51"/>
    <mergeCell ref="E25:J25"/>
    <mergeCell ref="B11:D11"/>
    <mergeCell ref="E9:J9"/>
    <mergeCell ref="B13:J13"/>
    <mergeCell ref="E11:J11"/>
    <mergeCell ref="B37:D37"/>
    <mergeCell ref="B59:D60"/>
    <mergeCell ref="E47:H47"/>
    <mergeCell ref="E65:E66"/>
    <mergeCell ref="B30:D30"/>
    <mergeCell ref="B61:D62"/>
    <mergeCell ref="B27:I27"/>
    <mergeCell ref="J65:J66"/>
    <mergeCell ref="E59:E60"/>
    <mergeCell ref="I47:J47"/>
    <mergeCell ref="E50:H50"/>
    <mergeCell ref="E17:J17"/>
    <mergeCell ref="B18:D18"/>
    <mergeCell ref="B65:D66"/>
    <mergeCell ref="E35:J35"/>
    <mergeCell ref="F63:I64"/>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74" xr:uid="{00000000-0002-0000-0100-000003000000}">
      <formula1>"Yes, No"</formula1>
    </dataValidation>
  </dataValidations>
  <hyperlinks>
    <hyperlink ref="I51" r:id="rId1" xr:uid="{F2865F57-8322-477F-9CA7-A9389B2818F9}"/>
    <hyperlink ref="I50" r:id="rId2" xr:uid="{ADA78496-7A05-4B47-9CB1-7C6242AAB6CF}"/>
    <hyperlink ref="I49" r:id="rId3" xr:uid="{DEAF0DA3-B8A3-419C-AD7D-C610D1EC65DA}"/>
    <hyperlink ref="I48" r:id="rId4" xr:uid="{D121ABF7-88D6-48F0-88F1-7D22A4ACC291}"/>
    <hyperlink ref="I47" r:id="rId5" xr:uid="{C19DEA0B-EA94-4B68-9871-8D917F325F3E}"/>
  </hyperlinks>
  <pageMargins left="0.25" right="0.25" top="0.75" bottom="0.75" header="0.3" footer="0.3"/>
  <pageSetup paperSize="5" scale="91" pageOrder="overThenDown"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7109375" customWidth="1"/>
  </cols>
  <sheetData>
    <row r="1" spans="1:1" ht="15" customHeight="1" thickBot="1" x14ac:dyDescent="0.3">
      <c r="A1" s="3" t="s">
        <v>96</v>
      </c>
    </row>
    <row r="2" spans="1:1" ht="15" customHeight="1" thickBot="1" x14ac:dyDescent="0.3">
      <c r="A2" s="4" t="s">
        <v>97</v>
      </c>
    </row>
    <row r="3" spans="1:1" ht="15" customHeight="1" thickBot="1" x14ac:dyDescent="0.3">
      <c r="A3" s="5" t="s">
        <v>98</v>
      </c>
    </row>
    <row r="4" spans="1:1" ht="15" customHeight="1" thickBot="1" x14ac:dyDescent="0.3">
      <c r="A4" s="4" t="s">
        <v>99</v>
      </c>
    </row>
    <row r="5" spans="1:1" ht="15" customHeight="1" thickBot="1" x14ac:dyDescent="0.3">
      <c r="A5" s="5" t="s">
        <v>100</v>
      </c>
    </row>
    <row r="6" spans="1:1" ht="15.75" customHeight="1" thickBot="1" x14ac:dyDescent="0.3">
      <c r="A6" s="4" t="s">
        <v>101</v>
      </c>
    </row>
    <row r="7" spans="1:1" ht="15" customHeight="1" thickBot="1" x14ac:dyDescent="0.3">
      <c r="A7" s="5" t="s">
        <v>102</v>
      </c>
    </row>
    <row r="8" spans="1:1" ht="15" customHeight="1" thickBot="1" x14ac:dyDescent="0.3">
      <c r="A8" s="4" t="s">
        <v>103</v>
      </c>
    </row>
    <row r="9" spans="1:1" ht="15" customHeight="1" thickBot="1" x14ac:dyDescent="0.3">
      <c r="A9" s="5" t="s">
        <v>104</v>
      </c>
    </row>
    <row r="10" spans="1:1" ht="15" customHeight="1" thickBot="1" x14ac:dyDescent="0.3">
      <c r="A10" s="4" t="s">
        <v>105</v>
      </c>
    </row>
    <row r="11" spans="1:1" ht="18.75" customHeight="1" thickBot="1" x14ac:dyDescent="0.3">
      <c r="A11" s="5" t="s">
        <v>106</v>
      </c>
    </row>
    <row r="12" spans="1:1" ht="15" customHeight="1" thickBot="1" x14ac:dyDescent="0.3">
      <c r="A12" s="4" t="s">
        <v>107</v>
      </c>
    </row>
    <row r="13" spans="1:1" ht="15" customHeight="1" thickBot="1" x14ac:dyDescent="0.3">
      <c r="A13" s="5" t="s">
        <v>108</v>
      </c>
    </row>
    <row r="14" spans="1:1" ht="15" customHeight="1" thickBot="1" x14ac:dyDescent="0.3">
      <c r="A14" s="4" t="s">
        <v>109</v>
      </c>
    </row>
    <row r="15" spans="1:1" ht="15" customHeight="1" thickBot="1" x14ac:dyDescent="0.3">
      <c r="A15" s="5" t="s">
        <v>110</v>
      </c>
    </row>
    <row r="16" spans="1:1" ht="15" customHeight="1" thickBot="1" x14ac:dyDescent="0.3">
      <c r="A16" s="4" t="s">
        <v>111</v>
      </c>
    </row>
    <row r="17" spans="1:1" ht="15" customHeight="1" thickBot="1" x14ac:dyDescent="0.3">
      <c r="A17" s="5" t="s">
        <v>112</v>
      </c>
    </row>
    <row r="18" spans="1:1" ht="15" customHeight="1" thickBot="1" x14ac:dyDescent="0.3">
      <c r="A18" s="4" t="s">
        <v>113</v>
      </c>
    </row>
    <row r="19" spans="1:1" ht="15" customHeight="1" thickBot="1" x14ac:dyDescent="0.3">
      <c r="A19" s="5" t="s">
        <v>114</v>
      </c>
    </row>
    <row r="20" spans="1:1" ht="15" customHeight="1" thickBot="1" x14ac:dyDescent="0.3">
      <c r="A20" s="4" t="s">
        <v>115</v>
      </c>
    </row>
    <row r="21" spans="1:1" ht="15" customHeight="1" thickBot="1" x14ac:dyDescent="0.3">
      <c r="A21" s="5" t="s">
        <v>116</v>
      </c>
    </row>
    <row r="22" spans="1:1" ht="15" customHeight="1" thickBot="1" x14ac:dyDescent="0.3">
      <c r="A22" s="4" t="s">
        <v>117</v>
      </c>
    </row>
    <row r="23" spans="1:1" ht="15" customHeight="1" thickBot="1" x14ac:dyDescent="0.3">
      <c r="A23" s="5" t="s">
        <v>118</v>
      </c>
    </row>
    <row r="24" spans="1:1" ht="15" customHeight="1" thickBot="1" x14ac:dyDescent="0.3">
      <c r="A24" s="4" t="s">
        <v>119</v>
      </c>
    </row>
    <row r="25" spans="1:1" ht="15" customHeight="1" thickBot="1" x14ac:dyDescent="0.3">
      <c r="A25" s="5" t="s">
        <v>120</v>
      </c>
    </row>
    <row r="26" spans="1:1" ht="15" customHeight="1" thickBot="1" x14ac:dyDescent="0.3">
      <c r="A26" s="4" t="s">
        <v>121</v>
      </c>
    </row>
    <row r="27" spans="1:1" ht="15" customHeight="1" thickBot="1" x14ac:dyDescent="0.3">
      <c r="A27" s="5" t="s">
        <v>122</v>
      </c>
    </row>
    <row r="28" spans="1:1" ht="15" customHeight="1" thickBot="1" x14ac:dyDescent="0.3">
      <c r="A28" s="4" t="s">
        <v>123</v>
      </c>
    </row>
    <row r="29" spans="1:1" ht="24.75" customHeight="1" thickBot="1" x14ac:dyDescent="0.3">
      <c r="A29" s="5" t="s">
        <v>124</v>
      </c>
    </row>
    <row r="30" spans="1:1" ht="18.75" customHeight="1" thickBot="1" x14ac:dyDescent="0.3">
      <c r="A30" s="4" t="s">
        <v>125</v>
      </c>
    </row>
    <row r="31" spans="1:1" ht="15" customHeight="1" thickBot="1" x14ac:dyDescent="0.3">
      <c r="A31" s="5" t="s">
        <v>126</v>
      </c>
    </row>
    <row r="32" spans="1:1" ht="15" customHeight="1" thickBot="1" x14ac:dyDescent="0.3">
      <c r="A32" s="4" t="s">
        <v>127</v>
      </c>
    </row>
    <row r="33" spans="1:1" ht="15" customHeight="1" thickBot="1" x14ac:dyDescent="0.3">
      <c r="A33" s="5" t="s">
        <v>128</v>
      </c>
    </row>
    <row r="34" spans="1:1" ht="20.25" customHeight="1" thickBot="1" x14ac:dyDescent="0.3">
      <c r="A34" s="4" t="s">
        <v>129</v>
      </c>
    </row>
    <row r="35" spans="1:1" ht="19.5" customHeight="1" thickBot="1" x14ac:dyDescent="0.3">
      <c r="A35" s="5" t="s">
        <v>130</v>
      </c>
    </row>
    <row r="36" spans="1:1" ht="18" customHeight="1" thickBot="1" x14ac:dyDescent="0.3">
      <c r="A36" s="4" t="s">
        <v>131</v>
      </c>
    </row>
    <row r="37" spans="1:1" ht="15" customHeight="1" thickBot="1" x14ac:dyDescent="0.3">
      <c r="A37" s="5" t="s">
        <v>132</v>
      </c>
    </row>
    <row r="38" spans="1:1" ht="15" customHeight="1" thickBot="1" x14ac:dyDescent="0.3">
      <c r="A38" s="4" t="s">
        <v>133</v>
      </c>
    </row>
    <row r="39" spans="1:1" ht="15" customHeight="1" thickBot="1" x14ac:dyDescent="0.3">
      <c r="A39" s="5" t="s">
        <v>134</v>
      </c>
    </row>
    <row r="40" spans="1:1" ht="15" customHeight="1" thickBot="1" x14ac:dyDescent="0.3">
      <c r="A40" s="4" t="s">
        <v>135</v>
      </c>
    </row>
    <row r="41" spans="1:1" ht="15" customHeight="1" thickBot="1" x14ac:dyDescent="0.3">
      <c r="A41" s="5" t="s">
        <v>136</v>
      </c>
    </row>
    <row r="42" spans="1:1" ht="15" customHeight="1" thickBot="1" x14ac:dyDescent="0.3">
      <c r="A42" s="4" t="s">
        <v>137</v>
      </c>
    </row>
    <row r="43" spans="1:1" ht="15" customHeight="1" thickBot="1" x14ac:dyDescent="0.3">
      <c r="A43" s="5" t="s">
        <v>138</v>
      </c>
    </row>
    <row r="44" spans="1:1" ht="15" customHeight="1" thickBot="1" x14ac:dyDescent="0.3">
      <c r="A44" s="4" t="s">
        <v>139</v>
      </c>
    </row>
    <row r="45" spans="1:1" ht="15" customHeight="1" thickBot="1" x14ac:dyDescent="0.3">
      <c r="A45" s="5" t="s">
        <v>140</v>
      </c>
    </row>
    <row r="46" spans="1:1" ht="15" customHeight="1" thickBot="1" x14ac:dyDescent="0.3">
      <c r="A46" s="4" t="s">
        <v>141</v>
      </c>
    </row>
    <row r="47" spans="1:1" ht="15" customHeight="1" thickBot="1" x14ac:dyDescent="0.3">
      <c r="A47" s="5" t="s">
        <v>142</v>
      </c>
    </row>
    <row r="48" spans="1:1" ht="15" customHeight="1" thickBot="1" x14ac:dyDescent="0.3">
      <c r="A48" s="4" t="s">
        <v>143</v>
      </c>
    </row>
    <row r="49" spans="1:1" ht="24.75" customHeight="1" thickBot="1" x14ac:dyDescent="0.3">
      <c r="A49" s="5" t="s">
        <v>144</v>
      </c>
    </row>
    <row r="50" spans="1:1" ht="24.75" customHeight="1" thickBot="1" x14ac:dyDescent="0.3">
      <c r="A50" s="4" t="s">
        <v>145</v>
      </c>
    </row>
    <row r="51" spans="1:1" ht="15" customHeight="1" thickBot="1" x14ac:dyDescent="0.3">
      <c r="A51" s="5" t="s">
        <v>146</v>
      </c>
    </row>
    <row r="52" spans="1:1" ht="15" customHeight="1" thickBot="1" x14ac:dyDescent="0.3">
      <c r="A52" s="4" t="s">
        <v>147</v>
      </c>
    </row>
    <row r="53" spans="1:1" ht="15" customHeight="1" thickBot="1" x14ac:dyDescent="0.3">
      <c r="A53" s="5" t="s">
        <v>148</v>
      </c>
    </row>
    <row r="54" spans="1:1" ht="15" customHeight="1" thickBot="1" x14ac:dyDescent="0.3">
      <c r="A54" s="4" t="s">
        <v>149</v>
      </c>
    </row>
    <row r="55" spans="1:1" ht="15" customHeight="1" thickBot="1" x14ac:dyDescent="0.3">
      <c r="A55" s="5" t="s">
        <v>150</v>
      </c>
    </row>
    <row r="56" spans="1:1" ht="15" customHeight="1" thickBot="1" x14ac:dyDescent="0.3">
      <c r="A56" s="4" t="s">
        <v>151</v>
      </c>
    </row>
    <row r="57" spans="1:1" ht="15" customHeight="1" thickBot="1" x14ac:dyDescent="0.3">
      <c r="A57" s="5" t="s">
        <v>152</v>
      </c>
    </row>
    <row r="58" spans="1:1" ht="15" customHeight="1" thickBot="1" x14ac:dyDescent="0.3">
      <c r="A58" s="4" t="s">
        <v>153</v>
      </c>
    </row>
    <row r="59" spans="1:1" ht="15" customHeight="1" thickBot="1" x14ac:dyDescent="0.3">
      <c r="A59" s="5" t="s">
        <v>154</v>
      </c>
    </row>
    <row r="60" spans="1:1" ht="15" customHeight="1" thickBot="1" x14ac:dyDescent="0.3">
      <c r="A60" s="4" t="s">
        <v>155</v>
      </c>
    </row>
    <row r="61" spans="1:1" ht="15" customHeight="1" thickBot="1" x14ac:dyDescent="0.3">
      <c r="A61" s="5" t="s">
        <v>156</v>
      </c>
    </row>
    <row r="62" spans="1:1" ht="15" customHeight="1" thickBot="1" x14ac:dyDescent="0.3">
      <c r="A62" s="4" t="s">
        <v>157</v>
      </c>
    </row>
    <row r="63" spans="1:1" ht="15" customHeight="1" thickBot="1" x14ac:dyDescent="0.3">
      <c r="A63" s="5" t="s">
        <v>158</v>
      </c>
    </row>
    <row r="64" spans="1:1" ht="24.75" customHeight="1" thickBot="1" x14ac:dyDescent="0.3">
      <c r="A64" s="4" t="s">
        <v>159</v>
      </c>
    </row>
    <row r="65" spans="1:1" ht="24.75" customHeight="1" thickBot="1" x14ac:dyDescent="0.3">
      <c r="A65" s="5" t="s">
        <v>160</v>
      </c>
    </row>
    <row r="66" spans="1:1" ht="15" customHeight="1" thickBot="1" x14ac:dyDescent="0.3">
      <c r="A66" s="4" t="s">
        <v>161</v>
      </c>
    </row>
    <row r="67" spans="1:1" ht="15" customHeight="1" thickBot="1" x14ac:dyDescent="0.3">
      <c r="A67" s="5" t="s">
        <v>162</v>
      </c>
    </row>
    <row r="68" spans="1:1" ht="15" customHeight="1" thickBot="1" x14ac:dyDescent="0.3">
      <c r="A68" s="4" t="s">
        <v>163</v>
      </c>
    </row>
    <row r="69" spans="1:1" ht="15" customHeight="1" thickBot="1" x14ac:dyDescent="0.3">
      <c r="A69" s="5" t="s">
        <v>164</v>
      </c>
    </row>
    <row r="70" spans="1:1" ht="15" customHeight="1" thickBot="1" x14ac:dyDescent="0.3">
      <c r="A70" s="4" t="s">
        <v>165</v>
      </c>
    </row>
    <row r="71" spans="1:1" ht="15" customHeight="1" thickBot="1" x14ac:dyDescent="0.3">
      <c r="A71" s="5" t="s">
        <v>166</v>
      </c>
    </row>
    <row r="72" spans="1:1" ht="15" customHeight="1" thickBot="1" x14ac:dyDescent="0.3">
      <c r="A72" s="4" t="s">
        <v>167</v>
      </c>
    </row>
    <row r="73" spans="1:1" ht="15" customHeight="1" thickBot="1" x14ac:dyDescent="0.3">
      <c r="A73" s="5" t="s">
        <v>168</v>
      </c>
    </row>
    <row r="74" spans="1:1" ht="15" customHeight="1" thickBot="1" x14ac:dyDescent="0.3">
      <c r="A74" s="4" t="s">
        <v>169</v>
      </c>
    </row>
    <row r="75" spans="1:1" ht="15" customHeight="1" thickBot="1" x14ac:dyDescent="0.3">
      <c r="A75" s="5" t="s">
        <v>170</v>
      </c>
    </row>
    <row r="76" spans="1:1" ht="15" customHeight="1" thickBot="1" x14ac:dyDescent="0.3">
      <c r="A76" s="4" t="s">
        <v>171</v>
      </c>
    </row>
    <row r="77" spans="1:1" ht="15" customHeight="1" thickBot="1" x14ac:dyDescent="0.3">
      <c r="A77" s="5" t="s">
        <v>172</v>
      </c>
    </row>
    <row r="78" spans="1:1" ht="15" customHeight="1" thickBot="1" x14ac:dyDescent="0.3">
      <c r="A78" s="4" t="s">
        <v>173</v>
      </c>
    </row>
    <row r="79" spans="1:1" ht="15" customHeight="1" thickBot="1" x14ac:dyDescent="0.3">
      <c r="A79" s="5" t="s">
        <v>174</v>
      </c>
    </row>
    <row r="80" spans="1:1" ht="15" customHeight="1" thickBot="1" x14ac:dyDescent="0.3">
      <c r="A80" s="4" t="s">
        <v>175</v>
      </c>
    </row>
    <row r="81" spans="1:1" ht="15" customHeight="1" thickBot="1" x14ac:dyDescent="0.3">
      <c r="A81" s="5" t="s">
        <v>176</v>
      </c>
    </row>
    <row r="82" spans="1:1" ht="15" customHeight="1" thickBot="1" x14ac:dyDescent="0.3">
      <c r="A82" s="4" t="s">
        <v>177</v>
      </c>
    </row>
    <row r="83" spans="1:1" ht="15" customHeight="1" thickBot="1" x14ac:dyDescent="0.3">
      <c r="A83" s="5" t="s">
        <v>178</v>
      </c>
    </row>
    <row r="84" spans="1:1" ht="15" customHeight="1" thickBot="1" x14ac:dyDescent="0.3">
      <c r="A84" s="4" t="s">
        <v>179</v>
      </c>
    </row>
    <row r="85" spans="1:1" ht="15" customHeight="1" thickBot="1" x14ac:dyDescent="0.3">
      <c r="A85" s="5" t="s">
        <v>180</v>
      </c>
    </row>
    <row r="86" spans="1:1" ht="15" customHeight="1" thickBot="1" x14ac:dyDescent="0.3">
      <c r="A86" s="4" t="s">
        <v>181</v>
      </c>
    </row>
    <row r="87" spans="1:1" ht="15" customHeight="1" thickBot="1" x14ac:dyDescent="0.3">
      <c r="A87" s="5" t="s">
        <v>182</v>
      </c>
    </row>
    <row r="88" spans="1:1" ht="15" customHeight="1" thickBot="1" x14ac:dyDescent="0.3">
      <c r="A88" s="4" t="s">
        <v>183</v>
      </c>
    </row>
    <row r="89" spans="1:1" ht="15" customHeight="1" thickBot="1" x14ac:dyDescent="0.3">
      <c r="A89" s="5" t="s">
        <v>184</v>
      </c>
    </row>
    <row r="90" spans="1:1" ht="15" customHeight="1" thickBot="1" x14ac:dyDescent="0.3">
      <c r="A90" s="4" t="s">
        <v>185</v>
      </c>
    </row>
    <row r="91" spans="1:1" ht="15" customHeight="1" thickBot="1" x14ac:dyDescent="0.3">
      <c r="A91" s="5" t="s">
        <v>186</v>
      </c>
    </row>
    <row r="92" spans="1:1" ht="15" customHeight="1" thickBot="1" x14ac:dyDescent="0.3">
      <c r="A92" s="4" t="s">
        <v>187</v>
      </c>
    </row>
    <row r="93" spans="1:1" ht="15" customHeight="1" thickBot="1" x14ac:dyDescent="0.3">
      <c r="A93" s="5" t="s">
        <v>188</v>
      </c>
    </row>
    <row r="94" spans="1:1" ht="15" customHeight="1" thickBot="1" x14ac:dyDescent="0.3">
      <c r="A94" s="4" t="s">
        <v>189</v>
      </c>
    </row>
    <row r="95" spans="1:1" ht="15" customHeight="1" thickBot="1" x14ac:dyDescent="0.3">
      <c r="A95" s="5" t="s">
        <v>190</v>
      </c>
    </row>
    <row r="96" spans="1:1" ht="15" customHeight="1" thickBot="1" x14ac:dyDescent="0.3">
      <c r="A96" s="4" t="s">
        <v>191</v>
      </c>
    </row>
    <row r="97" spans="1:1" ht="15" customHeight="1" thickBot="1" x14ac:dyDescent="0.3">
      <c r="A97" s="5" t="s">
        <v>192</v>
      </c>
    </row>
    <row r="98" spans="1:1" ht="15" customHeight="1" thickBot="1" x14ac:dyDescent="0.3">
      <c r="A98" s="4" t="s">
        <v>193</v>
      </c>
    </row>
    <row r="99" spans="1:1" ht="15" customHeight="1" thickBot="1" x14ac:dyDescent="0.3">
      <c r="A99" s="5" t="s">
        <v>194</v>
      </c>
    </row>
    <row r="100" spans="1:1" ht="15" customHeight="1" thickBot="1" x14ac:dyDescent="0.3">
      <c r="A100" s="4" t="s">
        <v>195</v>
      </c>
    </row>
    <row r="101" spans="1:1" ht="15" customHeight="1" thickBot="1" x14ac:dyDescent="0.3">
      <c r="A101" s="5" t="s">
        <v>196</v>
      </c>
    </row>
    <row r="102" spans="1:1" ht="15" customHeight="1" thickBot="1" x14ac:dyDescent="0.3">
      <c r="A102" s="4" t="s">
        <v>197</v>
      </c>
    </row>
    <row r="103" spans="1:1" ht="24.75" customHeight="1" thickBot="1" x14ac:dyDescent="0.3">
      <c r="A103" s="5" t="s">
        <v>198</v>
      </c>
    </row>
    <row r="104" spans="1:1" ht="15" customHeight="1" thickBot="1" x14ac:dyDescent="0.3">
      <c r="A104" s="4" t="s">
        <v>199</v>
      </c>
    </row>
    <row r="105" spans="1:1" ht="15" customHeight="1" thickBot="1" x14ac:dyDescent="0.3">
      <c r="A105" s="5" t="s">
        <v>200</v>
      </c>
    </row>
    <row r="106" spans="1:1" ht="15" customHeight="1" thickBot="1" x14ac:dyDescent="0.3">
      <c r="A106" s="4" t="s">
        <v>201</v>
      </c>
    </row>
    <row r="107" spans="1:1" ht="15" customHeight="1" thickBot="1" x14ac:dyDescent="0.3">
      <c r="A107" s="5" t="s">
        <v>202</v>
      </c>
    </row>
    <row r="108" spans="1:1" ht="15" customHeight="1" thickBot="1" x14ac:dyDescent="0.3">
      <c r="A108" s="4" t="s">
        <v>203</v>
      </c>
    </row>
    <row r="109" spans="1:1" ht="15" customHeight="1" thickBot="1" x14ac:dyDescent="0.3">
      <c r="A109" s="5" t="s">
        <v>204</v>
      </c>
    </row>
    <row r="110" spans="1:1" ht="15" customHeight="1" thickBot="1" x14ac:dyDescent="0.3">
      <c r="A110" s="4" t="s">
        <v>205</v>
      </c>
    </row>
    <row r="111" spans="1:1" ht="15" customHeight="1" thickBot="1" x14ac:dyDescent="0.3">
      <c r="A111" s="5" t="s">
        <v>206</v>
      </c>
    </row>
    <row r="112" spans="1:1" ht="15" customHeight="1" thickBot="1" x14ac:dyDescent="0.3">
      <c r="A112" s="4" t="s">
        <v>207</v>
      </c>
    </row>
    <row r="113" spans="1:1" ht="15" customHeight="1" thickBot="1" x14ac:dyDescent="0.3">
      <c r="A113" s="5" t="s">
        <v>208</v>
      </c>
    </row>
    <row r="114" spans="1:1" ht="15" customHeight="1" thickBot="1" x14ac:dyDescent="0.3">
      <c r="A114" s="4" t="s">
        <v>209</v>
      </c>
    </row>
    <row r="115" spans="1:1" ht="15" customHeight="1" thickBot="1" x14ac:dyDescent="0.3">
      <c r="A115" s="5" t="s">
        <v>210</v>
      </c>
    </row>
    <row r="116" spans="1:1" ht="15" customHeight="1" thickBot="1" x14ac:dyDescent="0.3">
      <c r="A116" s="4" t="s">
        <v>211</v>
      </c>
    </row>
    <row r="117" spans="1:1" ht="15" customHeight="1" thickBot="1" x14ac:dyDescent="0.3">
      <c r="A117" s="5" t="s">
        <v>212</v>
      </c>
    </row>
    <row r="118" spans="1:1" ht="15" customHeight="1" thickBot="1" x14ac:dyDescent="0.3">
      <c r="A118" s="4" t="s">
        <v>213</v>
      </c>
    </row>
    <row r="119" spans="1:1" ht="15" customHeight="1" thickBot="1" x14ac:dyDescent="0.3">
      <c r="A119" s="5" t="s">
        <v>214</v>
      </c>
    </row>
    <row r="120" spans="1:1" ht="15" customHeight="1" thickBot="1" x14ac:dyDescent="0.3">
      <c r="A120" s="4" t="s">
        <v>215</v>
      </c>
    </row>
    <row r="121" spans="1:1" ht="15" customHeight="1" thickBot="1" x14ac:dyDescent="0.3">
      <c r="A121" s="5" t="s">
        <v>216</v>
      </c>
    </row>
    <row r="122" spans="1:1" ht="15" customHeight="1" thickBot="1" x14ac:dyDescent="0.3">
      <c r="A122" s="4" t="s">
        <v>217</v>
      </c>
    </row>
    <row r="123" spans="1:1" ht="15" customHeight="1" thickBot="1" x14ac:dyDescent="0.3">
      <c r="A123" s="5" t="s">
        <v>218</v>
      </c>
    </row>
    <row r="124" spans="1:1" ht="15" customHeight="1" thickBot="1" x14ac:dyDescent="0.3">
      <c r="A124" s="4" t="s">
        <v>219</v>
      </c>
    </row>
    <row r="125" spans="1:1" ht="24.75" customHeight="1" thickBot="1" x14ac:dyDescent="0.3">
      <c r="A125" s="5" t="s">
        <v>220</v>
      </c>
    </row>
    <row r="126" spans="1:1" ht="15" customHeight="1" thickBot="1" x14ac:dyDescent="0.3">
      <c r="A126" s="4" t="s">
        <v>221</v>
      </c>
    </row>
    <row r="127" spans="1:1" ht="15" customHeight="1" thickBot="1" x14ac:dyDescent="0.3">
      <c r="A127" s="5" t="s">
        <v>222</v>
      </c>
    </row>
    <row r="128" spans="1:1" ht="15" customHeight="1" thickBot="1" x14ac:dyDescent="0.3">
      <c r="A128" s="4" t="s">
        <v>223</v>
      </c>
    </row>
    <row r="129" spans="1:1" ht="15" customHeight="1" thickBot="1" x14ac:dyDescent="0.3">
      <c r="A129" s="5" t="s">
        <v>224</v>
      </c>
    </row>
    <row r="130" spans="1:1" ht="15" customHeight="1" thickBot="1" x14ac:dyDescent="0.3">
      <c r="A130" s="4" t="s">
        <v>225</v>
      </c>
    </row>
    <row r="131" spans="1:1" ht="15" customHeight="1" thickBot="1" x14ac:dyDescent="0.3">
      <c r="A131" s="5" t="s">
        <v>226</v>
      </c>
    </row>
    <row r="132" spans="1:1" ht="15" customHeight="1" thickBot="1" x14ac:dyDescent="0.3">
      <c r="A132" s="4" t="s">
        <v>227</v>
      </c>
    </row>
    <row r="133" spans="1:1" ht="15" customHeight="1" thickBot="1" x14ac:dyDescent="0.3">
      <c r="A133" s="5" t="s">
        <v>228</v>
      </c>
    </row>
    <row r="134" spans="1:1" ht="15" customHeight="1" thickBot="1" x14ac:dyDescent="0.3">
      <c r="A134" s="4" t="s">
        <v>229</v>
      </c>
    </row>
    <row r="135" spans="1:1" ht="15" customHeight="1" thickBot="1" x14ac:dyDescent="0.3">
      <c r="A135" s="5" t="s">
        <v>230</v>
      </c>
    </row>
    <row r="136" spans="1:1" ht="15" customHeight="1" thickBot="1" x14ac:dyDescent="0.3">
      <c r="A136" s="4" t="s">
        <v>231</v>
      </c>
    </row>
    <row r="137" spans="1:1" ht="15" customHeight="1" thickBot="1" x14ac:dyDescent="0.3">
      <c r="A137" s="5" t="s">
        <v>232</v>
      </c>
    </row>
    <row r="138" spans="1:1" ht="15" customHeight="1" thickBot="1" x14ac:dyDescent="0.3">
      <c r="A138" s="4" t="s">
        <v>233</v>
      </c>
    </row>
    <row r="139" spans="1:1" ht="15" customHeight="1" thickBot="1" x14ac:dyDescent="0.3">
      <c r="A139" s="5" t="s">
        <v>234</v>
      </c>
    </row>
    <row r="140" spans="1:1" ht="15" customHeight="1" thickBot="1" x14ac:dyDescent="0.3">
      <c r="A140" s="4" t="s">
        <v>235</v>
      </c>
    </row>
    <row r="141" spans="1:1" ht="15" customHeight="1" thickBot="1" x14ac:dyDescent="0.3">
      <c r="A141" s="5" t="s">
        <v>236</v>
      </c>
    </row>
    <row r="142" spans="1:1" ht="15" customHeight="1" thickBot="1" x14ac:dyDescent="0.3">
      <c r="A142" s="4" t="s">
        <v>237</v>
      </c>
    </row>
    <row r="143" spans="1:1" ht="15" customHeight="1" thickBot="1" x14ac:dyDescent="0.3">
      <c r="A143" s="5" t="s">
        <v>238</v>
      </c>
    </row>
    <row r="144" spans="1:1" ht="15" customHeight="1" thickBot="1" x14ac:dyDescent="0.3">
      <c r="A144" s="4" t="s">
        <v>239</v>
      </c>
    </row>
    <row r="145" spans="1:1" ht="15" customHeight="1" thickBot="1" x14ac:dyDescent="0.3">
      <c r="A145" s="5" t="s">
        <v>240</v>
      </c>
    </row>
    <row r="146" spans="1:1" ht="24.75" customHeight="1" thickBot="1" x14ac:dyDescent="0.3">
      <c r="A146" s="4" t="s">
        <v>241</v>
      </c>
    </row>
    <row r="147" spans="1:1" ht="15" customHeight="1" thickBot="1" x14ac:dyDescent="0.3">
      <c r="A147" s="5" t="s">
        <v>242</v>
      </c>
    </row>
    <row r="148" spans="1:1" ht="15" customHeight="1" thickBot="1" x14ac:dyDescent="0.3">
      <c r="A148" s="4" t="s">
        <v>243</v>
      </c>
    </row>
    <row r="149" spans="1:1" ht="15" customHeight="1" thickBot="1" x14ac:dyDescent="0.3">
      <c r="A149" s="5" t="s">
        <v>244</v>
      </c>
    </row>
    <row r="150" spans="1:1" ht="15" customHeight="1" thickBot="1" x14ac:dyDescent="0.3">
      <c r="A150" s="4" t="s">
        <v>245</v>
      </c>
    </row>
    <row r="151" spans="1:1" ht="15" customHeight="1" thickBot="1" x14ac:dyDescent="0.3">
      <c r="A151" s="5" t="s">
        <v>246</v>
      </c>
    </row>
    <row r="152" spans="1:1" ht="15" customHeight="1" thickBot="1" x14ac:dyDescent="0.3">
      <c r="A152" s="4" t="s">
        <v>247</v>
      </c>
    </row>
    <row r="153" spans="1:1" ht="15" customHeight="1" thickBot="1" x14ac:dyDescent="0.3">
      <c r="A153" s="5" t="s">
        <v>248</v>
      </c>
    </row>
    <row r="154" spans="1:1" ht="15" customHeight="1" thickBot="1" x14ac:dyDescent="0.3">
      <c r="A154" s="4" t="s">
        <v>249</v>
      </c>
    </row>
    <row r="155" spans="1:1" ht="15" customHeight="1" thickBot="1" x14ac:dyDescent="0.3">
      <c r="A155" s="5" t="s">
        <v>250</v>
      </c>
    </row>
    <row r="156" spans="1:1" ht="15" customHeight="1" thickBot="1" x14ac:dyDescent="0.3">
      <c r="A156" s="4" t="s">
        <v>251</v>
      </c>
    </row>
    <row r="157" spans="1:1" ht="15" customHeight="1" thickBot="1" x14ac:dyDescent="0.3">
      <c r="A157" s="5" t="s">
        <v>252</v>
      </c>
    </row>
    <row r="158" spans="1:1" ht="15" customHeight="1" thickBot="1" x14ac:dyDescent="0.3">
      <c r="A158" s="4" t="s">
        <v>253</v>
      </c>
    </row>
    <row r="159" spans="1:1" ht="15" customHeight="1" thickBot="1" x14ac:dyDescent="0.3">
      <c r="A159" s="5" t="s">
        <v>254</v>
      </c>
    </row>
    <row r="160" spans="1:1" ht="15" customHeight="1" thickBot="1" x14ac:dyDescent="0.3">
      <c r="A160" s="4" t="s">
        <v>255</v>
      </c>
    </row>
    <row r="161" spans="1:1" ht="15" customHeight="1" thickBot="1" x14ac:dyDescent="0.3">
      <c r="A161" s="5" t="s">
        <v>256</v>
      </c>
    </row>
    <row r="162" spans="1:1" ht="15" customHeight="1" thickBot="1" x14ac:dyDescent="0.3">
      <c r="A162" s="4" t="s">
        <v>257</v>
      </c>
    </row>
    <row r="163" spans="1:1" ht="15" customHeight="1" thickBot="1" x14ac:dyDescent="0.3">
      <c r="A163" s="5" t="s">
        <v>258</v>
      </c>
    </row>
    <row r="164" spans="1:1" ht="15" customHeight="1" thickBot="1" x14ac:dyDescent="0.3">
      <c r="A164" s="4" t="s">
        <v>259</v>
      </c>
    </row>
    <row r="165" spans="1:1" ht="15" customHeight="1" thickBot="1" x14ac:dyDescent="0.3">
      <c r="A165" s="5" t="s">
        <v>260</v>
      </c>
    </row>
    <row r="166" spans="1:1" ht="15" customHeight="1" thickBot="1" x14ac:dyDescent="0.3">
      <c r="A166" s="4" t="s">
        <v>261</v>
      </c>
    </row>
    <row r="167" spans="1:1" ht="15" customHeight="1" thickBot="1" x14ac:dyDescent="0.3">
      <c r="A167" s="5" t="s">
        <v>262</v>
      </c>
    </row>
    <row r="168" spans="1:1" ht="15" customHeight="1" thickBot="1" x14ac:dyDescent="0.3">
      <c r="A168" s="4" t="s">
        <v>263</v>
      </c>
    </row>
    <row r="169" spans="1:1" ht="15" customHeight="1" thickBot="1" x14ac:dyDescent="0.3">
      <c r="A169" s="5" t="s">
        <v>264</v>
      </c>
    </row>
    <row r="170" spans="1:1" ht="15" customHeight="1" thickBot="1" x14ac:dyDescent="0.3">
      <c r="A170" s="4" t="s">
        <v>265</v>
      </c>
    </row>
    <row r="171" spans="1:1" ht="15" customHeight="1" thickBot="1" x14ac:dyDescent="0.3">
      <c r="A171" s="5" t="s">
        <v>266</v>
      </c>
    </row>
    <row r="172" spans="1:1" ht="15" customHeight="1" thickBot="1" x14ac:dyDescent="0.3">
      <c r="A172" s="4" t="s">
        <v>267</v>
      </c>
    </row>
    <row r="173" spans="1:1" ht="15" customHeight="1" thickBot="1" x14ac:dyDescent="0.3">
      <c r="A173" s="5" t="s">
        <v>268</v>
      </c>
    </row>
    <row r="174" spans="1:1" ht="15" customHeight="1" thickBot="1" x14ac:dyDescent="0.3">
      <c r="A174" s="4" t="s">
        <v>269</v>
      </c>
    </row>
    <row r="175" spans="1:1" ht="15" customHeight="1" thickBot="1" x14ac:dyDescent="0.3">
      <c r="A175" s="5" t="s">
        <v>270</v>
      </c>
    </row>
    <row r="176" spans="1:1" ht="15" customHeight="1" thickBot="1" x14ac:dyDescent="0.3">
      <c r="A176" s="4" t="s">
        <v>271</v>
      </c>
    </row>
    <row r="177" spans="1:1" ht="15" customHeight="1" thickBot="1" x14ac:dyDescent="0.3">
      <c r="A177" s="5" t="s">
        <v>272</v>
      </c>
    </row>
    <row r="178" spans="1:1" ht="15" customHeight="1" thickBot="1" x14ac:dyDescent="0.3">
      <c r="A178" s="4" t="s">
        <v>273</v>
      </c>
    </row>
    <row r="179" spans="1:1" ht="15" customHeight="1" thickBot="1" x14ac:dyDescent="0.3">
      <c r="A179" s="5" t="s">
        <v>274</v>
      </c>
    </row>
    <row r="180" spans="1:1" ht="15" customHeight="1" thickBot="1" x14ac:dyDescent="0.3">
      <c r="A180" s="4" t="s">
        <v>275</v>
      </c>
    </row>
    <row r="181" spans="1:1" ht="15" customHeight="1" thickBot="1" x14ac:dyDescent="0.3">
      <c r="A181" s="5" t="s">
        <v>276</v>
      </c>
    </row>
    <row r="182" spans="1:1" ht="15" customHeight="1" thickBot="1" x14ac:dyDescent="0.3">
      <c r="A182" s="4" t="s">
        <v>277</v>
      </c>
    </row>
    <row r="183" spans="1:1" ht="15" customHeight="1" thickBot="1" x14ac:dyDescent="0.3">
      <c r="A183" s="5" t="s">
        <v>278</v>
      </c>
    </row>
    <row r="184" spans="1:1" ht="15" customHeight="1" thickBot="1" x14ac:dyDescent="0.3">
      <c r="A184" s="4" t="s">
        <v>279</v>
      </c>
    </row>
    <row r="185" spans="1:1" ht="15" customHeight="1" thickBot="1" x14ac:dyDescent="0.3">
      <c r="A185" s="5" t="s">
        <v>280</v>
      </c>
    </row>
    <row r="186" spans="1:1" ht="15" customHeight="1" thickBot="1" x14ac:dyDescent="0.3">
      <c r="A186" s="4" t="s">
        <v>281</v>
      </c>
    </row>
    <row r="187" spans="1:1" ht="15" customHeight="1" thickBot="1" x14ac:dyDescent="0.3">
      <c r="A187" s="5" t="s">
        <v>282</v>
      </c>
    </row>
    <row r="188" spans="1:1" ht="15" customHeight="1" thickBot="1" x14ac:dyDescent="0.3">
      <c r="A188" s="4" t="s">
        <v>283</v>
      </c>
    </row>
    <row r="189" spans="1:1" ht="15" customHeight="1" thickBot="1" x14ac:dyDescent="0.3">
      <c r="A189" s="5" t="s">
        <v>284</v>
      </c>
    </row>
    <row r="190" spans="1:1" ht="15" customHeight="1" thickBot="1" x14ac:dyDescent="0.3">
      <c r="A190" s="4" t="s">
        <v>285</v>
      </c>
    </row>
    <row r="191" spans="1:1" ht="15" customHeight="1" thickBot="1" x14ac:dyDescent="0.3">
      <c r="A191" s="5" t="s">
        <v>286</v>
      </c>
    </row>
    <row r="192" spans="1:1" ht="15" customHeight="1" thickBot="1" x14ac:dyDescent="0.3">
      <c r="A192" s="4" t="s">
        <v>287</v>
      </c>
    </row>
    <row r="193" spans="1:1" ht="24.75" customHeight="1" thickBot="1" x14ac:dyDescent="0.3">
      <c r="A193" s="5" t="s">
        <v>288</v>
      </c>
    </row>
    <row r="194" spans="1:1" ht="15" customHeight="1" thickBot="1" x14ac:dyDescent="0.3">
      <c r="A194" s="5" t="s">
        <v>289</v>
      </c>
    </row>
    <row r="195" spans="1:1" ht="15" customHeight="1" thickBot="1" x14ac:dyDescent="0.3">
      <c r="A195" s="4" t="s">
        <v>290</v>
      </c>
    </row>
    <row r="196" spans="1:1" ht="15" customHeight="1" thickBot="1" x14ac:dyDescent="0.3">
      <c r="A196" s="5" t="s">
        <v>291</v>
      </c>
    </row>
    <row r="197" spans="1:1" ht="15" customHeight="1" thickBot="1" x14ac:dyDescent="0.3">
      <c r="A197" s="4" t="s">
        <v>292</v>
      </c>
    </row>
    <row r="198" spans="1:1" ht="15" customHeight="1" thickBot="1" x14ac:dyDescent="0.3">
      <c r="A198" s="5" t="s">
        <v>293</v>
      </c>
    </row>
    <row r="199" spans="1:1" ht="15" customHeight="1" thickBot="1" x14ac:dyDescent="0.3">
      <c r="A199" s="4" t="s">
        <v>294</v>
      </c>
    </row>
    <row r="200" spans="1:1" ht="15" customHeight="1" thickBot="1" x14ac:dyDescent="0.3">
      <c r="A200" s="5" t="s">
        <v>295</v>
      </c>
    </row>
    <row r="201" spans="1:1" ht="15" customHeight="1" thickBot="1" x14ac:dyDescent="0.3">
      <c r="A201" s="4" t="s">
        <v>296</v>
      </c>
    </row>
    <row r="202" spans="1:1" ht="15" customHeight="1" thickBot="1" x14ac:dyDescent="0.3">
      <c r="A202" s="5" t="s">
        <v>297</v>
      </c>
    </row>
    <row r="203" spans="1:1" ht="15" customHeight="1" thickBot="1" x14ac:dyDescent="0.3">
      <c r="A203" s="4" t="s">
        <v>298</v>
      </c>
    </row>
    <row r="204" spans="1:1" ht="15" customHeight="1" thickBot="1" x14ac:dyDescent="0.3">
      <c r="A204" s="5" t="s">
        <v>299</v>
      </c>
    </row>
    <row r="205" spans="1:1" ht="15" customHeight="1" thickBot="1" x14ac:dyDescent="0.3">
      <c r="A205" s="4" t="s">
        <v>300</v>
      </c>
    </row>
    <row r="206" spans="1:1" ht="15" customHeight="1" thickBot="1" x14ac:dyDescent="0.3">
      <c r="A206" s="5" t="s">
        <v>301</v>
      </c>
    </row>
    <row r="207" spans="1:1" ht="15" customHeight="1" thickBot="1" x14ac:dyDescent="0.3">
      <c r="A207" s="4" t="s">
        <v>302</v>
      </c>
    </row>
    <row r="208" spans="1:1" ht="15" customHeight="1" thickBot="1" x14ac:dyDescent="0.3">
      <c r="A208" s="5" t="s">
        <v>303</v>
      </c>
    </row>
    <row r="209" spans="1:1" ht="15" customHeight="1" thickBot="1" x14ac:dyDescent="0.3">
      <c r="A209" s="4" t="s">
        <v>304</v>
      </c>
    </row>
    <row r="210" spans="1:1" ht="24.75" customHeight="1" thickBot="1" x14ac:dyDescent="0.3">
      <c r="A210" s="5" t="s">
        <v>305</v>
      </c>
    </row>
    <row r="211" spans="1:1" ht="15" customHeight="1" thickBot="1" x14ac:dyDescent="0.3">
      <c r="A211" s="4" t="s">
        <v>306</v>
      </c>
    </row>
    <row r="212" spans="1:1" ht="15" customHeight="1" thickBot="1" x14ac:dyDescent="0.3">
      <c r="A212" s="5" t="s">
        <v>307</v>
      </c>
    </row>
    <row r="213" spans="1:1" ht="15" customHeight="1" thickBot="1" x14ac:dyDescent="0.3">
      <c r="A213" s="4" t="s">
        <v>308</v>
      </c>
    </row>
    <row r="214" spans="1:1" ht="15" customHeight="1" thickBot="1" x14ac:dyDescent="0.3">
      <c r="A214" s="5" t="s">
        <v>309</v>
      </c>
    </row>
    <row r="215" spans="1:1" ht="15" customHeight="1" thickBot="1" x14ac:dyDescent="0.3">
      <c r="A215" s="4" t="s">
        <v>310</v>
      </c>
    </row>
    <row r="216" spans="1:1" ht="15" customHeight="1" thickBot="1" x14ac:dyDescent="0.3">
      <c r="A216" s="5" t="s">
        <v>311</v>
      </c>
    </row>
    <row r="217" spans="1:1" ht="24.75" customHeight="1" thickBot="1" x14ac:dyDescent="0.3">
      <c r="A217" s="4" t="s">
        <v>312</v>
      </c>
    </row>
    <row r="218" spans="1:1" ht="15" customHeight="1" thickBot="1" x14ac:dyDescent="0.3">
      <c r="A218" s="5" t="s">
        <v>313</v>
      </c>
    </row>
    <row r="219" spans="1:1" ht="15" customHeight="1" thickBot="1" x14ac:dyDescent="0.3">
      <c r="A219" s="4" t="s">
        <v>314</v>
      </c>
    </row>
    <row r="220" spans="1:1" ht="15" customHeight="1" thickBot="1" x14ac:dyDescent="0.3">
      <c r="A220" s="5" t="s">
        <v>315</v>
      </c>
    </row>
    <row r="221" spans="1:1" ht="15" customHeight="1" thickBot="1" x14ac:dyDescent="0.3">
      <c r="A221" s="4" t="s">
        <v>316</v>
      </c>
    </row>
    <row r="222" spans="1:1" ht="15" customHeight="1" thickBot="1" x14ac:dyDescent="0.3">
      <c r="A222" s="5" t="s">
        <v>317</v>
      </c>
    </row>
    <row r="223" spans="1:1" ht="15" customHeight="1" thickBot="1" x14ac:dyDescent="0.3">
      <c r="A223" s="4" t="s">
        <v>318</v>
      </c>
    </row>
    <row r="224" spans="1:1" ht="15" customHeight="1" thickBot="1" x14ac:dyDescent="0.3">
      <c r="A224" s="5" t="s">
        <v>319</v>
      </c>
    </row>
    <row r="225" spans="1:1" ht="15" customHeight="1" thickBot="1" x14ac:dyDescent="0.3">
      <c r="A225" s="4" t="s">
        <v>320</v>
      </c>
    </row>
    <row r="226" spans="1:1" ht="15" customHeight="1" thickBot="1" x14ac:dyDescent="0.3">
      <c r="A226" s="5" t="s">
        <v>321</v>
      </c>
    </row>
    <row r="227" spans="1:1" ht="15" customHeight="1" thickBot="1" x14ac:dyDescent="0.3">
      <c r="A227" s="4" t="s">
        <v>322</v>
      </c>
    </row>
    <row r="228" spans="1:1" ht="15" customHeight="1" thickBot="1" x14ac:dyDescent="0.3">
      <c r="A228" s="5" t="s">
        <v>323</v>
      </c>
    </row>
    <row r="229" spans="1:1" ht="15" customHeight="1" thickBot="1" x14ac:dyDescent="0.3">
      <c r="A229" s="4" t="s">
        <v>16</v>
      </c>
    </row>
    <row r="230" spans="1:1" ht="15" customHeight="1" thickBot="1" x14ac:dyDescent="0.3">
      <c r="A230" s="5" t="s">
        <v>324</v>
      </c>
    </row>
    <row r="231" spans="1:1" ht="15" customHeight="1" thickBot="1" x14ac:dyDescent="0.3">
      <c r="A231" s="4" t="s">
        <v>325</v>
      </c>
    </row>
    <row r="232" spans="1:1" ht="15" customHeight="1" thickBot="1" x14ac:dyDescent="0.3">
      <c r="A232" s="5" t="s">
        <v>326</v>
      </c>
    </row>
    <row r="233" spans="1:1" ht="15" customHeight="1" thickBot="1" x14ac:dyDescent="0.3">
      <c r="A233" s="4" t="s">
        <v>327</v>
      </c>
    </row>
    <row r="234" spans="1:1" ht="15" customHeight="1" thickBot="1" x14ac:dyDescent="0.3">
      <c r="A234" s="5" t="s">
        <v>328</v>
      </c>
    </row>
    <row r="235" spans="1:1" ht="15" customHeight="1" thickBot="1" x14ac:dyDescent="0.3">
      <c r="A235" s="4" t="s">
        <v>329</v>
      </c>
    </row>
    <row r="236" spans="1:1" ht="24.75" customHeight="1" thickBot="1" x14ac:dyDescent="0.3">
      <c r="A236" s="5" t="s">
        <v>330</v>
      </c>
    </row>
    <row r="237" spans="1:1" ht="15" customHeight="1" thickBot="1" x14ac:dyDescent="0.3">
      <c r="A237" s="4" t="s">
        <v>331</v>
      </c>
    </row>
    <row r="238" spans="1:1" ht="24.75" customHeight="1" thickBot="1" x14ac:dyDescent="0.3">
      <c r="A238" s="5" t="s">
        <v>332</v>
      </c>
    </row>
    <row r="239" spans="1:1" ht="15" customHeight="1" thickBot="1" x14ac:dyDescent="0.3">
      <c r="A239" s="4" t="s">
        <v>333</v>
      </c>
    </row>
    <row r="240" spans="1:1" ht="15" customHeight="1" thickBot="1" x14ac:dyDescent="0.3">
      <c r="A240" s="5" t="s">
        <v>334</v>
      </c>
    </row>
    <row r="241" spans="1:1" ht="15" customHeight="1" thickBot="1" x14ac:dyDescent="0.3">
      <c r="A241" s="4" t="s">
        <v>335</v>
      </c>
    </row>
    <row r="242" spans="1:1" ht="15" customHeight="1" thickBot="1" x14ac:dyDescent="0.3">
      <c r="A242" s="5" t="s">
        <v>336</v>
      </c>
    </row>
    <row r="243" spans="1:1" ht="15" customHeight="1" thickBot="1" x14ac:dyDescent="0.3">
      <c r="A243" s="4" t="s">
        <v>337</v>
      </c>
    </row>
    <row r="244" spans="1:1" ht="24.75" customHeight="1" thickBot="1" x14ac:dyDescent="0.3">
      <c r="A244" s="5" t="s">
        <v>338</v>
      </c>
    </row>
    <row r="245" spans="1:1" ht="15" customHeight="1" thickBot="1" x14ac:dyDescent="0.3">
      <c r="A245" s="4" t="s">
        <v>339</v>
      </c>
    </row>
    <row r="246" spans="1:1" ht="15" customHeight="1" thickBot="1" x14ac:dyDescent="0.3">
      <c r="A246" s="5" t="s">
        <v>340</v>
      </c>
    </row>
    <row r="247" spans="1:1" ht="15" customHeight="1" thickBot="1" x14ac:dyDescent="0.3">
      <c r="A247" s="4" t="s">
        <v>341</v>
      </c>
    </row>
    <row r="248" spans="1:1" ht="15" customHeight="1" thickBot="1" x14ac:dyDescent="0.3">
      <c r="A248" s="5" t="s">
        <v>342</v>
      </c>
    </row>
    <row r="249" spans="1:1" ht="15" customHeight="1" thickBot="1" x14ac:dyDescent="0.3">
      <c r="A249" s="4" t="s">
        <v>343</v>
      </c>
    </row>
    <row r="250" spans="1:1" x14ac:dyDescent="0.25">
      <c r="A250" s="5" t="s">
        <v>344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1" t="s">
        <v>345</v>
      </c>
    </row>
    <row r="2" spans="1:1" x14ac:dyDescent="0.25">
      <c r="A2" s="1" t="s">
        <v>346</v>
      </c>
    </row>
    <row r="3" spans="1:1" x14ac:dyDescent="0.25">
      <c r="A3" s="1" t="s">
        <v>347</v>
      </c>
    </row>
    <row r="4" spans="1:1" x14ac:dyDescent="0.25">
      <c r="A4" s="1" t="s">
        <v>348</v>
      </c>
    </row>
    <row r="5" spans="1:1" x14ac:dyDescent="0.25">
      <c r="A5" s="1" t="s">
        <v>349</v>
      </c>
    </row>
    <row r="6" spans="1:1" x14ac:dyDescent="0.25">
      <c r="A6" s="1" t="s">
        <v>350</v>
      </c>
    </row>
    <row r="7" spans="1:1" x14ac:dyDescent="0.25">
      <c r="A7" s="1" t="s">
        <v>351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28515625" customWidth="1"/>
  </cols>
  <sheetData>
    <row r="1" spans="1:1" x14ac:dyDescent="0.25">
      <c r="A1" s="26" t="s">
        <v>352</v>
      </c>
    </row>
    <row r="2" spans="1:1" x14ac:dyDescent="0.25">
      <c r="A2" s="1" t="s">
        <v>353</v>
      </c>
    </row>
    <row r="3" spans="1:1" x14ac:dyDescent="0.25">
      <c r="A3" s="1" t="s">
        <v>354</v>
      </c>
    </row>
    <row r="4" spans="1:1" x14ac:dyDescent="0.25">
      <c r="A4" s="1" t="s">
        <v>355</v>
      </c>
    </row>
    <row r="5" spans="1:1" x14ac:dyDescent="0.25">
      <c r="A5" s="1" t="s">
        <v>356</v>
      </c>
    </row>
    <row r="6" spans="1:1" x14ac:dyDescent="0.25">
      <c r="A6" s="1" t="s">
        <v>357</v>
      </c>
    </row>
    <row r="7" spans="1:1" x14ac:dyDescent="0.25">
      <c r="A7" s="1" t="s">
        <v>358</v>
      </c>
    </row>
    <row r="8" spans="1:1" x14ac:dyDescent="0.25">
      <c r="A8" s="1" t="s">
        <v>359</v>
      </c>
    </row>
    <row r="9" spans="1:1" x14ac:dyDescent="0.25">
      <c r="A9" s="1" t="s">
        <v>360</v>
      </c>
    </row>
    <row r="10" spans="1:1" x14ac:dyDescent="0.25">
      <c r="A10" s="1" t="s">
        <v>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K65"/>
  <sheetViews>
    <sheetView showGridLines="0" showWhiteSpace="0" view="pageBreakPreview" zoomScaleNormal="50" zoomScaleSheetLayoutView="100" workbookViewId="0">
      <selection activeCell="F7" sqref="F7"/>
    </sheetView>
  </sheetViews>
  <sheetFormatPr defaultRowHeight="15" x14ac:dyDescent="0.25"/>
  <cols>
    <col min="1" max="1" width="0.7109375" style="387" customWidth="1"/>
    <col min="2" max="2" width="17.7109375" style="387" customWidth="1"/>
    <col min="3" max="3" width="25.140625" style="387" customWidth="1"/>
    <col min="4" max="4" width="23.28515625" style="387" customWidth="1"/>
    <col min="5" max="5" width="38.28515625" style="387" customWidth="1"/>
    <col min="6" max="6" width="34" style="387" customWidth="1"/>
    <col min="7" max="7" width="82.42578125" style="387" customWidth="1"/>
    <col min="8" max="9" width="17.7109375" style="387" customWidth="1"/>
    <col min="10" max="10" width="22" style="387" customWidth="1"/>
    <col min="11" max="11" width="7.42578125" style="387" customWidth="1"/>
    <col min="12" max="12" width="139" style="387" customWidth="1"/>
    <col min="13" max="13" width="50" style="387" customWidth="1"/>
    <col min="14" max="16384" width="9.140625" style="387"/>
  </cols>
  <sheetData>
    <row r="1" spans="1:11" s="387" customFormat="1" ht="14.45" customHeight="1" x14ac:dyDescent="0.25">
      <c r="A1" s="466"/>
      <c r="B1" s="469" t="s">
        <v>361</v>
      </c>
      <c r="C1" s="390"/>
      <c r="D1" s="390"/>
      <c r="E1" s="390"/>
      <c r="F1" s="390"/>
      <c r="G1" s="390"/>
      <c r="H1" s="390"/>
    </row>
    <row r="2" spans="1:11" s="387" customFormat="1" x14ac:dyDescent="0.25">
      <c r="A2" s="466"/>
      <c r="B2" s="390"/>
      <c r="C2" s="390"/>
      <c r="D2" s="390"/>
      <c r="E2" s="390"/>
      <c r="F2" s="390"/>
      <c r="G2" s="390"/>
      <c r="H2" s="390"/>
    </row>
    <row r="3" spans="1:11" s="387" customFormat="1" x14ac:dyDescent="0.25">
      <c r="A3" s="466"/>
      <c r="B3" s="470" t="s">
        <v>362</v>
      </c>
      <c r="C3" s="390"/>
      <c r="D3" s="390"/>
      <c r="E3" s="390"/>
      <c r="F3" s="390"/>
      <c r="G3" s="390"/>
      <c r="H3" s="390"/>
    </row>
    <row r="4" spans="1:11" s="387" customFormat="1" x14ac:dyDescent="0.25">
      <c r="A4" s="466"/>
      <c r="B4" s="471"/>
      <c r="C4" s="471"/>
      <c r="D4" s="471"/>
      <c r="E4" s="471"/>
      <c r="F4" s="471"/>
      <c r="G4" s="471"/>
      <c r="H4" s="471"/>
    </row>
    <row r="5" spans="1:11" s="387" customFormat="1" x14ac:dyDescent="0.25">
      <c r="A5" s="466"/>
      <c r="B5" s="472" t="s">
        <v>363</v>
      </c>
      <c r="C5" s="473"/>
      <c r="D5" s="473"/>
      <c r="E5" s="473"/>
      <c r="F5" s="473"/>
      <c r="G5" s="473"/>
      <c r="H5" s="473"/>
      <c r="I5" s="474"/>
      <c r="J5" s="475"/>
    </row>
    <row r="6" spans="1:11" s="387" customFormat="1" ht="30" x14ac:dyDescent="0.25">
      <c r="A6" s="466"/>
      <c r="B6" s="476" t="s">
        <v>364</v>
      </c>
      <c r="C6" s="476" t="s">
        <v>365</v>
      </c>
      <c r="D6" s="476" t="s">
        <v>366</v>
      </c>
      <c r="E6" s="476" t="s">
        <v>367</v>
      </c>
      <c r="F6" s="476" t="s">
        <v>368</v>
      </c>
      <c r="G6" s="476" t="s">
        <v>369</v>
      </c>
      <c r="H6" s="476" t="s">
        <v>370</v>
      </c>
      <c r="I6" s="476" t="s">
        <v>371</v>
      </c>
      <c r="J6" s="475"/>
    </row>
    <row r="7" spans="1:11" s="387" customFormat="1" ht="261" customHeight="1" x14ac:dyDescent="0.25">
      <c r="A7" s="466"/>
      <c r="B7" s="477" t="s">
        <v>372</v>
      </c>
      <c r="C7" s="478" t="s">
        <v>373</v>
      </c>
      <c r="D7" s="478" t="s">
        <v>374</v>
      </c>
      <c r="E7" s="478" t="s">
        <v>375</v>
      </c>
      <c r="F7" s="478" t="s">
        <v>376</v>
      </c>
      <c r="G7" s="479" t="s">
        <v>716</v>
      </c>
      <c r="H7" s="480">
        <v>1</v>
      </c>
      <c r="I7" s="481" t="s">
        <v>82</v>
      </c>
      <c r="J7" s="475"/>
    </row>
    <row r="8" spans="1:11" s="387" customFormat="1" ht="127.5" customHeight="1" x14ac:dyDescent="0.25">
      <c r="A8" s="466"/>
      <c r="B8" s="482"/>
      <c r="C8" s="478" t="s">
        <v>377</v>
      </c>
      <c r="D8" s="478"/>
      <c r="E8" s="478" t="s">
        <v>378</v>
      </c>
      <c r="F8" s="478" t="s">
        <v>379</v>
      </c>
      <c r="G8" s="478" t="s">
        <v>711</v>
      </c>
      <c r="H8" s="480">
        <v>1</v>
      </c>
      <c r="I8" s="478" t="s">
        <v>82</v>
      </c>
      <c r="J8" s="475"/>
    </row>
    <row r="9" spans="1:11" s="387" customFormat="1" ht="60" customHeight="1" x14ac:dyDescent="0.25">
      <c r="A9" s="466"/>
      <c r="B9" s="482"/>
      <c r="C9" s="478" t="s">
        <v>380</v>
      </c>
      <c r="D9" s="478" t="s">
        <v>381</v>
      </c>
      <c r="E9" s="478" t="s">
        <v>382</v>
      </c>
      <c r="F9" s="478" t="s">
        <v>382</v>
      </c>
      <c r="G9" s="479" t="s">
        <v>643</v>
      </c>
      <c r="H9" s="480">
        <v>1</v>
      </c>
      <c r="I9" s="478" t="s">
        <v>82</v>
      </c>
      <c r="J9" s="475"/>
    </row>
    <row r="10" spans="1:11" s="387" customFormat="1" ht="135.75" customHeight="1" x14ac:dyDescent="0.25">
      <c r="A10" s="466"/>
      <c r="B10" s="482"/>
      <c r="C10" s="478" t="s">
        <v>383</v>
      </c>
      <c r="D10" s="478" t="s">
        <v>384</v>
      </c>
      <c r="E10" s="478" t="s">
        <v>385</v>
      </c>
      <c r="F10" s="478" t="s">
        <v>386</v>
      </c>
      <c r="G10" s="478" t="s">
        <v>712</v>
      </c>
      <c r="H10" s="480">
        <v>1</v>
      </c>
      <c r="I10" s="478" t="s">
        <v>82</v>
      </c>
      <c r="J10" s="475"/>
    </row>
    <row r="11" spans="1:11" s="387" customFormat="1" ht="121.5" customHeight="1" x14ac:dyDescent="0.25">
      <c r="A11" s="466"/>
      <c r="B11" s="482"/>
      <c r="C11" s="478" t="s">
        <v>387</v>
      </c>
      <c r="D11" s="478" t="s">
        <v>388</v>
      </c>
      <c r="E11" s="478" t="s">
        <v>389</v>
      </c>
      <c r="F11" s="478" t="s">
        <v>390</v>
      </c>
      <c r="G11" s="478" t="s">
        <v>713</v>
      </c>
      <c r="H11" s="480">
        <v>1</v>
      </c>
      <c r="I11" s="478" t="s">
        <v>82</v>
      </c>
      <c r="J11" s="475"/>
    </row>
    <row r="12" spans="1:11" s="387" customFormat="1" ht="123.75" customHeight="1" x14ac:dyDescent="0.25">
      <c r="A12" s="466"/>
      <c r="B12" s="483"/>
      <c r="C12" s="478" t="s">
        <v>391</v>
      </c>
      <c r="D12" s="478" t="s">
        <v>392</v>
      </c>
      <c r="E12" s="478" t="s">
        <v>393</v>
      </c>
      <c r="F12" s="478" t="s">
        <v>394</v>
      </c>
      <c r="G12" s="478" t="s">
        <v>714</v>
      </c>
      <c r="H12" s="480">
        <v>1</v>
      </c>
      <c r="I12" s="478" t="s">
        <v>82</v>
      </c>
      <c r="J12" s="475"/>
    </row>
    <row r="13" spans="1:11" s="387" customFormat="1" ht="132.75" customHeight="1" x14ac:dyDescent="0.25">
      <c r="A13" s="466"/>
      <c r="B13" s="477" t="s">
        <v>395</v>
      </c>
      <c r="C13" s="478" t="s">
        <v>396</v>
      </c>
      <c r="D13" s="478" t="s">
        <v>397</v>
      </c>
      <c r="E13" s="481" t="s">
        <v>398</v>
      </c>
      <c r="F13" s="481" t="s">
        <v>646</v>
      </c>
      <c r="G13" s="478" t="s">
        <v>717</v>
      </c>
      <c r="H13" s="480">
        <v>1</v>
      </c>
      <c r="I13" s="478" t="s">
        <v>82</v>
      </c>
      <c r="J13" s="475"/>
    </row>
    <row r="14" spans="1:11" s="387" customFormat="1" ht="103.5" customHeight="1" x14ac:dyDescent="0.25">
      <c r="A14" s="466"/>
      <c r="B14" s="482"/>
      <c r="C14" s="478" t="s">
        <v>399</v>
      </c>
      <c r="D14" s="478" t="s">
        <v>400</v>
      </c>
      <c r="E14" s="478" t="s">
        <v>401</v>
      </c>
      <c r="F14" s="481" t="s">
        <v>402</v>
      </c>
      <c r="G14" s="478" t="s">
        <v>715</v>
      </c>
      <c r="H14" s="480">
        <v>1</v>
      </c>
      <c r="I14" s="478" t="s">
        <v>82</v>
      </c>
      <c r="J14" s="475"/>
    </row>
    <row r="15" spans="1:11" s="387" customFormat="1" ht="60.75" customHeight="1" x14ac:dyDescent="0.3">
      <c r="A15" s="466"/>
      <c r="B15" s="482"/>
      <c r="C15" s="478" t="s">
        <v>403</v>
      </c>
      <c r="D15" s="478" t="s">
        <v>404</v>
      </c>
      <c r="E15" s="484" t="s">
        <v>405</v>
      </c>
      <c r="F15" s="485" t="s">
        <v>406</v>
      </c>
      <c r="G15" s="479" t="s">
        <v>647</v>
      </c>
      <c r="H15" s="480">
        <v>1</v>
      </c>
      <c r="I15" s="478" t="s">
        <v>82</v>
      </c>
      <c r="J15" s="486"/>
      <c r="K15" s="393"/>
    </row>
    <row r="16" spans="1:11" s="387" customFormat="1" ht="109.5" customHeight="1" x14ac:dyDescent="0.3">
      <c r="A16" s="466"/>
      <c r="B16" s="483"/>
      <c r="C16" s="478" t="s">
        <v>407</v>
      </c>
      <c r="D16" s="487" t="s">
        <v>408</v>
      </c>
      <c r="E16" s="488" t="s">
        <v>407</v>
      </c>
      <c r="F16" s="489" t="s">
        <v>407</v>
      </c>
      <c r="G16" s="490" t="s">
        <v>645</v>
      </c>
      <c r="H16" s="480">
        <v>1</v>
      </c>
      <c r="I16" s="478" t="s">
        <v>82</v>
      </c>
      <c r="J16" s="491"/>
      <c r="K16" s="393"/>
    </row>
    <row r="17" spans="1:11" s="387" customFormat="1" ht="139.5" customHeight="1" x14ac:dyDescent="0.3">
      <c r="A17" s="466"/>
      <c r="B17" s="492" t="s">
        <v>409</v>
      </c>
      <c r="C17" s="493" t="s">
        <v>410</v>
      </c>
      <c r="D17" s="494" t="s">
        <v>411</v>
      </c>
      <c r="E17" s="495" t="s">
        <v>410</v>
      </c>
      <c r="F17" s="496" t="s">
        <v>410</v>
      </c>
      <c r="G17" s="497" t="s">
        <v>718</v>
      </c>
      <c r="H17" s="480">
        <v>1</v>
      </c>
      <c r="I17" s="478" t="s">
        <v>82</v>
      </c>
      <c r="J17" s="498"/>
      <c r="K17" s="393"/>
    </row>
    <row r="18" spans="1:11" s="387" customFormat="1" ht="122.25" customHeight="1" x14ac:dyDescent="0.3">
      <c r="A18" s="466"/>
      <c r="B18" s="482"/>
      <c r="C18" s="499" t="s">
        <v>412</v>
      </c>
      <c r="D18" s="500" t="s">
        <v>413</v>
      </c>
      <c r="E18" s="501" t="s">
        <v>414</v>
      </c>
      <c r="F18" s="496" t="s">
        <v>414</v>
      </c>
      <c r="G18" s="497" t="s">
        <v>719</v>
      </c>
      <c r="H18" s="480">
        <v>1</v>
      </c>
      <c r="I18" s="478" t="s">
        <v>82</v>
      </c>
      <c r="J18" s="498"/>
      <c r="K18" s="393"/>
    </row>
    <row r="19" spans="1:11" s="387" customFormat="1" ht="91.5" customHeight="1" x14ac:dyDescent="0.3">
      <c r="A19" s="466"/>
      <c r="B19" s="482"/>
      <c r="C19" s="502" t="s">
        <v>415</v>
      </c>
      <c r="D19" s="478" t="s">
        <v>416</v>
      </c>
      <c r="E19" s="502" t="s">
        <v>415</v>
      </c>
      <c r="F19" s="503" t="s">
        <v>417</v>
      </c>
      <c r="G19" s="478" t="s">
        <v>720</v>
      </c>
      <c r="H19" s="480">
        <v>1</v>
      </c>
      <c r="I19" s="478" t="s">
        <v>82</v>
      </c>
      <c r="J19" s="491"/>
      <c r="K19" s="393"/>
    </row>
    <row r="20" spans="1:11" s="387" customFormat="1" ht="48" customHeight="1" x14ac:dyDescent="0.3">
      <c r="A20" s="466"/>
      <c r="B20" s="482"/>
      <c r="C20" s="502" t="s">
        <v>418</v>
      </c>
      <c r="D20" s="478" t="s">
        <v>419</v>
      </c>
      <c r="E20" s="502" t="s">
        <v>420</v>
      </c>
      <c r="F20" s="478" t="s">
        <v>421</v>
      </c>
      <c r="G20" s="478" t="s">
        <v>721</v>
      </c>
      <c r="H20" s="480">
        <v>1</v>
      </c>
      <c r="I20" s="478" t="s">
        <v>82</v>
      </c>
      <c r="J20" s="491"/>
      <c r="K20" s="393"/>
    </row>
    <row r="21" spans="1:11" s="387" customFormat="1" ht="111.75" customHeight="1" x14ac:dyDescent="0.3">
      <c r="A21" s="466"/>
      <c r="B21" s="482"/>
      <c r="C21" s="502" t="s">
        <v>422</v>
      </c>
      <c r="D21" s="478" t="s">
        <v>423</v>
      </c>
      <c r="E21" s="502" t="s">
        <v>424</v>
      </c>
      <c r="F21" s="478" t="s">
        <v>425</v>
      </c>
      <c r="G21" s="479" t="s">
        <v>722</v>
      </c>
      <c r="H21" s="480">
        <v>1</v>
      </c>
      <c r="I21" s="478" t="s">
        <v>82</v>
      </c>
      <c r="J21" s="486"/>
      <c r="K21" s="393"/>
    </row>
    <row r="22" spans="1:11" s="387" customFormat="1" ht="81.75" customHeight="1" x14ac:dyDescent="0.3">
      <c r="A22" s="466"/>
      <c r="B22" s="483"/>
      <c r="C22" s="502" t="s">
        <v>426</v>
      </c>
      <c r="D22" s="478" t="s">
        <v>427</v>
      </c>
      <c r="E22" s="502" t="s">
        <v>428</v>
      </c>
      <c r="F22" s="478" t="s">
        <v>428</v>
      </c>
      <c r="G22" s="478" t="s">
        <v>723</v>
      </c>
      <c r="H22" s="480">
        <v>1</v>
      </c>
      <c r="I22" s="478" t="s">
        <v>82</v>
      </c>
      <c r="J22" s="491"/>
      <c r="K22" s="393"/>
    </row>
    <row r="23" spans="1:11" s="387" customFormat="1" ht="83.25" customHeight="1" x14ac:dyDescent="0.3">
      <c r="A23" s="466"/>
      <c r="B23" s="477" t="s">
        <v>429</v>
      </c>
      <c r="C23" s="502" t="s">
        <v>430</v>
      </c>
      <c r="D23" s="478" t="s">
        <v>431</v>
      </c>
      <c r="E23" s="502" t="s">
        <v>432</v>
      </c>
      <c r="F23" s="478" t="s">
        <v>433</v>
      </c>
      <c r="G23" s="504" t="s">
        <v>724</v>
      </c>
      <c r="H23" s="480">
        <v>1</v>
      </c>
      <c r="I23" s="478" t="s">
        <v>82</v>
      </c>
      <c r="J23" s="491"/>
      <c r="K23" s="393"/>
    </row>
    <row r="24" spans="1:11" s="387" customFormat="1" ht="108.75" customHeight="1" x14ac:dyDescent="0.3">
      <c r="A24" s="466"/>
      <c r="B24" s="483"/>
      <c r="C24" s="502" t="s">
        <v>434</v>
      </c>
      <c r="D24" s="478" t="s">
        <v>435</v>
      </c>
      <c r="E24" s="502" t="s">
        <v>436</v>
      </c>
      <c r="F24" s="478" t="s">
        <v>437</v>
      </c>
      <c r="G24" s="478" t="s">
        <v>725</v>
      </c>
      <c r="H24" s="480">
        <v>1</v>
      </c>
      <c r="I24" s="478" t="s">
        <v>82</v>
      </c>
      <c r="J24" s="491"/>
      <c r="K24" s="393"/>
    </row>
    <row r="25" spans="1:11" s="387" customFormat="1" ht="142.5" customHeight="1" x14ac:dyDescent="0.3">
      <c r="A25" s="466"/>
      <c r="B25" s="505"/>
      <c r="C25" s="502" t="s">
        <v>438</v>
      </c>
      <c r="D25" s="478" t="s">
        <v>439</v>
      </c>
      <c r="E25" s="480" t="s">
        <v>440</v>
      </c>
      <c r="F25" s="478" t="s">
        <v>433</v>
      </c>
      <c r="G25" s="484" t="s">
        <v>726</v>
      </c>
      <c r="H25" s="480">
        <v>1</v>
      </c>
      <c r="I25" s="478" t="s">
        <v>82</v>
      </c>
      <c r="J25" s="491"/>
      <c r="K25" s="393"/>
    </row>
    <row r="26" spans="1:11" s="387" customFormat="1" ht="63" customHeight="1" x14ac:dyDescent="0.3">
      <c r="A26" s="466"/>
      <c r="B26" s="482"/>
      <c r="C26" s="480" t="s">
        <v>441</v>
      </c>
      <c r="D26" s="478" t="s">
        <v>431</v>
      </c>
      <c r="E26" s="478" t="s">
        <v>442</v>
      </c>
      <c r="F26" s="487" t="s">
        <v>443</v>
      </c>
      <c r="G26" s="496" t="s">
        <v>727</v>
      </c>
      <c r="H26" s="506">
        <v>1</v>
      </c>
      <c r="I26" s="478" t="s">
        <v>82</v>
      </c>
      <c r="J26" s="507"/>
      <c r="K26" s="393"/>
    </row>
    <row r="27" spans="1:11" s="387" customFormat="1" ht="60" customHeight="1" x14ac:dyDescent="0.3">
      <c r="A27" s="466"/>
      <c r="B27" s="483"/>
      <c r="C27" s="502" t="s">
        <v>444</v>
      </c>
      <c r="D27" s="478" t="s">
        <v>445</v>
      </c>
      <c r="E27" s="478" t="s">
        <v>446</v>
      </c>
      <c r="F27" s="487" t="s">
        <v>446</v>
      </c>
      <c r="G27" s="496" t="s">
        <v>649</v>
      </c>
      <c r="H27" s="506">
        <v>1</v>
      </c>
      <c r="I27" s="478" t="s">
        <v>82</v>
      </c>
      <c r="J27" s="491"/>
      <c r="K27" s="393"/>
    </row>
    <row r="28" spans="1:11" s="387" customFormat="1" ht="147" customHeight="1" x14ac:dyDescent="0.3">
      <c r="A28" s="466"/>
      <c r="B28" s="505" t="s">
        <v>447</v>
      </c>
      <c r="C28" s="502" t="s">
        <v>448</v>
      </c>
      <c r="D28" s="478" t="s">
        <v>449</v>
      </c>
      <c r="E28" s="478" t="s">
        <v>450</v>
      </c>
      <c r="F28" s="478" t="s">
        <v>451</v>
      </c>
      <c r="G28" s="508" t="s">
        <v>728</v>
      </c>
      <c r="H28" s="480">
        <v>1</v>
      </c>
      <c r="I28" s="478" t="s">
        <v>82</v>
      </c>
      <c r="J28" s="491"/>
      <c r="K28" s="393"/>
    </row>
    <row r="29" spans="1:11" s="387" customFormat="1" ht="70.5" customHeight="1" x14ac:dyDescent="0.3">
      <c r="A29" s="466"/>
      <c r="B29" s="482"/>
      <c r="C29" s="502" t="s">
        <v>452</v>
      </c>
      <c r="D29" s="478" t="s">
        <v>445</v>
      </c>
      <c r="E29" s="478" t="s">
        <v>452</v>
      </c>
      <c r="F29" s="478" t="s">
        <v>452</v>
      </c>
      <c r="G29" s="479" t="s">
        <v>729</v>
      </c>
      <c r="H29" s="480">
        <v>1</v>
      </c>
      <c r="I29" s="478" t="s">
        <v>82</v>
      </c>
      <c r="J29" s="491"/>
      <c r="K29" s="393"/>
    </row>
    <row r="30" spans="1:11" s="387" customFormat="1" ht="409.5" customHeight="1" x14ac:dyDescent="0.3">
      <c r="A30" s="466"/>
      <c r="B30" s="482"/>
      <c r="C30" s="502" t="s">
        <v>453</v>
      </c>
      <c r="D30" s="478" t="s">
        <v>454</v>
      </c>
      <c r="E30" s="478" t="s">
        <v>455</v>
      </c>
      <c r="F30" s="478" t="s">
        <v>730</v>
      </c>
      <c r="G30" s="478" t="s">
        <v>805</v>
      </c>
      <c r="H30" s="480">
        <v>0.9</v>
      </c>
      <c r="I30" s="478" t="s">
        <v>81</v>
      </c>
      <c r="J30" s="491"/>
      <c r="K30" s="393"/>
    </row>
    <row r="31" spans="1:11" s="387" customFormat="1" ht="93.75" customHeight="1" x14ac:dyDescent="0.25">
      <c r="A31" s="466"/>
      <c r="B31" s="482"/>
      <c r="C31" s="478" t="s">
        <v>456</v>
      </c>
      <c r="D31" s="478"/>
      <c r="E31" s="478" t="s">
        <v>457</v>
      </c>
      <c r="F31" s="478" t="s">
        <v>458</v>
      </c>
      <c r="G31" s="478" t="s">
        <v>731</v>
      </c>
      <c r="H31" s="480">
        <v>0.9</v>
      </c>
      <c r="I31" s="478" t="s">
        <v>81</v>
      </c>
      <c r="J31" s="475"/>
    </row>
    <row r="32" spans="1:11" s="387" customFormat="1" ht="54.6" customHeight="1" x14ac:dyDescent="0.25">
      <c r="A32" s="466"/>
      <c r="B32" s="483"/>
      <c r="C32" s="478" t="s">
        <v>459</v>
      </c>
      <c r="D32" s="478" t="s">
        <v>460</v>
      </c>
      <c r="E32" s="478" t="s">
        <v>461</v>
      </c>
      <c r="F32" s="478" t="s">
        <v>462</v>
      </c>
      <c r="G32" s="478" t="s">
        <v>732</v>
      </c>
      <c r="H32" s="480">
        <v>1</v>
      </c>
      <c r="I32" s="478" t="s">
        <v>81</v>
      </c>
      <c r="J32" s="475"/>
    </row>
    <row r="33" spans="1:10" s="387" customFormat="1" ht="86.45" customHeight="1" x14ac:dyDescent="0.3">
      <c r="A33" s="466"/>
      <c r="B33" s="505" t="s">
        <v>463</v>
      </c>
      <c r="C33" s="478" t="s">
        <v>464</v>
      </c>
      <c r="D33" s="478" t="s">
        <v>465</v>
      </c>
      <c r="E33" s="478" t="s">
        <v>466</v>
      </c>
      <c r="F33" s="478" t="s">
        <v>467</v>
      </c>
      <c r="G33" s="479" t="s">
        <v>650</v>
      </c>
      <c r="H33" s="480">
        <v>1</v>
      </c>
      <c r="I33" s="478" t="s">
        <v>82</v>
      </c>
      <c r="J33" s="491"/>
    </row>
    <row r="34" spans="1:10" s="387" customFormat="1" ht="84" customHeight="1" x14ac:dyDescent="0.25">
      <c r="A34" s="466"/>
      <c r="B34" s="482"/>
      <c r="C34" s="478" t="s">
        <v>468</v>
      </c>
      <c r="D34" s="478" t="s">
        <v>469</v>
      </c>
      <c r="E34" s="509" t="s">
        <v>466</v>
      </c>
      <c r="F34" s="478" t="s">
        <v>468</v>
      </c>
      <c r="G34" s="481" t="s">
        <v>648</v>
      </c>
      <c r="H34" s="480">
        <v>1</v>
      </c>
      <c r="I34" s="478" t="s">
        <v>82</v>
      </c>
      <c r="J34" s="475"/>
    </row>
    <row r="35" spans="1:10" s="387" customFormat="1" ht="84" customHeight="1" x14ac:dyDescent="0.25">
      <c r="A35" s="466"/>
      <c r="B35" s="482"/>
      <c r="C35" s="478" t="s">
        <v>470</v>
      </c>
      <c r="D35" s="478" t="s">
        <v>471</v>
      </c>
      <c r="E35" s="478" t="s">
        <v>472</v>
      </c>
      <c r="F35" s="478" t="s">
        <v>473</v>
      </c>
      <c r="G35" s="478" t="s">
        <v>648</v>
      </c>
      <c r="H35" s="480">
        <v>1</v>
      </c>
      <c r="I35" s="478" t="s">
        <v>82</v>
      </c>
      <c r="J35" s="475"/>
    </row>
    <row r="36" spans="1:10" s="387" customFormat="1" ht="69.599999999999994" customHeight="1" x14ac:dyDescent="0.25">
      <c r="A36" s="466"/>
      <c r="B36" s="483"/>
      <c r="C36" s="478" t="s">
        <v>474</v>
      </c>
      <c r="D36" s="478" t="s">
        <v>475</v>
      </c>
      <c r="E36" s="478" t="s">
        <v>431</v>
      </c>
      <c r="F36" s="481" t="s">
        <v>476</v>
      </c>
      <c r="G36" s="478" t="s">
        <v>707</v>
      </c>
      <c r="H36" s="480">
        <v>0.5</v>
      </c>
      <c r="I36" s="478" t="s">
        <v>80</v>
      </c>
      <c r="J36" s="475"/>
    </row>
    <row r="37" spans="1:10" s="387" customFormat="1" ht="57" customHeight="1" x14ac:dyDescent="0.25">
      <c r="A37" s="466"/>
      <c r="B37" s="505" t="s">
        <v>477</v>
      </c>
      <c r="C37" s="478" t="s">
        <v>478</v>
      </c>
      <c r="D37" s="478"/>
      <c r="E37" s="478"/>
      <c r="F37" s="478"/>
      <c r="G37" s="478"/>
      <c r="H37" s="480">
        <v>1</v>
      </c>
      <c r="I37" s="478" t="s">
        <v>82</v>
      </c>
      <c r="J37" s="475"/>
    </row>
    <row r="38" spans="1:10" s="387" customFormat="1" ht="82.5" customHeight="1" x14ac:dyDescent="0.25">
      <c r="A38" s="466"/>
      <c r="B38" s="482"/>
      <c r="C38" s="478" t="s">
        <v>479</v>
      </c>
      <c r="D38" s="478" t="s">
        <v>480</v>
      </c>
      <c r="E38" s="478" t="s">
        <v>481</v>
      </c>
      <c r="F38" s="509" t="s">
        <v>481</v>
      </c>
      <c r="G38" s="478" t="s">
        <v>481</v>
      </c>
      <c r="H38" s="480">
        <v>1</v>
      </c>
      <c r="I38" s="478" t="s">
        <v>82</v>
      </c>
      <c r="J38" s="475"/>
    </row>
    <row r="39" spans="1:10" s="387" customFormat="1" ht="56.1" customHeight="1" x14ac:dyDescent="0.25">
      <c r="A39" s="466"/>
      <c r="B39" s="482"/>
      <c r="C39" s="478" t="s">
        <v>482</v>
      </c>
      <c r="D39" s="478" t="s">
        <v>431</v>
      </c>
      <c r="E39" s="478" t="s">
        <v>483</v>
      </c>
      <c r="F39" s="478" t="s">
        <v>484</v>
      </c>
      <c r="G39" s="478" t="s">
        <v>733</v>
      </c>
      <c r="H39" s="480">
        <v>1</v>
      </c>
      <c r="I39" s="478" t="s">
        <v>82</v>
      </c>
      <c r="J39" s="475"/>
    </row>
    <row r="40" spans="1:10" s="387" customFormat="1" ht="259.5" customHeight="1" x14ac:dyDescent="0.25">
      <c r="A40" s="466"/>
      <c r="B40" s="482"/>
      <c r="C40" s="478" t="s">
        <v>485</v>
      </c>
      <c r="D40" s="510">
        <v>0</v>
      </c>
      <c r="E40" s="478" t="s">
        <v>486</v>
      </c>
      <c r="F40" s="478" t="s">
        <v>487</v>
      </c>
      <c r="G40" s="478" t="s">
        <v>806</v>
      </c>
      <c r="H40" s="480">
        <v>0.95</v>
      </c>
      <c r="I40" s="478" t="s">
        <v>82</v>
      </c>
      <c r="J40" s="475"/>
    </row>
    <row r="41" spans="1:10" s="387" customFormat="1" ht="79.5" customHeight="1" x14ac:dyDescent="0.25">
      <c r="A41" s="466"/>
      <c r="B41" s="483"/>
      <c r="C41" s="478" t="s">
        <v>488</v>
      </c>
      <c r="D41" s="478" t="s">
        <v>489</v>
      </c>
      <c r="E41" s="478" t="s">
        <v>488</v>
      </c>
      <c r="F41" s="478" t="s">
        <v>489</v>
      </c>
      <c r="G41" s="478" t="s">
        <v>734</v>
      </c>
      <c r="H41" s="480">
        <v>0.8</v>
      </c>
      <c r="I41" s="478" t="s">
        <v>81</v>
      </c>
      <c r="J41" s="475"/>
    </row>
    <row r="42" spans="1:10" s="387" customFormat="1" x14ac:dyDescent="0.25">
      <c r="A42" s="466"/>
      <c r="B42" s="511"/>
      <c r="C42" s="511"/>
      <c r="D42" s="511"/>
      <c r="E42" s="511"/>
      <c r="F42" s="511"/>
      <c r="G42" s="511"/>
      <c r="H42" s="511"/>
      <c r="I42" s="475"/>
    </row>
    <row r="43" spans="1:10" s="387" customFormat="1" ht="99.95" customHeight="1" x14ac:dyDescent="0.25">
      <c r="A43" s="466"/>
      <c r="B43" s="476" t="s">
        <v>490</v>
      </c>
      <c r="C43" s="476" t="s">
        <v>491</v>
      </c>
      <c r="D43" s="476" t="s">
        <v>492</v>
      </c>
      <c r="E43" s="511"/>
      <c r="F43" s="511"/>
      <c r="G43" s="511"/>
      <c r="H43" s="511"/>
      <c r="I43" s="475"/>
    </row>
    <row r="44" spans="1:10" s="387" customFormat="1" x14ac:dyDescent="0.25">
      <c r="A44" s="466"/>
      <c r="B44" s="512">
        <f>IFERROR(AVERAGE(H7:H41),"")</f>
        <v>0.97285714285714275</v>
      </c>
      <c r="C44" s="512">
        <f ca="1">IF(OR('1. Basic project data'!E16="",'1. Basic project data'!E18=""),"",(TODAY()-'1. Basic project data'!E16)/('1. Basic project data'!E18-'1. Basic project data'!E16))</f>
        <v>2.3922413793103448</v>
      </c>
      <c r="D44" s="512">
        <f>IF('1. Basic project data'!E23=0,"",'1. Basic project data'!E24/'1. Basic project data'!E23)</f>
        <v>0.94741442210112781</v>
      </c>
      <c r="E44" s="511"/>
      <c r="F44" s="511"/>
      <c r="G44" s="511"/>
      <c r="H44" s="511"/>
      <c r="I44" s="475"/>
    </row>
    <row r="45" spans="1:10" s="387" customFormat="1" x14ac:dyDescent="0.25">
      <c r="A45" s="466"/>
      <c r="B45" s="511"/>
      <c r="C45" s="511"/>
      <c r="D45" s="511"/>
      <c r="E45" s="511"/>
      <c r="F45" s="511"/>
      <c r="G45" s="511"/>
      <c r="H45" s="511"/>
      <c r="I45" s="475"/>
    </row>
    <row r="46" spans="1:10" s="387" customFormat="1" x14ac:dyDescent="0.25">
      <c r="A46" s="466"/>
      <c r="B46" s="511"/>
      <c r="C46" s="511"/>
      <c r="D46" s="511"/>
      <c r="E46" s="511"/>
      <c r="F46" s="511"/>
      <c r="G46" s="511"/>
      <c r="H46" s="511"/>
      <c r="I46" s="475"/>
      <c r="J46" s="513"/>
    </row>
    <row r="47" spans="1:10" s="387" customFormat="1" ht="33.75" customHeight="1" x14ac:dyDescent="0.25">
      <c r="A47" s="466"/>
      <c r="B47" s="511"/>
      <c r="C47" s="511"/>
      <c r="D47" s="511"/>
      <c r="E47" s="511"/>
      <c r="F47" s="511"/>
      <c r="G47" s="511"/>
      <c r="H47" s="511"/>
      <c r="I47" s="475"/>
      <c r="J47" s="401"/>
    </row>
    <row r="48" spans="1:10" s="387" customFormat="1" ht="18.75" customHeight="1" x14ac:dyDescent="0.25">
      <c r="A48" s="466"/>
      <c r="B48" s="475"/>
      <c r="C48" s="475"/>
      <c r="D48" s="475"/>
      <c r="E48" s="475"/>
      <c r="F48" s="475"/>
      <c r="G48" s="475"/>
      <c r="H48" s="475"/>
      <c r="I48" s="475"/>
    </row>
    <row r="49" spans="1:10" s="387" customFormat="1" x14ac:dyDescent="0.25">
      <c r="A49" s="466"/>
      <c r="B49" s="514" t="s">
        <v>493</v>
      </c>
      <c r="C49" s="390"/>
      <c r="D49" s="390"/>
      <c r="E49" s="390"/>
      <c r="F49" s="390"/>
      <c r="G49" s="390"/>
      <c r="H49" s="390"/>
      <c r="I49" s="390"/>
    </row>
    <row r="50" spans="1:10" s="387" customFormat="1" ht="26.25" customHeight="1" x14ac:dyDescent="0.25">
      <c r="A50" s="466"/>
      <c r="B50" s="515" t="s">
        <v>494</v>
      </c>
      <c r="C50" s="390"/>
      <c r="D50" s="390"/>
      <c r="E50" s="390"/>
      <c r="F50" s="390"/>
      <c r="G50" s="390"/>
      <c r="H50" s="390"/>
      <c r="I50" s="390"/>
    </row>
    <row r="51" spans="1:10" s="387" customFormat="1" x14ac:dyDescent="0.25">
      <c r="A51" s="466"/>
      <c r="B51" s="475"/>
      <c r="C51" s="475"/>
      <c r="D51" s="475"/>
      <c r="E51" s="475"/>
      <c r="F51" s="475"/>
      <c r="G51" s="475"/>
      <c r="H51" s="475"/>
      <c r="I51" s="475"/>
    </row>
    <row r="52" spans="1:10" s="387" customFormat="1" ht="41.25" customHeight="1" x14ac:dyDescent="0.25">
      <c r="A52" s="466"/>
      <c r="B52" s="516" t="s">
        <v>495</v>
      </c>
      <c r="C52" s="476" t="s">
        <v>496</v>
      </c>
      <c r="D52" s="476" t="s">
        <v>88</v>
      </c>
      <c r="E52" s="476" t="s">
        <v>497</v>
      </c>
      <c r="F52" s="476" t="s">
        <v>498</v>
      </c>
      <c r="G52" s="476" t="s">
        <v>67</v>
      </c>
      <c r="H52" s="475"/>
      <c r="I52" s="475"/>
    </row>
    <row r="53" spans="1:10" s="387" customFormat="1" ht="45" customHeight="1" x14ac:dyDescent="0.25">
      <c r="A53" s="466"/>
      <c r="B53" s="483"/>
      <c r="C53" s="517" t="s">
        <v>82</v>
      </c>
      <c r="D53" s="518" t="s">
        <v>82</v>
      </c>
      <c r="E53" s="519" t="s">
        <v>82</v>
      </c>
      <c r="F53" s="517"/>
      <c r="G53" s="517" t="s">
        <v>82</v>
      </c>
      <c r="H53" s="475"/>
      <c r="I53" s="475"/>
    </row>
    <row r="54" spans="1:10" s="387" customFormat="1" ht="364.5" customHeight="1" x14ac:dyDescent="0.25">
      <c r="A54" s="466"/>
      <c r="B54" s="520" t="s">
        <v>499</v>
      </c>
      <c r="C54" s="509" t="s">
        <v>644</v>
      </c>
      <c r="D54" s="521" t="s">
        <v>801</v>
      </c>
      <c r="E54" s="509" t="s">
        <v>709</v>
      </c>
      <c r="F54" s="522"/>
      <c r="G54" s="509" t="s">
        <v>735</v>
      </c>
      <c r="H54" s="475"/>
      <c r="I54" s="475"/>
    </row>
    <row r="55" spans="1:10" s="387" customFormat="1" x14ac:dyDescent="0.25">
      <c r="A55" s="466"/>
      <c r="B55" s="475"/>
      <c r="C55" s="475"/>
      <c r="D55" s="475"/>
      <c r="E55" s="475"/>
      <c r="F55" s="475"/>
      <c r="G55" s="475"/>
      <c r="H55" s="475"/>
      <c r="I55" s="475"/>
    </row>
    <row r="56" spans="1:10" s="387" customFormat="1" x14ac:dyDescent="0.25">
      <c r="A56" s="466"/>
      <c r="B56" s="475"/>
      <c r="C56" s="475"/>
      <c r="D56" s="475"/>
      <c r="E56" s="475"/>
      <c r="F56" s="475"/>
      <c r="G56" s="475"/>
      <c r="H56" s="475"/>
      <c r="I56" s="475"/>
    </row>
    <row r="57" spans="1:10" s="387" customFormat="1" x14ac:dyDescent="0.25">
      <c r="A57" s="466"/>
      <c r="B57" s="475"/>
      <c r="C57" s="475"/>
      <c r="D57" s="475"/>
      <c r="E57" s="475"/>
      <c r="F57" s="475"/>
      <c r="G57" s="475"/>
      <c r="H57" s="475"/>
      <c r="I57" s="475"/>
    </row>
    <row r="58" spans="1:10" s="387" customFormat="1" x14ac:dyDescent="0.25">
      <c r="A58" s="466"/>
    </row>
    <row r="59" spans="1:10" s="387" customFormat="1" x14ac:dyDescent="0.25">
      <c r="A59" s="466"/>
      <c r="B59" s="514" t="s">
        <v>500</v>
      </c>
      <c r="C59" s="390"/>
      <c r="D59" s="390"/>
      <c r="E59" s="390"/>
      <c r="F59" s="390"/>
      <c r="G59" s="390"/>
      <c r="H59" s="390"/>
      <c r="I59" s="390"/>
      <c r="J59" s="475"/>
    </row>
    <row r="60" spans="1:10" s="387" customFormat="1" x14ac:dyDescent="0.25">
      <c r="A60" s="466"/>
      <c r="B60" s="475"/>
      <c r="C60" s="475"/>
      <c r="D60" s="475"/>
      <c r="E60" s="475"/>
      <c r="F60" s="475"/>
      <c r="G60" s="475"/>
      <c r="H60" s="475"/>
      <c r="I60" s="475"/>
      <c r="J60" s="475"/>
    </row>
    <row r="61" spans="1:10" s="387" customFormat="1" x14ac:dyDescent="0.25">
      <c r="A61" s="466"/>
      <c r="B61" s="475"/>
      <c r="C61" s="475"/>
      <c r="D61" s="475"/>
      <c r="E61" s="475"/>
      <c r="F61" s="475"/>
      <c r="G61" s="475"/>
      <c r="H61" s="475"/>
      <c r="I61" s="475"/>
      <c r="J61" s="475"/>
    </row>
    <row r="62" spans="1:10" s="387" customFormat="1" x14ac:dyDescent="0.25">
      <c r="A62" s="466"/>
      <c r="B62" s="516" t="s">
        <v>501</v>
      </c>
      <c r="C62" s="474"/>
      <c r="D62" s="516" t="s">
        <v>502</v>
      </c>
      <c r="E62" s="474"/>
      <c r="F62" s="516" t="s">
        <v>503</v>
      </c>
      <c r="G62" s="474"/>
      <c r="H62" s="516" t="s">
        <v>504</v>
      </c>
      <c r="I62" s="474"/>
      <c r="J62" s="475"/>
    </row>
    <row r="63" spans="1:10" s="387" customFormat="1" ht="54" customHeight="1" x14ac:dyDescent="0.25">
      <c r="A63" s="466"/>
      <c r="B63" s="523" t="s">
        <v>637</v>
      </c>
      <c r="C63" s="524"/>
      <c r="D63" s="525" t="s">
        <v>638</v>
      </c>
      <c r="E63" s="524"/>
      <c r="F63" s="526" t="s">
        <v>639</v>
      </c>
      <c r="G63" s="527"/>
      <c r="H63" s="525" t="s">
        <v>640</v>
      </c>
      <c r="I63" s="524"/>
      <c r="J63" s="475"/>
    </row>
    <row r="64" spans="1:10" s="387" customFormat="1" ht="70.5" customHeight="1" x14ac:dyDescent="0.25">
      <c r="A64" s="466"/>
      <c r="B64" s="525" t="s">
        <v>477</v>
      </c>
      <c r="C64" s="524"/>
      <c r="D64" s="525" t="s">
        <v>641</v>
      </c>
      <c r="E64" s="524"/>
      <c r="F64" s="526" t="s">
        <v>642</v>
      </c>
      <c r="G64" s="527"/>
      <c r="H64" s="525" t="s">
        <v>640</v>
      </c>
      <c r="I64" s="524"/>
      <c r="J64" s="475"/>
    </row>
    <row r="65" spans="1:10" s="387" customFormat="1" ht="44.25" customHeight="1" x14ac:dyDescent="0.25">
      <c r="A65" s="466"/>
      <c r="B65" s="528" t="s">
        <v>505</v>
      </c>
      <c r="C65" s="390"/>
      <c r="D65" s="390"/>
      <c r="E65" s="390"/>
      <c r="F65" s="390"/>
      <c r="G65" s="390"/>
      <c r="H65" s="390"/>
      <c r="I65" s="390"/>
      <c r="J65" s="390"/>
    </row>
  </sheetData>
  <sheetProtection sheet="1" objects="1" scenarios="1" formatRows="0" insertColumns="0"/>
  <mergeCells count="29">
    <mergeCell ref="D62:E62"/>
    <mergeCell ref="F62:G62"/>
    <mergeCell ref="B54"/>
    <mergeCell ref="B62:C62"/>
    <mergeCell ref="H62:I62"/>
    <mergeCell ref="D63:E63"/>
    <mergeCell ref="F63:G63"/>
    <mergeCell ref="H63:I63"/>
    <mergeCell ref="B37:B41"/>
    <mergeCell ref="B64:C64"/>
    <mergeCell ref="B63:C63"/>
    <mergeCell ref="B1:H2"/>
    <mergeCell ref="B3:H3"/>
    <mergeCell ref="B50:I50"/>
    <mergeCell ref="B59:I59"/>
    <mergeCell ref="B52:B53"/>
    <mergeCell ref="B13:B16"/>
    <mergeCell ref="B17:B22"/>
    <mergeCell ref="B25:B27"/>
    <mergeCell ref="B7:B12"/>
    <mergeCell ref="B23:B24"/>
    <mergeCell ref="B5:I5"/>
    <mergeCell ref="B28:B32"/>
    <mergeCell ref="B65:J65"/>
    <mergeCell ref="H64:I64"/>
    <mergeCell ref="B49:I49"/>
    <mergeCell ref="B33:B36"/>
    <mergeCell ref="D64:E64"/>
    <mergeCell ref="F64:G64"/>
  </mergeCells>
  <dataValidations count="1">
    <dataValidation type="list" allowBlank="1" sqref="C53:G53 I7:I41"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6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O92"/>
  <sheetViews>
    <sheetView showGridLines="0" view="pageBreakPreview" zoomScale="110" zoomScaleNormal="100" zoomScaleSheetLayoutView="110" workbookViewId="0">
      <selection activeCell="Q11" sqref="Q11"/>
    </sheetView>
  </sheetViews>
  <sheetFormatPr defaultColWidth="8.85546875" defaultRowHeight="15" x14ac:dyDescent="0.25"/>
  <cols>
    <col min="1" max="1" width="1.42578125" customWidth="1"/>
    <col min="3" max="3" width="14.5703125" customWidth="1"/>
    <col min="5" max="5" width="17.140625" customWidth="1"/>
    <col min="11" max="11" width="5.85546875" customWidth="1"/>
    <col min="13" max="13" width="13.85546875" customWidth="1"/>
  </cols>
  <sheetData>
    <row r="1" spans="1:15" ht="14.45" customHeight="1" x14ac:dyDescent="0.25">
      <c r="A1" s="1"/>
      <c r="B1" s="236" t="s">
        <v>506</v>
      </c>
      <c r="C1" s="121"/>
      <c r="D1" s="121"/>
      <c r="E1" s="121"/>
      <c r="F1" s="121"/>
      <c r="G1" s="121"/>
      <c r="H1" s="121"/>
      <c r="I1" s="121"/>
      <c r="J1" s="121"/>
      <c r="K1" s="121"/>
      <c r="L1" s="121"/>
      <c r="M1" s="121"/>
    </row>
    <row r="2" spans="1:15" ht="26.25" customHeight="1" x14ac:dyDescent="0.4">
      <c r="A2" s="1"/>
      <c r="B2" s="121"/>
      <c r="C2" s="121"/>
      <c r="D2" s="121"/>
      <c r="E2" s="121"/>
      <c r="F2" s="121"/>
      <c r="G2" s="121"/>
      <c r="H2" s="121"/>
      <c r="I2" s="121"/>
      <c r="J2" s="121"/>
      <c r="K2" s="121"/>
      <c r="L2" s="121"/>
      <c r="M2" s="121"/>
      <c r="O2" s="34"/>
    </row>
    <row r="3" spans="1:15" x14ac:dyDescent="0.25">
      <c r="A3" s="1"/>
      <c r="B3" s="241" t="s">
        <v>507</v>
      </c>
      <c r="C3" s="121"/>
      <c r="D3" s="121"/>
      <c r="E3" s="121"/>
      <c r="F3" s="121"/>
      <c r="G3" s="121"/>
      <c r="H3" s="121"/>
      <c r="I3" s="121"/>
      <c r="J3" s="121"/>
      <c r="K3" s="121"/>
      <c r="L3" s="121"/>
      <c r="M3" s="121"/>
    </row>
    <row r="4" spans="1:15" ht="8.25" customHeight="1" x14ac:dyDescent="0.25">
      <c r="A4" s="1"/>
      <c r="B4" s="15"/>
      <c r="C4" s="15"/>
      <c r="D4" s="15"/>
      <c r="E4" s="15"/>
      <c r="F4" s="15"/>
      <c r="G4" s="15"/>
      <c r="H4" s="15"/>
      <c r="I4" s="15"/>
      <c r="J4" s="15"/>
      <c r="K4" s="15"/>
      <c r="L4" s="15"/>
      <c r="M4" s="15"/>
    </row>
    <row r="5" spans="1:15" ht="14.45" customHeight="1" x14ac:dyDescent="0.3">
      <c r="A5" s="1"/>
      <c r="B5" s="237" t="s">
        <v>508</v>
      </c>
      <c r="C5" s="197"/>
      <c r="D5" s="239" t="s">
        <v>509</v>
      </c>
      <c r="E5" s="197"/>
      <c r="F5" s="239" t="s">
        <v>510</v>
      </c>
      <c r="G5" s="240"/>
      <c r="H5" s="240"/>
      <c r="I5" s="240"/>
      <c r="J5" s="240"/>
      <c r="K5" s="197"/>
      <c r="L5" s="239" t="s">
        <v>511</v>
      </c>
      <c r="M5" s="197"/>
      <c r="O5" s="35"/>
    </row>
    <row r="6" spans="1:15" ht="23.25" customHeight="1" x14ac:dyDescent="0.3">
      <c r="A6" s="1"/>
      <c r="B6" s="238"/>
      <c r="C6" s="129"/>
      <c r="D6" s="127"/>
      <c r="E6" s="129"/>
      <c r="F6" s="127"/>
      <c r="G6" s="128"/>
      <c r="H6" s="128"/>
      <c r="I6" s="128"/>
      <c r="J6" s="128"/>
      <c r="K6" s="129"/>
      <c r="L6" s="127"/>
      <c r="M6" s="129"/>
      <c r="O6" s="36"/>
    </row>
    <row r="7" spans="1:15" ht="17.25" customHeight="1" x14ac:dyDescent="0.3">
      <c r="A7" s="1"/>
      <c r="B7" s="243" t="s">
        <v>651</v>
      </c>
      <c r="C7" s="244"/>
      <c r="D7" s="244"/>
      <c r="E7" s="244"/>
      <c r="F7" s="244"/>
      <c r="G7" s="244"/>
      <c r="H7" s="244"/>
      <c r="I7" s="244"/>
      <c r="J7" s="244"/>
      <c r="K7" s="244"/>
      <c r="L7" s="244"/>
      <c r="M7" s="172"/>
      <c r="O7" s="36"/>
    </row>
    <row r="8" spans="1:15" ht="17.25" customHeight="1" x14ac:dyDescent="0.3">
      <c r="A8" s="1"/>
      <c r="B8" s="242" t="s">
        <v>652</v>
      </c>
      <c r="C8" s="139"/>
      <c r="D8" s="242" t="s">
        <v>667</v>
      </c>
      <c r="E8" s="176"/>
      <c r="F8" s="242" t="s">
        <v>697</v>
      </c>
      <c r="G8" s="121"/>
      <c r="H8" s="121"/>
      <c r="I8" s="121"/>
      <c r="J8" s="121"/>
      <c r="K8" s="139"/>
      <c r="L8" s="145" t="s">
        <v>676</v>
      </c>
      <c r="M8" s="146"/>
      <c r="O8" s="42"/>
    </row>
    <row r="9" spans="1:15" ht="17.25" customHeight="1" x14ac:dyDescent="0.3">
      <c r="A9" s="1"/>
      <c r="B9" s="140"/>
      <c r="C9" s="139"/>
      <c r="D9" s="175"/>
      <c r="E9" s="176"/>
      <c r="F9" s="140"/>
      <c r="G9" s="121"/>
      <c r="H9" s="121"/>
      <c r="I9" s="121"/>
      <c r="J9" s="121"/>
      <c r="K9" s="139"/>
      <c r="L9" s="147"/>
      <c r="M9" s="146"/>
      <c r="O9" s="36"/>
    </row>
    <row r="10" spans="1:15" ht="51" customHeight="1" x14ac:dyDescent="0.3">
      <c r="A10" s="1"/>
      <c r="B10" s="140"/>
      <c r="C10" s="139"/>
      <c r="D10" s="175"/>
      <c r="E10" s="176"/>
      <c r="F10" s="140"/>
      <c r="G10" s="121"/>
      <c r="H10" s="121"/>
      <c r="I10" s="121"/>
      <c r="J10" s="121"/>
      <c r="K10" s="139"/>
      <c r="L10" s="147"/>
      <c r="M10" s="146"/>
      <c r="O10" s="36"/>
    </row>
    <row r="11" spans="1:15" ht="15.75" customHeight="1" x14ac:dyDescent="0.3">
      <c r="A11" s="1"/>
      <c r="B11" s="127"/>
      <c r="C11" s="129"/>
      <c r="D11" s="177"/>
      <c r="E11" s="178"/>
      <c r="F11" s="127"/>
      <c r="G11" s="128"/>
      <c r="H11" s="128"/>
      <c r="I11" s="128"/>
      <c r="J11" s="128"/>
      <c r="K11" s="129"/>
      <c r="L11" s="148"/>
      <c r="M11" s="149"/>
      <c r="O11" s="36"/>
    </row>
    <row r="12" spans="1:15" ht="17.25" customHeight="1" x14ac:dyDescent="0.3">
      <c r="A12" s="1"/>
      <c r="B12" s="173" t="s">
        <v>653</v>
      </c>
      <c r="C12" s="126"/>
      <c r="D12" s="188" t="s">
        <v>668</v>
      </c>
      <c r="E12" s="126"/>
      <c r="F12" s="173" t="s">
        <v>674</v>
      </c>
      <c r="G12" s="125"/>
      <c r="H12" s="125"/>
      <c r="I12" s="125"/>
      <c r="J12" s="125"/>
      <c r="K12" s="126"/>
      <c r="L12" s="145" t="s">
        <v>676</v>
      </c>
      <c r="M12" s="146"/>
      <c r="O12" s="36"/>
    </row>
    <row r="13" spans="1:15" ht="17.25" customHeight="1" x14ac:dyDescent="0.3">
      <c r="A13" s="1"/>
      <c r="B13" s="140"/>
      <c r="C13" s="139"/>
      <c r="D13" s="140"/>
      <c r="E13" s="139"/>
      <c r="F13" s="140"/>
      <c r="G13" s="121"/>
      <c r="H13" s="121"/>
      <c r="I13" s="121"/>
      <c r="J13" s="121"/>
      <c r="K13" s="139"/>
      <c r="L13" s="147"/>
      <c r="M13" s="146"/>
      <c r="O13" s="36"/>
    </row>
    <row r="14" spans="1:15" ht="17.25" customHeight="1" x14ac:dyDescent="0.3">
      <c r="A14" s="1"/>
      <c r="B14" s="140"/>
      <c r="C14" s="139"/>
      <c r="D14" s="140"/>
      <c r="E14" s="139"/>
      <c r="F14" s="140"/>
      <c r="G14" s="121"/>
      <c r="H14" s="121"/>
      <c r="I14" s="121"/>
      <c r="J14" s="121"/>
      <c r="K14" s="139"/>
      <c r="L14" s="147"/>
      <c r="M14" s="146"/>
      <c r="O14" s="36"/>
    </row>
    <row r="15" spans="1:15" ht="64.5" customHeight="1" x14ac:dyDescent="0.25">
      <c r="A15" s="1"/>
      <c r="B15" s="127"/>
      <c r="C15" s="129"/>
      <c r="D15" s="127"/>
      <c r="E15" s="129"/>
      <c r="F15" s="127"/>
      <c r="G15" s="128"/>
      <c r="H15" s="128"/>
      <c r="I15" s="128"/>
      <c r="J15" s="128"/>
      <c r="K15" s="129"/>
      <c r="L15" s="148"/>
      <c r="M15" s="149"/>
    </row>
    <row r="16" spans="1:15" ht="17.25" customHeight="1" x14ac:dyDescent="0.25">
      <c r="A16" s="1"/>
      <c r="B16" s="173" t="s">
        <v>654</v>
      </c>
      <c r="C16" s="126"/>
      <c r="D16" s="188" t="s">
        <v>669</v>
      </c>
      <c r="E16" s="126"/>
      <c r="F16" s="173" t="s">
        <v>675</v>
      </c>
      <c r="G16" s="125"/>
      <c r="H16" s="125"/>
      <c r="I16" s="125"/>
      <c r="J16" s="125"/>
      <c r="K16" s="126"/>
      <c r="L16" s="145" t="s">
        <v>676</v>
      </c>
      <c r="M16" s="146"/>
    </row>
    <row r="17" spans="1:13" ht="17.25" customHeight="1" x14ac:dyDescent="0.25">
      <c r="A17" s="1"/>
      <c r="B17" s="140"/>
      <c r="C17" s="139"/>
      <c r="D17" s="140"/>
      <c r="E17" s="139"/>
      <c r="F17" s="140"/>
      <c r="G17" s="121"/>
      <c r="H17" s="121"/>
      <c r="I17" s="121"/>
      <c r="J17" s="121"/>
      <c r="K17" s="139"/>
      <c r="L17" s="147"/>
      <c r="M17" s="146"/>
    </row>
    <row r="18" spans="1:13" x14ac:dyDescent="0.25">
      <c r="A18" s="1"/>
      <c r="B18" s="140"/>
      <c r="C18" s="139"/>
      <c r="D18" s="140"/>
      <c r="E18" s="139"/>
      <c r="F18" s="140"/>
      <c r="G18" s="121"/>
      <c r="H18" s="121"/>
      <c r="I18" s="121"/>
      <c r="J18" s="121"/>
      <c r="K18" s="139"/>
      <c r="L18" s="147"/>
      <c r="M18" s="146"/>
    </row>
    <row r="19" spans="1:13" ht="36" customHeight="1" x14ac:dyDescent="0.25">
      <c r="A19" s="1"/>
      <c r="B19" s="127"/>
      <c r="C19" s="129"/>
      <c r="D19" s="127"/>
      <c r="E19" s="129"/>
      <c r="F19" s="127"/>
      <c r="G19" s="128"/>
      <c r="H19" s="128"/>
      <c r="I19" s="128"/>
      <c r="J19" s="128"/>
      <c r="K19" s="129"/>
      <c r="L19" s="148"/>
      <c r="M19" s="149"/>
    </row>
    <row r="20" spans="1:13" x14ac:dyDescent="0.25">
      <c r="A20" s="1"/>
      <c r="B20" s="204" t="s">
        <v>655</v>
      </c>
      <c r="C20" s="205"/>
      <c r="D20" s="205"/>
      <c r="E20" s="205"/>
      <c r="F20" s="205"/>
      <c r="G20" s="205"/>
      <c r="H20" s="205"/>
      <c r="I20" s="205"/>
      <c r="J20" s="205"/>
      <c r="K20" s="205"/>
      <c r="L20" s="205"/>
      <c r="M20" s="206"/>
    </row>
    <row r="21" spans="1:13" ht="2.25" customHeight="1" x14ac:dyDescent="0.25">
      <c r="A21" s="1"/>
      <c r="B21" s="207"/>
      <c r="C21" s="208"/>
      <c r="D21" s="208"/>
      <c r="E21" s="208"/>
      <c r="F21" s="208"/>
      <c r="G21" s="208"/>
      <c r="H21" s="208"/>
      <c r="I21" s="208"/>
      <c r="J21" s="208"/>
      <c r="K21" s="208"/>
      <c r="L21" s="208"/>
      <c r="M21" s="209"/>
    </row>
    <row r="22" spans="1:13" hidden="1" x14ac:dyDescent="0.25">
      <c r="A22" s="1"/>
      <c r="B22" s="207"/>
      <c r="C22" s="208"/>
      <c r="D22" s="208"/>
      <c r="E22" s="208"/>
      <c r="F22" s="208"/>
      <c r="G22" s="208"/>
      <c r="H22" s="208"/>
      <c r="I22" s="208"/>
      <c r="J22" s="208"/>
      <c r="K22" s="208"/>
      <c r="L22" s="208"/>
      <c r="M22" s="209"/>
    </row>
    <row r="23" spans="1:13" hidden="1" x14ac:dyDescent="0.25">
      <c r="A23" s="1"/>
      <c r="B23" s="210"/>
      <c r="C23" s="211"/>
      <c r="D23" s="211"/>
      <c r="E23" s="211"/>
      <c r="F23" s="211"/>
      <c r="G23" s="211"/>
      <c r="H23" s="211"/>
      <c r="I23" s="211"/>
      <c r="J23" s="211"/>
      <c r="K23" s="211"/>
      <c r="L23" s="211"/>
      <c r="M23" s="212"/>
    </row>
    <row r="24" spans="1:13" ht="14.45" customHeight="1" x14ac:dyDescent="0.25">
      <c r="A24" s="1"/>
      <c r="B24" s="213" t="s">
        <v>656</v>
      </c>
      <c r="C24" s="214"/>
      <c r="D24" s="188" t="s">
        <v>670</v>
      </c>
      <c r="E24" s="126"/>
      <c r="F24" s="173" t="s">
        <v>673</v>
      </c>
      <c r="G24" s="125"/>
      <c r="H24" s="125"/>
      <c r="I24" s="125"/>
      <c r="J24" s="125"/>
      <c r="K24" s="126"/>
      <c r="L24" s="145" t="s">
        <v>676</v>
      </c>
      <c r="M24" s="146"/>
    </row>
    <row r="25" spans="1:13" x14ac:dyDescent="0.25">
      <c r="A25" s="1"/>
      <c r="B25" s="215"/>
      <c r="C25" s="216"/>
      <c r="D25" s="140"/>
      <c r="E25" s="139"/>
      <c r="F25" s="140"/>
      <c r="G25" s="121"/>
      <c r="H25" s="121"/>
      <c r="I25" s="121"/>
      <c r="J25" s="121"/>
      <c r="K25" s="139"/>
      <c r="L25" s="147"/>
      <c r="M25" s="146"/>
    </row>
    <row r="26" spans="1:13" x14ac:dyDescent="0.25">
      <c r="A26" s="1"/>
      <c r="B26" s="215"/>
      <c r="C26" s="216"/>
      <c r="D26" s="140"/>
      <c r="E26" s="139"/>
      <c r="F26" s="140"/>
      <c r="G26" s="121"/>
      <c r="H26" s="121"/>
      <c r="I26" s="121"/>
      <c r="J26" s="121"/>
      <c r="K26" s="139"/>
      <c r="L26" s="147"/>
      <c r="M26" s="146"/>
    </row>
    <row r="27" spans="1:13" ht="26.25" customHeight="1" x14ac:dyDescent="0.25">
      <c r="A27" s="1"/>
      <c r="B27" s="217"/>
      <c r="C27" s="218"/>
      <c r="D27" s="127"/>
      <c r="E27" s="129"/>
      <c r="F27" s="127"/>
      <c r="G27" s="128"/>
      <c r="H27" s="128"/>
      <c r="I27" s="128"/>
      <c r="J27" s="128"/>
      <c r="K27" s="129"/>
      <c r="L27" s="148"/>
      <c r="M27" s="149"/>
    </row>
    <row r="28" spans="1:13" x14ac:dyDescent="0.25">
      <c r="A28" s="1"/>
      <c r="B28" s="173" t="s">
        <v>657</v>
      </c>
      <c r="C28" s="245"/>
      <c r="D28" s="132" t="s">
        <v>671</v>
      </c>
      <c r="E28" s="126"/>
      <c r="F28" s="173" t="s">
        <v>672</v>
      </c>
      <c r="G28" s="125"/>
      <c r="H28" s="125"/>
      <c r="I28" s="125"/>
      <c r="J28" s="125"/>
      <c r="K28" s="126"/>
      <c r="L28" s="145" t="s">
        <v>676</v>
      </c>
      <c r="M28" s="146"/>
    </row>
    <row r="29" spans="1:13" x14ac:dyDescent="0.25">
      <c r="A29" s="1"/>
      <c r="B29" s="246"/>
      <c r="C29" s="247"/>
      <c r="D29" s="140"/>
      <c r="E29" s="139"/>
      <c r="F29" s="140"/>
      <c r="G29" s="121"/>
      <c r="H29" s="121"/>
      <c r="I29" s="121"/>
      <c r="J29" s="121"/>
      <c r="K29" s="139"/>
      <c r="L29" s="147"/>
      <c r="M29" s="146"/>
    </row>
    <row r="30" spans="1:13" x14ac:dyDescent="0.25">
      <c r="A30" s="1"/>
      <c r="B30" s="246"/>
      <c r="C30" s="247"/>
      <c r="D30" s="140"/>
      <c r="E30" s="139"/>
      <c r="F30" s="140"/>
      <c r="G30" s="121"/>
      <c r="H30" s="121"/>
      <c r="I30" s="121"/>
      <c r="J30" s="121"/>
      <c r="K30" s="139"/>
      <c r="L30" s="147"/>
      <c r="M30" s="146"/>
    </row>
    <row r="31" spans="1:13" x14ac:dyDescent="0.25">
      <c r="A31" s="1"/>
      <c r="B31" s="248"/>
      <c r="C31" s="249"/>
      <c r="D31" s="127"/>
      <c r="E31" s="129"/>
      <c r="F31" s="127"/>
      <c r="G31" s="128"/>
      <c r="H31" s="128"/>
      <c r="I31" s="128"/>
      <c r="J31" s="128"/>
      <c r="K31" s="129"/>
      <c r="L31" s="148"/>
      <c r="M31" s="149"/>
    </row>
    <row r="32" spans="1:13" x14ac:dyDescent="0.25">
      <c r="A32" s="1"/>
      <c r="B32" s="250" t="s">
        <v>429</v>
      </c>
      <c r="C32" s="137"/>
      <c r="D32" s="137"/>
      <c r="E32" s="137"/>
      <c r="F32" s="137"/>
      <c r="G32" s="137"/>
      <c r="H32" s="137"/>
      <c r="I32" s="137"/>
      <c r="J32" s="137"/>
      <c r="K32" s="137"/>
      <c r="L32" s="137"/>
      <c r="M32" s="136"/>
    </row>
    <row r="33" spans="1:13" x14ac:dyDescent="0.25">
      <c r="A33" s="1"/>
      <c r="B33" s="189" t="s">
        <v>658</v>
      </c>
      <c r="C33" s="190"/>
      <c r="D33" s="173" t="s">
        <v>689</v>
      </c>
      <c r="E33" s="174"/>
      <c r="F33" s="173" t="s">
        <v>677</v>
      </c>
      <c r="G33" s="125"/>
      <c r="H33" s="125"/>
      <c r="I33" s="125"/>
      <c r="J33" s="125"/>
      <c r="K33" s="126"/>
      <c r="L33" s="145" t="s">
        <v>676</v>
      </c>
      <c r="M33" s="146"/>
    </row>
    <row r="34" spans="1:13" ht="15.75" customHeight="1" x14ac:dyDescent="0.25">
      <c r="A34" s="1"/>
      <c r="B34" s="191"/>
      <c r="C34" s="192"/>
      <c r="D34" s="175"/>
      <c r="E34" s="176"/>
      <c r="F34" s="140"/>
      <c r="G34" s="121"/>
      <c r="H34" s="121"/>
      <c r="I34" s="121"/>
      <c r="J34" s="121"/>
      <c r="K34" s="139"/>
      <c r="L34" s="147"/>
      <c r="M34" s="146"/>
    </row>
    <row r="35" spans="1:13" ht="15.75" customHeight="1" x14ac:dyDescent="0.25">
      <c r="A35" s="1"/>
      <c r="B35" s="191"/>
      <c r="C35" s="192"/>
      <c r="D35" s="175"/>
      <c r="E35" s="176"/>
      <c r="F35" s="140"/>
      <c r="G35" s="121"/>
      <c r="H35" s="121"/>
      <c r="I35" s="121"/>
      <c r="J35" s="121"/>
      <c r="K35" s="139"/>
      <c r="L35" s="147"/>
      <c r="M35" s="146"/>
    </row>
    <row r="36" spans="1:13" ht="32.25" customHeight="1" x14ac:dyDescent="0.25">
      <c r="A36" s="1"/>
      <c r="B36" s="193"/>
      <c r="C36" s="194"/>
      <c r="D36" s="177"/>
      <c r="E36" s="178"/>
      <c r="F36" s="127"/>
      <c r="G36" s="128"/>
      <c r="H36" s="128"/>
      <c r="I36" s="128"/>
      <c r="J36" s="128"/>
      <c r="K36" s="129"/>
      <c r="L36" s="148"/>
      <c r="M36" s="149"/>
    </row>
    <row r="37" spans="1:13" x14ac:dyDescent="0.25">
      <c r="A37" s="1"/>
      <c r="B37" s="189" t="s">
        <v>659</v>
      </c>
      <c r="C37" s="190"/>
      <c r="D37" s="188" t="s">
        <v>690</v>
      </c>
      <c r="E37" s="126"/>
      <c r="F37" s="173" t="s">
        <v>678</v>
      </c>
      <c r="G37" s="125"/>
      <c r="H37" s="125"/>
      <c r="I37" s="125"/>
      <c r="J37" s="125"/>
      <c r="K37" s="126"/>
      <c r="L37" s="145" t="s">
        <v>676</v>
      </c>
      <c r="M37" s="146"/>
    </row>
    <row r="38" spans="1:13" x14ac:dyDescent="0.25">
      <c r="A38" s="1"/>
      <c r="B38" s="191"/>
      <c r="C38" s="192"/>
      <c r="D38" s="140"/>
      <c r="E38" s="139"/>
      <c r="F38" s="140"/>
      <c r="G38" s="121"/>
      <c r="H38" s="121"/>
      <c r="I38" s="121"/>
      <c r="J38" s="121"/>
      <c r="K38" s="139"/>
      <c r="L38" s="147"/>
      <c r="M38" s="146"/>
    </row>
    <row r="39" spans="1:13" x14ac:dyDescent="0.25">
      <c r="A39" s="1"/>
      <c r="B39" s="191"/>
      <c r="C39" s="192"/>
      <c r="D39" s="140"/>
      <c r="E39" s="139"/>
      <c r="F39" s="140"/>
      <c r="G39" s="121"/>
      <c r="H39" s="121"/>
      <c r="I39" s="121"/>
      <c r="J39" s="121"/>
      <c r="K39" s="139"/>
      <c r="L39" s="147"/>
      <c r="M39" s="146"/>
    </row>
    <row r="40" spans="1:13" ht="33.75" customHeight="1" x14ac:dyDescent="0.25">
      <c r="A40" s="1"/>
      <c r="B40" s="193"/>
      <c r="C40" s="194"/>
      <c r="D40" s="127"/>
      <c r="E40" s="129"/>
      <c r="F40" s="127"/>
      <c r="G40" s="128"/>
      <c r="H40" s="128"/>
      <c r="I40" s="128"/>
      <c r="J40" s="128"/>
      <c r="K40" s="129"/>
      <c r="L40" s="148"/>
      <c r="M40" s="149"/>
    </row>
    <row r="41" spans="1:13" x14ac:dyDescent="0.25">
      <c r="A41" s="1"/>
      <c r="B41" s="250" t="s">
        <v>679</v>
      </c>
      <c r="C41" s="137"/>
      <c r="D41" s="137"/>
      <c r="E41" s="137"/>
      <c r="F41" s="137"/>
      <c r="G41" s="137"/>
      <c r="H41" s="137"/>
      <c r="I41" s="137"/>
      <c r="J41" s="137"/>
      <c r="K41" s="137"/>
      <c r="L41" s="137"/>
      <c r="M41" s="136"/>
    </row>
    <row r="42" spans="1:13" ht="74.25" customHeight="1" x14ac:dyDescent="0.25">
      <c r="A42" s="1"/>
      <c r="B42" s="262" t="s">
        <v>660</v>
      </c>
      <c r="C42" s="252"/>
      <c r="D42" s="262" t="s">
        <v>688</v>
      </c>
      <c r="E42" s="252"/>
      <c r="F42" s="225" t="s">
        <v>680</v>
      </c>
      <c r="G42" s="257"/>
      <c r="H42" s="257"/>
      <c r="I42" s="257"/>
      <c r="J42" s="257"/>
      <c r="K42" s="252"/>
      <c r="L42" s="263" t="s">
        <v>710</v>
      </c>
      <c r="M42" s="264"/>
    </row>
    <row r="43" spans="1:13" ht="14.45" customHeight="1" x14ac:dyDescent="0.25">
      <c r="A43" s="1"/>
      <c r="B43" s="250" t="s">
        <v>661</v>
      </c>
      <c r="C43" s="137"/>
      <c r="D43" s="137"/>
      <c r="E43" s="137"/>
      <c r="F43" s="137"/>
      <c r="G43" s="137"/>
      <c r="H43" s="137"/>
      <c r="I43" s="137"/>
      <c r="J43" s="137"/>
      <c r="K43" s="137"/>
      <c r="L43" s="137"/>
      <c r="M43" s="136"/>
    </row>
    <row r="44" spans="1:13" ht="15.75" customHeight="1" x14ac:dyDescent="0.25">
      <c r="A44" s="1"/>
      <c r="B44" s="182" t="s">
        <v>662</v>
      </c>
      <c r="C44" s="183"/>
      <c r="D44" s="158" t="s">
        <v>686</v>
      </c>
      <c r="E44" s="160"/>
      <c r="F44" s="158" t="s">
        <v>691</v>
      </c>
      <c r="G44" s="159"/>
      <c r="H44" s="159"/>
      <c r="I44" s="159"/>
      <c r="J44" s="159"/>
      <c r="K44" s="160"/>
      <c r="L44" s="145" t="s">
        <v>676</v>
      </c>
      <c r="M44" s="146"/>
    </row>
    <row r="45" spans="1:13" x14ac:dyDescent="0.25">
      <c r="A45" s="1"/>
      <c r="B45" s="184"/>
      <c r="C45" s="185"/>
      <c r="D45" s="161"/>
      <c r="E45" s="163"/>
      <c r="F45" s="161"/>
      <c r="G45" s="162"/>
      <c r="H45" s="162"/>
      <c r="I45" s="162"/>
      <c r="J45" s="162"/>
      <c r="K45" s="163"/>
      <c r="L45" s="147"/>
      <c r="M45" s="146"/>
    </row>
    <row r="46" spans="1:13" ht="14.45" customHeight="1" x14ac:dyDescent="0.25">
      <c r="A46" s="1"/>
      <c r="B46" s="184"/>
      <c r="C46" s="185"/>
      <c r="D46" s="161"/>
      <c r="E46" s="163"/>
      <c r="F46" s="161"/>
      <c r="G46" s="162"/>
      <c r="H46" s="162"/>
      <c r="I46" s="162"/>
      <c r="J46" s="162"/>
      <c r="K46" s="163"/>
      <c r="L46" s="147"/>
      <c r="M46" s="146"/>
    </row>
    <row r="47" spans="1:13" ht="15.75" hidden="1" customHeight="1" x14ac:dyDescent="0.25">
      <c r="A47" s="1"/>
      <c r="B47" s="186"/>
      <c r="C47" s="187"/>
      <c r="D47" s="164"/>
      <c r="E47" s="166"/>
      <c r="F47" s="164"/>
      <c r="G47" s="165"/>
      <c r="H47" s="165"/>
      <c r="I47" s="165"/>
      <c r="J47" s="165"/>
      <c r="K47" s="166"/>
      <c r="L47" s="148"/>
      <c r="M47" s="149"/>
    </row>
    <row r="48" spans="1:13" ht="41.25" customHeight="1" x14ac:dyDescent="0.25">
      <c r="A48" s="1"/>
      <c r="B48" s="220" t="s">
        <v>663</v>
      </c>
      <c r="C48" s="221"/>
      <c r="D48" s="231" t="s">
        <v>687</v>
      </c>
      <c r="E48" s="232"/>
      <c r="F48" s="220" t="s">
        <v>692</v>
      </c>
      <c r="G48" s="233"/>
      <c r="H48" s="233"/>
      <c r="I48" s="233"/>
      <c r="J48" s="233"/>
      <c r="K48" s="221"/>
      <c r="L48" s="234" t="s">
        <v>676</v>
      </c>
      <c r="M48" s="235"/>
    </row>
    <row r="49" spans="1:13" ht="15.75" customHeight="1" x14ac:dyDescent="0.25">
      <c r="A49" s="1"/>
      <c r="B49" s="265" t="s">
        <v>477</v>
      </c>
      <c r="C49" s="137"/>
      <c r="D49" s="137"/>
      <c r="E49" s="137"/>
      <c r="F49" s="137"/>
      <c r="G49" s="137"/>
      <c r="H49" s="137"/>
      <c r="I49" s="137"/>
      <c r="J49" s="137"/>
      <c r="K49" s="137"/>
      <c r="L49" s="137"/>
      <c r="M49" s="136"/>
    </row>
    <row r="50" spans="1:13" ht="56.25" customHeight="1" x14ac:dyDescent="0.25">
      <c r="A50" s="1"/>
      <c r="B50" s="251" t="s">
        <v>665</v>
      </c>
      <c r="C50" s="181"/>
      <c r="D50" s="253" t="s">
        <v>685</v>
      </c>
      <c r="E50" s="254"/>
      <c r="F50" s="179" t="s">
        <v>681</v>
      </c>
      <c r="G50" s="180"/>
      <c r="H50" s="180"/>
      <c r="I50" s="180"/>
      <c r="J50" s="180"/>
      <c r="K50" s="181"/>
      <c r="L50" s="260" t="s">
        <v>676</v>
      </c>
      <c r="M50" s="261"/>
    </row>
    <row r="51" spans="1:13" ht="39" customHeight="1" x14ac:dyDescent="0.25">
      <c r="A51" s="1"/>
      <c r="B51" s="225" t="s">
        <v>664</v>
      </c>
      <c r="C51" s="252"/>
      <c r="D51" s="255" t="s">
        <v>683</v>
      </c>
      <c r="E51" s="256"/>
      <c r="F51" s="225" t="s">
        <v>684</v>
      </c>
      <c r="G51" s="257"/>
      <c r="H51" s="257"/>
      <c r="I51" s="257"/>
      <c r="J51" s="257"/>
      <c r="K51" s="252"/>
      <c r="L51" s="258" t="s">
        <v>676</v>
      </c>
      <c r="M51" s="259"/>
    </row>
    <row r="52" spans="1:13" ht="15.75" customHeight="1" x14ac:dyDescent="0.25">
      <c r="A52" s="1"/>
      <c r="B52" s="173" t="s">
        <v>666</v>
      </c>
      <c r="C52" s="126"/>
      <c r="D52" s="225" t="s">
        <v>682</v>
      </c>
      <c r="E52" s="226"/>
      <c r="F52" s="173" t="s">
        <v>693</v>
      </c>
      <c r="G52" s="222"/>
      <c r="H52" s="222"/>
      <c r="I52" s="222"/>
      <c r="J52" s="222"/>
      <c r="K52" s="174"/>
      <c r="L52" s="173" t="s">
        <v>694</v>
      </c>
      <c r="M52" s="174"/>
    </row>
    <row r="53" spans="1:13" ht="15.75" customHeight="1" x14ac:dyDescent="0.25">
      <c r="A53" s="1"/>
      <c r="B53" s="140"/>
      <c r="C53" s="139"/>
      <c r="D53" s="227"/>
      <c r="E53" s="228"/>
      <c r="F53" s="175"/>
      <c r="G53" s="223"/>
      <c r="H53" s="223"/>
      <c r="I53" s="223"/>
      <c r="J53" s="223"/>
      <c r="K53" s="176"/>
      <c r="L53" s="175"/>
      <c r="M53" s="176"/>
    </row>
    <row r="54" spans="1:13" ht="45.75" customHeight="1" x14ac:dyDescent="0.25">
      <c r="A54" s="1"/>
      <c r="B54" s="140"/>
      <c r="C54" s="139"/>
      <c r="D54" s="227"/>
      <c r="E54" s="228"/>
      <c r="F54" s="175"/>
      <c r="G54" s="223"/>
      <c r="H54" s="223"/>
      <c r="I54" s="223"/>
      <c r="J54" s="223"/>
      <c r="K54" s="176"/>
      <c r="L54" s="175"/>
      <c r="M54" s="176"/>
    </row>
    <row r="55" spans="1:13" s="82" customFormat="1" ht="18" customHeight="1" x14ac:dyDescent="0.25">
      <c r="A55" s="85"/>
      <c r="B55" s="127"/>
      <c r="C55" s="129"/>
      <c r="D55" s="229"/>
      <c r="E55" s="230"/>
      <c r="F55" s="177"/>
      <c r="G55" s="224"/>
      <c r="H55" s="224"/>
      <c r="I55" s="224"/>
      <c r="J55" s="224"/>
      <c r="K55" s="178"/>
      <c r="L55" s="177"/>
      <c r="M55" s="178"/>
    </row>
    <row r="56" spans="1:13" ht="15.95" customHeight="1" x14ac:dyDescent="0.25">
      <c r="A56" s="1"/>
      <c r="B56" s="203" t="s">
        <v>512</v>
      </c>
      <c r="C56" s="121"/>
      <c r="D56" s="121"/>
      <c r="E56" s="121"/>
      <c r="F56" s="121"/>
      <c r="G56" s="121"/>
      <c r="H56" s="121"/>
      <c r="I56" s="121"/>
      <c r="J56" s="121"/>
      <c r="K56" s="121"/>
      <c r="L56" s="121"/>
      <c r="M56" s="121"/>
    </row>
    <row r="57" spans="1:13" ht="15.95" customHeight="1" x14ac:dyDescent="0.25">
      <c r="A57" s="1"/>
      <c r="B57" s="121"/>
      <c r="C57" s="121"/>
      <c r="D57" s="121"/>
      <c r="E57" s="121"/>
      <c r="F57" s="121"/>
      <c r="G57" s="121"/>
      <c r="H57" s="121"/>
      <c r="I57" s="121"/>
      <c r="J57" s="121"/>
      <c r="K57" s="121"/>
      <c r="L57" s="121"/>
      <c r="M57" s="121"/>
    </row>
    <row r="58" spans="1:13" ht="28.5" customHeight="1" x14ac:dyDescent="0.25">
      <c r="A58" s="1"/>
      <c r="B58" s="150" t="s">
        <v>513</v>
      </c>
      <c r="C58" s="121"/>
      <c r="D58" s="121"/>
      <c r="E58" s="121"/>
      <c r="F58" s="121"/>
      <c r="G58" s="121"/>
      <c r="H58" s="121"/>
      <c r="I58" s="121"/>
      <c r="J58" s="121"/>
      <c r="K58" s="121"/>
      <c r="L58" s="121"/>
      <c r="M58" s="121"/>
    </row>
    <row r="59" spans="1:13" ht="15.75" customHeight="1" x14ac:dyDescent="0.25">
      <c r="A59" s="1"/>
      <c r="B59" s="8"/>
      <c r="C59" s="14"/>
      <c r="D59" s="167" t="s">
        <v>514</v>
      </c>
      <c r="E59" s="168"/>
      <c r="F59" s="167" t="s">
        <v>515</v>
      </c>
      <c r="G59" s="168"/>
      <c r="H59" s="141" t="s">
        <v>88</v>
      </c>
      <c r="I59" s="126"/>
      <c r="J59" s="167" t="s">
        <v>516</v>
      </c>
      <c r="K59" s="168"/>
      <c r="L59" s="167" t="s">
        <v>67</v>
      </c>
      <c r="M59" s="168"/>
    </row>
    <row r="60" spans="1:13" ht="15.95" customHeight="1" x14ac:dyDescent="0.25">
      <c r="A60" s="1"/>
      <c r="B60" s="8"/>
      <c r="C60" s="14"/>
      <c r="D60" s="169"/>
      <c r="E60" s="170"/>
      <c r="F60" s="169"/>
      <c r="G60" s="170"/>
      <c r="H60" s="121"/>
      <c r="I60" s="139"/>
      <c r="J60" s="169"/>
      <c r="K60" s="170"/>
      <c r="L60" s="169"/>
      <c r="M60" s="170"/>
    </row>
    <row r="61" spans="1:13" ht="15.95" customHeight="1" x14ac:dyDescent="0.25">
      <c r="A61" s="1"/>
      <c r="B61" s="8"/>
      <c r="C61" s="14"/>
      <c r="D61" s="171"/>
      <c r="E61" s="172"/>
      <c r="F61" s="171"/>
      <c r="G61" s="172"/>
      <c r="H61" s="128"/>
      <c r="I61" s="129"/>
      <c r="J61" s="171"/>
      <c r="K61" s="172"/>
      <c r="L61" s="171"/>
      <c r="M61" s="172"/>
    </row>
    <row r="62" spans="1:13" ht="15.95" customHeight="1" x14ac:dyDescent="0.25">
      <c r="A62" s="1"/>
      <c r="B62" s="219" t="s">
        <v>517</v>
      </c>
      <c r="C62" s="126"/>
      <c r="D62" s="138" t="s">
        <v>81</v>
      </c>
      <c r="E62" s="139"/>
      <c r="F62" s="138" t="s">
        <v>81</v>
      </c>
      <c r="G62" s="139"/>
      <c r="H62" s="138" t="s">
        <v>81</v>
      </c>
      <c r="I62" s="139"/>
      <c r="J62" s="195"/>
      <c r="K62" s="139"/>
      <c r="L62" s="196" t="s">
        <v>81</v>
      </c>
      <c r="M62" s="197"/>
    </row>
    <row r="63" spans="1:13" ht="15.95" customHeight="1" x14ac:dyDescent="0.25">
      <c r="A63" s="1"/>
      <c r="B63" s="140"/>
      <c r="C63" s="139"/>
      <c r="D63" s="140"/>
      <c r="E63" s="139"/>
      <c r="F63" s="140"/>
      <c r="G63" s="139"/>
      <c r="H63" s="140"/>
      <c r="I63" s="139"/>
      <c r="J63" s="140"/>
      <c r="K63" s="139"/>
      <c r="L63" s="140"/>
      <c r="M63" s="139"/>
    </row>
    <row r="64" spans="1:13" ht="15.95" customHeight="1" x14ac:dyDescent="0.25">
      <c r="A64" s="1"/>
      <c r="B64" s="127"/>
      <c r="C64" s="129"/>
      <c r="D64" s="127"/>
      <c r="E64" s="129"/>
      <c r="F64" s="127"/>
      <c r="G64" s="129"/>
      <c r="H64" s="127"/>
      <c r="I64" s="129"/>
      <c r="J64" s="127"/>
      <c r="K64" s="129"/>
      <c r="L64" s="127"/>
      <c r="M64" s="129"/>
    </row>
    <row r="65" spans="1:13" ht="15.95" customHeight="1" x14ac:dyDescent="0.25">
      <c r="A65" s="1"/>
      <c r="B65" s="219" t="s">
        <v>518</v>
      </c>
      <c r="C65" s="126"/>
      <c r="D65" s="134" t="s">
        <v>695</v>
      </c>
      <c r="E65" s="198"/>
      <c r="F65" s="152" t="s">
        <v>708</v>
      </c>
      <c r="G65" s="153"/>
      <c r="H65" s="134" t="s">
        <v>802</v>
      </c>
      <c r="I65" s="198"/>
      <c r="J65" s="134" t="s">
        <v>519</v>
      </c>
      <c r="K65" s="198"/>
      <c r="L65" s="134" t="s">
        <v>735</v>
      </c>
      <c r="M65" s="198"/>
    </row>
    <row r="66" spans="1:13" ht="15.95" customHeight="1" x14ac:dyDescent="0.25">
      <c r="A66" s="1"/>
      <c r="B66" s="140"/>
      <c r="C66" s="139"/>
      <c r="D66" s="199"/>
      <c r="E66" s="200"/>
      <c r="F66" s="154"/>
      <c r="G66" s="155"/>
      <c r="H66" s="199"/>
      <c r="I66" s="200"/>
      <c r="J66" s="199"/>
      <c r="K66" s="200"/>
      <c r="L66" s="199"/>
      <c r="M66" s="200"/>
    </row>
    <row r="67" spans="1:13" ht="15.95" customHeight="1" x14ac:dyDescent="0.25">
      <c r="A67" s="1"/>
      <c r="B67" s="140"/>
      <c r="C67" s="139"/>
      <c r="D67" s="199"/>
      <c r="E67" s="200"/>
      <c r="F67" s="154"/>
      <c r="G67" s="155"/>
      <c r="H67" s="199"/>
      <c r="I67" s="200"/>
      <c r="J67" s="199"/>
      <c r="K67" s="200"/>
      <c r="L67" s="199"/>
      <c r="M67" s="200"/>
    </row>
    <row r="68" spans="1:13" ht="15.95" customHeight="1" x14ac:dyDescent="0.25">
      <c r="A68" s="1"/>
      <c r="B68" s="140"/>
      <c r="C68" s="139"/>
      <c r="D68" s="199"/>
      <c r="E68" s="200"/>
      <c r="F68" s="154"/>
      <c r="G68" s="155"/>
      <c r="H68" s="199"/>
      <c r="I68" s="200"/>
      <c r="J68" s="199"/>
      <c r="K68" s="200"/>
      <c r="L68" s="199"/>
      <c r="M68" s="200"/>
    </row>
    <row r="69" spans="1:13" ht="15.95" customHeight="1" x14ac:dyDescent="0.25">
      <c r="A69" s="1"/>
      <c r="B69" s="140"/>
      <c r="C69" s="139"/>
      <c r="D69" s="199"/>
      <c r="E69" s="200"/>
      <c r="F69" s="154"/>
      <c r="G69" s="155"/>
      <c r="H69" s="199"/>
      <c r="I69" s="200"/>
      <c r="J69" s="199"/>
      <c r="K69" s="200"/>
      <c r="L69" s="199"/>
      <c r="M69" s="200"/>
    </row>
    <row r="70" spans="1:13" ht="15.95" customHeight="1" x14ac:dyDescent="0.25">
      <c r="A70" s="1"/>
      <c r="B70" s="140"/>
      <c r="C70" s="139"/>
      <c r="D70" s="199"/>
      <c r="E70" s="200"/>
      <c r="F70" s="154"/>
      <c r="G70" s="155"/>
      <c r="H70" s="199"/>
      <c r="I70" s="200"/>
      <c r="J70" s="199"/>
      <c r="K70" s="200"/>
      <c r="L70" s="199"/>
      <c r="M70" s="200"/>
    </row>
    <row r="71" spans="1:13" ht="15.95" customHeight="1" x14ac:dyDescent="0.25">
      <c r="A71" s="1"/>
      <c r="B71" s="140"/>
      <c r="C71" s="139"/>
      <c r="D71" s="199"/>
      <c r="E71" s="200"/>
      <c r="F71" s="154"/>
      <c r="G71" s="155"/>
      <c r="H71" s="199"/>
      <c r="I71" s="200"/>
      <c r="J71" s="199"/>
      <c r="K71" s="200"/>
      <c r="L71" s="199"/>
      <c r="M71" s="200"/>
    </row>
    <row r="72" spans="1:13" ht="15.95" customHeight="1" x14ac:dyDescent="0.25">
      <c r="A72" s="1"/>
      <c r="B72" s="140"/>
      <c r="C72" s="139"/>
      <c r="D72" s="199"/>
      <c r="E72" s="200"/>
      <c r="F72" s="154"/>
      <c r="G72" s="155"/>
      <c r="H72" s="199"/>
      <c r="I72" s="200"/>
      <c r="J72" s="199"/>
      <c r="K72" s="200"/>
      <c r="L72" s="199"/>
      <c r="M72" s="200"/>
    </row>
    <row r="73" spans="1:13" ht="15.95" customHeight="1" x14ac:dyDescent="0.25">
      <c r="A73" s="1"/>
      <c r="B73" s="140"/>
      <c r="C73" s="139"/>
      <c r="D73" s="199"/>
      <c r="E73" s="200"/>
      <c r="F73" s="154"/>
      <c r="G73" s="155"/>
      <c r="H73" s="199"/>
      <c r="I73" s="200"/>
      <c r="J73" s="199"/>
      <c r="K73" s="200"/>
      <c r="L73" s="199"/>
      <c r="M73" s="200"/>
    </row>
    <row r="74" spans="1:13" ht="15.95" customHeight="1" x14ac:dyDescent="0.25">
      <c r="A74" s="1"/>
      <c r="B74" s="140"/>
      <c r="C74" s="139"/>
      <c r="D74" s="199"/>
      <c r="E74" s="200"/>
      <c r="F74" s="154"/>
      <c r="G74" s="155"/>
      <c r="H74" s="199"/>
      <c r="I74" s="200"/>
      <c r="J74" s="199"/>
      <c r="K74" s="200"/>
      <c r="L74" s="199"/>
      <c r="M74" s="200"/>
    </row>
    <row r="75" spans="1:13" ht="15.95" customHeight="1" x14ac:dyDescent="0.25">
      <c r="A75" s="1"/>
      <c r="B75" s="140"/>
      <c r="C75" s="139"/>
      <c r="D75" s="199"/>
      <c r="E75" s="200"/>
      <c r="F75" s="154"/>
      <c r="G75" s="155"/>
      <c r="H75" s="199"/>
      <c r="I75" s="200"/>
      <c r="J75" s="199"/>
      <c r="K75" s="200"/>
      <c r="L75" s="199"/>
      <c r="M75" s="200"/>
    </row>
    <row r="76" spans="1:13" ht="15.95" customHeight="1" x14ac:dyDescent="0.25">
      <c r="A76" s="1"/>
      <c r="B76" s="140"/>
      <c r="C76" s="139"/>
      <c r="D76" s="199"/>
      <c r="E76" s="200"/>
      <c r="F76" s="154"/>
      <c r="G76" s="155"/>
      <c r="H76" s="199"/>
      <c r="I76" s="200"/>
      <c r="J76" s="199"/>
      <c r="K76" s="200"/>
      <c r="L76" s="199"/>
      <c r="M76" s="200"/>
    </row>
    <row r="77" spans="1:13" ht="15.95" customHeight="1" x14ac:dyDescent="0.25">
      <c r="A77" s="1"/>
      <c r="B77" s="140"/>
      <c r="C77" s="139"/>
      <c r="D77" s="199"/>
      <c r="E77" s="200"/>
      <c r="F77" s="154"/>
      <c r="G77" s="155"/>
      <c r="H77" s="199"/>
      <c r="I77" s="200"/>
      <c r="J77" s="199"/>
      <c r="K77" s="200"/>
      <c r="L77" s="199"/>
      <c r="M77" s="200"/>
    </row>
    <row r="78" spans="1:13" ht="15.95" customHeight="1" x14ac:dyDescent="0.25">
      <c r="A78" s="1"/>
      <c r="B78" s="140"/>
      <c r="C78" s="139"/>
      <c r="D78" s="199"/>
      <c r="E78" s="200"/>
      <c r="F78" s="154"/>
      <c r="G78" s="155"/>
      <c r="H78" s="199"/>
      <c r="I78" s="200"/>
      <c r="J78" s="199"/>
      <c r="K78" s="200"/>
      <c r="L78" s="199"/>
      <c r="M78" s="200"/>
    </row>
    <row r="79" spans="1:13" ht="15.95" customHeight="1" x14ac:dyDescent="0.25">
      <c r="A79" s="1"/>
      <c r="B79" s="140"/>
      <c r="C79" s="139"/>
      <c r="D79" s="199"/>
      <c r="E79" s="200"/>
      <c r="F79" s="154"/>
      <c r="G79" s="155"/>
      <c r="H79" s="199"/>
      <c r="I79" s="200"/>
      <c r="J79" s="199"/>
      <c r="K79" s="200"/>
      <c r="L79" s="199"/>
      <c r="M79" s="200"/>
    </row>
    <row r="80" spans="1:13" ht="15.95" customHeight="1" x14ac:dyDescent="0.25">
      <c r="A80" s="1"/>
      <c r="B80" s="140"/>
      <c r="C80" s="139"/>
      <c r="D80" s="199"/>
      <c r="E80" s="200"/>
      <c r="F80" s="154"/>
      <c r="G80" s="155"/>
      <c r="H80" s="199"/>
      <c r="I80" s="200"/>
      <c r="J80" s="199"/>
      <c r="K80" s="200"/>
      <c r="L80" s="199"/>
      <c r="M80" s="200"/>
    </row>
    <row r="81" spans="1:13" ht="109.5" customHeight="1" x14ac:dyDescent="0.25">
      <c r="A81" s="1"/>
      <c r="B81" s="127"/>
      <c r="C81" s="129"/>
      <c r="D81" s="201"/>
      <c r="E81" s="202"/>
      <c r="F81" s="156"/>
      <c r="G81" s="157"/>
      <c r="H81" s="201"/>
      <c r="I81" s="202"/>
      <c r="J81" s="201"/>
      <c r="K81" s="202"/>
      <c r="L81" s="201"/>
      <c r="M81" s="202"/>
    </row>
    <row r="82" spans="1:13" ht="20.25" customHeight="1" x14ac:dyDescent="0.25">
      <c r="A82" s="1"/>
      <c r="B82" s="151" t="s">
        <v>520</v>
      </c>
      <c r="C82" s="121"/>
      <c r="D82" s="121"/>
      <c r="E82" s="121"/>
      <c r="F82" s="121"/>
      <c r="G82" s="121"/>
      <c r="H82" s="121"/>
      <c r="I82" s="121"/>
      <c r="J82" s="121"/>
      <c r="K82" s="121"/>
      <c r="L82" s="121"/>
      <c r="M82" s="121"/>
    </row>
    <row r="83" spans="1:13" ht="20.25" customHeight="1" x14ac:dyDescent="0.25">
      <c r="A83" s="1"/>
      <c r="B83" s="121"/>
      <c r="C83" s="121"/>
      <c r="D83" s="121"/>
      <c r="E83" s="121"/>
      <c r="F83" s="121"/>
      <c r="G83" s="121"/>
      <c r="H83" s="121"/>
      <c r="I83" s="121"/>
      <c r="J83" s="121"/>
      <c r="K83" s="121"/>
      <c r="L83" s="121"/>
      <c r="M83" s="121"/>
    </row>
    <row r="84" spans="1:13" ht="20.25" customHeight="1" x14ac:dyDescent="0.25">
      <c r="A84" s="1"/>
      <c r="B84" s="121"/>
      <c r="C84" s="121"/>
      <c r="D84" s="121"/>
      <c r="E84" s="121"/>
      <c r="F84" s="121"/>
      <c r="G84" s="121"/>
      <c r="H84" s="121"/>
      <c r="I84" s="121"/>
      <c r="J84" s="121"/>
      <c r="K84" s="121"/>
      <c r="L84" s="121"/>
      <c r="M84" s="121"/>
    </row>
    <row r="85" spans="1:13" ht="20.25" customHeight="1" x14ac:dyDescent="0.25">
      <c r="A85" s="1"/>
      <c r="B85" s="121"/>
      <c r="C85" s="121"/>
      <c r="D85" s="121"/>
      <c r="E85" s="121"/>
      <c r="F85" s="121"/>
      <c r="G85" s="121"/>
      <c r="H85" s="121"/>
      <c r="I85" s="121"/>
      <c r="J85" s="121"/>
      <c r="K85" s="121"/>
      <c r="L85" s="121"/>
      <c r="M85" s="121"/>
    </row>
    <row r="86" spans="1:13" ht="20.25" customHeight="1" x14ac:dyDescent="0.25">
      <c r="A86" s="1"/>
      <c r="B86" s="121"/>
      <c r="C86" s="121"/>
      <c r="D86" s="121"/>
      <c r="E86" s="121"/>
      <c r="F86" s="121"/>
      <c r="G86" s="121"/>
      <c r="H86" s="121"/>
      <c r="I86" s="121"/>
      <c r="J86" s="121"/>
      <c r="K86" s="121"/>
      <c r="L86" s="121"/>
      <c r="M86" s="121"/>
    </row>
    <row r="87" spans="1:13" ht="21.95" customHeight="1" x14ac:dyDescent="0.25">
      <c r="A87" s="1"/>
      <c r="B87" s="121"/>
      <c r="C87" s="121"/>
      <c r="D87" s="121"/>
      <c r="E87" s="121"/>
      <c r="F87" s="121"/>
      <c r="G87" s="121"/>
      <c r="H87" s="121"/>
      <c r="I87" s="121"/>
      <c r="J87" s="121"/>
      <c r="K87" s="121"/>
      <c r="L87" s="121"/>
      <c r="M87" s="121"/>
    </row>
    <row r="88" spans="1:13" ht="15" customHeight="1" x14ac:dyDescent="0.25">
      <c r="A88" s="1"/>
      <c r="B88" s="6"/>
      <c r="C88" s="6"/>
      <c r="D88" s="6"/>
      <c r="E88" s="6"/>
      <c r="F88" s="6"/>
      <c r="G88" s="6"/>
      <c r="H88" s="6"/>
      <c r="I88" s="6"/>
      <c r="J88" s="6"/>
      <c r="K88" s="6"/>
      <c r="L88" s="6"/>
      <c r="M88" s="6"/>
    </row>
    <row r="89" spans="1:13" ht="15" customHeight="1" x14ac:dyDescent="0.25"/>
    <row r="90" spans="1:13" ht="15" customHeight="1" x14ac:dyDescent="0.25"/>
    <row r="91" spans="1:13" ht="15" customHeight="1" x14ac:dyDescent="0.25"/>
    <row r="92" spans="1:13" ht="15" customHeight="1" x14ac:dyDescent="0.25"/>
  </sheetData>
  <sheetProtection sheet="1" objects="1" scenarios="1" formatColumns="0" formatRows="0"/>
  <mergeCells count="84">
    <mergeCell ref="B42:C42"/>
    <mergeCell ref="D42:E42"/>
    <mergeCell ref="F42:K42"/>
    <mergeCell ref="L42:M42"/>
    <mergeCell ref="B43:M43"/>
    <mergeCell ref="B28:C31"/>
    <mergeCell ref="L12:M15"/>
    <mergeCell ref="F28:K31"/>
    <mergeCell ref="D65:E81"/>
    <mergeCell ref="B32:M32"/>
    <mergeCell ref="B62:C64"/>
    <mergeCell ref="J59:K61"/>
    <mergeCell ref="D62:E64"/>
    <mergeCell ref="L59:M61"/>
    <mergeCell ref="B41:M41"/>
    <mergeCell ref="B50:C50"/>
    <mergeCell ref="B51:C51"/>
    <mergeCell ref="D50:E50"/>
    <mergeCell ref="D51:E51"/>
    <mergeCell ref="F51:K51"/>
    <mergeCell ref="L51:M51"/>
    <mergeCell ref="B12:C15"/>
    <mergeCell ref="F8:K11"/>
    <mergeCell ref="B7:M7"/>
    <mergeCell ref="L24:M27"/>
    <mergeCell ref="F16:K19"/>
    <mergeCell ref="B1:M2"/>
    <mergeCell ref="B33:C36"/>
    <mergeCell ref="L28:M31"/>
    <mergeCell ref="L33:M36"/>
    <mergeCell ref="D12:E15"/>
    <mergeCell ref="B5:C6"/>
    <mergeCell ref="D5:E6"/>
    <mergeCell ref="F5:K6"/>
    <mergeCell ref="D33:E36"/>
    <mergeCell ref="B3:M3"/>
    <mergeCell ref="B8:C11"/>
    <mergeCell ref="L5:M6"/>
    <mergeCell ref="L8:M11"/>
    <mergeCell ref="F33:K36"/>
    <mergeCell ref="D8:E11"/>
    <mergeCell ref="F12:K15"/>
    <mergeCell ref="D37:E40"/>
    <mergeCell ref="L37:M40"/>
    <mergeCell ref="F37:K40"/>
    <mergeCell ref="D48:E48"/>
    <mergeCell ref="F48:K48"/>
    <mergeCell ref="L48:M48"/>
    <mergeCell ref="B16:C19"/>
    <mergeCell ref="D16:E19"/>
    <mergeCell ref="F24:K27"/>
    <mergeCell ref="B37:C40"/>
    <mergeCell ref="J62:K64"/>
    <mergeCell ref="B56:M57"/>
    <mergeCell ref="B20:M23"/>
    <mergeCell ref="B24:C27"/>
    <mergeCell ref="D28:E31"/>
    <mergeCell ref="F59:G61"/>
    <mergeCell ref="B48:C48"/>
    <mergeCell ref="D24:E27"/>
    <mergeCell ref="L16:M19"/>
    <mergeCell ref="F52:K55"/>
    <mergeCell ref="D44:E47"/>
    <mergeCell ref="D52:E55"/>
    <mergeCell ref="B82:M87"/>
    <mergeCell ref="F65:G81"/>
    <mergeCell ref="F44:K47"/>
    <mergeCell ref="D59:E61"/>
    <mergeCell ref="L52:M55"/>
    <mergeCell ref="F50:K50"/>
    <mergeCell ref="B52:C55"/>
    <mergeCell ref="B44:C47"/>
    <mergeCell ref="L62:M64"/>
    <mergeCell ref="H65:I81"/>
    <mergeCell ref="B65:C81"/>
    <mergeCell ref="L50:M50"/>
    <mergeCell ref="B49:M49"/>
    <mergeCell ref="F62:G64"/>
    <mergeCell ref="H62:I64"/>
    <mergeCell ref="H59:I61"/>
    <mergeCell ref="J65:K81"/>
    <mergeCell ref="L44:M47"/>
    <mergeCell ref="B58:M58"/>
    <mergeCell ref="L65:M81"/>
  </mergeCells>
  <dataValidations count="1">
    <dataValidation type="list" allowBlank="1" showInputMessage="1" showErrorMessage="1" prompt="Select Rating" sqref="D62:I64 J62 L62"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N34"/>
  <sheetViews>
    <sheetView showGridLines="0" view="pageBreakPreview" zoomScale="110" zoomScaleNormal="100" zoomScaleSheetLayoutView="110" workbookViewId="0">
      <selection activeCell="P7" sqref="P7"/>
    </sheetView>
  </sheetViews>
  <sheetFormatPr defaultColWidth="8.7109375" defaultRowHeight="12" x14ac:dyDescent="0.2"/>
  <cols>
    <col min="1" max="1" width="1.7109375" style="1" customWidth="1"/>
    <col min="2" max="6" width="8.7109375" style="1" customWidth="1"/>
    <col min="7" max="7" width="7.7109375" style="1" customWidth="1"/>
    <col min="8" max="11" width="8.7109375" style="1" customWidth="1"/>
    <col min="12" max="12" width="7.85546875" style="1" customWidth="1"/>
    <col min="13" max="13" width="8.7109375" style="1" customWidth="1"/>
    <col min="14" max="16384" width="8.7109375" style="1"/>
  </cols>
  <sheetData>
    <row r="2" spans="2:14" ht="26.25" customHeight="1" x14ac:dyDescent="0.4">
      <c r="B2" s="236" t="s">
        <v>521</v>
      </c>
      <c r="C2" s="267"/>
      <c r="D2" s="267"/>
      <c r="E2" s="267"/>
      <c r="F2" s="267"/>
      <c r="G2" s="267"/>
      <c r="H2" s="267"/>
      <c r="I2" s="267"/>
      <c r="J2" s="267"/>
      <c r="K2" s="267"/>
      <c r="L2" s="267"/>
      <c r="N2" s="99"/>
    </row>
    <row r="3" spans="2:14" ht="18.95" customHeight="1" x14ac:dyDescent="0.3">
      <c r="B3" s="354" t="s">
        <v>522</v>
      </c>
      <c r="C3" s="355"/>
      <c r="D3" s="355"/>
      <c r="E3" s="355"/>
      <c r="F3" s="355"/>
      <c r="G3" s="355"/>
      <c r="H3" s="355"/>
      <c r="I3" s="355"/>
      <c r="J3" s="355"/>
      <c r="K3" s="355"/>
      <c r="L3" s="356"/>
      <c r="N3" s="100"/>
    </row>
    <row r="4" spans="2:14" ht="21.95" customHeight="1" x14ac:dyDescent="0.2">
      <c r="B4" s="357"/>
      <c r="C4" s="358"/>
      <c r="D4" s="358"/>
      <c r="E4" s="358"/>
      <c r="F4" s="358"/>
      <c r="G4" s="358"/>
      <c r="H4" s="358"/>
      <c r="I4" s="358"/>
      <c r="J4" s="358"/>
      <c r="K4" s="358"/>
      <c r="L4" s="359"/>
    </row>
    <row r="5" spans="2:14" ht="15.75" customHeight="1" x14ac:dyDescent="0.3">
      <c r="B5" s="124" t="s">
        <v>737</v>
      </c>
      <c r="C5" s="293"/>
      <c r="D5" s="293"/>
      <c r="E5" s="293"/>
      <c r="F5" s="293"/>
      <c r="G5" s="293"/>
      <c r="H5" s="293"/>
      <c r="I5" s="293"/>
      <c r="J5" s="293"/>
      <c r="K5" s="293"/>
      <c r="L5" s="293"/>
      <c r="N5" s="87"/>
    </row>
    <row r="6" spans="2:14" ht="21" customHeight="1" x14ac:dyDescent="0.4">
      <c r="B6" s="365"/>
      <c r="C6" s="365"/>
      <c r="D6" s="365"/>
      <c r="E6" s="365"/>
      <c r="F6" s="365"/>
      <c r="G6" s="365"/>
      <c r="H6" s="365"/>
      <c r="I6" s="365"/>
      <c r="J6" s="365"/>
      <c r="K6" s="365"/>
      <c r="L6" s="365"/>
      <c r="N6" s="34"/>
    </row>
    <row r="7" spans="2:14" ht="21" customHeight="1" x14ac:dyDescent="0.4">
      <c r="B7" s="365"/>
      <c r="C7" s="365"/>
      <c r="D7" s="365"/>
      <c r="E7" s="365"/>
      <c r="F7" s="365"/>
      <c r="G7" s="365"/>
      <c r="H7" s="365"/>
      <c r="I7" s="365"/>
      <c r="J7" s="365"/>
      <c r="K7" s="365"/>
      <c r="L7" s="365"/>
      <c r="N7" s="99"/>
    </row>
    <row r="8" spans="2:14" ht="21" customHeight="1" x14ac:dyDescent="0.4">
      <c r="B8" s="365"/>
      <c r="C8" s="365"/>
      <c r="D8" s="365"/>
      <c r="E8" s="365"/>
      <c r="F8" s="365"/>
      <c r="G8" s="365"/>
      <c r="H8" s="365"/>
      <c r="I8" s="365"/>
      <c r="J8" s="365"/>
      <c r="K8" s="365"/>
      <c r="L8" s="365"/>
      <c r="N8" s="99"/>
    </row>
    <row r="9" spans="2:14" ht="21" customHeight="1" x14ac:dyDescent="0.4">
      <c r="B9" s="365"/>
      <c r="C9" s="365"/>
      <c r="D9" s="365"/>
      <c r="E9" s="365"/>
      <c r="F9" s="365"/>
      <c r="G9" s="365"/>
      <c r="H9" s="365"/>
      <c r="I9" s="365"/>
      <c r="J9" s="365"/>
      <c r="K9" s="365"/>
      <c r="L9" s="365"/>
      <c r="N9" s="99"/>
    </row>
    <row r="10" spans="2:14" ht="21" customHeight="1" x14ac:dyDescent="0.4">
      <c r="B10" s="365"/>
      <c r="C10" s="365"/>
      <c r="D10" s="365"/>
      <c r="E10" s="365"/>
      <c r="F10" s="365"/>
      <c r="G10" s="365"/>
      <c r="H10" s="365"/>
      <c r="I10" s="365"/>
      <c r="J10" s="365"/>
      <c r="K10" s="365"/>
      <c r="L10" s="365"/>
      <c r="N10" s="99"/>
    </row>
    <row r="11" spans="2:14" ht="21" customHeight="1" x14ac:dyDescent="0.4">
      <c r="B11" s="365"/>
      <c r="C11" s="365"/>
      <c r="D11" s="365"/>
      <c r="E11" s="365"/>
      <c r="F11" s="365"/>
      <c r="G11" s="365"/>
      <c r="H11" s="365"/>
      <c r="I11" s="365"/>
      <c r="J11" s="365"/>
      <c r="K11" s="365"/>
      <c r="L11" s="365"/>
      <c r="N11" s="99"/>
    </row>
    <row r="12" spans="2:14" ht="21" customHeight="1" x14ac:dyDescent="0.4">
      <c r="B12" s="365"/>
      <c r="C12" s="365"/>
      <c r="D12" s="365"/>
      <c r="E12" s="365"/>
      <c r="F12" s="365"/>
      <c r="G12" s="365"/>
      <c r="H12" s="365"/>
      <c r="I12" s="365"/>
      <c r="J12" s="365"/>
      <c r="K12" s="365"/>
      <c r="L12" s="365"/>
      <c r="N12" s="99"/>
    </row>
    <row r="13" spans="2:14" ht="21" customHeight="1" x14ac:dyDescent="0.4">
      <c r="B13" s="365"/>
      <c r="C13" s="365"/>
      <c r="D13" s="365"/>
      <c r="E13" s="365"/>
      <c r="F13" s="365"/>
      <c r="G13" s="365"/>
      <c r="H13" s="365"/>
      <c r="I13" s="365"/>
      <c r="J13" s="365"/>
      <c r="K13" s="365"/>
      <c r="L13" s="365"/>
      <c r="N13" s="99"/>
    </row>
    <row r="14" spans="2:14" ht="21" customHeight="1" x14ac:dyDescent="0.4">
      <c r="B14" s="365"/>
      <c r="C14" s="365"/>
      <c r="D14" s="365"/>
      <c r="E14" s="365"/>
      <c r="F14" s="365"/>
      <c r="G14" s="365"/>
      <c r="H14" s="365"/>
      <c r="I14" s="365"/>
      <c r="J14" s="365"/>
      <c r="K14" s="365"/>
      <c r="L14" s="365"/>
      <c r="N14" s="99"/>
    </row>
    <row r="15" spans="2:14" ht="21" customHeight="1" x14ac:dyDescent="0.4">
      <c r="B15" s="365"/>
      <c r="C15" s="365"/>
      <c r="D15" s="365"/>
      <c r="E15" s="365"/>
      <c r="F15" s="365"/>
      <c r="G15" s="365"/>
      <c r="H15" s="365"/>
      <c r="I15" s="365"/>
      <c r="J15" s="365"/>
      <c r="K15" s="365"/>
      <c r="L15" s="365"/>
      <c r="N15" s="99"/>
    </row>
    <row r="16" spans="2:14" ht="73.5" customHeight="1" x14ac:dyDescent="0.4">
      <c r="B16" s="365"/>
      <c r="C16" s="365"/>
      <c r="D16" s="365"/>
      <c r="E16" s="365"/>
      <c r="F16" s="365"/>
      <c r="G16" s="365"/>
      <c r="H16" s="365"/>
      <c r="I16" s="365"/>
      <c r="J16" s="365"/>
      <c r="K16" s="365"/>
      <c r="L16" s="365"/>
      <c r="N16" s="99"/>
    </row>
    <row r="17" spans="1:14" ht="15" customHeight="1" x14ac:dyDescent="0.4">
      <c r="B17" s="363" t="s">
        <v>523</v>
      </c>
      <c r="C17" s="364"/>
      <c r="D17" s="364"/>
      <c r="E17" s="364"/>
      <c r="F17" s="364"/>
      <c r="G17" s="364"/>
      <c r="H17" s="364"/>
      <c r="I17" s="364"/>
      <c r="J17" s="364"/>
      <c r="K17" s="364"/>
      <c r="L17" s="362"/>
      <c r="N17" s="99"/>
    </row>
    <row r="18" spans="1:14" ht="21" customHeight="1" x14ac:dyDescent="0.3">
      <c r="B18" s="360"/>
      <c r="C18" s="361"/>
      <c r="D18" s="361"/>
      <c r="E18" s="361"/>
      <c r="F18" s="361"/>
      <c r="G18" s="361"/>
      <c r="H18" s="361"/>
      <c r="I18" s="361"/>
      <c r="J18" s="361"/>
      <c r="K18" s="361"/>
      <c r="L18" s="362"/>
      <c r="N18" s="87"/>
    </row>
    <row r="19" spans="1:14" ht="21" customHeight="1" x14ac:dyDescent="0.4">
      <c r="B19" s="328" t="s">
        <v>736</v>
      </c>
      <c r="C19" s="328"/>
      <c r="D19" s="328"/>
      <c r="E19" s="328"/>
      <c r="F19" s="328"/>
      <c r="G19" s="328"/>
      <c r="H19" s="328"/>
      <c r="I19" s="328"/>
      <c r="J19" s="328"/>
      <c r="K19" s="328"/>
      <c r="L19" s="328"/>
      <c r="N19" s="99"/>
    </row>
    <row r="20" spans="1:14" ht="21" customHeight="1" x14ac:dyDescent="0.4">
      <c r="B20" s="328"/>
      <c r="C20" s="328"/>
      <c r="D20" s="328"/>
      <c r="E20" s="328"/>
      <c r="F20" s="328"/>
      <c r="G20" s="328"/>
      <c r="H20" s="328"/>
      <c r="I20" s="328"/>
      <c r="J20" s="328"/>
      <c r="K20" s="328"/>
      <c r="L20" s="328"/>
      <c r="N20" s="99"/>
    </row>
    <row r="21" spans="1:14" ht="21" customHeight="1" x14ac:dyDescent="0.4">
      <c r="B21" s="328"/>
      <c r="C21" s="328"/>
      <c r="D21" s="328"/>
      <c r="E21" s="328"/>
      <c r="F21" s="328"/>
      <c r="G21" s="328"/>
      <c r="H21" s="328"/>
      <c r="I21" s="328"/>
      <c r="J21" s="328"/>
      <c r="K21" s="328"/>
      <c r="L21" s="328"/>
      <c r="N21" s="99"/>
    </row>
    <row r="22" spans="1:14" ht="21" customHeight="1" x14ac:dyDescent="0.4">
      <c r="B22" s="328"/>
      <c r="C22" s="328"/>
      <c r="D22" s="328"/>
      <c r="E22" s="328"/>
      <c r="F22" s="328"/>
      <c r="G22" s="328"/>
      <c r="H22" s="328"/>
      <c r="I22" s="328"/>
      <c r="J22" s="328"/>
      <c r="K22" s="328"/>
      <c r="L22" s="328"/>
      <c r="N22" s="99"/>
    </row>
    <row r="23" spans="1:14" ht="21" customHeight="1" x14ac:dyDescent="0.4">
      <c r="B23" s="328"/>
      <c r="C23" s="328"/>
      <c r="D23" s="328"/>
      <c r="E23" s="328"/>
      <c r="F23" s="328"/>
      <c r="G23" s="328"/>
      <c r="H23" s="328"/>
      <c r="I23" s="328"/>
      <c r="J23" s="328"/>
      <c r="K23" s="328"/>
      <c r="L23" s="328"/>
      <c r="N23" s="99"/>
    </row>
    <row r="24" spans="1:14" ht="21" customHeight="1" x14ac:dyDescent="0.4">
      <c r="B24" s="328"/>
      <c r="C24" s="328"/>
      <c r="D24" s="328"/>
      <c r="E24" s="328"/>
      <c r="F24" s="328"/>
      <c r="G24" s="328"/>
      <c r="H24" s="328"/>
      <c r="I24" s="328"/>
      <c r="J24" s="328"/>
      <c r="K24" s="328"/>
      <c r="L24" s="328"/>
      <c r="N24" s="99"/>
    </row>
    <row r="25" spans="1:14" ht="21" customHeight="1" x14ac:dyDescent="0.4">
      <c r="B25" s="328"/>
      <c r="C25" s="328"/>
      <c r="D25" s="328"/>
      <c r="E25" s="328"/>
      <c r="F25" s="328"/>
      <c r="G25" s="328"/>
      <c r="H25" s="328"/>
      <c r="I25" s="328"/>
      <c r="J25" s="328"/>
      <c r="K25" s="328"/>
      <c r="L25" s="328"/>
      <c r="N25" s="99"/>
    </row>
    <row r="26" spans="1:14" ht="21" customHeight="1" x14ac:dyDescent="0.4">
      <c r="B26" s="266" t="s">
        <v>524</v>
      </c>
      <c r="C26" s="267"/>
      <c r="D26" s="267"/>
      <c r="E26" s="267"/>
      <c r="F26" s="267"/>
      <c r="G26" s="267"/>
      <c r="H26" s="267"/>
      <c r="I26" s="267"/>
      <c r="J26" s="267"/>
      <c r="K26" s="267"/>
      <c r="L26" s="267"/>
      <c r="N26" s="99"/>
    </row>
    <row r="27" spans="1:14" ht="21" customHeight="1" x14ac:dyDescent="0.4">
      <c r="N27" s="99"/>
    </row>
    <row r="28" spans="1:14" ht="49.5" customHeight="1" x14ac:dyDescent="0.3">
      <c r="A28" s="14"/>
      <c r="B28" s="269" t="s">
        <v>525</v>
      </c>
      <c r="C28" s="125"/>
      <c r="D28" s="125"/>
      <c r="E28" s="126"/>
      <c r="F28" s="270" t="s">
        <v>739</v>
      </c>
      <c r="G28" s="271"/>
      <c r="H28" s="271"/>
      <c r="I28" s="271"/>
      <c r="J28" s="271"/>
      <c r="K28" s="271"/>
      <c r="L28" s="272"/>
      <c r="N28" s="91"/>
    </row>
    <row r="29" spans="1:14" ht="42" customHeight="1" x14ac:dyDescent="0.3">
      <c r="A29" s="14"/>
      <c r="B29" s="140"/>
      <c r="C29" s="267"/>
      <c r="D29" s="267"/>
      <c r="E29" s="139"/>
      <c r="F29" s="273"/>
      <c r="G29" s="274"/>
      <c r="H29" s="274"/>
      <c r="I29" s="274"/>
      <c r="J29" s="274"/>
      <c r="K29" s="274"/>
      <c r="L29" s="275"/>
      <c r="M29" s="39"/>
      <c r="N29" s="36"/>
    </row>
    <row r="30" spans="1:14" ht="21" customHeight="1" x14ac:dyDescent="0.2">
      <c r="B30" s="268" t="s">
        <v>526</v>
      </c>
      <c r="C30" s="125"/>
      <c r="D30" s="125"/>
      <c r="E30" s="126"/>
      <c r="F30" s="276" t="s">
        <v>740</v>
      </c>
      <c r="G30" s="277"/>
      <c r="H30" s="277"/>
      <c r="I30" s="277"/>
      <c r="J30" s="277"/>
      <c r="K30" s="277"/>
      <c r="L30" s="278"/>
      <c r="N30" s="101"/>
    </row>
    <row r="31" spans="1:14" ht="21" customHeight="1" x14ac:dyDescent="0.2">
      <c r="B31" s="140"/>
      <c r="C31" s="267"/>
      <c r="D31" s="267"/>
      <c r="E31" s="139"/>
      <c r="F31" s="279"/>
      <c r="G31" s="280"/>
      <c r="H31" s="280"/>
      <c r="I31" s="280"/>
      <c r="J31" s="280"/>
      <c r="K31" s="280"/>
      <c r="L31" s="281"/>
      <c r="N31" s="101"/>
    </row>
    <row r="32" spans="1:14" ht="35.25" customHeight="1" x14ac:dyDescent="0.3">
      <c r="B32" s="140"/>
      <c r="C32" s="267"/>
      <c r="D32" s="267"/>
      <c r="E32" s="139"/>
      <c r="F32" s="279"/>
      <c r="G32" s="280"/>
      <c r="H32" s="280"/>
      <c r="I32" s="280"/>
      <c r="J32" s="280"/>
      <c r="K32" s="280"/>
      <c r="L32" s="281"/>
      <c r="N32" s="36"/>
    </row>
    <row r="33" spans="2:14" ht="93" customHeight="1" x14ac:dyDescent="0.3">
      <c r="B33" s="127"/>
      <c r="C33" s="128"/>
      <c r="D33" s="128"/>
      <c r="E33" s="129"/>
      <c r="F33" s="282"/>
      <c r="G33" s="283"/>
      <c r="H33" s="283"/>
      <c r="I33" s="283"/>
      <c r="J33" s="283"/>
      <c r="K33" s="283"/>
      <c r="L33" s="284"/>
      <c r="N33" s="36"/>
    </row>
    <row r="34" spans="2:14" ht="15.75" customHeight="1" x14ac:dyDescent="0.2"/>
  </sheetData>
  <sheetProtection sheet="1" objects="1" scenarios="1" formatColumns="0" formatRows="0"/>
  <mergeCells count="10">
    <mergeCell ref="B26:L26"/>
    <mergeCell ref="B30:E33"/>
    <mergeCell ref="B3:L4"/>
    <mergeCell ref="B17:L18"/>
    <mergeCell ref="B2:L2"/>
    <mergeCell ref="B28:E29"/>
    <mergeCell ref="B5:L16"/>
    <mergeCell ref="B19:L25"/>
    <mergeCell ref="F28:L29"/>
    <mergeCell ref="F30:L33"/>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Türkiye</GEFCountry>
    <Classification xmlns="ceb00776-aa5c-4fc8-b6fe-5f035152e4b6">Public</Classification>
    <Country1 xmlns="ceb00776-aa5c-4fc8-b6fe-5f035152e4b6" xsi:nil="true"/>
    <DocPrefix xmlns="ceb00776-aa5c-4fc8-b6fe-5f035152e4b6">Project Implementation Report (PIR)</DocPrefix>
    <GEFID xmlns="ceb00776-aa5c-4fc8-b6fe-5f035152e4b6">9586</GEFID>
    <ProjectType xmlns="ceb00776-aa5c-4fc8-b6fe-5f035152e4b6">FSP</ProjectType>
    <DocCategory xmlns="b8caa731-411c-4ce8-a2a6-5b517e250d33" xsi:nil="true"/>
    <GEFProjectID xmlns="ceb00776-aa5c-4fc8-b6fe-5f035152e4b6">54dde65d-df7c-e811-8124-3863bb2e1360</GEFProjectID>
    <DocActive xmlns="ceb00776-aa5c-4fc8-b6fe-5f035152e4b6">Active</DocActive>
    <DocCategory xmlns="ceb00776-aa5c-4fc8-b6fe-5f035152e4b6">M and E Document</DocCategory>
    <FocalArea xmlns="b8caa731-411c-4ce8-a2a6-5b517e250d33" xsi:nil="true"/>
    <FocalArea xmlns="ceb00776-aa5c-4fc8-b6fe-5f035152e4b6">Land Degradation</FocalArea>
    <ProjectStatus xmlns="b8caa731-411c-4ce8-a2a6-5b517e250d33">Under Implementation</ProjectStatus>
    <DocType xmlns="ceb00776-aa5c-4fc8-b6fe-5f035152e4b6">PIR 5</DocType>
    <ProjectTitle xmlns="ceb00776-aa5c-4fc8-b6fe-5f035152e4b6">Contributing to Land Degradation Neutrality (LDN) Target Setting by Demonstrating the LDN Approach in the Upper Sakarya Basin for Scaling up at National Level</ProjectTitle>
    <RecordStatus xmlns="b8caa731-411c-4ce8-a2a6-5b517e250d33">Active</RecordStatus>
    <TrustFundType xmlns="ceb00776-aa5c-4fc8-b6fe-5f035152e4b6">GET</TrustFundType>
    <TaxCatchAll xmlns="3e02667f-0271-471b-bd6e-11a2e16def1d" xsi:nil="true"/>
    <DocumentTitle xmlns="ceb00776-aa5c-4fc8-b6fe-5f035152e4b6">GEFID9586_2025PIR_FAO_Turkiye</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E6F006-3C7E-4054-877D-F0E4FEAF3FEF}"/>
</file>

<file path=customXml/itemProps2.xml><?xml version="1.0" encoding="utf-8"?>
<ds:datastoreItem xmlns:ds="http://schemas.openxmlformats.org/officeDocument/2006/customXml" ds:itemID="{14B8C8AE-CA84-4C92-8B46-5950AC3829DF}">
  <ds:schemaRefs>
    <ds:schemaRef ds:uri="http://schemas.microsoft.com/sharepoint/v3/contenttype/forms"/>
  </ds:schemaRefs>
</ds:datastoreItem>
</file>

<file path=customXml/itemProps3.xml><?xml version="1.0" encoding="utf-8"?>
<ds:datastoreItem xmlns:ds="http://schemas.openxmlformats.org/officeDocument/2006/customXml" ds:itemID="{734F4FCC-19C1-4AF4-8CC0-D0043BAA9112}">
  <ds:schemaRefs>
    <ds:schemaRef ds:uri="http://schemas.microsoft.com/office/2006/documentManagement/types"/>
    <ds:schemaRef ds:uri="http://purl.org/dc/dcmitype/"/>
    <ds:schemaRef ds:uri="http://schemas.microsoft.com/office/2006/metadata/properties"/>
    <ds:schemaRef ds:uri="http://purl.org/dc/terms/"/>
    <ds:schemaRef ds:uri="http://purl.org/dc/elements/1.1/"/>
    <ds:schemaRef ds:uri="52313005-1620-4beb-afbc-af35b691e94c"/>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24</vt:i4>
      </vt:variant>
    </vt:vector>
  </HeadingPairs>
  <TitlesOfParts>
    <vt:vector size="43" baseType="lpstr">
      <vt:lpstr>_Calc</vt:lpstr>
      <vt:lpstr>Table of Contents</vt:lpstr>
      <vt:lpstr>1. Basic project data</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2025-09-12T08:17:40Z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9428000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