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Wulseh\Downloads\Submitted to GEFSEC\New folder\"/>
    </mc:Choice>
  </mc:AlternateContent>
  <xr:revisionPtr revIDLastSave="0" documentId="13_ncr:1_{21A7E7C6-6A14-4505-98DD-11AB2534472A}" xr6:coauthVersionLast="47" xr6:coauthVersionMax="47" xr10:uidLastSave="{00000000-0000-0000-0000-000000000000}"/>
  <bookViews>
    <workbookView xWindow="-120" yWindow="-120" windowWidth="29040" windowHeight="15720" tabRatio="862" firstSheet="1" activeTab="2" xr2:uid="{00000000-000D-0000-FFFF-FFFF00000000}"/>
  </bookViews>
  <sheets>
    <sheet name="_Calculation" sheetId="1" state="hidden" r:id="rId1"/>
    <sheet name="Table of Contents" sheetId="2" r:id="rId2"/>
    <sheet name="1. Basic project data" sheetId="3" r:id="rId3"/>
    <sheet name="Country" sheetId="4" state="hidden" r:id="rId4"/>
    <sheet name="type of trust fund" sheetId="5" state="hidden" r:id="rId5"/>
    <sheet name="Focal zone" sheetId="6" state="hidden" r:id="rId6"/>
    <sheet name="2. Progress towards results" sheetId="7" r:id="rId7"/>
    <sheet name="3. Progress of implementation" sheetId="8" r:id="rId8"/>
    <sheet name="4. Summary_Progress and Challen" sheetId="9" r:id="rId9"/>
    <sheet name="5. ESS Risk" sheetId="10" r:id="rId10"/>
    <sheet name="6. Project-related risks" sheetId="11" r:id="rId11"/>
    <sheet name="7. MTR Tracking" sheetId="12" r:id="rId12"/>
    <sheet name="8. Minor modifications" sheetId="13" r:id="rId13"/>
    <sheet name="9. Mobilization of stakeholders" sheetId="14" r:id="rId14"/>
    <sheet name="10. Genre" sheetId="15" r:id="rId15"/>
    <sheet name="11. Knowledge Management" sheetId="16" r:id="rId16"/>
    <sheet name="12. Indigenous Peoples" sheetId="17" r:id="rId17"/>
    <sheet name="13. Co-financing" sheetId="18" r:id="rId18"/>
    <sheet name="14. Geographical location" sheetId="19" r:id="rId19"/>
    <sheet name="GEF Indicators 6 and 7 (PMA)" sheetId="20" r:id="rId20"/>
    <sheet name="Appendix" sheetId="21" r:id="rId21"/>
  </sheets>
  <externalReferences>
    <externalReference r:id="rId22"/>
    <externalReference r:id="rId23"/>
    <externalReference r:id="rId24"/>
    <externalReference r:id="rId25"/>
  </externalReferences>
  <definedNames>
    <definedName name="Countries">[1]Countries!$A$2:$A$250</definedName>
    <definedName name="DevCells" localSheetId="6">'[2]2'!#REF!</definedName>
    <definedName name="DevCells">#REF!</definedName>
    <definedName name="DevRatings" localSheetId="6">'[2]2'!#REF!</definedName>
    <definedName name="DevRatings">#REF!</definedName>
    <definedName name="DevScore" localSheetId="6">#REF!</definedName>
    <definedName name="DevScore">[3]_Calc!$D$20</definedName>
    <definedName name="ImpCells">'[4]3'!$D$66:$M$68</definedName>
    <definedName name="ImpRatings">'[4]3'!$D$66:$M$68</definedName>
    <definedName name="ImpScore" localSheetId="6">#REF!</definedName>
    <definedName name="ImpScore">[3]_Calc!$D$21</definedName>
    <definedName name="NumRating" localSheetId="6">#REF!</definedName>
    <definedName name="NumRating">[3]_Calc!$B$2:$B$9</definedName>
    <definedName name="TxtRating" localSheetId="6">#REF!</definedName>
    <definedName name="TxtRating">[3]_Calc!$A$2:$A$9</definedName>
    <definedName name="Weights" localSheetId="6">#REF!</definedName>
    <definedName name="Weights">[3]_Calc!$E$14:$I$14</definedName>
    <definedName name="Weights2" localSheetId="6">#REF!</definedName>
    <definedName name="Weights2">[3]_Calc!$E$17:$H$17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44" roundtripDataChecksum="ppMSqk6fJNywnxefjEu6CH2gNdrFd8H8QDp19QR+Bpo="/>
    </ext>
  </extLst>
</workbook>
</file>

<file path=xl/calcChain.xml><?xml version="1.0" encoding="utf-8"?>
<calcChain xmlns="http://schemas.openxmlformats.org/spreadsheetml/2006/main">
  <c r="E35" i="3" l="1"/>
  <c r="E26" i="3"/>
  <c r="E25" i="3"/>
  <c r="G7" i="20" l="1"/>
  <c r="F7" i="20" s="1"/>
  <c r="N19" i="18"/>
  <c r="K19" i="18"/>
  <c r="B14" i="7"/>
  <c r="B26" i="2"/>
  <c r="B25" i="2"/>
  <c r="B23" i="2"/>
  <c r="B22" i="2"/>
  <c r="B21" i="2"/>
  <c r="B20" i="2"/>
  <c r="B19" i="2"/>
  <c r="B18" i="2"/>
  <c r="B17" i="2"/>
  <c r="B16" i="2"/>
  <c r="B15" i="2"/>
  <c r="B14" i="2"/>
  <c r="B13" i="2"/>
  <c r="B12" i="2"/>
  <c r="B11" i="2"/>
  <c r="B10" i="2"/>
</calcChain>
</file>

<file path=xl/sharedStrings.xml><?xml version="1.0" encoding="utf-8"?>
<sst xmlns="http://schemas.openxmlformats.org/spreadsheetml/2006/main" count="794" uniqueCount="717">
  <si>
    <t>Evaluation text</t>
  </si>
  <si>
    <t>Score</t>
  </si>
  <si>
    <t>Very unsatisfactory (HU)</t>
  </si>
  <si>
    <t>Unsatisfactory (U)</t>
  </si>
  <si>
    <t>Moderately unsatisfactory (MU)</t>
  </si>
  <si>
    <t>Moderately satisfactory (MS)</t>
  </si>
  <si>
    <t>Satisfactory (S)</t>
  </si>
  <si>
    <t>Very satisfactory (HS)</t>
  </si>
  <si>
    <t>Unknown</t>
  </si>
  <si>
    <t>Not rated</t>
  </si>
  <si>
    <t>for DevScore</t>
  </si>
  <si>
    <t>Person</t>
  </si>
  <si>
    <t>PM/Coord</t>
  </si>
  <si>
    <t>Budget manager</t>
  </si>
  <si>
    <t>LTO</t>
  </si>
  <si>
    <t>FEM OFP</t>
  </si>
  <si>
    <t>GTO</t>
  </si>
  <si>
    <t>Weight %</t>
  </si>
  <si>
    <t>For ImpScore</t>
  </si>
  <si>
    <t>Once sections 2. Progress towards results and 3. Status of implementation are completed, you will be able to proceed to the next step.</t>
  </si>
  <si>
    <t>Please double-click and press Enter in cells D20 and D21.</t>
  </si>
  <si>
    <t>FAO-FEM Project Implementation Report</t>
  </si>
  <si>
    <t>2026 – Revised Model</t>
  </si>
  <si>
    <t>Period concerned: from July 1, 2025 to June 30, 2026</t>
  </si>
  <si>
    <t>Table of Contents</t>
  </si>
  <si>
    <t>Progress made towards achieving the project's objectives (development objective)</t>
  </si>
  <si>
    <t>Implementation Status (IP)</t>
  </si>
  <si>
    <t>Summary of progress, challenges and results</t>
  </si>
  <si>
    <t>IMPORTANT WARNING:</t>
  </si>
  <si>
    <t xml:space="preserve">The final version of this preliminary evaluation report will be submitted to the GEF Secretariat.  </t>
  </si>
  <si>
    <t>The report will then be made available to the public on the WEF website (click here).</t>
  </si>
  <si>
    <t>Sensitive information must be submitted as an attachment and uploaded separately.</t>
  </si>
  <si>
    <t>In such cases, please contact faogef-pir-support@fao.org for advice.</t>
  </si>
  <si>
    <t>1. Basic project data</t>
  </si>
  <si>
    <t>general information</t>
  </si>
  <si>
    <t>Region:</t>
  </si>
  <si>
    <t>Africa (RAF)</t>
  </si>
  <si>
    <t>Country :</t>
  </si>
  <si>
    <t>Benign</t>
  </si>
  <si>
    <t>Project title:</t>
  </si>
  <si>
    <t>Strengthening the resilience of human and natural systems to climate change through the conservation and sustainable use of mangrove ecosystems in southern Benin</t>
  </si>
  <si>
    <t>Symbol of the FAO project:</t>
  </si>
  <si>
    <t>GCP /BEN/064/GFF and GCP /BEN/066/LDF</t>
  </si>
  <si>
    <t>ID GEF:</t>
  </si>
  <si>
    <t>Type of trust fund:</t>
  </si>
  <si>
    <t>GFF, LDCF</t>
  </si>
  <si>
    <t>Area(s) of intervention of the GEF:</t>
  </si>
  <si>
    <t>Biodiversity and climate change</t>
  </si>
  <si>
    <t>Project implementation partners:</t>
  </si>
  <si>
    <t>Ministry of the Environment and Transport responsible for sustainable development (MCVT)</t>
  </si>
  <si>
    <t>Initial project duration (years):</t>
  </si>
  <si>
    <t>Five (5) years</t>
  </si>
  <si>
    <t>Project dates</t>
  </si>
  <si>
    <t>Date of the first payment</t>
  </si>
  <si>
    <t>Expected completion date of project/NTE1:</t>
  </si>
  <si>
    <t>Date of completion of implementation of the revised project (if approved)2:</t>
  </si>
  <si>
    <t>N / A</t>
  </si>
  <si>
    <t>Actual completion date:</t>
  </si>
  <si>
    <t>Expected financial closing date:</t>
  </si>
  <si>
    <t>29/02/2029</t>
  </si>
  <si>
    <t>Funding</t>
  </si>
  <si>
    <t>Amount of the GEF grant (USD):</t>
  </si>
  <si>
    <t>Total amount of the GEF grant (as of June 30, 2026 (USD)):</t>
  </si>
  <si>
    <t>Total co-financing amount (USD)3:</t>
  </si>
  <si>
    <t>The total estimated co-financing materialized on June 30, 2025:</t>
  </si>
  <si>
    <t>Key steps in monitoring and evaluation</t>
  </si>
  <si>
    <t>Date of the last meeting of the Project Steering Committee (PSC):</t>
  </si>
  <si>
    <t>Expected date of the midterm exam⁵:</t>
  </si>
  <si>
    <t>Effective date of the mid-term evaluation (if it has already taken place):</t>
  </si>
  <si>
    <t>n / A</t>
  </si>
  <si>
    <t>Expected date of the final evaluation:</t>
  </si>
  <si>
    <t>Overall rating</t>
  </si>
  <si>
    <t>Overall assessment of progress made towards achieving objectives/results (cumulative):</t>
  </si>
  <si>
    <t>Overall assessment of implementation progress:</t>
  </si>
  <si>
    <t>Overall risk assessment:</t>
  </si>
  <si>
    <t>Status</t>
  </si>
  <si>
    <t>Implementation progress status (1st PIR, 2nd PIR, etc., final PIR):</t>
  </si>
  <si>
    <t>3rd PIR</t>
  </si>
  <si>
    <t>1. Date originally planned during project implementation and indicated in the FPMIS. 2. Request for and approval of an extension of the project completion date (DAP) by the FAO-GEF Coordination Unit. 3. Total co-financing amount as indicated in the CEO/project document. 4. Please refer to section 13 of this report, where updated co-financing estimates are requested, and indicate the total amount of co-financing actually disbursed. 5. The Mid-Term Review (MTR) should take place after the second Preliminary Evaluation Report (PER), approximately halfway between the end of the day and the DAP. The MTR report in English should be submitted to the GEF Secretariat within four years of the CEO approval date. 6. The date of the Final Evaluation should be discussed with the Bureau of Environmental Assessment (BEA) six months before the project's DAP.</t>
  </si>
  <si>
    <t>Project contacts</t>
  </si>
  <si>
    <t>Contact</t>
  </si>
  <si>
    <t>Name, title, division/establishment</t>
  </si>
  <si>
    <t>E-mail</t>
  </si>
  <si>
    <t>Project Coordinator (PC)</t>
  </si>
  <si>
    <t>Fiacre C. AHONONGA, National Project Coordinator, Directorate General of Water, Forests and Hunting /MCVT</t>
  </si>
  <si>
    <t>fiacreahononga@gmail.com</t>
  </si>
  <si>
    <t>Budget Manager (BH)</t>
  </si>
  <si>
    <t>Bouda, Zoewinde Henri-Noël (SFWDD) Acting Resident Representative of the FAO</t>
  </si>
  <si>
    <t>Zoewinde.Bouda@fao.org</t>
  </si>
  <si>
    <t>GEF Operational Focal Point (GEF PFOG)</t>
  </si>
  <si>
    <t>Boni Yalla, Memanton (MCVT), Director of Planning, Administration and Finance</t>
  </si>
  <si>
    <t>mboniyalla@gouv.bj</t>
  </si>
  <si>
    <t>Senior Technical Officer (LTO)</t>
  </si>
  <si>
    <t>Nathalie Diagne, Forestry and Natural Resources Expert</t>
  </si>
  <si>
    <t>nathalie.diagne@fao.org</t>
  </si>
  <si>
    <t>FEM Technical Officer (GTO)</t>
  </si>
  <si>
    <t>Maude VeyretPicot (OCBD)</t>
  </si>
  <si>
    <t>Maude.VeyretPicot@fao.org</t>
  </si>
  <si>
    <t>Key personnel of the project management unit</t>
  </si>
  <si>
    <t>Please indicate the composition of the project management unit (PMU) according to the specifications in the project document. If a new position was created during the project, please specify this.</t>
  </si>
  <si>
    <t>Position planned (according to ProDoc)</t>
  </si>
  <si>
    <t>Position filled (Yes/No)</t>
  </si>
  <si>
    <t>Start date, Name, Contact</t>
  </si>
  <si>
    <t>Comments</t>
  </si>
  <si>
    <t>National Project Coordinator</t>
  </si>
  <si>
    <t>Yes</t>
  </si>
  <si>
    <t>July 1, 2023, Fiacre Codjo AHONONGA
       fiacreahononga@gmail.com , +2290196004685</t>
  </si>
  <si>
    <t>Expert in planning, monitoring and evaluation</t>
  </si>
  <si>
    <t>July 1, 2023 Abdou Gafar Agnila SALAMI
       g1salami@yahoo.fr , +2290197874305</t>
  </si>
  <si>
    <t>administrative and financial manager</t>
  </si>
  <si>
    <t>July 1, 2023 Julienne F. VOGLozin SOHINTO, voglofifame@yahoo.fr , +229 0197607442</t>
  </si>
  <si>
    <t>Specialist in gender equality and social inclusion</t>
  </si>
  <si>
    <t>October 1, 2024, Randolph EGBETON 
       egbetonrandolphe@gmail.com , +2290166575539</t>
  </si>
  <si>
    <t>Communications Specialist</t>
  </si>
  <si>
    <t>July 1, 2023 Mobèrèola Oloufounmilayo OLLOUDE funelleolive@yahoo.fr , +2290195404572</t>
  </si>
  <si>
    <t>Assistant to the Pole (Ahémé Mangrove)</t>
  </si>
  <si>
    <t>July 1, 2023 Ghislain Comlan AKABASSI
       cgakabassi@gmail.com , +229 0161 11 27 29</t>
  </si>
  <si>
    <t>Assistant to the coastal mangrove unit</t>
  </si>
  <si>
    <t>July 1, 2023 Guy-Elvis C. SEMONDJI
       guyelvis66@gmail.com , +229 0197 42 81 77</t>
  </si>
  <si>
    <t>Assistant to the Pole (Ouémé Mangrove)</t>
  </si>
  <si>
    <t>October 1, 2025 Djabarou Ibrahim
       djabatou@yahoo.fr , +229 0197 89 86 55</t>
  </si>
  <si>
    <t>Administrative Secretary</t>
  </si>
  <si>
    <t>October 1, 2024, Romaric QUENUM  
       qromaric30@gmail.com , +2201996174084</t>
  </si>
  <si>
    <t>Select a country</t>
  </si>
  <si>
    <t>Afghanistan</t>
  </si>
  <si>
    <t>Åland Islands</t>
  </si>
  <si>
    <t>Albania</t>
  </si>
  <si>
    <t>Algeria</t>
  </si>
  <si>
    <t>American Samoa</t>
  </si>
  <si>
    <t>Andorra</t>
  </si>
  <si>
    <t>Angola</t>
  </si>
  <si>
    <t>Anguilla</t>
  </si>
  <si>
    <t>Antarctic</t>
  </si>
  <si>
    <t>Antigua and Barbuda</t>
  </si>
  <si>
    <t>Argentina</t>
  </si>
  <si>
    <t>Armenia</t>
  </si>
  <si>
    <t>Aruba</t>
  </si>
  <si>
    <t>Australia</t>
  </si>
  <si>
    <t>Austria</t>
  </si>
  <si>
    <t>Azerbaijan</t>
  </si>
  <si>
    <t>Bahamas</t>
  </si>
  <si>
    <t>Bahrain</t>
  </si>
  <si>
    <t>Bangladesh</t>
  </si>
  <si>
    <t>Barbados</t>
  </si>
  <si>
    <t>Belarus</t>
  </si>
  <si>
    <t>Belgium</t>
  </si>
  <si>
    <t>Belize</t>
  </si>
  <si>
    <t>Bermuda</t>
  </si>
  <si>
    <t>Bhutan</t>
  </si>
  <si>
    <t>Bolivia (Plurinational State of)</t>
  </si>
  <si>
    <t>Bonaire, Saint Eustatius and Saba</t>
  </si>
  <si>
    <t>Bosnia and Herzegovina</t>
  </si>
  <si>
    <t>Botswana</t>
  </si>
  <si>
    <t>Bouvet Island</t>
  </si>
  <si>
    <t>Brazil</t>
  </si>
  <si>
    <t>British Indian Ocean Territory</t>
  </si>
  <si>
    <t>British Virgin Islands</t>
  </si>
  <si>
    <t>Brunei Darussalam</t>
  </si>
  <si>
    <t>Bulgaria</t>
  </si>
  <si>
    <t>Burkina Faso</t>
  </si>
  <si>
    <t>Burundi</t>
  </si>
  <si>
    <t>Cape Verde</t>
  </si>
  <si>
    <t>Cambodia</t>
  </si>
  <si>
    <t>Cameroon</t>
  </si>
  <si>
    <t>Canada</t>
  </si>
  <si>
    <t>Cayman Islands</t>
  </si>
  <si>
    <t>Central African Republic</t>
  </si>
  <si>
    <t>Chad</t>
  </si>
  <si>
    <t>Chile</t>
  </si>
  <si>
    <t>China</t>
  </si>
  <si>
    <t>China, Hong Kong Special Administrative Region</t>
  </si>
  <si>
    <t>China, Macao Special Administrative Region</t>
  </si>
  <si>
    <t>Christmas Island</t>
  </si>
  <si>
    <t>Cocos (Keeling) Islands</t>
  </si>
  <si>
    <t>Colombia</t>
  </si>
  <si>
    <t>Comoros</t>
  </si>
  <si>
    <t>Congo</t>
  </si>
  <si>
    <t>Cook Islands</t>
  </si>
  <si>
    <t>Costa Rica</t>
  </si>
  <si>
    <t>Ivory Coast</t>
  </si>
  <si>
    <t>Croatia</t>
  </si>
  <si>
    <t>Cuba</t>
  </si>
  <si>
    <t>Curaçao</t>
  </si>
  <si>
    <t>Cyprus</t>
  </si>
  <si>
    <t>Czech Republic</t>
  </si>
  <si>
    <t>Democratic People's Republic of Korea</t>
  </si>
  <si>
    <t>Democratic Republic of the Congo</t>
  </si>
  <si>
    <t>Denmark</t>
  </si>
  <si>
    <t>Djibouti</t>
  </si>
  <si>
    <t>Dominique</t>
  </si>
  <si>
    <t>Dominican Republic</t>
  </si>
  <si>
    <t>Ecuador</t>
  </si>
  <si>
    <t>Egypt</t>
  </si>
  <si>
    <t>El Salvador</t>
  </si>
  <si>
    <t>Equatorial Guinea</t>
  </si>
  <si>
    <t>Eritrea</t>
  </si>
  <si>
    <t>Estonia</t>
  </si>
  <si>
    <t>Eswatini</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</si>
  <si>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</si>
  <si>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</si>
  <si>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</si>
  <si>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</si>
  <si>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</si>
  <si>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</si>
  <si>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</si>
  <si>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</si>
  <si>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</si>
  <si>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</si>
  <si>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</si>
  <si>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</si>
  <si>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</si>
  <si>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</si>
  <si>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</si>
  <si>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</si>
  <si>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</si>
  <si>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Grenade</t>
  </si>
  <si>
    <t>Guadeloupe</t>
  </si>
  <si>
    <t>Guam</t>
  </si>
  <si>
    <t>Guatemala</t>
  </si>
  <si>
    <t>Guernsey</t>
  </si>
  <si>
    <t>Guinea</t>
  </si>
  <si>
    <t>Guinea-Bissau</t>
  </si>
  <si>
    <t>Guyana</t>
  </si>
  <si>
    <t>Haiti</t>
  </si>
  <si>
    <t>Heard Island and McDonald Islands</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</si>
  <si>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</si>
  <si>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</si>
  <si>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</si>
  <si>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</si>
  <si>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</si>
  <si>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</si>
  <si>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</si>
  <si>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</si>
  <si>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</si>
  <si>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</si>
  <si>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</si>
  <si>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</si>
  <si>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</si>
  <si>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</si>
  <si>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</si>
  <si>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</si>
  <si>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</si>
  <si>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</si>
  <si>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</si>
  <si>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</si>
  <si>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</si>
  <si>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</si>
  <si>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</si>
  <si>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</si>
  <si>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</si>
  <si>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</si>
  <si>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</si>
  <si>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</si>
  <si>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</si>
  <si>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</si>
  <si>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</si>
  <si>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</si>
  <si>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</si>
  <si>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</si>
  <si>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</si>
  <si>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</si>
  <si>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</si>
  <si>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</si>
  <si>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</si>
  <si>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</si>
  <si>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</si>
  <si>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</si>
  <si>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</si>
  <si>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</si>
  <si>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</si>
  <si>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</si>
  <si>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</si>
  <si>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</si>
  <si>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</si>
  <si>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Burma</t>
  </si>
  <si>
    <t>Namibia</t>
  </si>
  <si>
    <t>Nauru</t>
  </si>
  <si>
    <t>Nepal</t>
  </si>
  <si>
    <t>Netherlands (Kingdom of)</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</si>
  <si>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</si>
  <si>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</si>
  <si>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</si>
  <si>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</si>
  <si>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</si>
  <si>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</si>
  <si>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</si>
  <si>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</si>
  <si>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</si>
  <si>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</si>
  <si>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</si>
  <si>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</si>
  <si>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</si>
  <si>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</si>
  <si>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</si>
  <si>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</si>
  <si>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</si>
  <si>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</si>
  <si>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</si>
  <si>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</si>
  <si>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</si>
  <si>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</si>
  <si>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</si>
  <si>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</si>
  <si>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</si>
  <si>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Meeting</t>
  </si>
  <si>
    <t>Romania</t>
  </si>
  <si>
    <t>Russian Federation</t>
  </si>
  <si>
    <t>Rwanda</t>
  </si>
  <si>
    <t>Saint-Barthélemy</t>
  </si>
  <si>
    <t>Saint Helena</t>
  </si>
  <si>
    <t>Saint Kitts and Nevis</t>
  </si>
  <si>
    <t>Saint Lucia</t>
  </si>
  <si>
    <t>Saint-Martin (French side)</t>
  </si>
  <si>
    <t>Saint-Pierre-et-Miquelon</t>
  </si>
  <si>
    <t>Saint Vincent and the Grenadines</t>
  </si>
  <si>
    <t>Saint Eustatius and Saba</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</si>
  <si>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</si>
  <si>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</si>
  <si>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</si>
  <si>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</si>
  <si>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</si>
  <si>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</si>
  <si>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</si>
  <si>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</si>
  <si>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</si>
  <si>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</si>
  <si>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</si>
  <si>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</si>
  <si>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</si>
  <si>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</si>
  <si>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</si>
  <si>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</si>
  <si>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</si>
  <si>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</si>
  <si>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</si>
  <si>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 of Palestine</t>
  </si>
  <si>
    <t>Sudan</t>
  </si>
  <si>
    <t>Suriname</t>
  </si>
  <si>
    <t>Svalbard and Jan Mayen Islands</t>
  </si>
  <si>
    <t>Suede</t>
  </si>
  <si>
    <t>Swiss</t>
  </si>
  <si>
    <t>Syrian Arab Republic</t>
  </si>
  <si>
    <t>Tajikistan</t>
  </si>
  <si>
    <t>Thailand</t>
  </si>
  <si>
    <t>Timor-Leste</t>
  </si>
  <si>
    <t>Go</t>
  </si>
  <si>
    <t>Tokelau</t>
  </si>
  <si>
    <t>Tonga</t>
  </si>
  <si>
    <t>Trinidad and Tobago</t>
  </si>
  <si>
    <t>Tunisia</t>
  </si>
  <si>
    <t>Türkiye</t>
  </si>
  <si>
    <t>Turkmenistan</t>
  </si>
  <si>
    <t>Turks and Caicos Islands</t>
  </si>
  <si>
    <t>Tuvalu</t>
  </si>
  <si>
    <t>Uganda</t>
  </si>
  <si>
    <t>Ukraine</t>
  </si>
  <si>
    <t>United Arab Emirates</t>
  </si>
  <si>
    <t>United Kingdom of Great Britain and Northern Ireland</t>
  </si>
  <si>
    <t>United Republic of Tanzania</t>
  </si>
  <si>
    <t>Minor and isolated islands of the United States</t>
  </si>
  <si>
    <t>the United States of America</t>
  </si>
  <si>
    <t>U.S. Virgin Islands</t>
  </si>
  <si>
    <t>Uruguay</t>
  </si>
  <si>
    <t>Uzbekistan</t>
  </si>
  <si>
    <t>Vanuatu</t>
  </si>
  <si>
    <t>Venezuela (Bolivarian Republic of)</t>
  </si>
  <si>
    <t>Vietnam</t>
  </si>
  <si>
    <t>Wallis and Futuna Islands</t>
  </si>
  <si>
    <t>Western Sahara</t>
  </si>
  <si>
    <t>Yemen</t>
  </si>
  <si>
    <t>Zambia</t>
  </si>
  <si>
    <t>Zimbabwe</t>
  </si>
  <si>
    <t>type of trust fund</t>
  </si>
  <si>
    <t>Capacity Building Initiative for Transparency (CBIT)</t>
  </si>
  <si>
    <t>Global Biodiversity Framework Fund (GBFF)</t>
  </si>
  <si>
    <t>Global Environment Facility (GEF) Trust Fund</t>
  </si>
  <si>
    <t>Fund for Least Developed Countries (LDCs)</t>
  </si>
  <si>
    <t>Special Climate Change Fund (SCCF)</t>
  </si>
  <si>
    <t>Small Grants Programme (SGP)</t>
  </si>
  <si>
    <t>Focal zone</t>
  </si>
  <si>
    <t>Multifocal zone</t>
  </si>
  <si>
    <t>biodiversity</t>
  </si>
  <si>
    <t>Chemicals and waste</t>
  </si>
  <si>
    <t>Chemicals/PoP</t>
  </si>
  <si>
    <t>climate change</t>
  </si>
  <si>
    <t>Adaptation to climate change</t>
  </si>
  <si>
    <t>climate change mitigation</t>
  </si>
  <si>
    <t>international waters</t>
  </si>
  <si>
    <t>land degradation</t>
  </si>
  <si>
    <t>2. Progress made towards achieving the project objectives (development objective)</t>
  </si>
  <si>
    <t>(All data in this section should be cumulative since the start of the project, not annual.)</t>
  </si>
  <si>
    <t>Please indicate the main progress made by the project in achieving its objectives and the cumulative level of achievement of each result since the start of its implementation.</t>
  </si>
  <si>
    <t>Project or development objective</t>
  </si>
  <si>
    <t>Results</t>
  </si>
  <si>
    <t>Performance indicators</t>
  </si>
  <si>
    <t>baseline</t>
  </si>
  <si>
    <t>Medium-term objective</t>
  </si>
  <si>
    <t>ultimate goal of the project</t>
  </si>
  <si>
    <t>Cumulative progress level as of June 30, 2026</t>
  </si>
  <si>
    <t>% cumulative progress</t>
  </si>
  <si>
    <t>Progress assessment</t>
  </si>
  <si>
    <t>In order to increase the resilience of mangrove ecosystems and the agricultural, forestry and fishing communities that depend on them to climate change and to support the conservation of biodiversity and ecosystem services in the mangrove landscapes of Ramsar sites 1017 and 1018</t>
  </si>
  <si>
    <t>Result 1: Mangrove ecosystems and their ecosystem services and goods are managed sustainably to strengthen the resilience of local farming, forestry and fishing communities and to increase biodiversity in demonstration sites.</t>
  </si>
  <si>
    <t xml:space="preserve">Indicator 1: Number of hectares of vulnerable and degraded mangrove landscapes benefiting from improved management aimed at increasing their climate resilience and biodiversity. Indicator 2a: Increase in average species abundance. Indicator 2b: Decrease in the area of ​​biodiversity loss zones. Indicator 2c: Mangrove resilience.
</t>
  </si>
  <si>
    <r>
      <t>Indicator 1: Some ACCBs and ACPEs have developed management plans but require support for their implementation. Other mangrove areas, particularly within Ramsar site 1018, have community organizations or management plans that hinder their sustainable management and contribute to their degradation. Reference indicators: 2a: 0.24; 2b: 158,465 ha.</t>
    </r>
    <r>
      <rPr>
        <sz val="11"/>
        <color rgb="FF0000FF"/>
        <rFont val="Arial"/>
        <family val="2"/>
      </rPr>
      <t>2c: to be determined.</t>
    </r>
  </si>
  <si>
    <t xml:space="preserve">Objective 1: 30,000 ha. Objective 2: Six municipalities have adopted integrated mangrove landscape management plans.
</t>
  </si>
  <si>
    <t xml:space="preserve">Objective 1: To establish integrated and sustainable management of 50,000 ha of vulnerable and degraded mangroves to increase community resilience to climate change and promote biodiversity in nine pilot communities. This management will then be extended to the neighboring 90,000 ha (through training and capacity building) of Ramsar sites 1017 and 1018, for a total area of ​​140,000 ha. Objective 2: Nine municipalities will adopt and implement integrated mangrove management plans, directly benefiting the climate resilience of at least 300,000 people, 50% of whom will be women.
</t>
  </si>
  <si>
    <r>
      <t>- Indicator 1: Nine (9) Municipal Mangrove Conservation Plans adopted by the municipalities. - The management plans have adopted integrated mangrove landscape management measures covering a total area of</t>
    </r>
    <r>
      <rPr>
        <b/>
        <sz val="11"/>
        <color theme="1"/>
        <rFont val="Aptos Narrow"/>
        <family val="2"/>
      </rPr>
      <t>245,627 ha</t>
    </r>
    <r>
      <rPr>
        <sz val="11"/>
        <color theme="1"/>
        <rFont val="Aptos Narrow"/>
        <family val="2"/>
      </rPr>
      <t>, of which</t>
    </r>
    <r>
      <rPr>
        <b/>
        <sz val="11"/>
        <color theme="1"/>
        <rFont val="Aptos Narrow"/>
        <family val="2"/>
      </rPr>
      <t>3,139.75 h</t>
    </r>
    <r>
      <rPr>
        <sz val="11"/>
        <color theme="1"/>
        <rFont val="Aptos Narrow"/>
        <family val="2"/>
      </rPr>
      <t>has mangroves (</t>
    </r>
    <r>
      <rPr>
        <i/>
        <sz val="10"/>
        <color theme="1"/>
        <rFont val="Aptos Narrow"/>
        <family val="2"/>
      </rPr>
      <t>Municipal Mangrove Conservation Plans and Detailed Mapping Report of Mangrove Ecosystems, 2025</t>
    </r>
    <r>
      <rPr>
        <sz val="11"/>
        <color theme="1"/>
        <rFont val="Aptos Narrow"/>
        <family val="2"/>
      </rPr>
      <t>). - Indicator 2a: Average Species Abundance (AME): RAMSAR Site 1017 = 33.56% and RAMSAR Site 1018 = 44.24% - Indicator 2b: Reduction of Biodiversity Loss Area - Mangrove Area in 2010:</t>
    </r>
    <r>
      <rPr>
        <sz val="11"/>
        <color theme="1"/>
        <rFont val="Arial"/>
        <family val="2"/>
      </rPr>
      <t xml:space="preserve">1178.6 and 1303.3 ha in 2020 (Project document p.18). Mangrove area in 2023: 3,139.74 ha. Conversion rate: +35.23%/year. Indicator 2c: Mangrove robustness. RAMSAR site 1017: - Basal area (Gm) = 1.16 - Average height (hm) = 1.19. RAMSAR site 1018: - Basal area (Gm) = 0.74 - Average height (hm) = 0.8.   
</t>
    </r>
  </si>
  <si>
    <t>Indicator 3: Number of municipalities that have adopted and implemented integrated mangrove management plans and number of people benefiting from increased resilience. Indicator 4: Direct and indirect carbon-related benefits.</t>
  </si>
  <si>
    <t>Target 3: The direct carbon benefit of sustainable land management on 30,000 ha is equivalent to 1,682,926 tCO₂eq.</t>
  </si>
  <si>
    <t>Target 3: The direct carbon benefit of sustainable land management on 50,000 ha is equivalent to 2,804,876 tCO2eq, and the indirect benefit on an additional 90,000 ha is equivalent to 4,727,161 tCO2eq.</t>
  </si>
  <si>
    <r>
      <t>Indicator 3: 9 municipal mangrove conservation plans (PMCMs) available. Indicator 4: In progress.</t>
    </r>
    <r>
      <rPr>
        <sz val="11"/>
        <color rgb="FFFF0000"/>
        <rFont val="Arial"/>
        <family val="2"/>
      </rPr>
      <t xml:space="preserve"> </t>
    </r>
    <r>
      <rPr>
        <sz val="11"/>
        <color theme="1"/>
        <rFont val="Arial"/>
        <family val="2"/>
      </rPr>
      <t xml:space="preserve">EX-Ante Carbon Footprint (EX-ACT 9.0) 
 </t>
    </r>
  </si>
  <si>
    <t>Result 2: Farming, forestry and fishing communities that depend on mangrove ecosystems adopt alternative, biodiversity-friendly and sustainable livelihoods that strengthen their resilience to climate change.</t>
  </si>
  <si>
    <t>Indicator 1: Number of people benefiting from an increase in their income through alternative and climate-resilient livelihoods</t>
  </si>
  <si>
    <t>Existing value chains in the agriculture, fishing, forestry and tourism sectors are underdeveloped and generate irregular incomes.</t>
  </si>
  <si>
    <t>Objective 1: To enable 1,000 people, 50% of whom are women, to benefit from an increase in their income through alternative and climate-resilient livelihoods.</t>
  </si>
  <si>
    <t>Target 1: 27,000 people, 50% of whom are women, benefit from increased incomes through alternative and climate-resilient livelihoods (including 9,000 fishermen and 18,000 agricultural and forestry producers, processors and traders).</t>
  </si>
  <si>
    <t xml:space="preserve">Indicator 1: 971 people benefit from 21 business plans and increased incomes through alternative and resilient livelihoods. This could represent 5,438 people from households impacted by the implementation of value chains.  
</t>
  </si>
  <si>
    <t>Result 3: Strengthening of national institutional and policy frameworks for the sustainable management of mangrove landscapes in a context of climate change; improvement, capitalisation and dissemination of knowledge on the management of climate-resilient mangrove ecosystems.</t>
  </si>
  <si>
    <t>Indicator 1: Number of local decrees developed and amendments proposed to policy documents aimed at supporting sustainable and climate-resilient mangrove management. Indicator 2: Number of strengthened institutional coordination mechanisms for integrated mangrove landscape planning.</t>
  </si>
  <si>
    <t>Few local decrees emphasize the implementation of existing national policies related to the sustainable management and protection of mangrove ecosystems. Current planning processes do not sufficiently involve local communities and all relevant sectors.</t>
  </si>
  <si>
    <t>Objective 1: Develop at least two municipal regulations to support sustainable and climate-resilient mangrove management. Objective 2: Strengthen at least one institutional coordination mechanism for integrated mangrove landscape planning.</t>
  </si>
  <si>
    <t>Objective 1: Develop at least three local decrees and propose amendments to a national law to support sustainable and climate-resilient mangrove management. Objective 2: Strengthen at least two institutional coordination mechanisms (a collaboration platform and a decision-making and planning process) for integrated mangrove landscape planning.</t>
  </si>
  <si>
    <t>Indicator 1: "- 5 draft decrees and the law prepared, - 1 municipal decision to implement the Municipal Mangrove Management Framework (MCMF) was prepared during the period from 1/07/2025 to 30/06/2026. Objective 2: - Establishment of two (2) institutional consultation frameworks for the Community Associations for the Management of Mangrove Ecosystems of the two (2) RAMSAR sites (CC-ACEM-1017 and CC-ACEM-1018) and an umbrella organization for the two consultation frameworks. - Creation of a Municipal Framework for Mangrove Management Stakeholders (MCMF) at the level of each of the nine municipalities</t>
  </si>
  <si>
    <t>Average cumulative progress towards results (%)</t>
  </si>
  <si>
    <t>Time elapsed since the start/end of the project compared to the planned project end date</t>
  </si>
  <si>
    <t>% delivery</t>
  </si>
  <si>
    <t>Evaluation of the Sustainable Development Goals (SDGs) and overall assessment</t>
  </si>
  <si>
    <t>Please note that overall DO scores must be supported by the evidence and progress reported above. Scores and comments should reflect the overall evolution of results since the start of the project.</t>
  </si>
  <si>
    <t>Project Manager/Coordinator</t>
  </si>
  <si>
    <t>Senior Technical Manager 13</t>
  </si>
  <si>
    <t>Operational focal point of the GEF</t>
  </si>
  <si>
    <t>Comments/reasons¹² justifying the ratings for the 2026 financial year and any changes (positive or negative) to the ratings since the previous reference period</t>
  </si>
  <si>
    <t>As of the end of June 2026, the overall project completion rate is 57.54%. The 2026 work plan is 46% complete as of June 30, 2026.</t>
  </si>
  <si>
    <t>Financial resources are allocated based on expressed needs. As of June 30, 2026, a single transfer of US$562,895,835 has been made and is being processed according to the established procedure.</t>
  </si>
  <si>
    <t>Despite the challenges encountered in facilitating on-the-ground monitoring by the implementing agency, considerable efforts have been made to date to achieve the expected results. I am confident in the project's completion rate prior to the final evaluation, thanks to the commitment, experience, and skills of the project management team.</t>
  </si>
  <si>
    <t>The operational focal point organised a follow-up mission in March 2026 to the project's intervention communes to inquire about the progress and difficulties encountered.</t>
  </si>
  <si>
    <t>This assessment takes into account the project's progress, providing a solid foundation for achieving the development objective. Nine municipalities have adopted integrated mangrove management plans, and their implementation is underway in each of them. The ongoing carbon assessment will precisely measure the project's contribution to climate change mitigation and demonstrate its tangible results.</t>
  </si>
  <si>
    <t>Measures to resolve the MS, MU, U and HU notation problems mentioned in section 2 above</t>
  </si>
  <si>
    <t>Result</t>
  </si>
  <si>
    <t>Measures to be taken</t>
  </si>
  <si>
    <t>By whom?</t>
  </si>
  <si>
    <t>When?</t>
  </si>
  <si>
    <t>- Continued restoration, reforestation, and opening of mangrove waterways; - Development and implementation of 9 mangrove conservation plans; - Training and equipping of 9 environmental clubs and creation of nurseries and school plantations; - Production of 20 radio programs in local languages ​​and French on mangrove ecosystem services and climate change; - Formalization of nursery owners and forest plant producers in mangrove landscapes; - Organization of 9 awareness-raising sessions for Community Action Committees (CACCs) and Community Action Committees (CAPCs) on ecosystem services and the impacts of climate change; - Organization of 20 awareness-raising sessions for co-management structures and traditional religious leaders on mangrove site sanctification practices in the 9 municipalities; - Field visit with the FAO national team to the 9 municipalities; - Visits by FAO national and GEF regional teams to the 9 project communes to produce a mini-documentary on project activities; - Organization of ecotourism visits in mangrove areas; - Organization of a nature walk in the Grand Popo commune; - Organization of a mini-fair in Grand Popo to mark the International Day for the Conservation of Mangrove Ecosystems (IDCE); - Celebration of IDCE 2025 in Grand Popo; - Celebration of and participation in World Wetlands Day; - Participation in the International Day for Biological Diversity with young mangrove ambassadors in Lokossa; - Participation in the International Day of Forests with young mangrove ambassadors/child forest ambassadors; - Development of a monitoring plan to ensure compliance with regulations on mangrove exploitation and training on biomonitoring and effectiveness monitoring systems for interventions in mangrove landscapes; - Selection of 5 research projects to fill the remaining knowledge gaps through master's degrees.</t>
  </si>
  <si>
    <t>Project Management Unit</t>
  </si>
  <si>
    <t>From July 2025</t>
  </si>
  <si>
    <t>- Defining the selection criteria for business plans developed by community members for the implementation of income-generating activities (IGAs); - Training 33 groups and cooperatives in business plan development; - Development of 33 business plans; - Selection of 21 business plans and acquisition of equipment for their benefit; - Handover of equipment to the 21 selected groups; - Support to the NGO EcoBenin for the certification of the carbon credit project in the Bouche du Roy.</t>
  </si>
  <si>
    <t>Result 3: National institutional and policy frameworks are strengthened to sustainably manage mangrove landscapes in a context of climate change and knowledge on the management of mangrove ecosystems is strengthened.</t>
  </si>
  <si>
    <t xml:space="preserve">- Renewal of the partnership with the 3 NGOs for mobilization and social inclusion activities; - Strengthening of the institutional and legal framework for mangrove landscape management (including community management); - Development and implementation of an appropriate knowledge management strategy to capitalize on and disseminate lessons learned from the project and other relevant initiatives; - Updating of the action plan for the national mangrove management strategy; - Continued implementation of the communication plan; - Continued implementation of the action plan for gender equality and social inclusion; - Continued implementation of the project monitoring and evaluation plan; - Design and training in the use of administrative and financial management software; - Holding of steering committee meetings; - Establishment of the Community Association Consultation Framework for the conservation of mangrove ecosystems in Ramsar sites 1017 and 1018; - Creation of the National Federation of Consultation Frameworks of Community Associations for the Conservation of Mangrove Ecosystems in Benin (FeCACEM-Benin).
</t>
  </si>
  <si>
    <t>7 Some indicators may not identify medium-term targets at the design stage (see the approved results framework); therefore, this column should only be completed where applicable. 8 Use the six-point scale required by the GEF Secretariat: Very Satisfactory (VS), Satisfactory (S), Fairly Satisfactory (FS), Fairly Unsatisfactory (FA), Unsatisfactory (U), and Very Unsatisfactory (VU).</t>
  </si>
  <si>
    <t>3. Implementation Progress (IP)</t>
  </si>
  <si>
    <t>(Please indicate the progress made during this financial year in accordance with the implementation plan/annual work plan)</t>
  </si>
  <si>
    <t>Results and outputs</t>
  </si>
  <si>
    <t>Indicators (according to the logical framework)</t>
  </si>
  <si>
    <t>Key achievements of the last 12 months (please DO NOT repeat the results presented in the previous year's annual report)</t>
  </si>
  <si>
    <t>Describe any variations in the presentation of the results</t>
  </si>
  <si>
    <t>Result 1.1 Knowledge gaps on the distribution, composition, health, value and resilience of mangrove ecosystems are addressed to inform integrated planning for mangrove landscape management under Result 1.4.</t>
  </si>
  <si>
    <t>Numerous ecosystem maps, inventories, land cover maps, value assessments, socio-economic analyses and research projects have been undertaken to fill knowledge gaps on mangrove ecosystems.</t>
  </si>
  <si>
    <t>In accordance with result 1.1, of the 14 planned documents, fifteen (15) have been finalized and validated, and five (5) are currently being implemented. These include: - 14 cartographic products, comprising five (5) maps of potential intervention areas and nine (9) land cover projection maps for mangroves for 2030, 2050, and 2100, developed for the nine (9) municipalities benefiting from the project's intervention: Grand-Popo, Ouidah, Abomey-Calavi, Bopa, Comè, Kpomassase, Sèmè-Kpodji, Aguégués, and Sô-Ava. - One (1) inventory of fauna and flora has also been completed, accompanied by a value assessment and a socio-economic analysis. - Five (5) research projects have been selected and are currently underway (student selection, contract signing, project scope definition). Overall, this objective was 70% achieved by June 30, 2026.</t>
  </si>
  <si>
    <t>Fifteen (15) of the fourteen (14) projects are available; five (5) research projects have been selected and are underway.</t>
  </si>
  <si>
    <t>Result 1.2 Local awareness-raising platforms were created and implemented at demonstration sites to mobilize and involve local stakeholder groups in the planning, implementation and monitoring of mangrove ecosystem management.</t>
  </si>
  <si>
    <t>Number of awareness-raising events and tools designed, organized and disseminated by local awareness platforms</t>
  </si>
  <si>
    <t>As part of this initiative, two additional events were organized before June 30, 2026, bringing the total to 23 out of the 25 planned. Furthermore, 20 radio programs were produced to celebrate the International Day for the Conservation of Mangrove Ecosystems (IDCME).</t>
  </si>
  <si>
    <t>- Production of a short documentary; - publication on social networks as part of JICEM 2025; - production of radio programs on the following themes: ecosystem services of the mangrove landscape and impacts of climate change on mangrove ecosystems.</t>
  </si>
  <si>
    <t>Result 1.3 Integrated mangrove landscape management plans are developed/updated to increase climate resilience and support biodiversity in nine municipalities, involving local stakeholders, including the agriculture, forestry and fishing sectors.</t>
  </si>
  <si>
    <t>Number of integrated mangrove landscape management plans developed/updated</t>
  </si>
  <si>
    <r>
      <t>As part of this outcome, nine (9) municipal mangrove ecosystem conservation plans (PCCMs) were developed and adopted at</t>
    </r>
    <r>
      <rPr>
        <sz val="8"/>
        <color rgb="FFFF0000"/>
        <rFont val="Arial"/>
        <family val="2"/>
      </rPr>
      <t>June 30, 2026</t>
    </r>
    <r>
      <rPr>
        <sz val="8"/>
        <color theme="1"/>
        <rFont val="Arial"/>
        <family val="2"/>
      </rPr>
      <t xml:space="preserve">- National Strategy for the Sustainable Management of Mangrove Ecosystems: Updated Action Plan for the Management of Mangrove Landscapes of Ramsar Sites 1017 and 1018 (2026-2030). Three (3) documents are currently being developed: - Management Plan for the Grand Nokoué Intercommunity Biosphere Reserve - Management Plan for the Sitatunga Valley Community Nature Park - Simplified Management Plan for the Mangrove Forest of the Togbin-Adounko Community Biodiversity Conservation Area (ACCB)  </t>
    </r>
  </si>
  <si>
    <t>- Drafting texts as part of the implementation of municipal consultation mechanisms;</t>
  </si>
  <si>
    <t>Result 1.4: Integrated mangrove landscape management plans have been implemented in 9 municipalities, promoting innovative and integrated technologies and approaches in the agriculture, forestry and fisheries sectors, thereby contributing to ecosystem restoration, resilience to climate change and biodiversity conservation.</t>
  </si>
  <si>
    <t>Number of integrated mangrove landscape management plans currently implemented; increase in the biodiversity index (using B-Intact indicators)</t>
  </si>
  <si>
    <t>The nine (9) plans developed are currently being implemented in the nine municipalities. Indicator: Average Species Abundance (AME): RAMSAR Site 1017 = 33.56% and RAMSAR Site 1018 = 44.24%. Indicator 2a: - AME RAMSAR Site 1017 = 33.56% - AME RAMSAR Site 1018 = 44.24%</t>
  </si>
  <si>
    <t>Result 1.5 The capacities of Community Biodiversity Conservation Areas (CBCAs), Contract Farmers' Associations (PCAAs) and other relevant local actors have been strengthened in the areas of administrative and financial management, project management and monitoring.</t>
  </si>
  <si>
    <t>Number of competent, functional, and autonomous community-based citizen organizations (CCOs), pro-community citizen organizations (PCCOs), and other civil society organizations (CSOs) with at least 50% women members. Number of monitoring systems in place and operational.</t>
  </si>
  <si>
    <t xml:space="preserve">Six (6) ACCBs and three (3) ACPEs have benefited from capacity building on functionality and are operational. ACCB Bouche de Roy Office: 2/11 = 18.18% women; ACCB Togbin Adoukno Office: 3/7 = 42.85% women; ACCB Vodunto Office: 5/13 = 38.46% women; ACCB LCO Office: 5/11 = 45% women; ACCB Ahémé Office: 5/15 = 33.33% women; ACCB Gbaga Office: 3/11 = 27.3% women; ACPE Sèmè Office: 2/5 = 40% women; ACPE Agugués Office: 2/5 = 40% women; ACPE Vodunto Office: 2/5 = 40% women
</t>
  </si>
  <si>
    <t>A participatory monitoring plan aimed at ensuring compliance with the rules of operation with IF (DDEFC), DPH and ATDA has been developed and validated.</t>
  </si>
  <si>
    <t>Result 2.1 Strengthen sustainable and nature-based value chains to increase the resilience of community livelihoods through a participatory and gender-sensitive approach</t>
  </si>
  <si>
    <t>Number of business plans implemented</t>
  </si>
  <si>
    <t xml:space="preserve">Based on the identified value chains, 33 groups and cooperatives were pre-selected and trained in business plan development. For the first phase of value chain support, 31 business plans were selected to receive equipment. Of these 31 groups, only 21 were actually equipped during the first phase. These included: - 5 groups and cooperatives involved in salt production, - 6 involved in market gardening and composting, - 10 involved in fishing and aquaculture, which received equipment and supplies to increase their production capacity and income. 
</t>
  </si>
  <si>
    <t>Outcome 2.2 At least three local public-private partnerships established and operational to catalyze investments in nature-based alternative livelihoods and value chains in targeted communities</t>
  </si>
  <si>
    <t>Number of public-private partnerships created and implemented</t>
  </si>
  <si>
    <t>Three (03) agreements are being signed with NGOs for the establishment of public-private partnerships in the three areas of the project.</t>
  </si>
  <si>
    <t>Outcome 2.3 Improved access to financial opportunities for community members – including the most vulnerable and poorest – in mangrove landscapes to support the adoption of sustainable and nature-based livelihoods.</t>
  </si>
  <si>
    <t xml:space="preserve">Number of public and private funding sources collaborating on the project  </t>
  </si>
  <si>
    <t>Scheduled for 2026 and 2027</t>
  </si>
  <si>
    <t>Result 3.1 Strengthening of the institutional and legal framework relating to the management of mangrove landscapes (including community management)</t>
  </si>
  <si>
    <t>In addition to the five (5) draft regulatory texts developed and validated in 2025, a knowledge management database has been established for the sustainable management of mangrove ecosystems. These include: - Draft decree on the responsibilities, organization, and operation of the consultation framework for stakeholders involved in the sustainable management of mangrove ecosystems in the Republic of Benin; - Draft decree on the recognition, creation, and management of community protected areas (CPAs) and community biodiversity conservation areas (CBCAs) in the Republic of Benin; - Draft order establishing the principles for the management, legal recognition, and integration of mangrove ecosystems into the protected areas system; - Code of good conduct for the management and use of mangroves; - Charter for the conservation and sustainable management of mangrove ecosystems</t>
  </si>
  <si>
    <t xml:space="preserve"> 
</t>
  </si>
  <si>
    <t>Result 3.2 Capacity building plan designed and implemented for government institutions working on mangrove management in Benin and the region, to support integrated, participatory and gender-sensitive processes for sustainable management of mangrove landscapes in a context of climate change.</t>
  </si>
  <si>
    <t>Number of capacity-building events organized for government institutions</t>
  </si>
  <si>
    <t>A workshop is planned for 2026 and 2027 to strengthen the capacities of local administrations (ATDA, town halls, DDEFC, DPH, ABE, CENAGREF) in the field of ecological restoration of mangroves.</t>
  </si>
  <si>
    <t>Arrangements are being made for the implementation of this activity.</t>
  </si>
  <si>
    <t>Result 3.3 Knowledge and awareness of the conservation and sustainable use of climate-resilient mangrove ecosystems are strengthened to facilitate decision-making at national, regional and global levels.</t>
  </si>
  <si>
    <t>Number of knowledge-sharing events organized and tools developed and disseminated</t>
  </si>
  <si>
    <r>
      <t>A national mangrove data-sharing platform exists and is operational. Communication equipment has been acquired to improve the project's visibility.</t>
    </r>
    <r>
      <rPr>
        <sz val="8"/>
        <color rgb="FFC00000"/>
        <rFont val="Arial"/>
        <family val="2"/>
      </rPr>
      <t>as of June 30, 2026</t>
    </r>
  </si>
  <si>
    <t>Result 3.4 Implementation of the project monitoring and evaluation plan</t>
  </si>
  <si>
    <t>Number of monitoring and evaluation reports submitted</t>
  </si>
  <si>
    <t>Twelve (12) reports have been produced to date. Of these twelve reports, five (5) were produced in the last twelve months.</t>
  </si>
  <si>
    <t>Progress of implementation and overall assessment</t>
  </si>
  <si>
    <t>Please note that overall intellectual property assessments must be supported by the evidence and progress presented above. Assessments and comments must reflect overall performance over the financial year (July 1, 2025 to June 30, 2026).</t>
  </si>
  <si>
    <t>Senior Technical Manager</t>
  </si>
  <si>
    <t>Operational Focal Point (FFO) of the GEF</t>
  </si>
  <si>
    <t>Comments/reasons for the ratings for the 2026 financial year and any changes (positive or negative) to the ratings since the previous reference period</t>
  </si>
  <si>
    <t>At the end of June 2026, the overall project execution rate is 57.54% and the execution rate of the 2026 annual work plan as of June 30 is 46%.</t>
  </si>
  <si>
    <t>Despite the somewhat late start of the project in 2023, execution is proceeding normally and the results obtained are satisfactory thanks to the effectiveness of the monitoring system put in place.</t>
  </si>
  <si>
    <t>Implementation of the annual work plan is progressing, and value chain support has reached the target groups. The main challenge identified by the team concerns procurement, which is managed by a central authority without dedicated support within the project unit. Addressing this staffing gap could accelerate project implementation during its remaining timeframe.</t>
  </si>
  <si>
    <t xml:space="preserve">9. The variance represents the difference between the planned progress and the actual progress at the time the report was submitted. 10. Implementation progress assessment – ​​Evaluation of the extent to which the implementation of a project's components and activities is in line with the approved implementation plan. 
</t>
  </si>
  <si>
    <t>4. Summary of progress and challenges</t>
  </si>
  <si>
    <t>Please provide a summary paragraph on the progress of project implementation, in accordance with the information presented in sections 2 and 3 of the preliminary assessment report (maximum 400 words) (This section will be uploaded to the GEF portal).</t>
  </si>
  <si>
    <r>
      <t>The implementation of project activities, covering the period from July 1, 2025 to June 30, 2026, has led to significant progress: - the implementation of nine (9) community-based mangrove landscape conservation plans, covering a total area of ​​245,627 ha, including 3,139.75 ha of mangroves; - the continued implementation of agreements signed with co-management associations; the renewal of agreements with NGOs following satisfactory evaluations; - the increase in the restored area from 43.3 to 47 ha; and the reforestation of…</t>
    </r>
    <r>
      <rPr>
        <i/>
        <sz val="9"/>
        <color theme="1"/>
        <rFont val="Arial"/>
        <family val="2"/>
      </rPr>
      <t>Acacia auriculiformis</t>
    </r>
    <r>
      <rPr>
        <sz val="9"/>
        <color theme="1"/>
        <rFont val="Arial"/>
        <family val="2"/>
      </rPr>
      <t xml:space="preserve">The area increased from 25.25 ha to 29 ha; - the reopening of waterways invaded by vegetation progressed from 10.9 km to 12 km; - several study reports were validated and finalized; - documents relating to the development and certification of a carbon project linked to the reduction of wood energy consumption in the Mono and Atlantic mangroves were validated; - equipment was acquired and given to the nine (9) environmental clubs "Young Ambassadors of the Mangrove" as part of school plantings; two sessions of the National Steering Committee were organized; - two consultation frameworks and a Federation of co-management associations were established; following the study to identify agricultural value chains, - 33 groups and cooperatives were shortlisted and trained in the development of business plans. For the first phase of support for income-generating activities (IGAs), 21 groups were selected and received equipment to increase their production capacities and incomes. 
 </t>
    </r>
  </si>
  <si>
    <t>Please provide a summary paragraph on the difficulties encountered during the implementation of the project, in accordance with the information presented in sections 2 and 3 of the preliminary evaluation report (maximum 400 words) (This section will be uploaded to the GEF portal).</t>
  </si>
  <si>
    <t>- The lack of vehicles hinders the smooth running of field activities. The project covers nine municipalities in southern Benin. Most activities take place in the field and sometimes require the use of boats to reach the beneficiary communities. Unfortunately, the acquisition of vehicles to allow the Project Management Unit (PMU) to work easily was not planned. It is not uncommon for PMU staff to resort to public transportation to achieve their objectives. This constitutes a real obstacle to achieving results. - Lack of a procurement specialist. Purchases made under this partnership with FAO are carried out according to the OPIM approach. This is a management method based on the national procedure that involves the central procurement officer, known as the PRMP. Unfortunately, the Mangrove project does not have a public procurement specialist to liaise with this organization, which causes a significant delay in the project's procurement process.</t>
  </si>
  <si>
    <t>Implementation of the exit strategy</t>
  </si>
  <si>
    <t xml:space="preserve">Has the project developed an exit strategy? If so, please describe the progress made in its implementation.
</t>
  </si>
  <si>
    <t>The project is led by the Directorate General of Water, Forests and Hunting (DGEFC), which oversees it at the national level. This structure aims to ensure its sustainability. Municipalities are closely involved in the implementation and monitoring of activities. Forest management activities (reforestation, restoration, creation of biological corridors) are carried out by community management structures using mangrove landscape planning and management tools. NGOs are operational partners; they conduct mobilization and social inclusion activities and support the establishment of value chains.</t>
  </si>
  <si>
    <t xml:space="preserve">How does this project strengthen institutional capacities to foster national ownership and achieve more sustainable results?
</t>
  </si>
  <si>
    <t xml:space="preserve">The Project Management Unit (PMU) involves government institutions, NGOs, co-management structures (ACCB/ACPE), and communities at all stages of planning, development, and validation of studies and technical reports. The project organizes capacity-building activities for co-management structures (ACCB/ACPE) and women's groups, led by local NGOs in partnership with municipalities. Three consultation frameworks, including a federation, are in place to ensure cohesion among the co-management structures in the different mangrove areas.
</t>
  </si>
  <si>
    <t>5. Environmental and Social Protection Measures (ESPMs): Project-related risks</t>
  </si>
  <si>
    <t>Initial classification of risks related to ESS systems (at the CEO approval stage)</t>
  </si>
  <si>
    <t>Moderate</t>
  </si>
  <si>
    <t>New environmental and social risks.</t>
  </si>
  <si>
    <t>The mangrove landscapes of the ACCBs of Togbin-Adounko, Vodunto, and the Coastal Lagoon are included in the government's "Fishing Route" program, which also promotes ecotourism. A study is underway to assess the environmental and social risks.</t>
  </si>
  <si>
    <t>Progress made in the implementation of the Environmental and Social Management Plan (ESMP) (only for moderate and high risk projects)</t>
  </si>
  <si>
    <r>
      <t>ESS No. 1 Natural Resource Management - Mangrove ecosystem management is integrated into the new forestry plan currently being developed. Its adoption will allow for the implementation of regulations at the local level. - Radio programs on ecosystem services and climate change are broadcast in local languages ​​and French in the municipalities concerned. - All municipalities have received a municipal mangrove management plan. ESS No. 2 Biodiversity, Ecosystems, and Natural Habitats - Implementation of forest management agreements covering the restoration of 60 hectares of mangroves and the creation of 38 hectares of reforestation and fuelwood plantations. - 16 km of waterways have been developed to facilitate the movement of small boats. ESS No. 3 Plant Genetic Resources for Food and Agriculture - The project does not introduce seeds and prioritizes native species. - An environmental impact assessment will be conducted for the business plans of income-generating activities. - Plantations are established manually in accordance with environmental standards. The seeds used are of local origin. ESS No. 4 Animal Genetic Resources (Livestock and Aquatic Species) for Food and Agriculture: A consultant is being recruited to: - Design and implement, with local government institutions and in collaboration with ACCBs and ACPEs, a biomonitoring system covering: i) ecosystem regeneration, degradation, and health; and ii) the evolution of mangrove species of major ecological and economic importance. - Design and implement a monitoring plan to ensure compliance with forestry regulations, using a participatory approach with forest inspections, DPHs, and ATDAs. ESS No. 7 Decent Work: - The project is implementing the action plan for gender equality and social inclusion to ensure that all categories benefit from the interventions. The implementation of value chain reports and business plans will be an important step towards the implementation of component 2 of the project, which promotes sustainable green jobs and improves mangrove ecosystems. As part of the restoration and reforestation activities, seven forest management agreements worth 200,380,440 FCFA have been signed.</t>
    </r>
    <r>
      <rPr>
        <sz val="9"/>
        <color rgb="FFFF0000"/>
        <rFont val="Arial"/>
        <family val="2"/>
      </rPr>
      <t xml:space="preserve"> </t>
    </r>
    <r>
      <rPr>
        <sz val="9"/>
        <color theme="1"/>
        <rFont val="Arial"/>
        <family val="2"/>
      </rPr>
      <t>These agreements are currently being implemented by management structures such as ACCB Vodounto, ACCB Chenal de Gbaga, ACCB Lac Ahémé, ACCB Togbin Adounko, ACPE Aguégués, Sèmè-Kpodji and Sô Ava. Youth and women's groups participate in these restoration and reforestation activities through the management of these agreements.</t>
    </r>
  </si>
  <si>
    <t>Grievance Resolution Mechanism (GRM)</t>
  </si>
  <si>
    <t>In January 2026, the Project Management Unit: - established three (3) zonal platforms, coordinated by the umbrella platform, working together to boost and coordinate mangrove conservation efforts, facilitating information sharing and support for village committees through ACCB/ACPE. - supports the establishment of the "Biodiversity Alert" platform with Eco-Benin in the municipalities and in Ramsar sites 1017 and 1018 to manage any conflicts and disputes between grassroots communities for the sustainable management of mangrove ecosystems in southern Benin.</t>
  </si>
  <si>
    <t>6. Project-related risks</t>
  </si>
  <si>
    <t>The following table summarizes the risks identified in the project document and also reflects any new risks identified during the implementation of the project.</t>
  </si>
  <si>
    <t>Type of risk</t>
  </si>
  <si>
    <t>Risk assessment</t>
  </si>
  <si>
    <t>Identified in the ProDoc Y/N</t>
  </si>
  <si>
    <t>Description of risks</t>
  </si>
  <si>
    <t>Mitigation measure implemented</t>
  </si>
  <si>
    <t>Environment</t>
  </si>
  <si>
    <t>Considering current climate trends and future climate projections is essential for the project's success. ANR sites will be selected based on models of future habitat potential under various climate scenarios. These sites, available at a later date, will be integrated as much as possible into community-managed mangrove conservation areas. Information on mangrove resilience to sea-level rise and increasing salinity remains limited but is improving. For example, it is now known that Avicennia germinans is more resistant to high salinity than Rhizophora racemosa. This updated knowledge will be used, and conservation and restoration activities will be designed based on the species-site combinations with the best chances of long-term success for each sub-site. Furthermore, research projects on species and ecosystem resilience will be initiated within the project to address knowledge gaps and support the design of future climate-resilient restoration efforts.</t>
  </si>
  <si>
    <t>Mapping studies and flora and fauna inventories have led to a better understanding of mangrove ecosystems in the project's intervention areas. Similarly, municipal mangrove conservation plans, whose implementation has initiated hydrological restoration in the Togbin Adounko Community of Municipalities (ACCB) and the process of establishing Community Mangrove Management Frameworks (CGCM), have also been implemented. Through the implementation of forest management agreements with co-management structures (ACCB/ACPE), several core mangrove areas have been designated as protected zones in the nine (9) project municipalities to strengthen measures for the protection and conservation of mangrove ecosystems.</t>
  </si>
  <si>
    <t>Institutional</t>
  </si>
  <si>
    <t>Inter-institutional cooperation has been identified as one of the obstacles the project must overcome. Several interventions have therefore been specifically designed to strengthen knowledge sharing and support integrated planning processes. The respective role of each institution in the management of mangrove ecosystems will be clarified, inter-sectoral collaboration for knowledge sharing and consultative decision-making processes will be strengthened, and decision-support tools will be developed to facilitate inclusive processes (Outcome 3.1).</t>
  </si>
  <si>
    <t>The regular meetings of the Mangrove Project's National Steering Committee (NSC), held every six months, provide a forum for dialogue among the various stakeholders and institutions involved. These meetings allow for discussions on synergy and guide the Project Management Unit (PMU) towards improved management of mangrove ecosystems. Furthermore, the establishment of consultation frameworks for mangrove ecosystem management (CC-ACEM) and their federation (FN-ACEM) have facilitated cooperation within the co-management structure, thereby promoting better knowledge sharing about these ecosystems.</t>
  </si>
  <si>
    <t>Legal and regulatory</t>
  </si>
  <si>
    <t>The project design incorporated lessons learned and best practices in behavior change in the intervention areas, thus providing concrete solutions to overcome the identified risk. Local implementing decrees, supplementing national legislation, will be developed where necessary to optimize implementation by local authorities. Information on best practices, as identified in the management plans, will be widely disseminated to the populations of the targeted municipalities and neighboring municipalities through various media and events. Furthermore, community leaders (religious leaders, traditional chiefs, youth leaders, etc.) will be closely involved at every stage of project implementation. They will play a crucial role in identifying measures to encourage the adoption of good practices and the abandonment of harmful ones. Their influence makes their support for the project essential, as it should facilitate community compliance with local regulations.</t>
  </si>
  <si>
    <t>Within the framework of the PTAB 2026 (Agricultural and Forestry Action Plan 2026), a charter for the conservation and sustainable management of mangrove ecosystems, as well as a code of conduct for mangrove management and use, were developed to facilitate the sharing of knowledge and best practices in mangrove ecosystem management. Similarly, to better involve local communities in the project's implementation, forest management agreements were signed with the ACCB/ACPE co-management structures. Furthermore, an agreement was signed for the management of the Sitatunga Valley, which constitutes an additional management area beyond the nine planned by the project, and enabled the development of management rules for four localities: Zinvié, Kpanrou, So-Ava, and Akassato.</t>
  </si>
  <si>
    <t>Safety and security</t>
  </si>
  <si>
    <t>Weak</t>
  </si>
  <si>
    <t>Security measures will be implemented for all individual and group meetings. The budget for each training and awareness session includes sufficient funds to ensure the implementation of necessary security measures throughout the project (e.g., sanitary supplies, rental of spacious, well-ventilated, and properly equipped premises). Virtual meetings will be organized at the central level if necessary. Authorizations to continue field operations during critical phases at the local level will be granted as needed, while respecting the safety of staff, community members, and partners. As the project is primarily focused on local actors, a temporary shift in government priorities in the event of a new health crisis is not expected to have a significant impact on its implementation.</t>
  </si>
  <si>
    <t>Social distancing measures are being respected at the UGP level because most of the meetings organized from July 2025 to June 2026 are being held via video conference in order to avoid the risks associated with the second wave of COVID.</t>
  </si>
  <si>
    <t>Partnership and coordination</t>
  </si>
  <si>
    <t>Low</t>
  </si>
  <si>
    <t>The low level of community involvement in decision-making and uncertain access to natural resources have led some communities to disengage from projects. Previous initiatives, lacking full support from local communities, have met with very limited success. Community interest in the project's approach (adoption of sustainable, nature-based livelihoods and/or mangrove conservation) was integrated as a criterion for selecting intervention sites and defining interventions during the participatory planning phase. Community motivation and ownership of the interventions will be essential for their implementation at each site, as they are a prerequisite for success. Active community participation and contributions during kick-off meetings and participatory decision-making processes at the beginning of the project will confirm their interest. The expected financial benefits of strengthening sustainable, nature-based value chains will help maintain community motivation to protect mangrove ecosystems in the long term.</t>
  </si>
  <si>
    <t>In addition to the agreements signed and implemented with Community Action Groups for Environmental Protection (CACB/ACPE), which strongly involve communities in the management of mangrove ecosystems, several groups and cooperatives have been selected, trained, and are receiving project support in the form of equipment. Furthermore, nine "Young Mangrove Ambassadors" environmental clubs have been established, trained, and equipped to liaise with the project within the beneficiary communities. The project has also partnered with three NGOs for social inclusion and community mobilization activities.</t>
  </si>
  <si>
    <t>Overall project risk assessment (low, moderate, significant or high):</t>
  </si>
  <si>
    <t>Note regarding the 2025 financial year</t>
  </si>
  <si>
    <t>Comments/reasons for the rating for the 2026 financial year and any changes (positive or negative) to the rating since the previous reference period</t>
  </si>
  <si>
    <t>Substantial mitigation measures have already been implemented, including the signing of agreements with co-management associations, support for groups and cooperatives, and the creation of environmental clubs. These actions demonstrate a strong commitment from stakeholders and contribute positively to reducing implementation risks.</t>
  </si>
  <si>
    <t>11. Risk assessment consists of evaluating the overall risk associated with internal or external factors that could affect the implementation of the project or the prospects for achieving its objectives. The project risk should be assessed on the following scale: low, moderate, significant, or high.</t>
  </si>
  <si>
    <t>7. Follow-up to the mid-term evaluation or supervision mission</t>
  </si>
  <si>
    <t>Recommendations from the MTR or the supervisory mission</t>
  </si>
  <si>
    <t>Measures implemented during this financial year</t>
  </si>
  <si>
    <t>Recommendation 1:</t>
  </si>
  <si>
    <t>Recommendation 2:</t>
  </si>
  <si>
    <t>Recommendation 3:</t>
  </si>
  <si>
    <t>Recommendation…</t>
  </si>
  <si>
    <t>8. Minor modifications made to the project</t>
  </si>
  <si>
    <t>Minor modifications refer to changes in design or implementation that do not significantly affect the project's objectives or scope, or an increase in GEF funding for the project of up to 5%, in accordance with Annex 9 of the GEF Project and Programme Cycle Guidelines. 12. Please describe any minor project modifications in the appropriate category or categories and provide supporting documentation as an annex to this report, if applicable. (This section will be published on the GEF portal.)</t>
  </si>
  <si>
    <t>Category of change</t>
  </si>
  <si>
    <t>Please describe the modification.</t>
  </si>
  <si>
    <t>Indicate the time of the change</t>
  </si>
  <si>
    <t>Approved by</t>
  </si>
  <si>
    <t>Results framework</t>
  </si>
  <si>
    <t>Components and cost</t>
  </si>
  <si>
    <t>Institutional and implementation arrangements</t>
  </si>
  <si>
    <t>Financial management</t>
  </si>
  <si>
    <t>implementation schedule</t>
  </si>
  <si>
    <t>Executing entity</t>
  </si>
  <si>
    <t>Category of executing entity</t>
  </si>
  <si>
    <t>Minor modification to the project's objective</t>
  </si>
  <si>
    <t>Guarantees</t>
  </si>
  <si>
    <t>Risk analysis</t>
  </si>
  <si>
    <t>Funding for GEF projects has increased by up to 5%.</t>
  </si>
  <si>
    <t>Co-financing</t>
  </si>
  <si>
    <t>Location of the project activity</t>
  </si>
  <si>
    <t>Other minor modifications made to the project (to be defined)</t>
  </si>
  <si>
    <t>Documents, guidelines and policies relating to the GEF Council's project and programme cycle (2020 update)</t>
  </si>
  <si>
    <t>9. Stakeholder mobilization</t>
  </si>
  <si>
    <t>Please report on the progress made, challenges encountered, and results achieved through stakeholder engagement (as described in the stakeholder engagement plan) included in the CEO approval during the reporting period. (This section will be published on the GEF portal.)</t>
  </si>
  <si>
    <t>Profile</t>
  </si>
  <si>
    <t>Name of the stakeholder</t>
  </si>
  <si>
    <t>Type of partnership</t>
  </si>
  <si>
    <t>Progress, results and challenges in stakeholder engagement</t>
  </si>
  <si>
    <t>government institutions</t>
  </si>
  <si>
    <t>DGEFC</t>
  </si>
  <si>
    <t>Key</t>
  </si>
  <si>
    <t>She oversees the national project and sits on the steering committee. Strategically, she facilitates communication with the FAO and the Project Management Unit. She contributes to the implementation of reforestation activities and the opening of waterways to facilitate navigation, commercial traffic, and fishing. In the face of future challenges, she will need to continue the actions mentioned above.</t>
  </si>
  <si>
    <t>DGEC; ABE; CENAGREF; DPH; DDAEP; CIF</t>
  </si>
  <si>
    <t>They are members of the project's steering committee and participate in its monitoring and control. They continue to support the project in its activities related to climate change adaptation and the regulation of fishing activities.</t>
  </si>
  <si>
    <t>NGO</t>
  </si>
  <si>
    <t>ECO-BENIN; ACTION PLUS; BEES NGO; etc.</t>
  </si>
  <si>
    <t xml:space="preserve">These are operational partners of the project who carry out mobilization and social inclusion activities, particularly in the areas of information, education and communication, as well as capacity building. They must contribute to the success of restoration, reforestation, river opening, sanctuary creation, and other projects.  </t>
  </si>
  <si>
    <t>private sector entities</t>
  </si>
  <si>
    <t>Microfinance structures (AVEC, DAME, CAVECA, Alidé, PADME); private sector companies involved in value chains, etc.</t>
  </si>
  <si>
    <t>Secondary</t>
  </si>
  <si>
    <t>The activities for which these structures are needed have not yet begun. Faced with these challenges, the UGP must establish links with these structures to ensure their effective participation.</t>
  </si>
  <si>
    <t>Others</t>
  </si>
  <si>
    <t>Universities and research laboratories (LABEF; LEA) etc.</t>
  </si>
  <si>
    <t>As part of the partnership with universities, five Master's level research agreements were signed with research laboratories in May 2026 with the aim of addressing knowledge gaps regarding mangroves. The research is currently underway.</t>
  </si>
  <si>
    <t>Community Biodiversity Conservation Area Co-management Associations (CBCAs), Community Environmental Protection Associations (CEPAs), and other relevant community organizations</t>
  </si>
  <si>
    <t>Primary</t>
  </si>
  <si>
    <t xml:space="preserve">Community management associations (ACCB/ACPE) and other community organizations benefit from capacity building and implement forestry activities, while disseminating the acquired concepts to their peers. "Faced with the challenges, we must adhere to the project guidelines and continue eco-citizen monitoring for the preservation of mangrove ecosystems."
</t>
  </si>
  <si>
    <t>Town Halls</t>
  </si>
  <si>
    <t>They are responsible for implementing management tools, including municipal mangrove conservation plans (PMCMs) developed within the framework of the project. They are members of the project's steering committee and participate in its monitoring.</t>
  </si>
  <si>
    <t>10. Integration of the gender dimension</t>
  </si>
  <si>
    <t>Information on progress made on gender-responsive measures, as documented during the Director-General's approval of the Gender Equality Action Plan or equivalent document (where applicable) during the reporting period. (This section will be published on the GEF portal.)</t>
  </si>
  <si>
    <t>Category</t>
  </si>
  <si>
    <t>Yes/No</t>
  </si>
  <si>
    <t>Briefly describe the progress and results achieved during the period under consideration.</t>
  </si>
  <si>
    <t>a. Reduce gender inequalities in access to and control over global natural resources</t>
  </si>
  <si>
    <t>- Integration of the specific needs of women (access to land, participation in resource management activities, etc.) in the 9 Municipal Plans for the Conservation of Mangrove Ecosystems (PCCM); - Restructuring of the management bodies of the ACCB/ACPE, increasing the percentage of women to approximately 45%; - Integration of the gender dimension in the update of the management plan of the Sitatunga valley (document in preparation).</t>
  </si>
  <si>
    <t>b. Improve women's participation and decision-making</t>
  </si>
  <si>
    <t xml:space="preserve">"- Active participation of women in the establishment of consultation frameworks on Ramsar sites, according to the principle of 50% women; - Support for projects of women's groups and cooperatives for the development of business plans; - Organization of awareness sessions in order to strengthen dialogue between women and men within communities.
</t>
  </si>
  <si>
    <t>c. generate socio-economic benefits or services for women</t>
  </si>
  <si>
    <t>- Increased income through women's participation in site and mangrove restoration and reforestation. - Capacity building and support in the form of materials and equipment for fishing/aquaculture, salt production, and market gardening/composting groups and cooperatives to improve their production and income. - Selection of women's groups and cooperatives to benefit from income-generating activities (IGAs).</t>
  </si>
  <si>
    <t>Other good practices in gender</t>
  </si>
  <si>
    <t xml:space="preserve">- Support for women nursery owners to obtain accreditation, enabling them to fully engage in the activity and increase their income; - Integration of the gender dimension into all project activities (workshops, meetings, validation, consultations, etc.); - The project has ensured increased representation of women in the management bodies of co-management structures and in consultation frameworks; - Integration of the gender dimension into the selection criteria for groups and cooperatives; - Creation of nine (9) environmental clubs “Young Ambassadors of the Mangrove” in the intervention municipalities, composed of 50% girls, in order to promote good environmental practices. 
</t>
  </si>
  <si>
    <t>11. Knowledge and learning activities</t>
  </si>
  <si>
    <t>Knowledge management activities and products (if any), as described in the CEO-approved knowledge management (and learning) approach, during the reporting period. (This section will be published on the GEF portal.)</t>
  </si>
  <si>
    <t>Knowledge management and learning (KML): Does the project have a KML strategy?</t>
  </si>
  <si>
    <t>If so, what is the current state of its implementation? Please describe in your response how the project promotes knowledge sharing and learning among stakeholders at national and international levels.</t>
  </si>
  <si>
    <r>
      <rPr>
        <sz val="9"/>
        <color theme="1"/>
        <rFont val="Arial"/>
        <family val="2"/>
      </rPr>
      <t>The project has a database and a knowledge-sharing platform: - knowledge base: https://mangroves.gouv.bj - database</t>
    </r>
    <r>
      <rPr>
        <u/>
        <sz val="9"/>
        <color rgb="FF1155CC"/>
        <rFont val="Arial"/>
        <family val="2"/>
      </rPr>
      <t>https://mangroves.gouv.bj/tableau de bord/.</t>
    </r>
    <r>
      <rPr>
        <sz val="9"/>
        <color theme="1"/>
        <rFont val="Arial"/>
        <family val="2"/>
      </rPr>
      <t>Each member of the Project Management Unit (PMU) and the field team has an account to upload project-related documents to the database. This upload is done monthly. After validation by the coordinator, the communications specialist disseminates the communication materials to the general public via the knowledge-sharing database. The platform is accessible to everyone, while the database centralizes the data produced by the PMU.</t>
    </r>
  </si>
  <si>
    <t>Otherwise, how does the project identify, collect, and document good practices?</t>
  </si>
  <si>
    <t xml:space="preserve">This project identifies best practices through communication, exchange, and networking activities. Individuals recognized for these best practices are invited to share them with their peers. These practices are also documented through short videos and excerpts shared in the database.
</t>
  </si>
  <si>
    <t>Please list the good practices, including key technical and/or institutional innovations, implemented so far within the project.</t>
  </si>
  <si>
    <t>- Use of sunlight, black tarpaulins, and seawater for salt production. - Production of compost as a replacement for chemical fertilizers. - Use of legumes to restore soil fertility: the case of mucuna. - Creation and management of environmental clubs of "young mangrove ambassadors" for training in nurseries and plantations. - Management of mangroves according to indigenous practices of sacred preservation.</t>
  </si>
  <si>
    <t>Communication strategy: Does the project have a communication strategy?</t>
  </si>
  <si>
    <t>Please provide a brief overview of the successes and difficulties in communication encountered during this exercise.</t>
  </si>
  <si>
    <t>- Creation of a network of young mangrove ambassadors for environmental clubs, serving as communication relays at the community level. - Organization of activities on mangrove ecosystem services and the impacts of climate change on five community radio stations (Ahémé FM, Mono FM, Tado FM; Gerdès FM and Radio Kpassè in French and the local language). - Production of modules for environmental clubs on environmentally friendly techniques and on training for women's leadership (children's panel). The difficulties encountered were: - Lack of television in the project communities to support the initiatives; - Lack of vehicles to achieve the set objectives.</t>
  </si>
  <si>
    <t xml:space="preserve">https://drive.google.com/file/d/1x0hExWRDeKNk-PWQYf0-1BS2OJ30sO-2/view?usp=drive_link
</t>
  </si>
  <si>
    <t xml:space="preserve">https://drive.google.com/file/d/1Pa5TuIvkvFRJviJyonro1TkmL8H2RqZC/view?usp=drive_link
</t>
  </si>
  <si>
    <t xml:space="preserve">https://drive.google.com/file/d/1z4BsrS_3-8e6kGyepT1fbPBXydsVcxxA/view?usp=drive_link
</t>
  </si>
  <si>
    <t xml:space="preserve">https://drive.google.com/file/d/1hnVoorF76FP5IAcbU6sVoi_JCFQA7Zu3/view?usp=drive_link
</t>
  </si>
  <si>
    <t>Please provide links to associated websites and social media accounts.</t>
  </si>
  <si>
    <r>
      <rPr>
        <u/>
        <sz val="9"/>
        <color rgb="FF1155CC"/>
        <rFont val="Arial"/>
        <family val="2"/>
      </rPr>
      <t>https://mangroves.gouv.bj</t>
    </r>
    <r>
      <rPr>
        <sz val="9"/>
        <color theme="1"/>
        <rFont val="Arial"/>
        <family val="2"/>
      </rPr>
      <t xml:space="preserve">         
</t>
    </r>
    <r>
      <rPr>
        <u/>
        <sz val="9"/>
        <color rgb="FF1155CC"/>
        <rFont val="Arial"/>
        <family val="2"/>
      </rPr>
      <t>https://mangroves.gouv.bj/tableau de bord/.</t>
    </r>
    <r>
      <rPr>
        <sz val="9"/>
        <color theme="1"/>
        <rFont val="Arial"/>
        <family val="2"/>
      </rPr>
      <t xml:space="preserve"> </t>
    </r>
  </si>
  <si>
    <t>Please provide a list of publications, leaflets, videos, newsletters or other communication materials published on the Web, if applicable.</t>
  </si>
  <si>
    <t xml:space="preserve">- Recording of 20 radio broadcasts in the communes on five community radio stations with a large audience on ecosystem services and the impacts of climate change with experts (Tado Fm 106.3 in (French and Xwémè) for the communes of Abomey-Calavi and Sô-Ava; Mono Fm 97.7 in (French and Mina) for the communes of Comè and Grand-Popo; Radio Kpassè 93.8 in (French and Pédah) for the communes of Ouidah and Kpomassase; Fm Ahémé 87.7 in (French, Aizo and Wla) for the commune of Bopa; Gerdess Fm 89.5 in (French, Goun and Tofin) for the communes of Aguégués and Sèmè-Podji.
</t>
  </si>
  <si>
    <t>Please provide the name and contact details of the focal point for communication and/or knowledge management.</t>
  </si>
  <si>
    <t>- Communication focal point: OLLOUDE Mobèrèola Oloufounmilayo; 0195404572; funelleolive@yahoo.fr       
- Knowledge management focal point: SALAMI Abdou Gafar Agnila; 0197874305; g1salami@yahoo.fr</t>
  </si>
  <si>
    <t>12. Participation of Indigenous Peoples and Local Communities</t>
  </si>
  <si>
    <t>Are Indigenous peoples and local communities involved in the project (as per the approved project document)? If so, please explain briefly.</t>
  </si>
  <si>
    <t>Yes, with local communities. The project collaborates with Biodiversity Conservation Area Management Associations (BCAAs). These associations bring together local elected officials, traditional leaders, representatives from various sectors, youth, and women, and thus actively and effectively participate in the project's decision-making and implementation. As part of its activities, the project has signed ten (10) forest management agreements with these associations for the restoration, reforestation, and opening of waterways or ecological corridors. Local labor is widely employed to carry out the work in the project's intervention areas.</t>
  </si>
  <si>
    <t>13. Co-financing table</t>
  </si>
  <si>
    <t>Sources of co-financing</t>
  </si>
  <si>
    <t>Name of the co-funder</t>
  </si>
  <si>
    <t>Type of co-financing</t>
  </si>
  <si>
    <t>Amount confirmed after CEO approval (in USD)</t>
  </si>
  <si>
    <t>Amount actually realized as of June 30, 2025 (in USD)</t>
  </si>
  <si>
    <t>Government of the beneficiary country</t>
  </si>
  <si>
    <t>MCVDD</t>
  </si>
  <si>
    <t>Public investment</t>
  </si>
  <si>
    <t>GEF Agency</t>
  </si>
  <si>
    <t>FAO</t>
  </si>
  <si>
    <t>Subsidies</t>
  </si>
  <si>
    <t>Total</t>
  </si>
  <si>
    <t>Please explain any significant changes in project co-financing since CEO approval, or any discrepancies between promised and actual co-financing amounts.</t>
  </si>
  <si>
    <t>GEF Co-financing Guidelines 2018</t>
  </si>
  <si>
    <t>14. Geolocation information</t>
  </si>
  <si>
    <t xml:space="preserve">This section should only be completed by projects that have been the subject of an initial Preliminary Assessment Report (PAR) and if the geographical coverage of the project's activities has changed since the last reporting period. This information is required by the GEF Secretariat on the GEF portal.
</t>
  </si>
  <si>
    <t>Have there been any changes in the geographical coverage of project activities since the last PIR report?</t>
  </si>
  <si>
    <t>No</t>
  </si>
  <si>
    <t>Place name</t>
  </si>
  <si>
    <t>Latitude</t>
  </si>
  <si>
    <t>Longitude</t>
  </si>
  <si>
    <t>Geographic name identifier</t>
  </si>
  <si>
    <t>Description of the location and activity*</t>
  </si>
  <si>
    <t>Directorate General for Water, Forests and Hunting/Ministry of the Environment and Transport responsible for sustainable development</t>
  </si>
  <si>
    <t>Headquarters of the project management unit in Cotonou, Benin</t>
  </si>
  <si>
    <t>Abomey-Calavi</t>
  </si>
  <si>
    <t>Municipalities benefiting from project interventions at RAMSAR site 1018</t>
  </si>
  <si>
    <t>Aguégués</t>
  </si>
  <si>
    <t>Kpomasse</t>
  </si>
  <si>
    <t>Sémè Kpodji</t>
  </si>
  <si>
    <t>Sô-Ava</t>
  </si>
  <si>
    <t>Bopa</t>
  </si>
  <si>
    <t>Municipalities benefiting from project interventions at RAMSAR site 1017</t>
  </si>
  <si>
    <t>Come</t>
  </si>
  <si>
    <t>Grand-Popo</t>
  </si>
  <si>
    <t>Ouidah</t>
  </si>
  <si>
    <t>Basic Indicators_LDCF FEM-6 and FEM-7</t>
  </si>
  <si>
    <t>For LDC projects funded by GEF-6 and GEF-7, please indicate the cumulative total achieved since the beginning, if this information is included in the implementation document.</t>
  </si>
  <si>
    <t>Basic indicator 1</t>
  </si>
  <si>
    <t>Male</t>
  </si>
  <si>
    <t>Women</t>
  </si>
  <si>
    <t>% of women</t>
  </si>
  <si>
    <t>Total number of direct beneficiaries</t>
  </si>
  <si>
    <t>Basic indicator 2</t>
  </si>
  <si>
    <t>Area of ​​land managed for climate resilience (ha)</t>
  </si>
  <si>
    <t>Basic Indicators 3</t>
  </si>
  <si>
    <t>Total number of policies/plans integrating climate resilience</t>
  </si>
  <si>
    <t>Basic indicator 4</t>
  </si>
  <si>
    <t>Female</t>
  </si>
  <si>
    <t>Total number of people trained</t>
  </si>
  <si>
    <t>Questions? Contact our support team: faogef-pir-support@fao.org</t>
  </si>
  <si>
    <t>Annex. Monitoring of commitments relating to GEF core indicators by area and progress made under the GEF</t>
  </si>
  <si>
    <t>The Ecosystem Restoration Monitoring Framework (FERM), developed by FAO, is the official platform for monitoring global progress and disseminating good practices for the UN Decade on Ecosystem Restoration. FERM can serve as an integrated GIS platform, enabling GEF staff and all relevant stakeholders to visualize progress on restored or improved lands for conservation and sustainable use, as well as specific results such as project completion percentages. This common monitoring platform allows users to comprehensively assess and report on project progress. A user-friendly dashboard displaying project results allows stakeholders to clearly understand the extent to which objectives have been met. Projects with GEF baseline indicators by area (GEF baseline indicators 1 to 5 and PLM baseline indicator 2) are encouraged to register on the FERM platform.</t>
  </si>
  <si>
    <t>Useful links:</t>
  </si>
  <si>
    <t>• FERM website</t>
  </si>
  <si>
    <t>• FERM User Guide (PDF)</t>
  </si>
  <si>
    <t>• YouTube channel closed</t>
  </si>
  <si>
    <t>• Send an email to Carmen Morales</t>
  </si>
  <si>
    <t>It also helps countries to report areas under restoration for objective 2 (Areas under restoration) of the GBF Kunming-Montreal, for which FAO is the responsible agency.</t>
  </si>
  <si>
    <t>Benin</t>
  </si>
  <si>
    <t>FY2026 Development
Objective rating¹</t>
  </si>
  <si>
    <t>FY2026 Implementation Objective rating10</t>
  </si>
  <si>
    <t>GEF CEO Endorsement Date:</t>
  </si>
  <si>
    <t>Actual Agency Approval Date:</t>
  </si>
  <si>
    <t>Project Implementation Start Date/EOD</t>
  </si>
  <si>
    <t xml:space="preserve">2,025,279.32
</t>
  </si>
  <si>
    <t>Note regarding the 2026 financial year</t>
  </si>
  <si>
    <t>If the project was subject to a management review or follow-up in 2025, please indicate how the recommendations were implemented during that financial year, as detailed in the management response or follow-up report.</t>
  </si>
  <si>
    <t>2nd PIR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</si>
</sst>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d/m/yyyy"/>
    <numFmt numFmtId="165" formatCode="_-* #,##0.00_-;\-* #,##0.00_-;_-* &quot;-&quot;??_-;_-@"/>
    <numFmt numFmtId="166" formatCode="_-[$$-409]* #,##0.00_ ;_-[$$-409]* \-#,##0.00\ ;_-[$$-409]* &quot;-&quot;??_ ;_-@_ "/>
    <numFmt numFmtId="167" formatCode="&quot;$&quot;#,##0"/>
    <numFmt numFmtId="168" formatCode="_-[$$-409]* #,##0.000000_ ;_-[$$-409]* \-#,##0.000000\ ;_-[$$-409]* &quot;-&quot;??_ ;_-@_ "/>
  </numFmts>
  <fonts count="83">
    <font>
      <sz val="11"/>
      <color theme="1"/>
      <name val="Aptos Narrow"/>
      <scheme val="minor"/>
    </font>
    <font>
      <b/>
      <u/>
      <sz val="11"/>
      <color theme="1"/>
      <name val="Aptos Narrow"/>
      <family val="2"/>
    </font>
    <font>
      <sz val="11"/>
      <color theme="1"/>
      <name val="Aptos Narrow"/>
      <family val="2"/>
    </font>
    <font>
      <u/>
      <sz val="11"/>
      <color rgb="FF000000"/>
      <name val="Aptos Narrow"/>
      <family val="2"/>
    </font>
    <font>
      <i/>
      <sz val="11"/>
      <color theme="1"/>
      <name val="Aptos Narrow"/>
      <family val="2"/>
    </font>
    <font>
      <b/>
      <sz val="11"/>
      <color theme="1"/>
      <name val="Aptos Narrow"/>
      <family val="2"/>
    </font>
    <font>
      <sz val="11"/>
      <color rgb="FF000000"/>
      <name val="Aptos Narrow"/>
      <family val="2"/>
    </font>
    <font>
      <b/>
      <sz val="11"/>
      <color rgb="FF000000"/>
      <name val="Aptos Narrow"/>
      <family val="2"/>
    </font>
    <font>
      <i/>
      <sz val="11"/>
      <color rgb="FF000000"/>
      <name val="Aptos Narrow"/>
      <family val="2"/>
    </font>
    <font>
      <sz val="11"/>
      <color rgb="FFFF0000"/>
      <name val="Aptos Narrow"/>
      <family val="2"/>
    </font>
    <font>
      <b/>
      <sz val="14"/>
      <color theme="1"/>
      <name val="Arial"/>
      <family val="2"/>
    </font>
    <font>
      <sz val="12"/>
      <color theme="1"/>
      <name val="Arial"/>
      <family val="2"/>
    </font>
    <font>
      <sz val="12"/>
      <color theme="1"/>
      <name val="Aptos Narrow"/>
      <family val="2"/>
    </font>
    <font>
      <b/>
      <sz val="10"/>
      <color theme="1"/>
      <name val="Arial"/>
      <family val="2"/>
    </font>
    <font>
      <b/>
      <sz val="9"/>
      <color theme="1"/>
      <name val="Arial"/>
      <family val="2"/>
    </font>
    <font>
      <sz val="9"/>
      <color theme="1"/>
      <name val="Arial"/>
      <family val="2"/>
    </font>
    <font>
      <u/>
      <sz val="11"/>
      <color theme="10"/>
      <name val="Aptos Narrow"/>
      <family val="2"/>
    </font>
    <font>
      <u/>
      <sz val="9"/>
      <color theme="10"/>
      <name val="Arial"/>
      <family val="2"/>
    </font>
    <font>
      <u/>
      <sz val="11"/>
      <color rgb="FF0000FF"/>
      <name val="Aptos Narrow"/>
      <family val="2"/>
    </font>
    <font>
      <sz val="11"/>
      <color theme="1"/>
      <name val="Aptos Narrow"/>
      <family val="2"/>
      <scheme val="minor"/>
    </font>
    <font>
      <b/>
      <sz val="15"/>
      <color rgb="FFFF0000"/>
      <name val="Aptos Narrow"/>
      <family val="2"/>
    </font>
    <font>
      <sz val="13"/>
      <color rgb="FFFF0000"/>
      <name val="Aptos Narrow"/>
      <family val="2"/>
    </font>
    <font>
      <b/>
      <sz val="13"/>
      <color theme="1"/>
      <name val="Arial"/>
      <family val="2"/>
    </font>
    <font>
      <b/>
      <sz val="13"/>
      <color theme="1"/>
      <name val="Aptos Narrow"/>
      <family val="2"/>
    </font>
    <font>
      <sz val="13"/>
      <color theme="1"/>
      <name val="Aptos Narrow"/>
      <family val="2"/>
    </font>
    <font>
      <sz val="13"/>
      <color rgb="FF000000"/>
      <name val="Aptos Narrow"/>
      <family val="2"/>
    </font>
    <font>
      <sz val="11"/>
      <name val="Aptos Narrow"/>
      <family val="2"/>
    </font>
    <font>
      <sz val="7"/>
      <color theme="1"/>
      <name val="Arial"/>
      <family val="2"/>
    </font>
    <font>
      <i/>
      <sz val="7"/>
      <color theme="1"/>
      <name val="Arial"/>
      <family val="2"/>
    </font>
    <font>
      <b/>
      <sz val="13"/>
      <color rgb="FFFF0000"/>
      <name val="Aptos Narrow"/>
      <family val="2"/>
    </font>
    <font>
      <sz val="9"/>
      <color rgb="FF000000"/>
      <name val="Arial"/>
      <family val="2"/>
    </font>
    <font>
      <sz val="10"/>
      <color theme="1"/>
      <name val="Play"/>
    </font>
    <font>
      <sz val="9"/>
      <color theme="1"/>
      <name val="Aptos Narrow"/>
      <family val="2"/>
    </font>
    <font>
      <i/>
      <sz val="9"/>
      <color theme="1"/>
      <name val="Arial"/>
      <family val="2"/>
    </font>
    <font>
      <sz val="8"/>
      <color theme="1"/>
      <name val="Arial"/>
      <family val="2"/>
    </font>
    <font>
      <u/>
      <sz val="9"/>
      <color theme="1"/>
      <name val="Arial"/>
      <family val="2"/>
    </font>
    <font>
      <b/>
      <sz val="12"/>
      <color theme="1"/>
      <name val="Arial"/>
      <family val="2"/>
    </font>
    <font>
      <b/>
      <sz val="8"/>
      <color theme="1"/>
      <name val="Arial"/>
      <family val="2"/>
    </font>
    <font>
      <sz val="9"/>
      <color rgb="FF333333"/>
      <name val="Arial"/>
      <family val="2"/>
    </font>
    <font>
      <b/>
      <i/>
      <sz val="9"/>
      <color theme="1"/>
      <name val="Arial"/>
      <family val="2"/>
    </font>
    <font>
      <sz val="20"/>
      <color rgb="FFFFFF00"/>
      <name val="Aptos Narrow"/>
      <family val="2"/>
    </font>
    <font>
      <b/>
      <sz val="11"/>
      <color theme="1"/>
      <name val="Arial"/>
      <family val="2"/>
    </font>
    <font>
      <sz val="11"/>
      <color theme="1"/>
      <name val="Arial"/>
      <family val="2"/>
    </font>
    <font>
      <sz val="13"/>
      <color rgb="FF000000"/>
      <name val="Calibri"/>
      <family val="2"/>
    </font>
    <font>
      <b/>
      <sz val="9"/>
      <color rgb="FFFF0000"/>
      <name val="Arial"/>
      <family val="2"/>
    </font>
    <font>
      <sz val="20"/>
      <color rgb="FFFFC000"/>
      <name val="Aptos Narrow"/>
      <family val="2"/>
    </font>
    <font>
      <u/>
      <sz val="13"/>
      <color theme="1"/>
      <name val="Aptos Narrow"/>
      <family val="2"/>
    </font>
    <font>
      <sz val="14"/>
      <color theme="1"/>
      <name val="Aptos Narrow"/>
      <family val="2"/>
      <scheme val="minor"/>
    </font>
    <font>
      <sz val="20"/>
      <color rgb="FFFF0000"/>
      <name val="Aptos Narrow"/>
      <family val="2"/>
    </font>
    <font>
      <b/>
      <sz val="9"/>
      <color rgb="FF000000"/>
      <name val="Arial"/>
      <family val="2"/>
    </font>
    <font>
      <sz val="20"/>
      <color theme="1"/>
      <name val="Aptos Narrow"/>
      <family val="2"/>
    </font>
    <font>
      <sz val="13"/>
      <color theme="1"/>
      <name val="Arial"/>
      <family val="2"/>
    </font>
    <font>
      <b/>
      <sz val="15"/>
      <color rgb="FFFFFF00"/>
      <name val="Aptos Narrow"/>
      <family val="2"/>
    </font>
    <font>
      <b/>
      <sz val="10"/>
      <color rgb="FF000000"/>
      <name val="Arial"/>
      <family val="2"/>
    </font>
    <font>
      <b/>
      <sz val="12"/>
      <color theme="1"/>
      <name val="Aptos Narrow"/>
      <family val="2"/>
    </font>
    <font>
      <sz val="12"/>
      <color rgb="FF242424"/>
      <name val="Aptos Narrow"/>
      <family val="2"/>
    </font>
    <font>
      <b/>
      <sz val="12"/>
      <color rgb="FF000000"/>
      <name val="Aptos Narrow"/>
      <family val="2"/>
    </font>
    <font>
      <u/>
      <sz val="9"/>
      <color rgb="FF000000"/>
      <name val="Aptos Narrow"/>
      <family val="2"/>
    </font>
    <font>
      <u/>
      <sz val="10"/>
      <color rgb="FF0000FF"/>
      <name val="Arial"/>
      <family val="2"/>
    </font>
    <font>
      <b/>
      <sz val="11"/>
      <color rgb="FFFFFF00"/>
      <name val="Aptos Narrow"/>
      <family val="2"/>
    </font>
    <font>
      <u/>
      <sz val="13"/>
      <color rgb="FF0000FF"/>
      <name val="Aptos Narrow"/>
      <family val="2"/>
    </font>
    <font>
      <u/>
      <sz val="10"/>
      <color rgb="FF0000FF"/>
      <name val="Aptos Narrow"/>
      <family val="2"/>
    </font>
    <font>
      <b/>
      <sz val="11"/>
      <color rgb="FFFF0000"/>
      <name val="Aptos Narrow"/>
      <family val="2"/>
    </font>
    <font>
      <i/>
      <sz val="8"/>
      <color theme="1"/>
      <name val="Arial"/>
      <family val="2"/>
    </font>
    <font>
      <b/>
      <sz val="9"/>
      <color rgb="FF215E99"/>
      <name val="Arial"/>
      <family val="2"/>
    </font>
    <font>
      <b/>
      <sz val="9"/>
      <color theme="1"/>
      <name val="Aptos Narrow"/>
      <family val="2"/>
    </font>
    <font>
      <sz val="11"/>
      <color rgb="FF0000FF"/>
      <name val="Arial"/>
      <family val="2"/>
    </font>
    <font>
      <sz val="11"/>
      <color rgb="FFFF0000"/>
      <name val="Arial"/>
      <family val="2"/>
    </font>
    <font>
      <sz val="9"/>
      <color rgb="FFFF0000"/>
      <name val="Arial"/>
      <family val="2"/>
    </font>
    <font>
      <u/>
      <sz val="9"/>
      <color rgb="FF1155CC"/>
      <name val="Arial"/>
      <family val="2"/>
    </font>
    <font>
      <b/>
      <u/>
      <sz val="12"/>
      <color rgb="FFFF0000"/>
      <name val="Arial"/>
      <family val="2"/>
    </font>
    <font>
      <u/>
      <sz val="11"/>
      <color theme="10"/>
      <name val="Aptos Narrow"/>
      <family val="2"/>
      <scheme val="minor"/>
    </font>
    <font>
      <sz val="11"/>
      <color theme="1"/>
      <name val="Aptos Narrow"/>
      <family val="2"/>
      <scheme val="minor"/>
    </font>
    <font>
      <sz val="8"/>
      <name val="Aptos Narrow"/>
      <family val="2"/>
    </font>
    <font>
      <sz val="8"/>
      <color theme="1"/>
      <name val="Aptos Narrow"/>
      <family val="2"/>
      <scheme val="minor"/>
    </font>
    <font>
      <b/>
      <i/>
      <sz val="8"/>
      <color theme="1"/>
      <name val="Arial"/>
      <family val="2"/>
    </font>
    <font>
      <sz val="8"/>
      <color rgb="FFFF0000"/>
      <name val="Arial"/>
      <family val="2"/>
    </font>
    <font>
      <sz val="8"/>
      <color rgb="FFC00000"/>
      <name val="Arial"/>
      <family val="2"/>
    </font>
    <font>
      <sz val="8"/>
      <color theme="1"/>
      <name val="Aptos Narrow"/>
      <family val="2"/>
    </font>
    <font>
      <i/>
      <sz val="10"/>
      <color theme="1"/>
      <name val="Aptos Narrow"/>
      <family val="2"/>
    </font>
    <font>
      <sz val="8"/>
      <name val="Arial"/>
      <family val="2"/>
    </font>
    <font>
      <sz val="8"/>
      <name val="Aptos Narrow"/>
      <family val="2"/>
      <scheme val="minor"/>
    </font>
    <font>
      <sz val="11"/>
      <color theme="1"/>
      <name val="Aptos Narrow"/>
      <family val="2"/>
      <scheme val="minor"/>
    </font>
  </fonts>
  <fills count="16">
    <fill>
      <patternFill patternType="none"/>
    </fill>
    <fill>
      <patternFill patternType="gray125"/>
    </fill>
    <fill>
      <patternFill patternType="solid">
        <fgColor rgb="FFD0D0D0"/>
        <bgColor rgb="FFD0D0D0"/>
      </patternFill>
    </fill>
    <fill>
      <patternFill patternType="solid">
        <fgColor rgb="FFC1F0C8"/>
        <bgColor rgb="FFC1F0C8"/>
      </patternFill>
    </fill>
    <fill>
      <patternFill patternType="solid">
        <fgColor rgb="FFFAE2D5"/>
        <bgColor rgb="FFFAE2D5"/>
      </patternFill>
    </fill>
    <fill>
      <patternFill patternType="solid">
        <fgColor rgb="FFCAEDFB"/>
        <bgColor rgb="FFCAEDFB"/>
      </patternFill>
    </fill>
    <fill>
      <patternFill patternType="solid">
        <fgColor rgb="FFD9F2D0"/>
        <bgColor rgb="FFD9F2D0"/>
      </patternFill>
    </fill>
    <fill>
      <patternFill patternType="solid">
        <fgColor rgb="FFA6C7DA"/>
        <bgColor rgb="FFA6C7DA"/>
      </patternFill>
    </fill>
    <fill>
      <patternFill patternType="solid">
        <fgColor theme="0"/>
        <bgColor theme="0"/>
      </patternFill>
    </fill>
    <fill>
      <patternFill patternType="solid">
        <fgColor rgb="FFD8D8D8"/>
        <bgColor rgb="FFD8D8D8"/>
      </patternFill>
    </fill>
    <fill>
      <patternFill patternType="solid">
        <fgColor rgb="FFFAFAFA"/>
        <bgColor rgb="FFFAFAFA"/>
      </patternFill>
    </fill>
    <fill>
      <patternFill patternType="solid">
        <fgColor rgb="FFF9F9F9"/>
        <bgColor rgb="FFF9F9F9"/>
      </patternFill>
    </fill>
    <fill>
      <patternFill patternType="solid">
        <fgColor rgb="FFBDD7EE"/>
        <bgColor rgb="FFBDD7EE"/>
      </patternFill>
    </fill>
    <fill>
      <patternFill patternType="solid">
        <fgColor rgb="FFE7F0F5"/>
        <bgColor rgb="FFE7F0F5"/>
      </patternFill>
    </fill>
    <fill>
      <patternFill patternType="solid">
        <fgColor theme="7" tint="0.39997558519241921"/>
        <bgColor indexed="64"/>
      </patternFill>
    </fill>
    <fill>
      <patternFill patternType="solid">
        <fgColor theme="0"/>
        <bgColor indexed="64"/>
      </patternFill>
    </fill>
  </fills>
  <borders count="3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medium">
        <color rgb="FFDDDDDD"/>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4">
    <xf numFmtId="0" fontId="0" fillId="0" borderId="0"/>
    <xf numFmtId="0" fontId="71" fillId="0" borderId="0" applyNumberFormat="0" applyFill="0" applyBorder="0" applyAlignment="0" applyProtection="0"/>
    <xf numFmtId="41" fontId="72" fillId="0" borderId="0" applyFont="0" applyFill="0" applyBorder="0" applyAlignment="0" applyProtection="0"/>
    <xf numFmtId="43" fontId="82" fillId="0" borderId="0" applyFont="0" applyFill="0" applyBorder="0" applyAlignment="0" applyProtection="0"/>
  </cellStyleXfs>
  <cellXfs count="399">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0" xfId="0" applyFont="1" applyAlignment="1">
      <alignment vertical="center" wrapText="1"/>
    </xf>
    <xf numFmtId="0" fontId="3" fillId="4" borderId="4" xfId="0" applyFont="1" applyFill="1" applyBorder="1"/>
    <xf numFmtId="0" fontId="4" fillId="0" borderId="5" xfId="0" applyFont="1" applyBorder="1"/>
    <xf numFmtId="0" fontId="4" fillId="0" borderId="6" xfId="0" applyFont="1" applyBorder="1"/>
    <xf numFmtId="0" fontId="5" fillId="0" borderId="7" xfId="0" applyFont="1" applyBorder="1" applyAlignment="1">
      <alignment vertical="center" wrapText="1"/>
    </xf>
    <xf numFmtId="0" fontId="4" fillId="0" borderId="8" xfId="0" applyFont="1" applyBorder="1" applyAlignment="1">
      <alignment vertical="center" wrapText="1"/>
    </xf>
    <xf numFmtId="0" fontId="5"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6" fillId="0" borderId="5" xfId="0" applyFont="1" applyBorder="1"/>
    <xf numFmtId="0" fontId="6" fillId="0" borderId="6" xfId="0" applyFont="1" applyBorder="1"/>
    <xf numFmtId="0" fontId="7" fillId="0" borderId="7" xfId="0" applyFont="1" applyBorder="1" applyAlignment="1">
      <alignment wrapText="1"/>
    </xf>
    <xf numFmtId="0" fontId="8" fillId="0" borderId="8" xfId="0" applyFont="1" applyBorder="1" applyAlignment="1">
      <alignment wrapText="1"/>
    </xf>
    <xf numFmtId="0" fontId="7" fillId="0" borderId="9" xfId="0" applyFont="1" applyBorder="1" applyAlignment="1">
      <alignment wrapText="1"/>
    </xf>
    <xf numFmtId="0" fontId="6" fillId="0" borderId="10" xfId="0" applyFont="1" applyBorder="1" applyAlignment="1">
      <alignment wrapText="1"/>
    </xf>
    <xf numFmtId="0" fontId="6" fillId="0" borderId="11" xfId="0" applyFont="1" applyBorder="1" applyAlignment="1">
      <alignment wrapText="1"/>
    </xf>
    <xf numFmtId="0" fontId="5" fillId="6" borderId="4" xfId="0" applyFont="1" applyFill="1" applyBorder="1"/>
    <xf numFmtId="0" fontId="5" fillId="0" borderId="5" xfId="0" applyFont="1" applyBorder="1"/>
    <xf numFmtId="0" fontId="5" fillId="0" borderId="6" xfId="0" applyFont="1" applyBorder="1"/>
    <xf numFmtId="0" fontId="9" fillId="0" borderId="7" xfId="0" applyFont="1" applyBorder="1"/>
    <xf numFmtId="0" fontId="2" fillId="0" borderId="12" xfId="0" applyFont="1" applyBorder="1"/>
    <xf numFmtId="0" fontId="9" fillId="0" borderId="8" xfId="0" applyFont="1" applyBorder="1"/>
    <xf numFmtId="0" fontId="2" fillId="0" borderId="3" xfId="0" applyFont="1" applyBorder="1"/>
    <xf numFmtId="0" fontId="9" fillId="0" borderId="9" xfId="0" applyFont="1" applyBorder="1"/>
    <xf numFmtId="0" fontId="9" fillId="0" borderId="10" xfId="0" applyFont="1" applyBorder="1"/>
    <xf numFmtId="0" fontId="9" fillId="0" borderId="11" xfId="0" applyFont="1" applyBorder="1"/>
    <xf numFmtId="0" fontId="5" fillId="0" borderId="0" xfId="0" applyFont="1"/>
    <xf numFmtId="0" fontId="2" fillId="0" borderId="0" xfId="0" applyFont="1"/>
    <xf numFmtId="0" fontId="12" fillId="0" borderId="0" xfId="0" applyFont="1"/>
    <xf numFmtId="0" fontId="13" fillId="0" borderId="0" xfId="0" applyFont="1" applyAlignment="1">
      <alignment horizontal="left"/>
    </xf>
    <xf numFmtId="0" fontId="14" fillId="0" borderId="0" xfId="0" applyFont="1" applyAlignment="1">
      <alignment horizontal="left"/>
    </xf>
    <xf numFmtId="0" fontId="14" fillId="0" borderId="0" xfId="0" applyFont="1" applyAlignment="1">
      <alignment vertical="center"/>
    </xf>
    <xf numFmtId="0" fontId="15" fillId="0" borderId="0" xfId="0" applyFont="1"/>
    <xf numFmtId="0" fontId="16" fillId="0" borderId="0" xfId="0" applyFont="1" applyAlignment="1">
      <alignment horizontal="left"/>
    </xf>
    <xf numFmtId="0" fontId="17" fillId="0" borderId="0" xfId="0" applyFont="1" applyAlignment="1">
      <alignment horizontal="left"/>
    </xf>
    <xf numFmtId="0" fontId="15" fillId="0" borderId="0" xfId="0" applyFont="1" applyAlignment="1">
      <alignment horizontal="left"/>
    </xf>
    <xf numFmtId="0" fontId="15" fillId="0" borderId="0" xfId="0" applyFont="1" applyAlignment="1">
      <alignment horizontal="center" vertical="center"/>
    </xf>
    <xf numFmtId="0" fontId="9" fillId="0" borderId="0" xfId="0" applyFont="1"/>
    <xf numFmtId="0" fontId="2" fillId="0" borderId="0" xfId="0" applyFont="1" applyAlignment="1">
      <alignment horizontal="left" vertical="center"/>
    </xf>
    <xf numFmtId="0" fontId="15" fillId="0" borderId="0" xfId="0" applyFont="1" applyAlignment="1">
      <alignment horizontal="center"/>
    </xf>
    <xf numFmtId="0" fontId="5" fillId="0" borderId="0" xfId="0" applyFont="1" applyAlignment="1">
      <alignment horizontal="left" vertical="center"/>
    </xf>
    <xf numFmtId="0" fontId="18" fillId="0" borderId="0" xfId="0" applyFont="1"/>
    <xf numFmtId="0" fontId="19" fillId="0" borderId="0" xfId="0" applyFont="1"/>
    <xf numFmtId="0" fontId="20" fillId="0" borderId="0" xfId="0" applyFont="1"/>
    <xf numFmtId="0" fontId="21" fillId="0" borderId="0" xfId="0" applyFont="1" applyAlignment="1">
      <alignment horizontal="left"/>
    </xf>
    <xf numFmtId="0" fontId="22" fillId="0" borderId="0" xfId="0" applyFont="1" applyAlignment="1">
      <alignment horizontal="center" vertical="top"/>
    </xf>
    <xf numFmtId="0" fontId="23" fillId="0" borderId="0" xfId="0" applyFont="1"/>
    <xf numFmtId="0" fontId="24" fillId="0" borderId="0" xfId="0" applyFont="1"/>
    <xf numFmtId="0" fontId="13" fillId="0" borderId="0" xfId="0" applyFont="1"/>
    <xf numFmtId="0" fontId="25" fillId="0" borderId="0" xfId="0" applyFont="1"/>
    <xf numFmtId="0" fontId="15" fillId="0" borderId="0" xfId="0" applyFont="1" applyAlignment="1">
      <alignment vertical="center" wrapText="1"/>
    </xf>
    <xf numFmtId="0" fontId="24" fillId="0" borderId="0" xfId="0" applyFont="1" applyAlignment="1">
      <alignment vertical="center"/>
    </xf>
    <xf numFmtId="0" fontId="13" fillId="0" borderId="0" xfId="0" applyFont="1" applyAlignment="1">
      <alignment wrapText="1"/>
    </xf>
    <xf numFmtId="0" fontId="29" fillId="0" borderId="0" xfId="0" applyFont="1"/>
    <xf numFmtId="165" fontId="31" fillId="0" borderId="0" xfId="0" applyNumberFormat="1" applyFont="1" applyAlignment="1">
      <alignment horizontal="center" wrapText="1"/>
    </xf>
    <xf numFmtId="0" fontId="14" fillId="0" borderId="0" xfId="0" applyFont="1" applyAlignment="1">
      <alignment wrapText="1"/>
    </xf>
    <xf numFmtId="165" fontId="2" fillId="0" borderId="0" xfId="0" applyNumberFormat="1" applyFont="1"/>
    <xf numFmtId="0" fontId="28" fillId="0" borderId="0" xfId="0" applyFont="1" applyAlignment="1">
      <alignment vertical="center" wrapText="1"/>
    </xf>
    <xf numFmtId="0" fontId="14" fillId="0" borderId="0" xfId="0" applyFont="1"/>
    <xf numFmtId="0" fontId="32" fillId="0" borderId="0" xfId="0" applyFont="1"/>
    <xf numFmtId="0" fontId="15" fillId="0" borderId="0" xfId="0" applyFont="1" applyAlignment="1">
      <alignment vertical="center"/>
    </xf>
    <xf numFmtId="0" fontId="33" fillId="0" borderId="0" xfId="0" applyFont="1" applyAlignment="1">
      <alignment vertical="center" wrapText="1"/>
    </xf>
    <xf numFmtId="0" fontId="24" fillId="0" borderId="0" xfId="0" applyFont="1" applyAlignment="1">
      <alignment horizontal="left" vertical="center"/>
    </xf>
    <xf numFmtId="0" fontId="36" fillId="0" borderId="0" xfId="0" applyFont="1" applyAlignment="1">
      <alignment horizontal="left" vertical="top"/>
    </xf>
    <xf numFmtId="0" fontId="14" fillId="0" borderId="0" xfId="0" applyFont="1" applyAlignment="1">
      <alignment horizontal="left" vertical="top"/>
    </xf>
    <xf numFmtId="0" fontId="23" fillId="0" borderId="0" xfId="0" applyFont="1" applyAlignment="1">
      <alignment horizontal="left" vertical="center"/>
    </xf>
    <xf numFmtId="0" fontId="15" fillId="0" borderId="0" xfId="0" applyFont="1" applyAlignment="1">
      <alignment vertical="top" wrapText="1"/>
    </xf>
    <xf numFmtId="0" fontId="38" fillId="10" borderId="18" xfId="0" applyFont="1" applyFill="1" applyBorder="1" applyAlignment="1">
      <alignment vertical="top" wrapText="1"/>
    </xf>
    <xf numFmtId="0" fontId="38" fillId="11" borderId="18" xfId="0" applyFont="1" applyFill="1" applyBorder="1" applyAlignment="1">
      <alignment vertical="top" wrapText="1"/>
    </xf>
    <xf numFmtId="0" fontId="40" fillId="0" borderId="0" xfId="0" applyFont="1" applyAlignment="1">
      <alignment horizontal="left"/>
    </xf>
    <xf numFmtId="0" fontId="33" fillId="0" borderId="0" xfId="0" applyFont="1" applyAlignment="1">
      <alignment vertical="top" wrapText="1"/>
    </xf>
    <xf numFmtId="0" fontId="5" fillId="12" borderId="19" xfId="0" applyFont="1" applyFill="1" applyBorder="1" applyAlignment="1">
      <alignment vertical="top" wrapText="1"/>
    </xf>
    <xf numFmtId="0" fontId="42" fillId="0" borderId="19" xfId="0" applyFont="1" applyBorder="1" applyAlignment="1">
      <alignment vertical="top" wrapText="1"/>
    </xf>
    <xf numFmtId="0" fontId="2" fillId="0" borderId="19" xfId="0" applyFont="1" applyBorder="1" applyAlignment="1">
      <alignment vertical="top" wrapText="1"/>
    </xf>
    <xf numFmtId="10" fontId="33" fillId="0" borderId="19" xfId="0" applyNumberFormat="1" applyFont="1" applyBorder="1" applyAlignment="1">
      <alignment vertical="top" wrapText="1"/>
    </xf>
    <xf numFmtId="0" fontId="15" fillId="0" borderId="0" xfId="0" applyFont="1" applyAlignment="1">
      <alignment horizontal="left" vertical="top" wrapText="1"/>
    </xf>
    <xf numFmtId="0" fontId="14" fillId="0" borderId="0" xfId="0" applyFont="1" applyAlignment="1">
      <alignment horizontal="left" vertical="top" wrapText="1"/>
    </xf>
    <xf numFmtId="0" fontId="43" fillId="0" borderId="0" xfId="0" applyFont="1"/>
    <xf numFmtId="0" fontId="33" fillId="0" borderId="0" xfId="0" applyFont="1" applyAlignment="1">
      <alignment vertical="center"/>
    </xf>
    <xf numFmtId="0" fontId="37" fillId="0" borderId="0" xfId="0" applyFont="1" applyAlignment="1">
      <alignment vertical="center"/>
    </xf>
    <xf numFmtId="2" fontId="14" fillId="0" borderId="0" xfId="0" applyNumberFormat="1" applyFont="1" applyAlignment="1">
      <alignment horizontal="center" vertical="center" wrapText="1"/>
    </xf>
    <xf numFmtId="2" fontId="14" fillId="0" borderId="0" xfId="0" applyNumberFormat="1" applyFont="1" applyAlignment="1">
      <alignment vertical="top" wrapText="1"/>
    </xf>
    <xf numFmtId="10" fontId="14" fillId="0" borderId="0" xfId="0" applyNumberFormat="1" applyFont="1" applyAlignment="1">
      <alignment vertical="top" wrapText="1"/>
    </xf>
    <xf numFmtId="10" fontId="14" fillId="0" borderId="0" xfId="0" applyNumberFormat="1" applyFont="1" applyAlignment="1">
      <alignment vertical="top"/>
    </xf>
    <xf numFmtId="0" fontId="14" fillId="0" borderId="0" xfId="0" applyFont="1" applyAlignment="1">
      <alignment vertical="top"/>
    </xf>
    <xf numFmtId="0" fontId="36" fillId="0" borderId="0" xfId="0" applyFont="1" applyAlignment="1">
      <alignment vertical="top" wrapText="1"/>
    </xf>
    <xf numFmtId="0" fontId="14" fillId="0" borderId="0" xfId="0" applyFont="1" applyAlignment="1">
      <alignment vertical="top" wrapText="1"/>
    </xf>
    <xf numFmtId="0" fontId="34" fillId="0" borderId="0" xfId="0" applyFont="1" applyAlignment="1">
      <alignment horizontal="left" wrapText="1"/>
    </xf>
    <xf numFmtId="0" fontId="36" fillId="0" borderId="0" xfId="0" applyFont="1"/>
    <xf numFmtId="0" fontId="11" fillId="0" borderId="0" xfId="0" applyFont="1"/>
    <xf numFmtId="0" fontId="2" fillId="0" borderId="0" xfId="0" applyFont="1" applyAlignment="1">
      <alignment vertical="top"/>
    </xf>
    <xf numFmtId="0" fontId="44" fillId="0" borderId="0" xfId="0" applyFont="1"/>
    <xf numFmtId="0" fontId="45" fillId="0" borderId="0" xfId="0" applyFont="1" applyAlignment="1">
      <alignment horizontal="left"/>
    </xf>
    <xf numFmtId="0" fontId="46" fillId="0" borderId="0" xfId="0" applyFont="1"/>
    <xf numFmtId="0" fontId="47" fillId="0" borderId="0" xfId="0" applyFont="1"/>
    <xf numFmtId="0" fontId="15" fillId="0" borderId="0" xfId="0" applyFont="1" applyAlignment="1">
      <alignment wrapText="1"/>
    </xf>
    <xf numFmtId="0" fontId="15" fillId="0" borderId="0" xfId="0" applyFont="1" applyAlignment="1">
      <alignment vertical="top"/>
    </xf>
    <xf numFmtId="0" fontId="48" fillId="0" borderId="0" xfId="0" applyFont="1" applyAlignment="1">
      <alignment horizontal="left"/>
    </xf>
    <xf numFmtId="0" fontId="23" fillId="0" borderId="0" xfId="0" applyFont="1" applyAlignment="1">
      <alignment horizontal="left"/>
    </xf>
    <xf numFmtId="0" fontId="24" fillId="0" borderId="0" xfId="0" applyFont="1" applyAlignment="1">
      <alignment horizontal="left"/>
    </xf>
    <xf numFmtId="0" fontId="50" fillId="0" borderId="0" xfId="0" applyFont="1" applyAlignment="1">
      <alignment horizontal="left"/>
    </xf>
    <xf numFmtId="0" fontId="51" fillId="0" borderId="0" xfId="0" applyFont="1"/>
    <xf numFmtId="0" fontId="52" fillId="0" borderId="0" xfId="0" applyFont="1"/>
    <xf numFmtId="0" fontId="14" fillId="0" borderId="0" xfId="0" applyFont="1" applyAlignment="1">
      <alignment horizontal="center" vertical="top" wrapText="1"/>
    </xf>
    <xf numFmtId="0" fontId="14" fillId="0" borderId="0" xfId="0" applyFont="1" applyAlignment="1">
      <alignment horizontal="center"/>
    </xf>
    <xf numFmtId="0" fontId="54" fillId="0" borderId="0" xfId="0" applyFont="1"/>
    <xf numFmtId="0" fontId="55" fillId="0" borderId="0" xfId="0" applyFont="1"/>
    <xf numFmtId="0" fontId="56" fillId="0" borderId="0" xfId="0" applyFont="1"/>
    <xf numFmtId="0" fontId="2" fillId="0" borderId="0" xfId="0" applyFont="1" applyAlignment="1">
      <alignment horizontal="left"/>
    </xf>
    <xf numFmtId="0" fontId="37" fillId="0" borderId="19" xfId="0" applyFont="1" applyBorder="1" applyAlignment="1">
      <alignment horizontal="center" vertical="center" wrapText="1"/>
    </xf>
    <xf numFmtId="0" fontId="15" fillId="0" borderId="19" xfId="0" applyFont="1" applyBorder="1" applyAlignment="1">
      <alignment vertical="center" wrapText="1"/>
    </xf>
    <xf numFmtId="0" fontId="21" fillId="0" borderId="0" xfId="0" applyFont="1"/>
    <xf numFmtId="0" fontId="14" fillId="0" borderId="19" xfId="0" applyFont="1" applyBorder="1" applyAlignment="1">
      <alignment vertical="top" wrapText="1"/>
    </xf>
    <xf numFmtId="0" fontId="59" fillId="0" borderId="0" xfId="0" applyFont="1"/>
    <xf numFmtId="0" fontId="2" fillId="0" borderId="0" xfId="0" applyFont="1" applyAlignment="1">
      <alignment wrapText="1"/>
    </xf>
    <xf numFmtId="0" fontId="24" fillId="0" borderId="0" xfId="0" applyFont="1" applyAlignment="1">
      <alignment wrapText="1"/>
    </xf>
    <xf numFmtId="0" fontId="60" fillId="0" borderId="0" xfId="0" applyFont="1" applyAlignment="1">
      <alignment wrapText="1"/>
    </xf>
    <xf numFmtId="0" fontId="32" fillId="0" borderId="0" xfId="0" applyFont="1" applyAlignment="1">
      <alignment wrapText="1"/>
    </xf>
    <xf numFmtId="0" fontId="61" fillId="0" borderId="0" xfId="0" applyFont="1" applyAlignment="1">
      <alignment wrapText="1"/>
    </xf>
    <xf numFmtId="0" fontId="62" fillId="0" borderId="0" xfId="0" applyFont="1"/>
    <xf numFmtId="10" fontId="15" fillId="0" borderId="19" xfId="0" applyNumberFormat="1" applyFont="1" applyBorder="1" applyAlignment="1">
      <alignment vertical="center" wrapText="1"/>
    </xf>
    <xf numFmtId="0" fontId="41" fillId="0" borderId="0" xfId="0" applyFont="1" applyAlignment="1">
      <alignment horizontal="left"/>
    </xf>
    <xf numFmtId="0" fontId="32" fillId="0" borderId="0" xfId="0" applyFont="1" applyAlignment="1">
      <alignment vertical="top" wrapText="1"/>
    </xf>
    <xf numFmtId="0" fontId="65" fillId="0" borderId="0" xfId="0" applyFont="1" applyAlignment="1">
      <alignment wrapText="1"/>
    </xf>
    <xf numFmtId="2" fontId="41" fillId="0" borderId="30" xfId="0" applyNumberFormat="1" applyFont="1" applyBorder="1" applyAlignment="1">
      <alignment vertical="top" wrapText="1"/>
    </xf>
    <xf numFmtId="0" fontId="71" fillId="0" borderId="0" xfId="1" applyAlignment="1">
      <alignment wrapText="1"/>
    </xf>
    <xf numFmtId="0" fontId="71" fillId="0" borderId="24" xfId="1" applyBorder="1" applyAlignment="1">
      <alignment wrapText="1"/>
    </xf>
    <xf numFmtId="0" fontId="71" fillId="0" borderId="21" xfId="1" applyBorder="1" applyAlignment="1">
      <alignment wrapText="1"/>
    </xf>
    <xf numFmtId="0" fontId="26" fillId="0" borderId="15" xfId="0" applyFont="1" applyBorder="1"/>
    <xf numFmtId="0" fontId="15" fillId="0" borderId="13" xfId="0" applyFont="1" applyBorder="1" applyAlignment="1">
      <alignment horizontal="center" vertical="top" wrapText="1"/>
    </xf>
    <xf numFmtId="0" fontId="1" fillId="3" borderId="1" xfId="0" applyFont="1" applyFill="1" applyBorder="1" applyAlignment="1">
      <alignment horizontal="center" vertical="center" wrapText="1"/>
    </xf>
    <xf numFmtId="0" fontId="4" fillId="0" borderId="21" xfId="0" applyFont="1" applyBorder="1" applyAlignment="1">
      <alignment vertical="center" wrapText="1"/>
    </xf>
    <xf numFmtId="0" fontId="3" fillId="5" borderId="4" xfId="0" applyFont="1" applyFill="1" applyBorder="1"/>
    <xf numFmtId="0" fontId="8" fillId="0" borderId="21" xfId="0" applyFont="1" applyBorder="1" applyAlignment="1">
      <alignment wrapText="1"/>
    </xf>
    <xf numFmtId="0" fontId="9" fillId="0" borderId="21" xfId="0" applyFont="1" applyBorder="1"/>
    <xf numFmtId="0" fontId="16" fillId="0" borderId="0" xfId="0" applyFont="1"/>
    <xf numFmtId="0" fontId="1" fillId="0" borderId="0" xfId="0" applyFont="1"/>
    <xf numFmtId="0" fontId="15" fillId="0" borderId="21" xfId="0" applyFont="1" applyBorder="1" applyAlignment="1">
      <alignment vertical="center" wrapText="1"/>
    </xf>
    <xf numFmtId="164" fontId="15" fillId="0" borderId="21" xfId="0" applyNumberFormat="1" applyFont="1" applyBorder="1" applyAlignment="1">
      <alignment vertical="center" wrapText="1"/>
    </xf>
    <xf numFmtId="0" fontId="27" fillId="0" borderId="21" xfId="0" applyFont="1" applyBorder="1" applyAlignment="1">
      <alignment horizontal="left" vertical="center" wrapText="1"/>
    </xf>
    <xf numFmtId="164" fontId="15" fillId="0" borderId="21" xfId="0" applyNumberFormat="1" applyFont="1" applyBorder="1" applyAlignment="1">
      <alignment horizontal="right" vertical="center" wrapText="1"/>
    </xf>
    <xf numFmtId="0" fontId="28" fillId="0" borderId="21" xfId="0" applyFont="1" applyBorder="1" applyAlignment="1">
      <alignment vertical="center" wrapText="1"/>
    </xf>
    <xf numFmtId="166" fontId="15" fillId="0" borderId="21" xfId="0" applyNumberFormat="1" applyFont="1" applyBorder="1" applyAlignment="1">
      <alignment vertical="center" wrapText="1"/>
    </xf>
    <xf numFmtId="0" fontId="14" fillId="0" borderId="21" xfId="0" applyFont="1" applyBorder="1" applyAlignment="1">
      <alignment wrapText="1"/>
    </xf>
    <xf numFmtId="0" fontId="15" fillId="0" borderId="21" xfId="0" applyFont="1" applyBorder="1" applyAlignment="1">
      <alignment horizontal="left" vertical="center" wrapText="1"/>
    </xf>
    <xf numFmtId="0" fontId="14" fillId="0" borderId="21" xfId="0" applyFont="1" applyBorder="1" applyAlignment="1">
      <alignment vertical="center" wrapText="1"/>
    </xf>
    <xf numFmtId="0" fontId="34" fillId="0" borderId="21" xfId="0" applyFont="1" applyBorder="1" applyAlignment="1">
      <alignment horizontal="left" wrapText="1"/>
    </xf>
    <xf numFmtId="0" fontId="15" fillId="0" borderId="21" xfId="0" applyFont="1" applyBorder="1" applyAlignment="1">
      <alignment vertical="center"/>
    </xf>
    <xf numFmtId="0" fontId="33" fillId="0" borderId="21" xfId="0" applyFont="1" applyBorder="1" applyAlignment="1">
      <alignment vertical="center"/>
    </xf>
    <xf numFmtId="0" fontId="37" fillId="0" borderId="21" xfId="0" applyFont="1" applyBorder="1" applyAlignment="1">
      <alignment vertical="top" wrapText="1"/>
    </xf>
    <xf numFmtId="0" fontId="37" fillId="0" borderId="21" xfId="0" applyFont="1" applyBorder="1" applyAlignment="1">
      <alignment vertical="center" wrapText="1"/>
    </xf>
    <xf numFmtId="0" fontId="15" fillId="0" borderId="21" xfId="0" applyFont="1" applyBorder="1" applyAlignment="1">
      <alignment vertical="top" wrapText="1"/>
    </xf>
    <xf numFmtId="0" fontId="14" fillId="0" borderId="21" xfId="0" applyFont="1" applyBorder="1" applyAlignment="1">
      <alignment vertical="top" wrapText="1"/>
    </xf>
    <xf numFmtId="10" fontId="15" fillId="0" borderId="21" xfId="0" applyNumberFormat="1" applyFont="1" applyBorder="1" applyAlignment="1">
      <alignment vertical="top" wrapText="1"/>
    </xf>
    <xf numFmtId="1" fontId="15" fillId="0" borderId="21" xfId="0" applyNumberFormat="1" applyFont="1" applyBorder="1" applyAlignment="1">
      <alignment horizontal="center" vertical="center" wrapText="1"/>
    </xf>
    <xf numFmtId="10" fontId="14" fillId="0" borderId="21" xfId="0" applyNumberFormat="1" applyFont="1" applyBorder="1" applyAlignment="1">
      <alignment vertical="top" wrapText="1"/>
    </xf>
    <xf numFmtId="0" fontId="36" fillId="0" borderId="21" xfId="0" applyFont="1" applyBorder="1" applyAlignment="1">
      <alignment horizontal="center" vertical="center"/>
    </xf>
    <xf numFmtId="0" fontId="2" fillId="0" borderId="21" xfId="0" applyFont="1" applyBorder="1"/>
    <xf numFmtId="0" fontId="34" fillId="0" borderId="0" xfId="0" applyFont="1" applyAlignment="1">
      <alignment vertical="top" wrapText="1"/>
    </xf>
    <xf numFmtId="0" fontId="34" fillId="0" borderId="0" xfId="0" applyFont="1" applyAlignment="1">
      <alignment wrapText="1"/>
    </xf>
    <xf numFmtId="0" fontId="74" fillId="0" borderId="0" xfId="0" applyFont="1"/>
    <xf numFmtId="0" fontId="34" fillId="0" borderId="0" xfId="0" applyFont="1" applyAlignment="1">
      <alignment horizontal="center" vertical="center"/>
    </xf>
    <xf numFmtId="0" fontId="34" fillId="0" borderId="0" xfId="0" applyFont="1" applyAlignment="1">
      <alignment horizontal="left" vertical="top"/>
    </xf>
    <xf numFmtId="0" fontId="34" fillId="0" borderId="0" xfId="0" applyFont="1" applyAlignment="1">
      <alignment horizontal="left" vertical="top" wrapText="1"/>
    </xf>
    <xf numFmtId="0" fontId="34" fillId="0" borderId="0" xfId="0" applyFont="1" applyAlignment="1">
      <alignment vertical="top"/>
    </xf>
    <xf numFmtId="0" fontId="78" fillId="0" borderId="0" xfId="0" applyFont="1" applyAlignment="1">
      <alignment horizontal="left" vertical="top"/>
    </xf>
    <xf numFmtId="0" fontId="15" fillId="7" borderId="13" xfId="0" applyFont="1" applyFill="1" applyBorder="1" applyAlignment="1">
      <alignment vertical="center" wrapText="1"/>
    </xf>
    <xf numFmtId="0" fontId="2" fillId="0" borderId="19" xfId="0" quotePrefix="1" applyFont="1" applyBorder="1" applyAlignment="1">
      <alignment vertical="top" wrapText="1"/>
    </xf>
    <xf numFmtId="10" fontId="2" fillId="0" borderId="19" xfId="0" applyNumberFormat="1" applyFont="1" applyBorder="1" applyAlignment="1">
      <alignment vertical="top" wrapText="1"/>
    </xf>
    <xf numFmtId="10" fontId="42" fillId="0" borderId="19" xfId="0" applyNumberFormat="1" applyFont="1" applyBorder="1" applyAlignment="1">
      <alignment vertical="top" wrapText="1"/>
    </xf>
    <xf numFmtId="0" fontId="15" fillId="0" borderId="15" xfId="0" applyFont="1" applyBorder="1" applyAlignment="1">
      <alignment vertical="top" wrapText="1"/>
    </xf>
    <xf numFmtId="0" fontId="15" fillId="0" borderId="19" xfId="0" applyFont="1" applyBorder="1" applyAlignment="1">
      <alignment vertical="top" wrapText="1"/>
    </xf>
    <xf numFmtId="0" fontId="71" fillId="0" borderId="21" xfId="1" applyFill="1" applyBorder="1" applyAlignment="1">
      <alignment vertical="top" wrapText="1"/>
    </xf>
    <xf numFmtId="0" fontId="15" fillId="0" borderId="25" xfId="0" applyFont="1" applyBorder="1" applyAlignment="1">
      <alignment vertical="top" wrapText="1"/>
    </xf>
    <xf numFmtId="41" fontId="15" fillId="0" borderId="19" xfId="2" applyFont="1" applyFill="1" applyBorder="1" applyAlignment="1">
      <alignment vertical="center" wrapText="1"/>
    </xf>
    <xf numFmtId="0" fontId="15" fillId="0" borderId="27" xfId="0" applyFont="1" applyBorder="1" applyAlignment="1">
      <alignment vertical="center" wrapText="1"/>
    </xf>
    <xf numFmtId="0" fontId="26" fillId="0" borderId="29" xfId="0" applyFont="1" applyBorder="1"/>
    <xf numFmtId="0" fontId="26" fillId="0" borderId="28" xfId="0" applyFont="1" applyBorder="1"/>
    <xf numFmtId="0" fontId="26" fillId="0" borderId="22" xfId="0" applyFont="1" applyBorder="1"/>
    <xf numFmtId="0" fontId="26" fillId="0" borderId="26" xfId="0" applyFont="1" applyBorder="1"/>
    <xf numFmtId="0" fontId="26" fillId="0" borderId="23" xfId="0" applyFont="1" applyBorder="1"/>
    <xf numFmtId="0" fontId="15" fillId="0" borderId="16" xfId="0" applyFont="1" applyBorder="1" applyAlignment="1">
      <alignment vertical="center" wrapText="1"/>
    </xf>
    <xf numFmtId="0" fontId="26" fillId="0" borderId="17" xfId="0" applyFont="1" applyBorder="1" applyAlignment="1">
      <alignment vertical="center"/>
    </xf>
    <xf numFmtId="0" fontId="15" fillId="0" borderId="27" xfId="0" applyFont="1" applyBorder="1" applyAlignment="1">
      <alignment vertical="top" wrapText="1"/>
    </xf>
    <xf numFmtId="0" fontId="15" fillId="0" borderId="27" xfId="0" applyFont="1" applyBorder="1" applyAlignment="1">
      <alignment horizontal="left" vertical="center" wrapText="1"/>
    </xf>
    <xf numFmtId="0" fontId="26" fillId="0" borderId="29" xfId="0" applyFont="1" applyBorder="1" applyAlignment="1">
      <alignment horizontal="left"/>
    </xf>
    <xf numFmtId="0" fontId="26" fillId="0" borderId="28" xfId="0" applyFont="1" applyBorder="1" applyAlignment="1">
      <alignment horizontal="left"/>
    </xf>
    <xf numFmtId="0" fontId="26" fillId="0" borderId="22" xfId="0" applyFont="1" applyBorder="1" applyAlignment="1">
      <alignment horizontal="left"/>
    </xf>
    <xf numFmtId="0" fontId="26" fillId="0" borderId="26" xfId="0" applyFont="1" applyBorder="1" applyAlignment="1">
      <alignment horizontal="left"/>
    </xf>
    <xf numFmtId="0" fontId="26" fillId="0" borderId="23" xfId="0" applyFont="1" applyBorder="1" applyAlignment="1">
      <alignment horizontal="left"/>
    </xf>
    <xf numFmtId="0" fontId="15" fillId="0" borderId="16" xfId="0" applyFont="1" applyBorder="1" applyAlignment="1">
      <alignment vertical="top" wrapText="1"/>
    </xf>
    <xf numFmtId="0" fontId="26" fillId="0" borderId="17" xfId="0" applyFont="1" applyBorder="1"/>
    <xf numFmtId="0" fontId="36" fillId="0" borderId="0" xfId="0" applyFont="1" applyAlignment="1">
      <alignment horizontal="left" vertical="top"/>
    </xf>
    <xf numFmtId="0" fontId="0" fillId="0" borderId="0" xfId="0"/>
    <xf numFmtId="0" fontId="15" fillId="0" borderId="13" xfId="0" applyFont="1" applyBorder="1" applyAlignment="1">
      <alignment vertical="top" wrapText="1"/>
    </xf>
    <xf numFmtId="0" fontId="26" fillId="0" borderId="14" xfId="0" applyFont="1" applyBorder="1"/>
    <xf numFmtId="0" fontId="14" fillId="9" borderId="27" xfId="0" applyFont="1" applyFill="1" applyBorder="1" applyAlignment="1">
      <alignment horizontal="center" vertical="center" wrapText="1"/>
    </xf>
    <xf numFmtId="0" fontId="37" fillId="0" borderId="16" xfId="0" applyFont="1" applyBorder="1" applyAlignment="1">
      <alignment horizontal="center" vertical="center" wrapText="1"/>
    </xf>
    <xf numFmtId="0" fontId="14" fillId="0" borderId="16" xfId="0" applyFont="1" applyBorder="1" applyAlignment="1">
      <alignment horizontal="center" vertical="center" wrapText="1"/>
    </xf>
    <xf numFmtId="164" fontId="15" fillId="0" borderId="13" xfId="0" applyNumberFormat="1" applyFont="1" applyBorder="1" applyAlignment="1">
      <alignment horizontal="left" vertical="center" wrapText="1"/>
    </xf>
    <xf numFmtId="0" fontId="26" fillId="0" borderId="14" xfId="0" applyFont="1" applyBorder="1" applyAlignment="1">
      <alignment horizontal="left"/>
    </xf>
    <xf numFmtId="0" fontId="26" fillId="0" borderId="15" xfId="0" applyFont="1" applyBorder="1" applyAlignment="1">
      <alignment horizontal="left"/>
    </xf>
    <xf numFmtId="0" fontId="14" fillId="0" borderId="0" xfId="0" applyFont="1" applyAlignment="1">
      <alignment wrapText="1"/>
    </xf>
    <xf numFmtId="166" fontId="15" fillId="0" borderId="13" xfId="0" applyNumberFormat="1" applyFont="1" applyBorder="1" applyAlignment="1">
      <alignment vertical="center" wrapText="1"/>
    </xf>
    <xf numFmtId="0" fontId="26" fillId="0" borderId="15" xfId="0" applyFont="1" applyBorder="1"/>
    <xf numFmtId="43" fontId="15" fillId="0" borderId="13" xfId="3" applyFont="1" applyFill="1" applyBorder="1" applyAlignment="1">
      <alignment horizontal="right" vertical="center" wrapText="1"/>
    </xf>
    <xf numFmtId="43" fontId="15" fillId="0" borderId="14" xfId="3" applyFont="1" applyFill="1" applyBorder="1" applyAlignment="1">
      <alignment horizontal="right" vertical="center" wrapText="1"/>
    </xf>
    <xf numFmtId="43" fontId="15" fillId="0" borderId="15" xfId="3" applyFont="1" applyFill="1" applyBorder="1" applyAlignment="1">
      <alignment horizontal="right" vertical="center" wrapText="1"/>
    </xf>
    <xf numFmtId="0" fontId="15" fillId="7" borderId="13" xfId="0" applyFont="1" applyFill="1" applyBorder="1" applyAlignment="1">
      <alignment vertical="center" wrapText="1"/>
    </xf>
    <xf numFmtId="164" fontId="15" fillId="0" borderId="13" xfId="0" applyNumberFormat="1" applyFont="1" applyBorder="1" applyAlignment="1">
      <alignment vertical="center" wrapText="1"/>
    </xf>
    <xf numFmtId="0" fontId="30" fillId="0" borderId="13" xfId="0" applyFont="1" applyBorder="1" applyAlignment="1">
      <alignment vertical="center" wrapText="1"/>
    </xf>
    <xf numFmtId="0" fontId="35" fillId="0" borderId="13" xfId="0" applyFont="1" applyBorder="1" applyAlignment="1">
      <alignment vertical="center"/>
    </xf>
    <xf numFmtId="0" fontId="15" fillId="0" borderId="13" xfId="0" applyFont="1" applyBorder="1" applyAlignment="1">
      <alignment vertical="center"/>
    </xf>
    <xf numFmtId="0" fontId="15" fillId="8" borderId="13" xfId="0" applyFont="1" applyFill="1" applyBorder="1" applyAlignment="1">
      <alignment vertical="center" wrapText="1"/>
    </xf>
    <xf numFmtId="0" fontId="15" fillId="0" borderId="13" xfId="0" applyFont="1" applyBorder="1" applyAlignment="1">
      <alignment vertical="center" wrapText="1"/>
    </xf>
    <xf numFmtId="0" fontId="71" fillId="0" borderId="13" xfId="1" applyFill="1" applyBorder="1" applyAlignment="1">
      <alignment vertical="center"/>
    </xf>
    <xf numFmtId="0" fontId="71" fillId="0" borderId="15" xfId="1" applyFill="1" applyBorder="1" applyAlignment="1">
      <alignment vertical="center"/>
    </xf>
    <xf numFmtId="0" fontId="13" fillId="0" borderId="0" xfId="0" applyFont="1" applyAlignment="1">
      <alignment wrapText="1"/>
    </xf>
    <xf numFmtId="0" fontId="15" fillId="8" borderId="13" xfId="0" applyFont="1" applyFill="1" applyBorder="1" applyAlignment="1">
      <alignment horizontal="left" vertical="center" wrapText="1"/>
    </xf>
    <xf numFmtId="0" fontId="22" fillId="0" borderId="0" xfId="0" applyFont="1" applyAlignment="1">
      <alignment horizontal="center" vertical="top"/>
    </xf>
    <xf numFmtId="0" fontId="13" fillId="0" borderId="0" xfId="0" applyFont="1"/>
    <xf numFmtId="0" fontId="15" fillId="0" borderId="13" xfId="0" applyFont="1" applyBorder="1" applyAlignment="1">
      <alignment horizontal="left" vertical="center" wrapText="1"/>
    </xf>
    <xf numFmtId="0" fontId="14" fillId="0" borderId="0" xfId="0" applyFont="1"/>
    <xf numFmtId="0" fontId="34" fillId="0" borderId="21" xfId="0" applyFont="1" applyBorder="1" applyAlignment="1">
      <alignment horizontal="left" wrapText="1"/>
    </xf>
    <xf numFmtId="0" fontId="26" fillId="0" borderId="21" xfId="0" applyFont="1" applyBorder="1"/>
    <xf numFmtId="0" fontId="10" fillId="0" borderId="0" xfId="0" applyFont="1" applyAlignment="1">
      <alignment horizontal="center" vertical="center"/>
    </xf>
    <xf numFmtId="0" fontId="70" fillId="0" borderId="0" xfId="0" applyFont="1" applyAlignment="1">
      <alignment horizontal="center" vertical="center"/>
    </xf>
    <xf numFmtId="0" fontId="11" fillId="0" borderId="0" xfId="0" applyFont="1" applyAlignment="1">
      <alignment horizontal="center" vertical="center"/>
    </xf>
    <xf numFmtId="0" fontId="15" fillId="0" borderId="21" xfId="0" applyFont="1" applyBorder="1" applyAlignment="1">
      <alignment vertical="center" wrapText="1"/>
    </xf>
    <xf numFmtId="0" fontId="15" fillId="0" borderId="0" xfId="0" applyFont="1" applyAlignment="1">
      <alignment vertical="top" wrapText="1"/>
    </xf>
    <xf numFmtId="0" fontId="14" fillId="0" borderId="0" xfId="0" applyFont="1" applyAlignment="1">
      <alignment vertical="top" wrapText="1"/>
    </xf>
    <xf numFmtId="0" fontId="15" fillId="0" borderId="13" xfId="0" applyFont="1" applyBorder="1" applyAlignment="1">
      <alignment horizontal="left" vertical="top" wrapText="1"/>
    </xf>
    <xf numFmtId="0" fontId="34" fillId="0" borderId="0" xfId="0" applyFont="1" applyAlignment="1">
      <alignment vertical="top" wrapText="1"/>
    </xf>
    <xf numFmtId="49" fontId="15" fillId="0" borderId="13" xfId="0" applyNumberFormat="1" applyFont="1" applyBorder="1" applyAlignment="1">
      <alignment horizontal="left" vertical="center" wrapText="1"/>
    </xf>
    <xf numFmtId="0" fontId="26" fillId="0" borderId="15" xfId="0" applyFont="1" applyBorder="1" applyAlignment="1">
      <alignment vertical="center"/>
    </xf>
    <xf numFmtId="49" fontId="15" fillId="0" borderId="13" xfId="0" quotePrefix="1" applyNumberFormat="1" applyFont="1" applyBorder="1" applyAlignment="1">
      <alignment horizontal="left" vertical="top" wrapText="1"/>
    </xf>
    <xf numFmtId="49" fontId="15" fillId="0" borderId="13" xfId="0" applyNumberFormat="1" applyFont="1" applyBorder="1" applyAlignment="1">
      <alignment horizontal="left" vertical="top" wrapText="1"/>
    </xf>
    <xf numFmtId="0" fontId="5" fillId="0" borderId="0" xfId="0" applyFont="1" applyAlignment="1">
      <alignment horizontal="center" vertical="center"/>
    </xf>
    <xf numFmtId="0" fontId="37" fillId="0" borderId="0" xfId="0" applyFont="1" applyAlignment="1">
      <alignment vertical="top" wrapText="1"/>
    </xf>
    <xf numFmtId="0" fontId="5" fillId="0" borderId="13" xfId="0" applyFont="1" applyBorder="1" applyAlignment="1">
      <alignment vertical="top" wrapText="1"/>
    </xf>
    <xf numFmtId="0" fontId="5" fillId="0" borderId="13" xfId="0" applyFont="1" applyBorder="1" applyAlignment="1">
      <alignment vertical="center" wrapText="1"/>
    </xf>
    <xf numFmtId="0" fontId="22" fillId="0" borderId="0" xfId="0" applyFont="1" applyAlignment="1">
      <alignment horizontal="center" vertical="center" wrapText="1"/>
    </xf>
    <xf numFmtId="0" fontId="39" fillId="0" borderId="0" xfId="0" applyFont="1" applyAlignment="1">
      <alignment horizontal="center" vertical="top" wrapText="1"/>
    </xf>
    <xf numFmtId="0" fontId="33" fillId="0" borderId="13" xfId="0" applyFont="1" applyBorder="1" applyAlignment="1">
      <alignment vertical="top" wrapText="1"/>
    </xf>
    <xf numFmtId="0" fontId="42" fillId="0" borderId="16" xfId="0" applyFont="1" applyBorder="1" applyAlignment="1">
      <alignment vertical="top" wrapText="1"/>
    </xf>
    <xf numFmtId="0" fontId="26" fillId="0" borderId="20" xfId="0" applyFont="1" applyBorder="1"/>
    <xf numFmtId="0" fontId="34" fillId="0" borderId="0" xfId="0" applyFont="1" applyAlignment="1">
      <alignment wrapText="1"/>
    </xf>
    <xf numFmtId="0" fontId="74" fillId="0" borderId="0" xfId="0" applyFont="1"/>
    <xf numFmtId="0" fontId="34" fillId="0" borderId="27" xfId="0" applyFont="1" applyBorder="1" applyAlignment="1">
      <alignment vertical="center" wrapText="1"/>
    </xf>
    <xf numFmtId="0" fontId="73" fillId="0" borderId="28" xfId="0" applyFont="1" applyBorder="1" applyAlignment="1">
      <alignment vertical="center"/>
    </xf>
    <xf numFmtId="0" fontId="73" fillId="0" borderId="24" xfId="0" applyFont="1" applyBorder="1" applyAlignment="1">
      <alignment vertical="center"/>
    </xf>
    <xf numFmtId="0" fontId="73" fillId="0" borderId="25" xfId="0" applyFont="1" applyBorder="1" applyAlignment="1">
      <alignment vertical="center"/>
    </xf>
    <xf numFmtId="0" fontId="73" fillId="0" borderId="22" xfId="0" applyFont="1" applyBorder="1" applyAlignment="1">
      <alignment vertical="center"/>
    </xf>
    <xf numFmtId="0" fontId="73" fillId="0" borderId="23" xfId="0" applyFont="1" applyBorder="1" applyAlignment="1">
      <alignment vertical="center"/>
    </xf>
    <xf numFmtId="0" fontId="34" fillId="0" borderId="27" xfId="0" applyFont="1" applyBorder="1" applyAlignment="1">
      <alignment horizontal="left" vertical="center" wrapText="1"/>
    </xf>
    <xf numFmtId="0" fontId="34" fillId="0" borderId="27" xfId="0" applyFont="1" applyBorder="1" applyAlignment="1">
      <alignment vertical="top" wrapText="1"/>
    </xf>
    <xf numFmtId="0" fontId="73" fillId="0" borderId="28" xfId="0" applyFont="1" applyBorder="1"/>
    <xf numFmtId="0" fontId="73" fillId="0" borderId="24" xfId="0" applyFont="1" applyBorder="1"/>
    <xf numFmtId="0" fontId="73" fillId="0" borderId="25" xfId="0" applyFont="1" applyBorder="1"/>
    <xf numFmtId="0" fontId="73" fillId="0" borderId="22" xfId="0" applyFont="1" applyBorder="1"/>
    <xf numFmtId="0" fontId="73" fillId="0" borderId="23" xfId="0" applyFont="1" applyBorder="1"/>
    <xf numFmtId="0" fontId="34" fillId="0" borderId="27" xfId="0" applyFont="1" applyBorder="1" applyAlignment="1">
      <alignment horizontal="left" vertical="top" wrapText="1"/>
    </xf>
    <xf numFmtId="0" fontId="37" fillId="14" borderId="27" xfId="0" applyFont="1" applyFill="1" applyBorder="1" applyAlignment="1">
      <alignment horizontal="left" vertical="center" wrapText="1"/>
    </xf>
    <xf numFmtId="0" fontId="37" fillId="14" borderId="28" xfId="0" applyFont="1" applyFill="1" applyBorder="1" applyAlignment="1">
      <alignment horizontal="left" vertical="center" wrapText="1"/>
    </xf>
    <xf numFmtId="0" fontId="37" fillId="14" borderId="24" xfId="0" applyFont="1" applyFill="1" applyBorder="1" applyAlignment="1">
      <alignment horizontal="left" vertical="center" wrapText="1"/>
    </xf>
    <xf numFmtId="0" fontId="37" fillId="14" borderId="25" xfId="0" applyFont="1" applyFill="1" applyBorder="1" applyAlignment="1">
      <alignment horizontal="left" vertical="center" wrapText="1"/>
    </xf>
    <xf numFmtId="0" fontId="34" fillId="0" borderId="24" xfId="0" applyFont="1" applyBorder="1" applyAlignment="1">
      <alignment horizontal="center" vertical="center"/>
    </xf>
    <xf numFmtId="0" fontId="37" fillId="0" borderId="21" xfId="0" applyFont="1" applyBorder="1" applyAlignment="1">
      <alignment horizontal="center"/>
    </xf>
    <xf numFmtId="0" fontId="73" fillId="0" borderId="21" xfId="0" applyFont="1" applyBorder="1"/>
    <xf numFmtId="0" fontId="37" fillId="0" borderId="27" xfId="0" applyFont="1" applyBorder="1" applyAlignment="1">
      <alignment horizontal="center" vertical="center" wrapText="1"/>
    </xf>
    <xf numFmtId="0" fontId="34" fillId="0" borderId="24" xfId="0" applyFont="1" applyBorder="1" applyAlignment="1">
      <alignment vertical="top" wrapText="1"/>
    </xf>
    <xf numFmtId="0" fontId="34" fillId="0" borderId="24" xfId="0" applyFont="1" applyBorder="1" applyAlignment="1">
      <alignment horizontal="left" vertical="top" wrapText="1"/>
    </xf>
    <xf numFmtId="0" fontId="34" fillId="0" borderId="24" xfId="0" applyFont="1" applyBorder="1" applyAlignment="1">
      <alignment vertical="center" wrapText="1"/>
    </xf>
    <xf numFmtId="0" fontId="74" fillId="0" borderId="0" xfId="0" applyFont="1" applyAlignment="1">
      <alignment vertical="center"/>
    </xf>
    <xf numFmtId="0" fontId="73" fillId="0" borderId="26" xfId="0" applyFont="1" applyBorder="1" applyAlignment="1">
      <alignment vertical="center"/>
    </xf>
    <xf numFmtId="0" fontId="80" fillId="0" borderId="27" xfId="0" applyFont="1" applyBorder="1" applyAlignment="1">
      <alignment vertical="center" wrapText="1"/>
    </xf>
    <xf numFmtId="0" fontId="73" fillId="0" borderId="29" xfId="0" applyFont="1" applyBorder="1" applyAlignment="1">
      <alignment vertical="center"/>
    </xf>
    <xf numFmtId="0" fontId="34" fillId="0" borderId="13" xfId="0" applyFont="1" applyBorder="1" applyAlignment="1">
      <alignment vertical="top" wrapText="1"/>
    </xf>
    <xf numFmtId="0" fontId="73" fillId="0" borderId="14" xfId="0" applyFont="1" applyBorder="1"/>
    <xf numFmtId="0" fontId="73" fillId="0" borderId="15" xfId="0" applyFont="1" applyBorder="1"/>
    <xf numFmtId="0" fontId="34" fillId="13" borderId="22" xfId="0" applyFont="1" applyFill="1" applyBorder="1" applyAlignment="1">
      <alignment vertical="top" wrapText="1"/>
    </xf>
    <xf numFmtId="0" fontId="73" fillId="0" borderId="26" xfId="0" applyFont="1" applyBorder="1"/>
    <xf numFmtId="0" fontId="34" fillId="0" borderId="27" xfId="0" quotePrefix="1" applyFont="1" applyBorder="1" applyAlignment="1">
      <alignment vertical="center" wrapText="1"/>
    </xf>
    <xf numFmtId="0" fontId="34" fillId="0" borderId="24" xfId="0" applyFont="1" applyBorder="1" applyAlignment="1">
      <alignment horizontal="left" vertical="center" wrapText="1"/>
    </xf>
    <xf numFmtId="0" fontId="34" fillId="0" borderId="24" xfId="0" quotePrefix="1" applyFont="1" applyBorder="1" applyAlignment="1">
      <alignment vertical="center" wrapText="1"/>
    </xf>
    <xf numFmtId="0" fontId="37" fillId="0" borderId="0" xfId="0" applyFont="1" applyAlignment="1">
      <alignment horizontal="center" vertical="center"/>
    </xf>
    <xf numFmtId="0" fontId="75" fillId="0" borderId="0" xfId="0" applyFont="1" applyAlignment="1">
      <alignment horizontal="center" vertical="center"/>
    </xf>
    <xf numFmtId="0" fontId="37" fillId="14" borderId="27" xfId="0" applyFont="1" applyFill="1" applyBorder="1" applyAlignment="1">
      <alignment horizontal="center" vertical="center" wrapText="1"/>
    </xf>
    <xf numFmtId="0" fontId="73" fillId="14" borderId="28" xfId="0" applyFont="1" applyFill="1" applyBorder="1"/>
    <xf numFmtId="0" fontId="73" fillId="14" borderId="22" xfId="0" applyFont="1" applyFill="1" applyBorder="1"/>
    <xf numFmtId="0" fontId="73" fillId="14" borderId="23" xfId="0" applyFont="1" applyFill="1" applyBorder="1"/>
    <xf numFmtId="0" fontId="37" fillId="14" borderId="27" xfId="0" applyFont="1" applyFill="1" applyBorder="1" applyAlignment="1">
      <alignment horizontal="left" vertical="top" wrapText="1"/>
    </xf>
    <xf numFmtId="0" fontId="73" fillId="14" borderId="29" xfId="0" applyFont="1" applyFill="1" applyBorder="1"/>
    <xf numFmtId="0" fontId="73" fillId="14" borderId="26" xfId="0" applyFont="1" applyFill="1" applyBorder="1"/>
    <xf numFmtId="0" fontId="34" fillId="0" borderId="27" xfId="0" applyFont="1" applyBorder="1" applyAlignment="1">
      <alignment horizontal="center" vertical="center"/>
    </xf>
    <xf numFmtId="0" fontId="34" fillId="0" borderId="0" xfId="0" applyFont="1" applyAlignment="1">
      <alignment horizontal="center" vertical="top" wrapText="1"/>
    </xf>
    <xf numFmtId="0" fontId="37" fillId="14" borderId="28" xfId="0" applyFont="1" applyFill="1" applyBorder="1" applyAlignment="1">
      <alignment horizontal="center" vertical="center" wrapText="1"/>
    </xf>
    <xf numFmtId="0" fontId="37" fillId="14" borderId="24" xfId="0" applyFont="1" applyFill="1" applyBorder="1" applyAlignment="1">
      <alignment horizontal="center" vertical="center" wrapText="1"/>
    </xf>
    <xf numFmtId="0" fontId="37" fillId="14" borderId="25" xfId="0" applyFont="1" applyFill="1" applyBorder="1" applyAlignment="1">
      <alignment horizontal="center" vertical="center" wrapText="1"/>
    </xf>
    <xf numFmtId="0" fontId="37" fillId="14" borderId="22" xfId="0" applyFont="1" applyFill="1" applyBorder="1" applyAlignment="1">
      <alignment horizontal="center" vertical="center" wrapText="1"/>
    </xf>
    <xf numFmtId="0" fontId="37" fillId="14" borderId="23" xfId="0" applyFont="1" applyFill="1" applyBorder="1" applyAlignment="1">
      <alignment horizontal="center" vertical="center" wrapText="1"/>
    </xf>
    <xf numFmtId="0" fontId="34" fillId="0" borderId="24" xfId="0" applyFont="1" applyBorder="1" applyAlignment="1">
      <alignment horizontal="left" vertical="center"/>
    </xf>
    <xf numFmtId="0" fontId="73" fillId="0" borderId="29" xfId="0" applyFont="1" applyBorder="1"/>
    <xf numFmtId="0" fontId="34" fillId="0" borderId="24" xfId="0" applyFont="1" applyBorder="1" applyAlignment="1">
      <alignment horizontal="left" wrapText="1"/>
    </xf>
    <xf numFmtId="0" fontId="81" fillId="0" borderId="0" xfId="0" applyFont="1" applyAlignment="1">
      <alignment vertical="center"/>
    </xf>
    <xf numFmtId="0" fontId="13" fillId="0" borderId="27" xfId="0" applyFont="1" applyBorder="1" applyAlignment="1">
      <alignment horizontal="left" vertical="center" wrapText="1"/>
    </xf>
    <xf numFmtId="0" fontId="26" fillId="0" borderId="24" xfId="0" applyFont="1" applyBorder="1"/>
    <xf numFmtId="0" fontId="26" fillId="0" borderId="25" xfId="0" applyFont="1" applyBorder="1"/>
    <xf numFmtId="0" fontId="13" fillId="0" borderId="27" xfId="0" applyFont="1" applyBorder="1" applyAlignment="1">
      <alignment vertical="center" wrapText="1"/>
    </xf>
    <xf numFmtId="0" fontId="22" fillId="0" borderId="0" xfId="0" applyFont="1" applyAlignment="1">
      <alignment horizontal="center" vertical="center"/>
    </xf>
    <xf numFmtId="0" fontId="49" fillId="14" borderId="27" xfId="0" applyFont="1" applyFill="1" applyBorder="1" applyAlignment="1">
      <alignment wrapText="1"/>
    </xf>
    <xf numFmtId="0" fontId="26" fillId="14" borderId="29" xfId="0" applyFont="1" applyFill="1" applyBorder="1"/>
    <xf numFmtId="0" fontId="26" fillId="14" borderId="28" xfId="0" applyFont="1" applyFill="1" applyBorder="1"/>
    <xf numFmtId="0" fontId="26" fillId="14" borderId="24" xfId="0" applyFont="1" applyFill="1" applyBorder="1"/>
    <xf numFmtId="0" fontId="0" fillId="14" borderId="0" xfId="0" applyFill="1"/>
    <xf numFmtId="0" fontId="26" fillId="14" borderId="25" xfId="0" applyFont="1" applyFill="1" applyBorder="1"/>
    <xf numFmtId="0" fontId="15" fillId="0" borderId="0" xfId="0" applyFont="1" applyAlignment="1">
      <alignment horizontal="left" vertical="top" wrapText="1"/>
    </xf>
    <xf numFmtId="0" fontId="15" fillId="0" borderId="27" xfId="0" quotePrefix="1" applyFont="1" applyBorder="1" applyAlignment="1">
      <alignment horizontal="left" vertical="top" wrapText="1"/>
    </xf>
    <xf numFmtId="0" fontId="22" fillId="0" borderId="0" xfId="0" applyFont="1" applyAlignment="1">
      <alignment horizontal="center"/>
    </xf>
    <xf numFmtId="0" fontId="15" fillId="0" borderId="27" xfId="0" quotePrefix="1" applyFont="1" applyBorder="1" applyAlignment="1">
      <alignment horizontal="left" vertical="center" wrapText="1"/>
    </xf>
    <xf numFmtId="0" fontId="26" fillId="0" borderId="29" xfId="0" applyFont="1" applyBorder="1" applyAlignment="1">
      <alignment vertical="center"/>
    </xf>
    <xf numFmtId="0" fontId="26" fillId="0" borderId="28" xfId="0" applyFont="1" applyBorder="1" applyAlignment="1">
      <alignment vertical="center"/>
    </xf>
    <xf numFmtId="0" fontId="26" fillId="0" borderId="24" xfId="0" applyFont="1" applyBorder="1" applyAlignment="1">
      <alignment vertical="center"/>
    </xf>
    <xf numFmtId="0" fontId="0" fillId="0" borderId="0" xfId="0" applyAlignment="1">
      <alignment vertical="center"/>
    </xf>
    <xf numFmtId="0" fontId="26" fillId="0" borderId="25" xfId="0" applyFont="1" applyBorder="1" applyAlignment="1">
      <alignment vertical="center"/>
    </xf>
    <xf numFmtId="0" fontId="26" fillId="0" borderId="22" xfId="0" applyFont="1" applyBorder="1" applyAlignment="1">
      <alignment vertical="center"/>
    </xf>
    <xf numFmtId="0" fontId="26" fillId="0" borderId="26" xfId="0" applyFont="1" applyBorder="1" applyAlignment="1">
      <alignment vertical="center"/>
    </xf>
    <xf numFmtId="0" fontId="26" fillId="0" borderId="23" xfId="0" applyFont="1" applyBorder="1" applyAlignment="1">
      <alignment vertical="center"/>
    </xf>
    <xf numFmtId="0" fontId="13" fillId="0" borderId="30" xfId="0" applyFont="1" applyBorder="1" applyAlignment="1">
      <alignment vertical="top" wrapText="1"/>
    </xf>
    <xf numFmtId="0" fontId="26" fillId="0" borderId="30" xfId="0" applyFont="1" applyBorder="1"/>
    <xf numFmtId="0" fontId="0" fillId="0" borderId="30" xfId="0" applyBorder="1"/>
    <xf numFmtId="0" fontId="15" fillId="0" borderId="30" xfId="0" applyFont="1" applyBorder="1" applyAlignment="1">
      <alignment vertical="top" wrapText="1"/>
    </xf>
    <xf numFmtId="0" fontId="22" fillId="0" borderId="0" xfId="0" applyFont="1" applyAlignment="1">
      <alignment horizontal="center" vertical="top" wrapText="1"/>
    </xf>
    <xf numFmtId="0" fontId="13" fillId="0" borderId="27" xfId="0" applyFont="1" applyBorder="1" applyAlignment="1">
      <alignment vertical="top" wrapText="1"/>
    </xf>
    <xf numFmtId="0" fontId="15" fillId="0" borderId="27" xfId="0" applyFont="1" applyBorder="1" applyAlignment="1">
      <alignment horizontal="center" vertical="top" wrapText="1"/>
    </xf>
    <xf numFmtId="0" fontId="42" fillId="0" borderId="13" xfId="0" applyFont="1" applyBorder="1" applyAlignment="1">
      <alignment vertical="top" wrapText="1"/>
    </xf>
    <xf numFmtId="0" fontId="13" fillId="0" borderId="16" xfId="0" applyFont="1" applyBorder="1" applyAlignment="1">
      <alignment vertical="top" wrapText="1"/>
    </xf>
    <xf numFmtId="0" fontId="15" fillId="0" borderId="16" xfId="0" applyFont="1" applyBorder="1" applyAlignment="1">
      <alignment horizontal="center" vertical="top" wrapText="1"/>
    </xf>
    <xf numFmtId="0" fontId="15" fillId="0" borderId="27" xfId="0" applyFont="1" applyBorder="1" applyAlignment="1">
      <alignment horizontal="center" vertical="center" wrapText="1"/>
    </xf>
    <xf numFmtId="0" fontId="15" fillId="0" borderId="26" xfId="0" applyFont="1" applyBorder="1" applyAlignment="1">
      <alignment vertical="top" wrapText="1"/>
    </xf>
    <xf numFmtId="0" fontId="13" fillId="14" borderId="27" xfId="0" applyFont="1" applyFill="1" applyBorder="1" applyAlignment="1">
      <alignment vertical="center" wrapText="1"/>
    </xf>
    <xf numFmtId="0" fontId="26" fillId="14" borderId="22" xfId="0" applyFont="1" applyFill="1" applyBorder="1"/>
    <xf numFmtId="0" fontId="26" fillId="14" borderId="23" xfId="0" applyFont="1" applyFill="1" applyBorder="1"/>
    <xf numFmtId="0" fontId="53" fillId="14" borderId="16" xfId="0" applyFont="1" applyFill="1" applyBorder="1" applyAlignment="1">
      <alignment vertical="center" wrapText="1"/>
    </xf>
    <xf numFmtId="0" fontId="26" fillId="14" borderId="17" xfId="0" applyFont="1" applyFill="1" applyBorder="1"/>
    <xf numFmtId="0" fontId="13" fillId="14" borderId="16" xfId="0" applyFont="1" applyFill="1" applyBorder="1" applyAlignment="1">
      <alignment vertical="center" wrapText="1"/>
    </xf>
    <xf numFmtId="0" fontId="13" fillId="14" borderId="27" xfId="0" applyFont="1" applyFill="1" applyBorder="1" applyAlignment="1">
      <alignment horizontal="center" vertical="center" wrapText="1"/>
    </xf>
    <xf numFmtId="0" fontId="26" fillId="14" borderId="26" xfId="0" applyFont="1" applyFill="1" applyBorder="1"/>
    <xf numFmtId="0" fontId="13" fillId="14" borderId="27" xfId="0" applyFont="1" applyFill="1" applyBorder="1" applyAlignment="1">
      <alignment vertical="top" wrapText="1"/>
    </xf>
    <xf numFmtId="0" fontId="57" fillId="0" borderId="0" xfId="0" applyFont="1" applyAlignment="1">
      <alignment horizontal="left" wrapText="1"/>
    </xf>
    <xf numFmtId="0" fontId="15" fillId="0" borderId="27" xfId="0" applyFont="1" applyBorder="1" applyAlignment="1">
      <alignment vertical="center"/>
    </xf>
    <xf numFmtId="0" fontId="37" fillId="14" borderId="16" xfId="0" applyFont="1" applyFill="1" applyBorder="1" applyAlignment="1">
      <alignment horizontal="center" vertical="center" wrapText="1"/>
    </xf>
    <xf numFmtId="0" fontId="26" fillId="14" borderId="20" xfId="0" applyFont="1" applyFill="1" applyBorder="1"/>
    <xf numFmtId="0" fontId="14" fillId="14" borderId="27" xfId="0" applyFont="1" applyFill="1" applyBorder="1" applyAlignment="1">
      <alignment horizontal="left" vertical="top" wrapText="1"/>
    </xf>
    <xf numFmtId="0" fontId="26" fillId="14" borderId="21" xfId="0" applyFont="1" applyFill="1" applyBorder="1"/>
    <xf numFmtId="0" fontId="13" fillId="0" borderId="27" xfId="0" applyFont="1" applyBorder="1" applyAlignment="1">
      <alignment horizontal="center" vertical="center" wrapText="1"/>
    </xf>
    <xf numFmtId="0" fontId="13" fillId="0" borderId="13" xfId="0" applyFont="1" applyBorder="1" applyAlignment="1">
      <alignment horizontal="center" vertical="center" wrapText="1"/>
    </xf>
    <xf numFmtId="0" fontId="15" fillId="0" borderId="27" xfId="0" quotePrefix="1" applyFont="1" applyBorder="1" applyAlignment="1">
      <alignment vertical="top" wrapText="1"/>
    </xf>
    <xf numFmtId="0" fontId="26" fillId="0" borderId="20" xfId="0" applyFont="1" applyBorder="1" applyAlignment="1">
      <alignment vertical="center"/>
    </xf>
    <xf numFmtId="0" fontId="15" fillId="0" borderId="27" xfId="0" applyFont="1" applyBorder="1" applyAlignment="1">
      <alignment horizontal="left" vertical="top" wrapText="1"/>
    </xf>
    <xf numFmtId="0" fontId="35" fillId="0" borderId="27" xfId="0" applyFont="1" applyBorder="1" applyAlignment="1">
      <alignment horizontal="left" vertical="top" wrapText="1"/>
    </xf>
    <xf numFmtId="0" fontId="30" fillId="0" borderId="27" xfId="0" applyFont="1" applyBorder="1" applyAlignment="1">
      <alignment vertical="top" wrapText="1"/>
    </xf>
    <xf numFmtId="0" fontId="30" fillId="0" borderId="27" xfId="0" applyFont="1" applyBorder="1" applyAlignment="1">
      <alignment horizontal="left" vertical="top" wrapText="1"/>
    </xf>
    <xf numFmtId="0" fontId="0" fillId="0" borderId="21" xfId="0" applyBorder="1"/>
    <xf numFmtId="0" fontId="26" fillId="0" borderId="31" xfId="0" applyFont="1" applyBorder="1"/>
    <xf numFmtId="0" fontId="71" fillId="0" borderId="21" xfId="1" applyFill="1" applyBorder="1" applyAlignment="1">
      <alignment horizontal="center" vertical="top" wrapText="1"/>
    </xf>
    <xf numFmtId="0" fontId="71" fillId="0" borderId="25" xfId="1" applyFill="1" applyBorder="1" applyAlignment="1">
      <alignment horizontal="center" vertical="top" wrapText="1"/>
    </xf>
    <xf numFmtId="0" fontId="71" fillId="0" borderId="32" xfId="1" applyFill="1" applyBorder="1" applyAlignment="1">
      <alignment horizontal="center" vertical="top" wrapText="1"/>
    </xf>
    <xf numFmtId="0" fontId="13" fillId="14" borderId="27" xfId="0" applyFont="1" applyFill="1" applyBorder="1" applyAlignment="1">
      <alignment horizontal="left" vertical="top" wrapText="1"/>
    </xf>
    <xf numFmtId="168" fontId="15" fillId="0" borderId="13" xfId="0" applyNumberFormat="1" applyFont="1" applyBorder="1" applyAlignment="1">
      <alignment vertical="top" wrapText="1"/>
    </xf>
    <xf numFmtId="167" fontId="15" fillId="0" borderId="13" xfId="0" applyNumberFormat="1" applyFont="1" applyBorder="1" applyAlignment="1">
      <alignment vertical="top" wrapText="1"/>
    </xf>
    <xf numFmtId="0" fontId="15" fillId="0" borderId="21" xfId="0" applyFont="1" applyBorder="1" applyAlignment="1">
      <alignment vertical="top" wrapText="1"/>
    </xf>
    <xf numFmtId="0" fontId="5" fillId="14" borderId="27" xfId="0" applyFont="1" applyFill="1" applyBorder="1" applyAlignment="1">
      <alignment horizontal="center" vertical="center" wrapText="1"/>
    </xf>
    <xf numFmtId="0" fontId="26" fillId="14" borderId="28" xfId="0" applyFont="1" applyFill="1" applyBorder="1" applyAlignment="1">
      <alignment wrapText="1"/>
    </xf>
    <xf numFmtId="0" fontId="26" fillId="14" borderId="22" xfId="0" applyFont="1" applyFill="1" applyBorder="1" applyAlignment="1">
      <alignment wrapText="1"/>
    </xf>
    <xf numFmtId="0" fontId="26" fillId="14" borderId="23" xfId="0" applyFont="1" applyFill="1" applyBorder="1" applyAlignment="1">
      <alignment wrapText="1"/>
    </xf>
    <xf numFmtId="0" fontId="26" fillId="14" borderId="29" xfId="0" applyFont="1" applyFill="1" applyBorder="1" applyAlignment="1">
      <alignment wrapText="1"/>
    </xf>
    <xf numFmtId="0" fontId="26" fillId="14" borderId="26" xfId="0" applyFont="1" applyFill="1" applyBorder="1" applyAlignment="1">
      <alignment wrapText="1"/>
    </xf>
    <xf numFmtId="0" fontId="14" fillId="0" borderId="24" xfId="0" applyFont="1" applyBorder="1" applyAlignment="1">
      <alignment vertical="top" wrapText="1"/>
    </xf>
    <xf numFmtId="0" fontId="58" fillId="0" borderId="0" xfId="0" applyFont="1" applyAlignment="1">
      <alignment wrapText="1"/>
    </xf>
    <xf numFmtId="167" fontId="5" fillId="0" borderId="13" xfId="0" applyNumberFormat="1" applyFont="1" applyBorder="1" applyAlignment="1">
      <alignment vertical="top" wrapText="1"/>
    </xf>
    <xf numFmtId="0" fontId="14" fillId="0" borderId="13" xfId="0" applyFont="1" applyBorder="1" applyAlignment="1">
      <alignment horizontal="center" vertical="top" wrapText="1"/>
    </xf>
    <xf numFmtId="0" fontId="30" fillId="0" borderId="0" xfId="0" applyFont="1" applyAlignment="1">
      <alignment horizontal="center" vertical="top" wrapText="1"/>
    </xf>
    <xf numFmtId="0" fontId="15" fillId="0" borderId="0" xfId="0" applyFont="1" applyAlignment="1">
      <alignment vertical="top"/>
    </xf>
    <xf numFmtId="0" fontId="13" fillId="0" borderId="13" xfId="0" applyFont="1" applyBorder="1" applyAlignment="1">
      <alignment horizontal="center" vertical="top" wrapText="1"/>
    </xf>
    <xf numFmtId="0" fontId="15" fillId="0" borderId="13" xfId="0" applyFont="1" applyBorder="1" applyAlignment="1">
      <alignment horizontal="center" vertical="top" wrapText="1"/>
    </xf>
    <xf numFmtId="0" fontId="64" fillId="0" borderId="21" xfId="0" applyFont="1" applyBorder="1" applyAlignment="1">
      <alignment vertical="center" wrapText="1"/>
    </xf>
    <xf numFmtId="0" fontId="22" fillId="0" borderId="21" xfId="0" applyFont="1" applyBorder="1" applyAlignment="1">
      <alignment horizontal="center"/>
    </xf>
    <xf numFmtId="0" fontId="63" fillId="0" borderId="0" xfId="0" applyFont="1" applyAlignment="1">
      <alignment wrapText="1"/>
    </xf>
    <xf numFmtId="0" fontId="15" fillId="15" borderId="13" xfId="0" applyFont="1" applyFill="1" applyBorder="1" applyAlignment="1">
      <alignment vertical="top" wrapText="1"/>
    </xf>
    <xf numFmtId="0" fontId="26" fillId="15" borderId="14" xfId="0" applyFont="1" applyFill="1" applyBorder="1"/>
    <xf numFmtId="0" fontId="26" fillId="15" borderId="15" xfId="0" applyFont="1" applyFill="1" applyBorder="1"/>
    <xf numFmtId="1" fontId="15" fillId="0" borderId="19" xfId="0" applyNumberFormat="1" applyFont="1" applyBorder="1" applyAlignment="1">
      <alignment vertical="center" wrapText="1"/>
    </xf>
    <xf numFmtId="41" fontId="15" fillId="0" borderId="19" xfId="2" applyNumberFormat="1" applyFont="1" applyFill="1" applyBorder="1" applyAlignment="1">
      <alignment vertical="center" wrapText="1"/>
    </xf>
    <xf numFmtId="43" fontId="15" fillId="15" borderId="19" xfId="3" applyFont="1" applyFill="1" applyBorder="1" applyAlignment="1">
      <alignment vertical="center" wrapText="1"/>
    </xf>
  </cellXfs>
  <cellStyles count="4">
    <cellStyle name="Comma" xfId="3" builtinId="3"/>
    <cellStyle name="Comma [0]" xfId="2" builtinId="6"/>
    <cellStyle name="Hyperlink" xfId="1" builtinId="8"/>
    <cellStyle name="Normal" xfId="0" builtinId="0"/>
  </cellStyles>
  <dxfs count="0"/>
  <tableStyles count="0" defaultTableStyle="TableStyleMedium2" defaultPivotStyle="PivotStyleLight16"/>
  <colors>
    <mruColors>
      <color rgb="FF0F92C7"/>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4"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28575</xdr:rowOff>
    </xdr:from>
    <xdr:ext cx="2028825" cy="771525"/>
    <xdr:pic>
      <xdr:nvPicPr>
        <xdr:cNvPr id="2" name="image2.png" descr="Graphical user interface, text&#10;&#10;Description automatically generated">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638175</xdr:colOff>
      <xdr:row>0</xdr:row>
      <xdr:rowOff>38100</xdr:rowOff>
    </xdr:from>
    <xdr:ext cx="1828800" cy="714375"/>
    <xdr:pic>
      <xdr:nvPicPr>
        <xdr:cNvPr id="3" name="image1.jpg" descr="Immagine che contiene testo&#10;&#10;Descrizione generata automaticament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438150</xdr:colOff>
      <xdr:row>67</xdr:row>
      <xdr:rowOff>152400</xdr:rowOff>
    </xdr:from>
    <xdr:ext cx="0" cy="0"/>
    <xdr:pic>
      <xdr:nvPicPr>
        <xdr:cNvPr id="2" name="image3.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485775</xdr:colOff>
      <xdr:row>62</xdr:row>
      <xdr:rowOff>142875</xdr:rowOff>
    </xdr:from>
    <xdr:ext cx="0" cy="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438150</xdr:colOff>
      <xdr:row>77</xdr:row>
      <xdr:rowOff>152400</xdr:rowOff>
    </xdr:from>
    <xdr:ext cx="0" cy="0"/>
    <xdr:pic>
      <xdr:nvPicPr>
        <xdr:cNvPr id="4" name="image3.png">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ountrie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0Progress%20towards%20outcome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_Calc"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3.%20Implementation%20Progres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Calc"/>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thegef.org/" TargetMode="External"/><Relationship Id="rId2" Type="http://schemas.openxmlformats.org/officeDocument/2006/relationships/hyperlink" Target="https://www.thegef.org/" TargetMode="External"/><Relationship Id="rId1" Type="http://schemas.openxmlformats.org/officeDocument/2006/relationships/hyperlink" Target="https://www.thegef.org/"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mailto:mboniyalla@gouv.bj" TargetMode="External"/><Relationship Id="rId7" Type="http://schemas.openxmlformats.org/officeDocument/2006/relationships/drawing" Target="../drawings/drawing2.xml"/><Relationship Id="rId2" Type="http://schemas.openxmlformats.org/officeDocument/2006/relationships/hyperlink" Target="mailto:Zoewinde.Bouda@fao.org" TargetMode="External"/><Relationship Id="rId1" Type="http://schemas.openxmlformats.org/officeDocument/2006/relationships/hyperlink" Target="mailto:fiacreahononga@gmail.com" TargetMode="External"/><Relationship Id="rId6" Type="http://schemas.openxmlformats.org/officeDocument/2006/relationships/printerSettings" Target="../printerSettings/printerSettings1.bin"/><Relationship Id="rId5" Type="http://schemas.openxmlformats.org/officeDocument/2006/relationships/hyperlink" Target="mailto:Maude.VeyretPicot@fao.org" TargetMode="External"/><Relationship Id="rId4" Type="http://schemas.openxmlformats.org/officeDocument/2006/relationships/hyperlink" Target="mailto:nathalie.diagne@fao.org"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hyperlink" Target="https://www.thegef.org/council-meeting-documents/guidelines-project-and-program-cycle-policy-2020-update"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drive.google.com/file/d/1z4BsrS_3-8e6kGyepT1fbPBXydsVcxxA/view?usp=drive_link" TargetMode="External"/><Relationship Id="rId7" Type="http://schemas.openxmlformats.org/officeDocument/2006/relationships/hyperlink" Target="https://drive.google.com/file/d/1z4BsrS_3-8e6kGyepT1fbPBXydsVcxxA/view?usp=drive_link" TargetMode="External"/><Relationship Id="rId2" Type="http://schemas.openxmlformats.org/officeDocument/2006/relationships/hyperlink" Target="https://mangroves.gouv.bj/" TargetMode="External"/><Relationship Id="rId1" Type="http://schemas.openxmlformats.org/officeDocument/2006/relationships/hyperlink" Target="https://mangroves.gouv.bj/dashboard/" TargetMode="External"/><Relationship Id="rId6" Type="http://schemas.openxmlformats.org/officeDocument/2006/relationships/hyperlink" Target="https://drive.google.com/file/d/1hnVoorF76FP5IAcbU6sVoi_JCFQA7Zu3/view?usp=drive_link" TargetMode="External"/><Relationship Id="rId5" Type="http://schemas.openxmlformats.org/officeDocument/2006/relationships/hyperlink" Target="https://drive.google.com/file/d/1x0hExWRDeKNk-PWQYf0-1BS2OJ30sO-2/view?usp=drive_link" TargetMode="External"/><Relationship Id="rId4" Type="http://schemas.openxmlformats.org/officeDocument/2006/relationships/hyperlink" Target="https://drive.google.com/file/d/1Pa5TuIvkvFRJviJyonro1TkmL8H2RqZC/view?usp=drive_link"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thegef.org/sites/default/files/documents/GEF_FI_GN_01_Cofinancing_Guidelines_2018.pdf"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youtube.com/@ferm-xj8ud/search" TargetMode="External"/><Relationship Id="rId2" Type="http://schemas.openxmlformats.org/officeDocument/2006/relationships/hyperlink" Target="https://ferm.fao.org/docs/ferm_user_guide_draft.pdf" TargetMode="External"/><Relationship Id="rId1" Type="http://schemas.openxmlformats.org/officeDocument/2006/relationships/hyperlink" Target="https://ferm.fao.org/" TargetMode="External"/><Relationship Id="rId4" Type="http://schemas.openxmlformats.org/officeDocument/2006/relationships/hyperlink" Target="mailto:carmen.morales@fa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D94D8"/>
  </sheetPr>
  <dimension ref="A1:I1000"/>
  <sheetViews>
    <sheetView topLeftCell="A9" workbookViewId="0">
      <selection activeCell="N22" sqref="N22"/>
    </sheetView>
  </sheetViews>
  <sheetFormatPr defaultColWidth="12.5703125" defaultRowHeight="15" customHeight="1"/>
  <cols>
    <col min="1" max="1" width="32.42578125" customWidth="1"/>
    <col min="2" max="2" width="13.42578125" customWidth="1"/>
    <col min="3" max="3" width="8.85546875" customWidth="1"/>
    <col min="4" max="4" width="10" customWidth="1"/>
    <col min="5" max="5" width="14.140625" customWidth="1"/>
    <col min="6" max="6" width="15" customWidth="1"/>
    <col min="7" max="7" width="14.42578125" customWidth="1"/>
    <col min="8" max="8" width="12.140625" customWidth="1"/>
    <col min="9" max="9" width="11.140625" customWidth="1"/>
    <col min="10" max="26" width="8.85546875" customWidth="1"/>
  </cols>
  <sheetData>
    <row r="1" spans="1:9" ht="30" customHeight="1">
      <c r="A1" s="1" t="s">
        <v>0</v>
      </c>
      <c r="B1" s="134" t="s">
        <v>1</v>
      </c>
    </row>
    <row r="2" spans="1:9" ht="23.25" customHeight="1">
      <c r="A2" s="2" t="s">
        <v>2</v>
      </c>
      <c r="B2" s="2">
        <v>1</v>
      </c>
    </row>
    <row r="3" spans="1:9" ht="19.5" customHeight="1">
      <c r="A3" s="2" t="s">
        <v>3</v>
      </c>
      <c r="B3" s="2">
        <v>2</v>
      </c>
    </row>
    <row r="4" spans="1:9" ht="17.25" customHeight="1">
      <c r="A4" s="2" t="s">
        <v>4</v>
      </c>
      <c r="B4" s="2">
        <v>3</v>
      </c>
    </row>
    <row r="5" spans="1:9" ht="18" customHeight="1">
      <c r="A5" s="2" t="s">
        <v>5</v>
      </c>
      <c r="B5" s="2">
        <v>4</v>
      </c>
    </row>
    <row r="6" spans="1:9" ht="19.5" customHeight="1">
      <c r="A6" s="2" t="s">
        <v>6</v>
      </c>
      <c r="B6" s="2">
        <v>5</v>
      </c>
    </row>
    <row r="7" spans="1:9" ht="18" customHeight="1">
      <c r="A7" s="2" t="s">
        <v>7</v>
      </c>
      <c r="B7" s="2">
        <v>6</v>
      </c>
    </row>
    <row r="8" spans="1:9" ht="18" customHeight="1">
      <c r="A8" s="2" t="s">
        <v>8</v>
      </c>
      <c r="B8" s="2">
        <v>0</v>
      </c>
    </row>
    <row r="9" spans="1:9" ht="18.75" customHeight="1">
      <c r="A9" s="3" t="s">
        <v>9</v>
      </c>
      <c r="B9" s="3">
        <v>0</v>
      </c>
    </row>
    <row r="10" spans="1:9" ht="18.75" customHeight="1">
      <c r="A10" s="4"/>
      <c r="B10" s="4"/>
    </row>
    <row r="11" spans="1:9" ht="18.75" customHeight="1">
      <c r="A11" s="4"/>
      <c r="B11" s="4"/>
    </row>
    <row r="12" spans="1:9" ht="13.5" customHeight="1">
      <c r="D12" s="5" t="s">
        <v>10</v>
      </c>
      <c r="E12" s="6"/>
      <c r="F12" s="6"/>
      <c r="G12" s="6"/>
      <c r="H12" s="6"/>
      <c r="I12" s="7"/>
    </row>
    <row r="13" spans="1:9" ht="13.5" customHeight="1">
      <c r="D13" s="8" t="s">
        <v>11</v>
      </c>
      <c r="E13" s="135" t="s">
        <v>12</v>
      </c>
      <c r="F13" s="135" t="s">
        <v>13</v>
      </c>
      <c r="G13" s="135" t="s">
        <v>14</v>
      </c>
      <c r="H13" s="135" t="s">
        <v>15</v>
      </c>
      <c r="I13" s="9" t="s">
        <v>16</v>
      </c>
    </row>
    <row r="14" spans="1:9" ht="15" customHeight="1">
      <c r="D14" s="10" t="s">
        <v>17</v>
      </c>
      <c r="E14" s="11">
        <v>20</v>
      </c>
      <c r="F14" s="11">
        <v>25</v>
      </c>
      <c r="G14" s="11">
        <v>25</v>
      </c>
      <c r="H14" s="11">
        <v>0</v>
      </c>
      <c r="I14" s="12">
        <v>30</v>
      </c>
    </row>
    <row r="15" spans="1:9" ht="13.5" customHeight="1">
      <c r="D15" s="136" t="s">
        <v>18</v>
      </c>
      <c r="E15" s="13"/>
      <c r="F15" s="13"/>
      <c r="G15" s="13"/>
      <c r="H15" s="14"/>
    </row>
    <row r="16" spans="1:9" ht="20.25" customHeight="1">
      <c r="D16" s="15" t="s">
        <v>11</v>
      </c>
      <c r="E16" s="137" t="s">
        <v>12</v>
      </c>
      <c r="F16" s="137" t="s">
        <v>14</v>
      </c>
      <c r="G16" s="137" t="s">
        <v>15</v>
      </c>
      <c r="H16" s="16" t="s">
        <v>16</v>
      </c>
    </row>
    <row r="17" spans="1:8" ht="15" customHeight="1">
      <c r="D17" s="17" t="s">
        <v>17</v>
      </c>
      <c r="E17" s="18">
        <v>25</v>
      </c>
      <c r="F17" s="18">
        <v>35</v>
      </c>
      <c r="G17" s="18">
        <v>0</v>
      </c>
      <c r="H17" s="19">
        <v>40</v>
      </c>
    </row>
    <row r="19" spans="1:8" ht="15" customHeight="1">
      <c r="A19" s="20" t="s">
        <v>19</v>
      </c>
      <c r="B19" s="21"/>
      <c r="C19" s="21"/>
      <c r="D19" s="21"/>
      <c r="E19" s="22"/>
    </row>
    <row r="20" spans="1:8" ht="15" customHeight="1">
      <c r="A20" s="23" t="s">
        <v>20</v>
      </c>
      <c r="B20" s="138"/>
      <c r="C20" s="138"/>
      <c r="D20" s="24">
        <v>5</v>
      </c>
      <c r="E20" s="25"/>
    </row>
    <row r="21" spans="1:8" ht="15" customHeight="1">
      <c r="A21" s="23"/>
      <c r="B21" s="138"/>
      <c r="C21" s="138"/>
      <c r="D21" s="26">
        <v>5</v>
      </c>
      <c r="E21" s="25"/>
    </row>
    <row r="22" spans="1:8" ht="15" customHeight="1">
      <c r="A22" s="27"/>
      <c r="B22" s="28"/>
      <c r="C22" s="28"/>
      <c r="D22" s="28"/>
      <c r="E22" s="29"/>
    </row>
    <row r="23" spans="1:8" ht="13.5" customHeight="1"/>
    <row r="24" spans="1:8" ht="13.5" customHeight="1"/>
    <row r="25" spans="1:8" ht="13.5" customHeight="1"/>
    <row r="26" spans="1:8" ht="13.5" customHeight="1"/>
    <row r="27" spans="1:8" ht="13.5" customHeight="1"/>
    <row r="28" spans="1:8" ht="13.5" customHeight="1"/>
    <row r="29" spans="1:8" ht="13.5" customHeight="1"/>
    <row r="30" spans="1:8" ht="13.5" customHeight="1"/>
    <row r="31" spans="1:8" ht="13.5" customHeight="1"/>
    <row r="32" spans="1:8"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D94D8"/>
  </sheetPr>
  <dimension ref="B1:W1000"/>
  <sheetViews>
    <sheetView showGridLines="0" workbookViewId="0">
      <selection activeCell="O17" sqref="O17"/>
    </sheetView>
  </sheetViews>
  <sheetFormatPr defaultColWidth="12.5703125" defaultRowHeight="15" customHeight="1"/>
  <cols>
    <col min="1" max="1" width="2.140625" customWidth="1"/>
    <col min="2" max="2" width="8.85546875" customWidth="1"/>
    <col min="3" max="3" width="10.42578125" customWidth="1"/>
    <col min="4" max="5" width="8.7109375" customWidth="1"/>
    <col min="6" max="6" width="16.42578125" customWidth="1"/>
    <col min="7" max="7" width="10.140625" customWidth="1"/>
    <col min="8" max="8" width="6.85546875" customWidth="1"/>
    <col min="9" max="9" width="6.140625" customWidth="1"/>
    <col min="10" max="11" width="8.85546875" customWidth="1"/>
    <col min="12" max="12" width="13.42578125" customWidth="1"/>
    <col min="13" max="13" width="8.85546875" customWidth="1"/>
    <col min="14" max="14" width="47.85546875" hidden="1" customWidth="1"/>
    <col min="15" max="19" width="8.85546875" style="31" customWidth="1"/>
    <col min="20" max="20" width="8.85546875" customWidth="1"/>
    <col min="21" max="23" width="8.85546875" style="31" customWidth="1"/>
    <col min="24" max="26" width="8.85546875" customWidth="1"/>
  </cols>
  <sheetData>
    <row r="1" spans="2:20" ht="13.5" customHeight="1">
      <c r="M1" s="30"/>
      <c r="N1" s="31"/>
      <c r="T1" s="31"/>
    </row>
    <row r="2" spans="2:20" ht="13.5" customHeight="1">
      <c r="M2" s="31"/>
      <c r="N2" s="31"/>
      <c r="T2" s="31"/>
    </row>
    <row r="3" spans="2:20" ht="13.5" customHeight="1">
      <c r="M3" s="30"/>
      <c r="N3" s="31"/>
      <c r="T3" s="31"/>
    </row>
    <row r="4" spans="2:20" ht="13.5" customHeight="1">
      <c r="M4" s="31"/>
      <c r="N4" s="31"/>
      <c r="T4" s="31"/>
    </row>
    <row r="5" spans="2:20" ht="13.5" customHeight="1">
      <c r="M5" s="31"/>
      <c r="N5" s="31"/>
      <c r="T5" s="31"/>
    </row>
    <row r="6" spans="2:20" ht="24.75" customHeight="1">
      <c r="B6" s="229" t="s">
        <v>21</v>
      </c>
      <c r="C6" s="197"/>
      <c r="D6" s="197"/>
      <c r="E6" s="197"/>
      <c r="F6" s="197"/>
      <c r="G6" s="197"/>
      <c r="H6" s="197"/>
      <c r="I6" s="197"/>
      <c r="J6" s="197"/>
      <c r="K6" s="197"/>
      <c r="M6" s="30"/>
      <c r="N6" s="31"/>
      <c r="T6" s="31"/>
    </row>
    <row r="7" spans="2:20" ht="24.75" customHeight="1">
      <c r="B7" s="230" t="s">
        <v>22</v>
      </c>
      <c r="C7" s="197"/>
      <c r="D7" s="197"/>
      <c r="E7" s="197"/>
      <c r="F7" s="197"/>
      <c r="G7" s="197"/>
      <c r="H7" s="197"/>
      <c r="I7" s="197"/>
      <c r="J7" s="197"/>
      <c r="K7" s="197"/>
      <c r="M7" s="31"/>
      <c r="N7" s="31"/>
      <c r="T7" s="31"/>
    </row>
    <row r="8" spans="2:20" ht="24.75" customHeight="1">
      <c r="B8" s="231" t="s">
        <v>23</v>
      </c>
      <c r="C8" s="197"/>
      <c r="D8" s="197"/>
      <c r="E8" s="197"/>
      <c r="F8" s="197"/>
      <c r="G8" s="197"/>
      <c r="H8" s="197"/>
      <c r="I8" s="197"/>
      <c r="J8" s="197"/>
      <c r="K8" s="197"/>
      <c r="L8" s="32"/>
      <c r="M8" s="31"/>
      <c r="N8" s="31"/>
      <c r="T8" s="31"/>
    </row>
    <row r="9" spans="2:20" ht="30" customHeight="1">
      <c r="B9" s="33" t="s">
        <v>24</v>
      </c>
      <c r="C9" s="34"/>
      <c r="D9" s="34"/>
      <c r="E9" s="34"/>
      <c r="F9" s="34"/>
      <c r="G9" s="34"/>
      <c r="H9" s="34"/>
      <c r="I9" s="34"/>
      <c r="J9" s="34"/>
      <c r="K9" s="34"/>
      <c r="L9" s="35"/>
      <c r="M9" s="31"/>
      <c r="N9" s="36"/>
      <c r="T9" s="31"/>
    </row>
    <row r="10" spans="2:20" ht="30" customHeight="1">
      <c r="B10" s="37" t="str">
        <f>HYPERLINK("#'1. Basic project data'!N10","1. BASIC PROJECT DATA")</f>
        <v>1. BASIC PROJECT DATA</v>
      </c>
      <c r="C10" s="38"/>
      <c r="D10" s="39"/>
      <c r="E10" s="39"/>
      <c r="F10" s="39"/>
      <c r="G10" s="39"/>
      <c r="H10" s="39"/>
      <c r="I10" s="39"/>
      <c r="J10" s="39"/>
      <c r="K10" s="39"/>
      <c r="L10" s="40"/>
      <c r="M10" s="31"/>
      <c r="N10" s="36"/>
      <c r="T10" s="31"/>
    </row>
    <row r="11" spans="2:20" ht="30" customHeight="1">
      <c r="B11" s="37" t="str">
        <f>HYPERLINK("#'2. Progress towards outcomes'!N11","2. PROGRESS TOWARDS ACHIEVING PROJECT OBJECTIVE(S) (DEVELOPMENT OBJECTIVE)")</f>
        <v>2. PROGRESS TOWARDS ACHIEVING PROJECT OBJECTIVE(S) (DEVELOPMENT OBJECTIVE)</v>
      </c>
      <c r="C11" s="38"/>
      <c r="D11" s="38"/>
      <c r="E11" s="38"/>
      <c r="F11" s="38"/>
      <c r="G11" s="38"/>
      <c r="H11" s="38"/>
      <c r="I11" s="39"/>
      <c r="J11" s="39"/>
      <c r="K11" s="39"/>
      <c r="L11" s="40"/>
      <c r="M11" s="31"/>
      <c r="N11" s="36" t="s">
        <v>25</v>
      </c>
      <c r="T11" s="31"/>
    </row>
    <row r="12" spans="2:20" ht="30" customHeight="1">
      <c r="B12" s="37" t="str">
        <f>HYPERLINK("#'3. Implementation Progress'!N12","3. IMPLEMENTATION PROGRESS (IP)")</f>
        <v>3. IMPLEMENTATION PROGRESS (IP)</v>
      </c>
      <c r="C12" s="39"/>
      <c r="D12" s="39"/>
      <c r="E12" s="39"/>
      <c r="F12" s="39"/>
      <c r="G12" s="39"/>
      <c r="H12" s="39"/>
      <c r="I12" s="39"/>
      <c r="J12" s="39"/>
      <c r="K12" s="39"/>
      <c r="L12" s="40"/>
      <c r="M12" s="31"/>
      <c r="N12" s="36" t="s">
        <v>26</v>
      </c>
      <c r="T12" s="31"/>
    </row>
    <row r="13" spans="2:20" ht="30" customHeight="1">
      <c r="B13" s="37" t="str">
        <f>HYPERLINK("#'4. Summary on progress'!N13","4. SUMMARY ON PROGRESS AND CHALLENGES")</f>
        <v>4. SUMMARY ON PROGRESS AND CHALLENGES</v>
      </c>
      <c r="C13" s="38"/>
      <c r="D13" s="38"/>
      <c r="E13" s="38"/>
      <c r="F13" s="38"/>
      <c r="G13" s="39"/>
      <c r="H13" s="39"/>
      <c r="I13" s="39"/>
      <c r="J13" s="39"/>
      <c r="K13" s="39"/>
      <c r="L13" s="40"/>
      <c r="M13" s="31"/>
      <c r="N13" s="36" t="s">
        <v>27</v>
      </c>
      <c r="T13" s="31"/>
    </row>
    <row r="14" spans="2:20" ht="30" customHeight="1">
      <c r="B14" s="37" t="str">
        <f>HYPERLINK("#'5. ESS Risk'!N14","5.ENVIRONMENTAL AND SOCIAL SAFEGUARDS (ESS):RISKS FROM THE PROJECT")</f>
        <v>5.ENVIRONMENTAL AND SOCIAL SAFEGUARDS (ESS):RISKS FROM THE PROJECT</v>
      </c>
      <c r="C14" s="38"/>
      <c r="D14" s="38"/>
      <c r="E14" s="38"/>
      <c r="F14" s="38"/>
      <c r="G14" s="38"/>
      <c r="H14" s="39"/>
      <c r="I14" s="39"/>
      <c r="J14" s="39"/>
      <c r="K14" s="39"/>
      <c r="L14" s="40"/>
      <c r="M14" s="31"/>
      <c r="N14" s="31"/>
      <c r="T14" s="31"/>
    </row>
    <row r="15" spans="2:20" ht="30" customHeight="1">
      <c r="B15" s="37" t="str">
        <f>HYPERLINK("#'6. Risks to the project'!N15","6. RISKS TO THE PROJECT")</f>
        <v>6. RISKS TO THE PROJECT</v>
      </c>
      <c r="C15" s="39"/>
      <c r="D15" s="39"/>
      <c r="E15" s="39"/>
      <c r="F15" s="39"/>
      <c r="G15" s="39"/>
      <c r="H15" s="39"/>
      <c r="I15" s="39"/>
      <c r="J15" s="39"/>
      <c r="K15" s="39"/>
      <c r="L15" s="40"/>
      <c r="M15" s="31"/>
      <c r="N15" s="31"/>
      <c r="T15" s="31"/>
    </row>
    <row r="16" spans="2:20" ht="30" customHeight="1">
      <c r="B16" s="37" t="str">
        <f>HYPERLINK("#'7. Follow-up on Mid-term review'!N16","7. FOLLOW-UP ON MID-TERM REVIEW OR SUPERVISION MISSION")</f>
        <v>7. FOLLOW-UP ON MID-TERM REVIEW OR SUPERVISION MISSION</v>
      </c>
      <c r="C16" s="39"/>
      <c r="D16" s="39"/>
      <c r="E16" s="39"/>
      <c r="F16" s="39"/>
      <c r="G16" s="39"/>
      <c r="H16" s="39"/>
      <c r="I16" s="39"/>
      <c r="J16" s="39"/>
      <c r="K16" s="39"/>
      <c r="L16" s="40"/>
      <c r="M16" s="31"/>
      <c r="N16" s="31"/>
      <c r="T16" s="31"/>
    </row>
    <row r="17" spans="2:20" ht="30" customHeight="1">
      <c r="B17" s="37" t="str">
        <f>HYPERLINK("#'8. Minor project amendments'!N17","8. MINOR PROJECT AMENDMENTS")</f>
        <v>8. MINOR PROJECT AMENDMENTS</v>
      </c>
      <c r="C17" s="39"/>
      <c r="D17" s="39"/>
      <c r="E17" s="39"/>
      <c r="F17" s="39"/>
      <c r="G17" s="39"/>
      <c r="H17" s="39"/>
      <c r="I17" s="39"/>
      <c r="J17" s="39"/>
      <c r="K17" s="39"/>
      <c r="L17" s="40"/>
      <c r="M17" s="31"/>
      <c r="N17" s="31"/>
      <c r="T17" s="31"/>
    </row>
    <row r="18" spans="2:20" ht="30" customHeight="1">
      <c r="B18" s="37" t="str">
        <f>HYPERLINK("#'9. Stakeholders' Engagement'!N18","9. STAKEHOLDERS' ENGAGEMENT")</f>
        <v>9. STAKEHOLDERS' ENGAGEMENT</v>
      </c>
      <c r="C18" s="39"/>
      <c r="D18" s="39"/>
      <c r="E18" s="39"/>
      <c r="F18" s="39"/>
      <c r="G18" s="39"/>
      <c r="H18" s="39"/>
      <c r="I18" s="39"/>
      <c r="J18" s="39"/>
      <c r="K18" s="39"/>
      <c r="L18" s="40"/>
      <c r="M18" s="31"/>
      <c r="N18" s="31"/>
      <c r="T18" s="31"/>
    </row>
    <row r="19" spans="2:20" ht="30" customHeight="1">
      <c r="B19" s="37" t="str">
        <f>HYPERLINK("#'10. Gender Mainstreaming'!N19","10. GENDER MAINSTREAMING")</f>
        <v>10. GENDER MAINSTREAMING</v>
      </c>
      <c r="C19" s="39"/>
      <c r="D19" s="39"/>
      <c r="E19" s="39"/>
      <c r="F19" s="39"/>
      <c r="G19" s="39"/>
      <c r="H19" s="39"/>
      <c r="I19" s="39"/>
      <c r="J19" s="39"/>
      <c r="K19" s="39"/>
      <c r="L19" s="40"/>
      <c r="M19" s="31"/>
      <c r="N19" s="31"/>
      <c r="T19" s="31"/>
    </row>
    <row r="20" spans="2:20" ht="30" customHeight="1">
      <c r="B20" s="37" t="str">
        <f>HYPERLINK("#'11. Knowledge Management'!N20","11. KNOWLEDGE MANAGEMENT ACTIVITIES")</f>
        <v>11. KNOWLEDGE MANAGEMENT ACTIVITIES</v>
      </c>
      <c r="C20" s="39"/>
      <c r="D20" s="39"/>
      <c r="E20" s="39"/>
      <c r="F20" s="39"/>
      <c r="G20" s="39"/>
      <c r="H20" s="39"/>
      <c r="I20" s="39"/>
      <c r="J20" s="39"/>
      <c r="K20" s="39"/>
      <c r="L20" s="40"/>
      <c r="M20" s="31"/>
      <c r="N20" s="31"/>
      <c r="T20" s="31"/>
    </row>
    <row r="21" spans="2:20" ht="30" customHeight="1">
      <c r="B21" s="37" t="str">
        <f>HYPERLINK("#'12. Indigenous &amp; Local Involve.'!N21","12. INDIGENOUS PEOPLES AND LOCAL COMMUNITIES INVOLVEMENT")</f>
        <v>12. INDIGENOUS PEOPLES AND LOCAL COMMUNITIES INVOLVEMENT</v>
      </c>
      <c r="C21" s="39"/>
      <c r="D21" s="39"/>
      <c r="E21" s="39"/>
      <c r="F21" s="39"/>
      <c r="G21" s="39"/>
      <c r="H21" s="39"/>
      <c r="I21" s="39"/>
      <c r="J21" s="39"/>
      <c r="K21" s="39"/>
      <c r="L21" s="40"/>
      <c r="M21" s="31"/>
      <c r="N21" s="31"/>
      <c r="T21" s="31"/>
    </row>
    <row r="22" spans="2:20" ht="30" customHeight="1">
      <c r="B22" s="37" t="str">
        <f>HYPERLINK("#'13. Co-Financing Table'!N22","13. CO-FINANCING TABLE")</f>
        <v>13. CO-FINANCING TABLE</v>
      </c>
      <c r="C22" s="39"/>
      <c r="D22" s="39"/>
      <c r="E22" s="39"/>
      <c r="F22" s="39"/>
      <c r="G22" s="39"/>
      <c r="H22" s="39"/>
      <c r="I22" s="39"/>
      <c r="J22" s="39"/>
      <c r="K22" s="39"/>
      <c r="L22" s="40"/>
      <c r="M22" s="31"/>
      <c r="N22" s="31"/>
      <c r="T22" s="31"/>
    </row>
    <row r="23" spans="2:20" ht="30" customHeight="1">
      <c r="B23" s="37" t="str">
        <f>HYPERLINK("#'14. GEO Location'!N23","14. GEO LOCATION INFORMATION")</f>
        <v>14. GEO LOCATION INFORMATION</v>
      </c>
      <c r="C23" s="39"/>
      <c r="D23" s="39"/>
      <c r="E23" s="39"/>
      <c r="F23" s="39"/>
      <c r="G23" s="39"/>
      <c r="H23" s="39"/>
      <c r="I23" s="39"/>
      <c r="J23" s="39"/>
      <c r="K23" s="39"/>
      <c r="L23" s="40"/>
      <c r="M23" s="30"/>
      <c r="N23" s="31"/>
      <c r="T23" s="41"/>
    </row>
    <row r="24" spans="2:20" ht="30" customHeight="1">
      <c r="B24" s="139"/>
      <c r="M24" s="42"/>
      <c r="N24" s="31"/>
      <c r="T24" s="31"/>
    </row>
    <row r="25" spans="2:20" ht="30" customHeight="1">
      <c r="B25" s="139" t="str">
        <f>HYPERLINK("#'GEF6&amp;7 LDCF Core Indicators'!N28"," GEF 6&amp;7 LDCF Core Indicators")</f>
        <v xml:space="preserve"> GEF 6&amp;7 LDCF Core Indicators</v>
      </c>
      <c r="M25" s="42"/>
      <c r="N25" s="31"/>
      <c r="T25" s="31"/>
    </row>
    <row r="26" spans="2:20" ht="30" customHeight="1">
      <c r="B26" s="139" t="str">
        <f>HYPERLINK("#'Annex'!N26","Annex. Monitoring Area-based GEF Core Indicator Commitments and Progress with FERM")</f>
        <v>Annex. Monitoring Area-based GEF Core Indicator Commitments and Progress with FERM</v>
      </c>
      <c r="C26" s="36"/>
      <c r="D26" s="36"/>
      <c r="E26" s="36"/>
      <c r="F26" s="36"/>
      <c r="G26" s="36"/>
      <c r="H26" s="36"/>
      <c r="I26" s="36"/>
      <c r="J26" s="36"/>
      <c r="K26" s="36"/>
      <c r="L26" s="43"/>
      <c r="M26" s="42"/>
      <c r="N26" s="31"/>
      <c r="T26" s="31"/>
    </row>
    <row r="27" spans="2:20" ht="13.5" customHeight="1">
      <c r="M27" s="44"/>
      <c r="N27" s="31"/>
      <c r="T27" s="31"/>
    </row>
    <row r="28" spans="2:20" ht="13.5" customHeight="1">
      <c r="M28" s="44"/>
      <c r="N28" s="31"/>
      <c r="T28" s="31"/>
    </row>
    <row r="29" spans="2:20" ht="13.5" customHeight="1">
      <c r="B29" s="140" t="s">
        <v>28</v>
      </c>
      <c r="C29" s="30"/>
      <c r="M29" s="44"/>
      <c r="N29" s="31"/>
      <c r="T29" s="31"/>
    </row>
    <row r="30" spans="2:20" ht="13.5" customHeight="1">
      <c r="B30" s="45" t="s">
        <v>29</v>
      </c>
      <c r="C30" s="30"/>
      <c r="M30" s="44"/>
      <c r="N30" s="31"/>
      <c r="T30" s="31"/>
    </row>
    <row r="31" spans="2:20" ht="13.5" customHeight="1">
      <c r="B31" s="45" t="s">
        <v>30</v>
      </c>
      <c r="M31" s="42"/>
      <c r="N31" s="31"/>
      <c r="T31" s="31"/>
    </row>
    <row r="32" spans="2:20" ht="13.5" customHeight="1">
      <c r="B32" s="46" t="s">
        <v>31</v>
      </c>
      <c r="M32" s="31"/>
      <c r="N32" s="31"/>
      <c r="T32" s="31"/>
    </row>
    <row r="33" spans="2:20" ht="13.5" customHeight="1">
      <c r="B33" s="46" t="s">
        <v>32</v>
      </c>
      <c r="M33" s="31"/>
      <c r="N33" s="31"/>
      <c r="T33" s="31"/>
    </row>
    <row r="34" spans="2:20" ht="19.5" customHeight="1">
      <c r="M34" s="47"/>
      <c r="N34" s="31"/>
      <c r="T34" s="31"/>
    </row>
    <row r="35" spans="2:20" ht="13.5" customHeight="1">
      <c r="M35" s="31"/>
      <c r="N35" s="31"/>
      <c r="T35" s="31"/>
    </row>
    <row r="36" spans="2:20" ht="13.5" customHeight="1">
      <c r="M36" s="31"/>
      <c r="N36" s="31"/>
      <c r="T36" s="31"/>
    </row>
    <row r="37" spans="2:20" ht="13.5" customHeight="1">
      <c r="M37" s="31"/>
      <c r="N37" s="31"/>
      <c r="T37" s="31"/>
    </row>
    <row r="38" spans="2:20" ht="13.5" customHeight="1">
      <c r="M38" s="31"/>
      <c r="N38" s="31"/>
      <c r="T38" s="31"/>
    </row>
    <row r="39" spans="2:20" ht="13.5" customHeight="1">
      <c r="M39" s="31"/>
      <c r="N39" s="31"/>
      <c r="T39" s="31"/>
    </row>
    <row r="40" spans="2:20" ht="13.5" customHeight="1">
      <c r="M40" s="31"/>
      <c r="N40" s="31"/>
      <c r="T40" s="31"/>
    </row>
    <row r="41" spans="2:20" ht="13.5" customHeight="1">
      <c r="M41" s="31"/>
      <c r="N41" s="31"/>
      <c r="T41" s="31"/>
    </row>
    <row r="42" spans="2:20" ht="13.5" customHeight="1">
      <c r="M42" s="31"/>
      <c r="N42" s="31"/>
      <c r="T42" s="31"/>
    </row>
    <row r="43" spans="2:20" ht="13.5" customHeight="1">
      <c r="M43" s="31"/>
      <c r="N43" s="31"/>
      <c r="T43" s="31"/>
    </row>
    <row r="44" spans="2:20" ht="13.5" customHeight="1">
      <c r="M44" s="31"/>
      <c r="N44" s="31"/>
      <c r="T44" s="31"/>
    </row>
    <row r="45" spans="2:20" ht="13.5" customHeight="1">
      <c r="M45" s="31"/>
      <c r="N45" s="31"/>
      <c r="T45" s="31"/>
    </row>
    <row r="46" spans="2:20" ht="13.5" customHeight="1">
      <c r="M46" s="31"/>
      <c r="N46" s="31"/>
      <c r="T46" s="31"/>
    </row>
    <row r="47" spans="2:20" ht="13.5" customHeight="1">
      <c r="M47" s="31"/>
      <c r="N47" s="31"/>
      <c r="T47" s="31"/>
    </row>
    <row r="48" spans="2:20" ht="13.5" customHeight="1">
      <c r="M48" s="31"/>
      <c r="N48" s="31"/>
      <c r="T48" s="31"/>
    </row>
    <row r="49" spans="13:20" ht="13.5" customHeight="1">
      <c r="M49" s="31"/>
      <c r="N49" s="31"/>
      <c r="T49" s="31"/>
    </row>
    <row r="50" spans="13:20" ht="13.5" customHeight="1">
      <c r="M50" s="31"/>
      <c r="N50" s="31"/>
      <c r="T50" s="31"/>
    </row>
    <row r="51" spans="13:20" ht="13.5" customHeight="1">
      <c r="M51" s="31"/>
      <c r="N51" s="31"/>
      <c r="T51" s="31"/>
    </row>
    <row r="52" spans="13:20" ht="13.5" customHeight="1">
      <c r="M52" s="31"/>
      <c r="N52" s="31"/>
      <c r="T52" s="31"/>
    </row>
    <row r="53" spans="13:20" ht="13.5" customHeight="1">
      <c r="M53" s="31"/>
      <c r="N53" s="31"/>
      <c r="T53" s="31"/>
    </row>
    <row r="54" spans="13:20" ht="13.5" customHeight="1">
      <c r="M54" s="31"/>
      <c r="N54" s="31"/>
      <c r="T54" s="31"/>
    </row>
    <row r="55" spans="13:20" ht="13.5" customHeight="1">
      <c r="M55" s="31"/>
      <c r="N55" s="31"/>
      <c r="T55" s="31"/>
    </row>
    <row r="56" spans="13:20" ht="13.5" customHeight="1">
      <c r="M56" s="31"/>
      <c r="N56" s="31"/>
      <c r="T56" s="31"/>
    </row>
    <row r="57" spans="13:20" ht="13.5" customHeight="1">
      <c r="M57" s="31"/>
      <c r="N57" s="31"/>
      <c r="T57" s="31"/>
    </row>
    <row r="58" spans="13:20" ht="13.5" customHeight="1">
      <c r="M58" s="31"/>
      <c r="N58" s="31"/>
      <c r="T58" s="31"/>
    </row>
    <row r="59" spans="13:20" ht="13.5" customHeight="1">
      <c r="M59" s="31"/>
      <c r="N59" s="31"/>
      <c r="T59" s="31"/>
    </row>
    <row r="60" spans="13:20" ht="13.5" customHeight="1">
      <c r="M60" s="31"/>
      <c r="N60" s="31"/>
      <c r="T60" s="31"/>
    </row>
    <row r="61" spans="13:20" ht="13.5" customHeight="1">
      <c r="M61" s="31"/>
      <c r="N61" s="31"/>
      <c r="T61" s="31"/>
    </row>
    <row r="62" spans="13:20" ht="13.5" customHeight="1">
      <c r="M62" s="31"/>
      <c r="N62" s="31"/>
      <c r="T62" s="31"/>
    </row>
    <row r="63" spans="13:20" ht="13.5" customHeight="1">
      <c r="M63" s="31"/>
      <c r="N63" s="31"/>
      <c r="T63" s="31"/>
    </row>
    <row r="64" spans="13:20" ht="13.5" customHeight="1">
      <c r="M64" s="31"/>
      <c r="N64" s="31"/>
      <c r="T64" s="31"/>
    </row>
    <row r="65" spans="13:20" ht="13.5" customHeight="1">
      <c r="M65" s="31"/>
      <c r="N65" s="31"/>
      <c r="T65" s="31"/>
    </row>
    <row r="66" spans="13:20" ht="13.5" customHeight="1">
      <c r="M66" s="31"/>
      <c r="N66" s="31"/>
      <c r="T66" s="31"/>
    </row>
    <row r="67" spans="13:20" ht="13.5" customHeight="1">
      <c r="M67" s="31"/>
      <c r="N67" s="31"/>
      <c r="T67" s="31"/>
    </row>
    <row r="68" spans="13:20" ht="13.5" customHeight="1">
      <c r="M68" s="31"/>
      <c r="N68" s="31"/>
      <c r="T68" s="31"/>
    </row>
    <row r="69" spans="13:20" ht="13.5" customHeight="1">
      <c r="M69" s="31"/>
      <c r="N69" s="31"/>
      <c r="T69" s="31"/>
    </row>
    <row r="70" spans="13:20" ht="13.5" customHeight="1">
      <c r="M70" s="31"/>
      <c r="N70" s="31"/>
      <c r="T70" s="31"/>
    </row>
    <row r="71" spans="13:20" ht="13.5" customHeight="1">
      <c r="M71" s="31"/>
      <c r="N71" s="31"/>
      <c r="T71" s="31"/>
    </row>
    <row r="72" spans="13:20" ht="13.5" customHeight="1">
      <c r="M72" s="31"/>
      <c r="N72" s="31"/>
      <c r="T72" s="31"/>
    </row>
    <row r="73" spans="13:20" ht="13.5" customHeight="1">
      <c r="M73" s="31"/>
      <c r="N73" s="31"/>
      <c r="T73" s="31"/>
    </row>
    <row r="74" spans="13:20" ht="13.5" customHeight="1">
      <c r="M74" s="31"/>
      <c r="N74" s="31"/>
      <c r="T74" s="31"/>
    </row>
    <row r="75" spans="13:20" ht="13.5" customHeight="1">
      <c r="M75" s="31"/>
      <c r="N75" s="31"/>
      <c r="T75" s="31"/>
    </row>
    <row r="76" spans="13:20" ht="13.5" customHeight="1">
      <c r="M76" s="31"/>
      <c r="N76" s="31"/>
      <c r="T76" s="31"/>
    </row>
    <row r="77" spans="13:20" ht="13.5" customHeight="1">
      <c r="M77" s="31"/>
      <c r="N77" s="31"/>
      <c r="T77" s="31"/>
    </row>
    <row r="78" spans="13:20" ht="13.5" customHeight="1">
      <c r="M78" s="31"/>
      <c r="N78" s="31"/>
      <c r="T78" s="31"/>
    </row>
    <row r="79" spans="13:20" ht="13.5" customHeight="1">
      <c r="M79" s="31"/>
      <c r="N79" s="31"/>
      <c r="T79" s="31"/>
    </row>
    <row r="80" spans="13:20" ht="13.5" customHeight="1">
      <c r="M80" s="31"/>
      <c r="N80" s="31"/>
      <c r="T80" s="31"/>
    </row>
    <row r="81" spans="13:20" ht="13.5" customHeight="1">
      <c r="M81" s="31"/>
      <c r="N81" s="31"/>
      <c r="T81" s="31"/>
    </row>
    <row r="82" spans="13:20" ht="13.5" customHeight="1">
      <c r="M82" s="31"/>
      <c r="N82" s="31"/>
      <c r="T82" s="31"/>
    </row>
    <row r="83" spans="13:20" ht="13.5" customHeight="1">
      <c r="M83" s="31"/>
      <c r="N83" s="31"/>
      <c r="T83" s="31"/>
    </row>
    <row r="84" spans="13:20" ht="13.5" customHeight="1">
      <c r="M84" s="31"/>
      <c r="N84" s="31"/>
      <c r="T84" s="31"/>
    </row>
    <row r="85" spans="13:20" ht="13.5" customHeight="1">
      <c r="M85" s="31"/>
      <c r="N85" s="31"/>
      <c r="T85" s="31"/>
    </row>
    <row r="86" spans="13:20" ht="13.5" customHeight="1">
      <c r="M86" s="31"/>
      <c r="N86" s="31"/>
      <c r="T86" s="31"/>
    </row>
    <row r="87" spans="13:20" ht="13.5" customHeight="1">
      <c r="M87" s="31"/>
      <c r="N87" s="31"/>
      <c r="T87" s="31"/>
    </row>
    <row r="88" spans="13:20" ht="13.5" customHeight="1">
      <c r="M88" s="31"/>
      <c r="N88" s="31"/>
      <c r="T88" s="31"/>
    </row>
    <row r="89" spans="13:20" ht="13.5" customHeight="1">
      <c r="M89" s="31"/>
      <c r="N89" s="31"/>
      <c r="T89" s="31"/>
    </row>
    <row r="90" spans="13:20" ht="13.5" customHeight="1">
      <c r="M90" s="31"/>
      <c r="N90" s="31"/>
      <c r="T90" s="31"/>
    </row>
    <row r="91" spans="13:20" ht="13.5" customHeight="1">
      <c r="M91" s="31"/>
      <c r="N91" s="31"/>
      <c r="T91" s="31"/>
    </row>
    <row r="92" spans="13:20" ht="13.5" customHeight="1">
      <c r="M92" s="31"/>
      <c r="N92" s="31"/>
      <c r="T92" s="31"/>
    </row>
    <row r="93" spans="13:20" ht="13.5" customHeight="1">
      <c r="M93" s="31"/>
      <c r="N93" s="31"/>
      <c r="T93" s="31"/>
    </row>
    <row r="94" spans="13:20" ht="13.5" customHeight="1">
      <c r="M94" s="31"/>
      <c r="N94" s="31"/>
      <c r="T94" s="31"/>
    </row>
    <row r="95" spans="13:20" ht="13.5" customHeight="1">
      <c r="M95" s="31"/>
      <c r="N95" s="31"/>
      <c r="T95" s="31"/>
    </row>
    <row r="96" spans="13:20" ht="13.5" customHeight="1">
      <c r="M96" s="31"/>
      <c r="N96" s="31"/>
      <c r="T96" s="31"/>
    </row>
    <row r="97" spans="13:20" ht="13.5" customHeight="1">
      <c r="M97" s="31"/>
      <c r="N97" s="31"/>
      <c r="T97" s="31"/>
    </row>
    <row r="98" spans="13:20" ht="13.5" customHeight="1">
      <c r="M98" s="31"/>
      <c r="N98" s="31"/>
      <c r="T98" s="31"/>
    </row>
    <row r="99" spans="13:20" ht="13.5" customHeight="1">
      <c r="M99" s="31"/>
      <c r="N99" s="31"/>
      <c r="T99" s="31"/>
    </row>
    <row r="100" spans="13:20" ht="13.5" customHeight="1">
      <c r="M100" s="31"/>
      <c r="N100" s="31"/>
      <c r="T100" s="31"/>
    </row>
    <row r="101" spans="13:20" ht="13.5" customHeight="1">
      <c r="M101" s="31"/>
      <c r="N101" s="31"/>
      <c r="T101" s="31"/>
    </row>
    <row r="102" spans="13:20" ht="13.5" customHeight="1">
      <c r="M102" s="31"/>
      <c r="N102" s="31"/>
      <c r="T102" s="31"/>
    </row>
    <row r="103" spans="13:20" ht="13.5" customHeight="1">
      <c r="M103" s="31"/>
      <c r="N103" s="31"/>
      <c r="T103" s="31"/>
    </row>
    <row r="104" spans="13:20" ht="13.5" customHeight="1">
      <c r="M104" s="31"/>
      <c r="N104" s="31"/>
      <c r="T104" s="31"/>
    </row>
    <row r="105" spans="13:20" ht="13.5" customHeight="1">
      <c r="M105" s="31"/>
      <c r="N105" s="31"/>
      <c r="T105" s="31"/>
    </row>
    <row r="106" spans="13:20" ht="13.5" customHeight="1">
      <c r="M106" s="31"/>
      <c r="N106" s="31"/>
      <c r="T106" s="31"/>
    </row>
    <row r="107" spans="13:20" ht="13.5" customHeight="1">
      <c r="M107" s="31"/>
      <c r="N107" s="31"/>
      <c r="T107" s="31"/>
    </row>
    <row r="108" spans="13:20" ht="13.5" customHeight="1">
      <c r="M108" s="31"/>
      <c r="N108" s="31"/>
      <c r="T108" s="31"/>
    </row>
    <row r="109" spans="13:20" ht="13.5" customHeight="1">
      <c r="M109" s="31"/>
      <c r="N109" s="31"/>
      <c r="T109" s="31"/>
    </row>
    <row r="110" spans="13:20" ht="13.5" customHeight="1">
      <c r="M110" s="31"/>
      <c r="N110" s="31"/>
      <c r="T110" s="31"/>
    </row>
    <row r="111" spans="13:20" ht="13.5" customHeight="1">
      <c r="M111" s="31"/>
      <c r="N111" s="31"/>
      <c r="T111" s="31"/>
    </row>
    <row r="112" spans="13:20" ht="13.5" customHeight="1">
      <c r="M112" s="31"/>
      <c r="N112" s="31"/>
      <c r="T112" s="31"/>
    </row>
    <row r="113" spans="13:20" ht="13.5" customHeight="1">
      <c r="M113" s="31"/>
      <c r="N113" s="31"/>
      <c r="T113" s="31"/>
    </row>
    <row r="114" spans="13:20" ht="13.5" customHeight="1">
      <c r="M114" s="31"/>
      <c r="N114" s="31"/>
      <c r="T114" s="31"/>
    </row>
    <row r="115" spans="13:20" ht="13.5" customHeight="1">
      <c r="M115" s="31"/>
      <c r="N115" s="31"/>
      <c r="T115" s="31"/>
    </row>
    <row r="116" spans="13:20" ht="13.5" customHeight="1">
      <c r="M116" s="31"/>
      <c r="N116" s="31"/>
      <c r="T116" s="31"/>
    </row>
    <row r="117" spans="13:20" ht="13.5" customHeight="1">
      <c r="M117" s="31"/>
      <c r="N117" s="31"/>
      <c r="T117" s="31"/>
    </row>
    <row r="118" spans="13:20" ht="13.5" customHeight="1">
      <c r="M118" s="31"/>
      <c r="N118" s="31"/>
      <c r="T118" s="31"/>
    </row>
    <row r="119" spans="13:20" ht="13.5" customHeight="1">
      <c r="M119" s="31"/>
      <c r="N119" s="31"/>
      <c r="T119" s="31"/>
    </row>
    <row r="120" spans="13:20" ht="13.5" customHeight="1">
      <c r="M120" s="31"/>
      <c r="N120" s="31"/>
      <c r="T120" s="31"/>
    </row>
    <row r="121" spans="13:20" ht="13.5" customHeight="1">
      <c r="M121" s="31"/>
      <c r="N121" s="31"/>
      <c r="T121" s="31"/>
    </row>
    <row r="122" spans="13:20" ht="13.5" customHeight="1">
      <c r="M122" s="31"/>
      <c r="N122" s="31"/>
      <c r="T122" s="31"/>
    </row>
    <row r="123" spans="13:20" ht="13.5" customHeight="1">
      <c r="M123" s="31"/>
      <c r="N123" s="31"/>
      <c r="T123" s="31"/>
    </row>
    <row r="124" spans="13:20" ht="13.5" customHeight="1">
      <c r="M124" s="31"/>
      <c r="N124" s="31"/>
      <c r="T124" s="31"/>
    </row>
    <row r="125" spans="13:20" ht="13.5" customHeight="1">
      <c r="M125" s="31"/>
      <c r="N125" s="31"/>
      <c r="T125" s="31"/>
    </row>
    <row r="126" spans="13:20" ht="13.5" customHeight="1">
      <c r="M126" s="31"/>
      <c r="N126" s="31"/>
      <c r="T126" s="31"/>
    </row>
    <row r="127" spans="13:20" ht="13.5" customHeight="1">
      <c r="M127" s="31"/>
      <c r="N127" s="31"/>
      <c r="T127" s="31"/>
    </row>
    <row r="128" spans="13:20" ht="13.5" customHeight="1">
      <c r="M128" s="31"/>
      <c r="N128" s="31"/>
      <c r="T128" s="31"/>
    </row>
    <row r="129" spans="13:20" ht="13.5" customHeight="1">
      <c r="M129" s="31"/>
      <c r="N129" s="31"/>
      <c r="T129" s="31"/>
    </row>
    <row r="130" spans="13:20" ht="13.5" customHeight="1">
      <c r="M130" s="31"/>
      <c r="N130" s="31"/>
      <c r="T130" s="31"/>
    </row>
    <row r="131" spans="13:20" ht="13.5" customHeight="1">
      <c r="M131" s="31"/>
      <c r="N131" s="31"/>
      <c r="T131" s="31"/>
    </row>
    <row r="132" spans="13:20" ht="13.5" customHeight="1">
      <c r="M132" s="31"/>
      <c r="N132" s="31"/>
      <c r="T132" s="31"/>
    </row>
    <row r="133" spans="13:20" ht="13.5" customHeight="1">
      <c r="M133" s="31"/>
      <c r="N133" s="31"/>
      <c r="T133" s="31"/>
    </row>
    <row r="134" spans="13:20" ht="13.5" customHeight="1">
      <c r="M134" s="31"/>
      <c r="N134" s="31"/>
      <c r="T134" s="31"/>
    </row>
    <row r="135" spans="13:20" ht="13.5" customHeight="1">
      <c r="M135" s="31"/>
      <c r="N135" s="31"/>
      <c r="T135" s="31"/>
    </row>
    <row r="136" spans="13:20" ht="13.5" customHeight="1">
      <c r="M136" s="31"/>
      <c r="N136" s="31"/>
      <c r="T136" s="31"/>
    </row>
    <row r="137" spans="13:20" ht="13.5" customHeight="1">
      <c r="M137" s="31"/>
      <c r="N137" s="31"/>
      <c r="T137" s="31"/>
    </row>
    <row r="138" spans="13:20" ht="13.5" customHeight="1">
      <c r="M138" s="31"/>
      <c r="N138" s="31"/>
      <c r="T138" s="31"/>
    </row>
    <row r="139" spans="13:20" ht="13.5" customHeight="1">
      <c r="M139" s="31"/>
      <c r="N139" s="31"/>
      <c r="T139" s="31"/>
    </row>
    <row r="140" spans="13:20" ht="13.5" customHeight="1">
      <c r="M140" s="31"/>
      <c r="N140" s="31"/>
      <c r="T140" s="31"/>
    </row>
    <row r="141" spans="13:20" ht="13.5" customHeight="1">
      <c r="M141" s="31"/>
      <c r="N141" s="31"/>
      <c r="T141" s="31"/>
    </row>
    <row r="142" spans="13:20" ht="13.5" customHeight="1">
      <c r="M142" s="31"/>
      <c r="N142" s="31"/>
      <c r="T142" s="31"/>
    </row>
    <row r="143" spans="13:20" ht="13.5" customHeight="1">
      <c r="M143" s="31"/>
      <c r="N143" s="31"/>
      <c r="T143" s="31"/>
    </row>
    <row r="144" spans="13:20" ht="13.5" customHeight="1">
      <c r="M144" s="31"/>
      <c r="N144" s="31"/>
      <c r="T144" s="31"/>
    </row>
    <row r="145" spans="13:20" ht="13.5" customHeight="1">
      <c r="M145" s="31"/>
      <c r="N145" s="31"/>
      <c r="T145" s="31"/>
    </row>
    <row r="146" spans="13:20" ht="13.5" customHeight="1">
      <c r="M146" s="31"/>
      <c r="N146" s="31"/>
      <c r="T146" s="31"/>
    </row>
    <row r="147" spans="13:20" ht="13.5" customHeight="1">
      <c r="M147" s="31"/>
      <c r="N147" s="31"/>
      <c r="T147" s="31"/>
    </row>
    <row r="148" spans="13:20" ht="13.5" customHeight="1">
      <c r="M148" s="31"/>
      <c r="N148" s="31"/>
      <c r="T148" s="31"/>
    </row>
    <row r="149" spans="13:20" ht="13.5" customHeight="1">
      <c r="M149" s="31"/>
      <c r="N149" s="31"/>
      <c r="T149" s="31"/>
    </row>
    <row r="150" spans="13:20" ht="13.5" customHeight="1">
      <c r="M150" s="31"/>
      <c r="N150" s="31"/>
      <c r="T150" s="31"/>
    </row>
    <row r="151" spans="13:20" ht="13.5" customHeight="1">
      <c r="M151" s="31"/>
      <c r="N151" s="31"/>
      <c r="T151" s="31"/>
    </row>
    <row r="152" spans="13:20" ht="13.5" customHeight="1">
      <c r="M152" s="31"/>
      <c r="N152" s="31"/>
      <c r="T152" s="31"/>
    </row>
    <row r="153" spans="13:20" ht="13.5" customHeight="1">
      <c r="M153" s="31"/>
      <c r="N153" s="31"/>
      <c r="T153" s="31"/>
    </row>
    <row r="154" spans="13:20" ht="13.5" customHeight="1">
      <c r="M154" s="31"/>
      <c r="N154" s="31"/>
      <c r="T154" s="31"/>
    </row>
    <row r="155" spans="13:20" ht="13.5" customHeight="1">
      <c r="M155" s="31"/>
      <c r="N155" s="31"/>
      <c r="T155" s="31"/>
    </row>
    <row r="156" spans="13:20" ht="13.5" customHeight="1">
      <c r="M156" s="31"/>
      <c r="N156" s="31"/>
      <c r="T156" s="31"/>
    </row>
    <row r="157" spans="13:20" ht="13.5" customHeight="1">
      <c r="M157" s="31"/>
      <c r="N157" s="31"/>
      <c r="T157" s="31"/>
    </row>
    <row r="158" spans="13:20" ht="13.5" customHeight="1">
      <c r="M158" s="31"/>
      <c r="N158" s="31"/>
      <c r="T158" s="31"/>
    </row>
    <row r="159" spans="13:20" ht="13.5" customHeight="1">
      <c r="M159" s="31"/>
      <c r="N159" s="31"/>
      <c r="T159" s="31"/>
    </row>
    <row r="160" spans="13:20" ht="13.5" customHeight="1">
      <c r="M160" s="31"/>
      <c r="N160" s="31"/>
      <c r="T160" s="31"/>
    </row>
    <row r="161" spans="13:20" ht="13.5" customHeight="1">
      <c r="M161" s="31"/>
      <c r="N161" s="31"/>
      <c r="T161" s="31"/>
    </row>
    <row r="162" spans="13:20" ht="13.5" customHeight="1">
      <c r="M162" s="31"/>
      <c r="N162" s="31"/>
      <c r="T162" s="31"/>
    </row>
    <row r="163" spans="13:20" ht="13.5" customHeight="1">
      <c r="M163" s="31"/>
      <c r="N163" s="31"/>
      <c r="T163" s="31"/>
    </row>
    <row r="164" spans="13:20" ht="13.5" customHeight="1">
      <c r="M164" s="31"/>
      <c r="N164" s="31"/>
      <c r="T164" s="31"/>
    </row>
    <row r="165" spans="13:20" ht="13.5" customHeight="1">
      <c r="M165" s="31"/>
      <c r="N165" s="31"/>
      <c r="T165" s="31"/>
    </row>
    <row r="166" spans="13:20" ht="13.5" customHeight="1">
      <c r="M166" s="31"/>
      <c r="N166" s="31"/>
      <c r="T166" s="31"/>
    </row>
    <row r="167" spans="13:20" ht="13.5" customHeight="1">
      <c r="M167" s="31"/>
      <c r="N167" s="31"/>
      <c r="T167" s="31"/>
    </row>
    <row r="168" spans="13:20" ht="13.5" customHeight="1">
      <c r="M168" s="31"/>
      <c r="N168" s="31"/>
      <c r="T168" s="31"/>
    </row>
    <row r="169" spans="13:20" ht="13.5" customHeight="1">
      <c r="M169" s="31"/>
      <c r="N169" s="31"/>
      <c r="T169" s="31"/>
    </row>
    <row r="170" spans="13:20" ht="13.5" customHeight="1">
      <c r="M170" s="31"/>
      <c r="N170" s="31"/>
      <c r="T170" s="31"/>
    </row>
    <row r="171" spans="13:20" ht="13.5" customHeight="1">
      <c r="M171" s="31"/>
      <c r="N171" s="31"/>
      <c r="T171" s="31"/>
    </row>
    <row r="172" spans="13:20" ht="13.5" customHeight="1">
      <c r="M172" s="31"/>
      <c r="N172" s="31"/>
      <c r="T172" s="31"/>
    </row>
    <row r="173" spans="13:20" ht="13.5" customHeight="1">
      <c r="M173" s="31"/>
      <c r="N173" s="31"/>
      <c r="T173" s="31"/>
    </row>
    <row r="174" spans="13:20" ht="13.5" customHeight="1">
      <c r="M174" s="31"/>
      <c r="N174" s="31"/>
      <c r="T174" s="31"/>
    </row>
    <row r="175" spans="13:20" ht="13.5" customHeight="1">
      <c r="M175" s="31"/>
      <c r="N175" s="31"/>
      <c r="T175" s="31"/>
    </row>
    <row r="176" spans="13:20" ht="13.5" customHeight="1">
      <c r="M176" s="31"/>
      <c r="N176" s="31"/>
      <c r="T176" s="31"/>
    </row>
    <row r="177" spans="13:20" ht="13.5" customHeight="1">
      <c r="M177" s="31"/>
      <c r="N177" s="31"/>
      <c r="T177" s="31"/>
    </row>
    <row r="178" spans="13:20" ht="13.5" customHeight="1">
      <c r="M178" s="31"/>
      <c r="N178" s="31"/>
      <c r="T178" s="31"/>
    </row>
    <row r="179" spans="13:20" ht="13.5" customHeight="1">
      <c r="M179" s="31"/>
      <c r="N179" s="31"/>
      <c r="T179" s="31"/>
    </row>
    <row r="180" spans="13:20" ht="13.5" customHeight="1">
      <c r="M180" s="31"/>
      <c r="N180" s="31"/>
      <c r="T180" s="31"/>
    </row>
    <row r="181" spans="13:20" ht="13.5" customHeight="1">
      <c r="M181" s="31"/>
      <c r="N181" s="31"/>
      <c r="T181" s="31"/>
    </row>
    <row r="182" spans="13:20" ht="13.5" customHeight="1">
      <c r="M182" s="31"/>
      <c r="N182" s="31"/>
      <c r="T182" s="31"/>
    </row>
    <row r="183" spans="13:20" ht="13.5" customHeight="1">
      <c r="M183" s="31"/>
      <c r="N183" s="31"/>
      <c r="T183" s="31"/>
    </row>
    <row r="184" spans="13:20" ht="13.5" customHeight="1">
      <c r="M184" s="31"/>
      <c r="N184" s="31"/>
      <c r="T184" s="31"/>
    </row>
    <row r="185" spans="13:20" ht="13.5" customHeight="1">
      <c r="M185" s="31"/>
      <c r="N185" s="31"/>
      <c r="T185" s="31"/>
    </row>
    <row r="186" spans="13:20" ht="13.5" customHeight="1">
      <c r="M186" s="31"/>
      <c r="N186" s="31"/>
      <c r="T186" s="31"/>
    </row>
    <row r="187" spans="13:20" ht="13.5" customHeight="1">
      <c r="M187" s="31"/>
      <c r="N187" s="31"/>
      <c r="T187" s="31"/>
    </row>
    <row r="188" spans="13:20" ht="13.5" customHeight="1">
      <c r="M188" s="31"/>
      <c r="N188" s="31"/>
      <c r="T188" s="31"/>
    </row>
    <row r="189" spans="13:20" ht="13.5" customHeight="1">
      <c r="M189" s="31"/>
      <c r="N189" s="31"/>
      <c r="T189" s="31"/>
    </row>
    <row r="190" spans="13:20" ht="13.5" customHeight="1">
      <c r="M190" s="31"/>
      <c r="N190" s="31"/>
      <c r="T190" s="31"/>
    </row>
    <row r="191" spans="13:20" ht="13.5" customHeight="1">
      <c r="M191" s="31"/>
      <c r="N191" s="31"/>
      <c r="T191" s="31"/>
    </row>
    <row r="192" spans="13:20" ht="13.5" customHeight="1">
      <c r="M192" s="31"/>
      <c r="N192" s="31"/>
      <c r="T192" s="31"/>
    </row>
    <row r="193" spans="13:20" ht="13.5" customHeight="1">
      <c r="M193" s="31"/>
      <c r="N193" s="31"/>
      <c r="T193" s="31"/>
    </row>
    <row r="194" spans="13:20" ht="13.5" customHeight="1">
      <c r="M194" s="31"/>
      <c r="N194" s="31"/>
      <c r="T194" s="31"/>
    </row>
    <row r="195" spans="13:20" ht="13.5" customHeight="1">
      <c r="M195" s="31"/>
      <c r="N195" s="31"/>
      <c r="T195" s="31"/>
    </row>
    <row r="196" spans="13:20" ht="13.5" customHeight="1">
      <c r="M196" s="31"/>
      <c r="N196" s="31"/>
      <c r="T196" s="31"/>
    </row>
    <row r="197" spans="13:20" ht="13.5" customHeight="1">
      <c r="M197" s="31"/>
      <c r="N197" s="31"/>
      <c r="T197" s="31"/>
    </row>
    <row r="198" spans="13:20" ht="13.5" customHeight="1">
      <c r="M198" s="31"/>
      <c r="N198" s="31"/>
      <c r="T198" s="31"/>
    </row>
    <row r="199" spans="13:20" ht="13.5" customHeight="1">
      <c r="M199" s="31"/>
      <c r="N199" s="31"/>
      <c r="T199" s="31"/>
    </row>
    <row r="200" spans="13:20" ht="13.5" customHeight="1">
      <c r="M200" s="31"/>
      <c r="N200" s="31"/>
      <c r="T200" s="31"/>
    </row>
    <row r="201" spans="13:20" ht="13.5" customHeight="1">
      <c r="M201" s="31"/>
      <c r="N201" s="31"/>
      <c r="T201" s="31"/>
    </row>
    <row r="202" spans="13:20" ht="13.5" customHeight="1">
      <c r="M202" s="31"/>
      <c r="N202" s="31"/>
      <c r="T202" s="31"/>
    </row>
    <row r="203" spans="13:20" ht="13.5" customHeight="1">
      <c r="M203" s="31"/>
      <c r="N203" s="31"/>
      <c r="T203" s="31"/>
    </row>
    <row r="204" spans="13:20" ht="13.5" customHeight="1">
      <c r="M204" s="31"/>
      <c r="N204" s="31"/>
      <c r="T204" s="31"/>
    </row>
    <row r="205" spans="13:20" ht="13.5" customHeight="1">
      <c r="M205" s="31"/>
      <c r="N205" s="31"/>
      <c r="T205" s="31"/>
    </row>
    <row r="206" spans="13:20" ht="13.5" customHeight="1">
      <c r="M206" s="31"/>
      <c r="N206" s="31"/>
      <c r="T206" s="31"/>
    </row>
    <row r="207" spans="13:20" ht="13.5" customHeight="1">
      <c r="M207" s="31"/>
      <c r="N207" s="31"/>
      <c r="T207" s="31"/>
    </row>
    <row r="208" spans="13:20" ht="13.5" customHeight="1">
      <c r="M208" s="31"/>
      <c r="N208" s="31"/>
      <c r="T208" s="31"/>
    </row>
    <row r="209" spans="13:20" ht="13.5" customHeight="1">
      <c r="M209" s="31"/>
      <c r="N209" s="31"/>
      <c r="T209" s="31"/>
    </row>
    <row r="210" spans="13:20" ht="13.5" customHeight="1">
      <c r="M210" s="31"/>
      <c r="N210" s="31"/>
      <c r="T210" s="31"/>
    </row>
    <row r="211" spans="13:20" ht="13.5" customHeight="1">
      <c r="M211" s="31"/>
      <c r="N211" s="31"/>
      <c r="T211" s="31"/>
    </row>
    <row r="212" spans="13:20" ht="13.5" customHeight="1">
      <c r="M212" s="31"/>
      <c r="N212" s="31"/>
      <c r="T212" s="31"/>
    </row>
    <row r="213" spans="13:20" ht="13.5" customHeight="1">
      <c r="M213" s="31"/>
      <c r="N213" s="31"/>
      <c r="T213" s="31"/>
    </row>
    <row r="214" spans="13:20" ht="13.5" customHeight="1">
      <c r="M214" s="31"/>
      <c r="N214" s="31"/>
      <c r="T214" s="31"/>
    </row>
    <row r="215" spans="13:20" ht="13.5" customHeight="1">
      <c r="M215" s="31"/>
      <c r="N215" s="31"/>
      <c r="T215" s="31"/>
    </row>
    <row r="216" spans="13:20" ht="13.5" customHeight="1">
      <c r="M216" s="31"/>
      <c r="N216" s="31"/>
      <c r="T216" s="31"/>
    </row>
    <row r="217" spans="13:20" ht="13.5" customHeight="1">
      <c r="M217" s="31"/>
      <c r="N217" s="31"/>
      <c r="T217" s="31"/>
    </row>
    <row r="218" spans="13:20" ht="13.5" customHeight="1">
      <c r="M218" s="31"/>
      <c r="N218" s="31"/>
      <c r="T218" s="31"/>
    </row>
    <row r="219" spans="13:20" ht="13.5" customHeight="1">
      <c r="M219" s="31"/>
      <c r="N219" s="31"/>
      <c r="T219" s="31"/>
    </row>
    <row r="220" spans="13:20" ht="13.5" customHeight="1">
      <c r="M220" s="31"/>
      <c r="N220" s="31"/>
      <c r="T220" s="31"/>
    </row>
    <row r="221" spans="13:20" ht="13.5" customHeight="1">
      <c r="M221" s="31"/>
      <c r="N221" s="31"/>
      <c r="T221" s="31"/>
    </row>
    <row r="222" spans="13:20" ht="13.5" customHeight="1">
      <c r="M222" s="31"/>
      <c r="N222" s="31"/>
      <c r="T222" s="31"/>
    </row>
    <row r="223" spans="13:20" ht="13.5" customHeight="1">
      <c r="M223" s="31"/>
      <c r="N223" s="31"/>
      <c r="T223" s="31"/>
    </row>
    <row r="224" spans="13:20" ht="13.5" customHeight="1">
      <c r="M224" s="31"/>
      <c r="N224" s="31"/>
      <c r="T224" s="31"/>
    </row>
    <row r="225" spans="13:20" ht="13.5" customHeight="1">
      <c r="M225" s="31"/>
      <c r="N225" s="31"/>
      <c r="T225" s="31"/>
    </row>
    <row r="226" spans="13:20" ht="13.5" customHeight="1">
      <c r="M226" s="31"/>
      <c r="N226" s="31"/>
      <c r="T226" s="31"/>
    </row>
    <row r="227" spans="13:20" ht="13.5" customHeight="1">
      <c r="M227" s="31"/>
      <c r="N227" s="31"/>
      <c r="T227" s="31"/>
    </row>
    <row r="228" spans="13:20" ht="13.5" customHeight="1">
      <c r="M228" s="31"/>
      <c r="N228" s="31"/>
      <c r="T228" s="31"/>
    </row>
    <row r="229" spans="13:20" ht="13.5" customHeight="1">
      <c r="M229" s="31"/>
      <c r="N229" s="31"/>
      <c r="T229" s="31"/>
    </row>
    <row r="230" spans="13:20" ht="13.5" customHeight="1">
      <c r="M230" s="31"/>
      <c r="N230" s="31"/>
      <c r="T230" s="31"/>
    </row>
    <row r="231" spans="13:20" ht="13.5" customHeight="1">
      <c r="M231" s="31"/>
      <c r="N231" s="31"/>
      <c r="T231" s="31"/>
    </row>
    <row r="232" spans="13:20" ht="13.5" customHeight="1">
      <c r="M232" s="31"/>
      <c r="N232" s="31"/>
      <c r="T232" s="31"/>
    </row>
    <row r="233" spans="13:20" ht="13.5" customHeight="1">
      <c r="M233" s="31"/>
      <c r="N233" s="31"/>
      <c r="T233" s="31"/>
    </row>
    <row r="234" spans="13:20" ht="13.5" customHeight="1">
      <c r="M234" s="31"/>
      <c r="N234" s="31"/>
      <c r="T234" s="31"/>
    </row>
    <row r="235" spans="13:20" ht="13.5" customHeight="1">
      <c r="M235" s="31"/>
      <c r="N235" s="31"/>
      <c r="T235" s="31"/>
    </row>
    <row r="236" spans="13:20" ht="13.5" customHeight="1">
      <c r="M236" s="31"/>
      <c r="N236" s="31"/>
      <c r="T236" s="31"/>
    </row>
    <row r="237" spans="13:20" ht="13.5" customHeight="1">
      <c r="M237" s="31"/>
      <c r="N237" s="31"/>
      <c r="T237" s="31"/>
    </row>
    <row r="238" spans="13:20" ht="13.5" customHeight="1">
      <c r="M238" s="31"/>
      <c r="N238" s="31"/>
      <c r="T238" s="31"/>
    </row>
    <row r="239" spans="13:20" ht="13.5" customHeight="1">
      <c r="M239" s="31"/>
      <c r="N239" s="31"/>
      <c r="T239" s="31"/>
    </row>
    <row r="240" spans="13:20" ht="13.5" customHeight="1">
      <c r="M240" s="31"/>
      <c r="N240" s="31"/>
      <c r="T240" s="31"/>
    </row>
    <row r="241" spans="13:20" ht="13.5" customHeight="1">
      <c r="M241" s="31"/>
      <c r="N241" s="31"/>
      <c r="T241" s="31"/>
    </row>
    <row r="242" spans="13:20" ht="13.5" customHeight="1">
      <c r="M242" s="31"/>
      <c r="N242" s="31"/>
      <c r="T242" s="31"/>
    </row>
    <row r="243" spans="13:20" ht="13.5" customHeight="1">
      <c r="M243" s="31"/>
      <c r="N243" s="31"/>
      <c r="T243" s="31"/>
    </row>
    <row r="244" spans="13:20" ht="13.5" customHeight="1">
      <c r="M244" s="31"/>
      <c r="N244" s="31"/>
      <c r="T244" s="31"/>
    </row>
    <row r="245" spans="13:20" ht="13.5" customHeight="1">
      <c r="M245" s="31"/>
      <c r="N245" s="31"/>
      <c r="T245" s="31"/>
    </row>
    <row r="246" spans="13:20" ht="13.5" customHeight="1">
      <c r="M246" s="31"/>
      <c r="N246" s="31"/>
      <c r="T246" s="31"/>
    </row>
    <row r="247" spans="13:20" ht="13.5" customHeight="1">
      <c r="M247" s="31"/>
      <c r="N247" s="31"/>
      <c r="T247" s="31"/>
    </row>
    <row r="248" spans="13:20" ht="13.5" customHeight="1">
      <c r="M248" s="31"/>
      <c r="N248" s="31"/>
      <c r="T248" s="31"/>
    </row>
    <row r="249" spans="13:20" ht="13.5" customHeight="1">
      <c r="M249" s="31"/>
      <c r="N249" s="31"/>
      <c r="T249" s="31"/>
    </row>
    <row r="250" spans="13:20" ht="13.5" customHeight="1">
      <c r="M250" s="31"/>
      <c r="N250" s="31"/>
      <c r="T250" s="31"/>
    </row>
    <row r="251" spans="13:20" ht="13.5" customHeight="1">
      <c r="M251" s="31"/>
      <c r="N251" s="31"/>
      <c r="T251" s="31"/>
    </row>
    <row r="252" spans="13:20" ht="13.5" customHeight="1">
      <c r="M252" s="31"/>
      <c r="N252" s="31"/>
      <c r="T252" s="31"/>
    </row>
    <row r="253" spans="13:20" ht="13.5" customHeight="1">
      <c r="M253" s="31"/>
      <c r="N253" s="31"/>
      <c r="T253" s="31"/>
    </row>
    <row r="254" spans="13:20" ht="13.5" customHeight="1">
      <c r="M254" s="31"/>
      <c r="N254" s="31"/>
      <c r="T254" s="31"/>
    </row>
    <row r="255" spans="13:20" ht="13.5" customHeight="1">
      <c r="M255" s="31"/>
      <c r="N255" s="31"/>
      <c r="T255" s="31"/>
    </row>
    <row r="256" spans="13:20" ht="13.5" customHeight="1">
      <c r="M256" s="31"/>
      <c r="N256" s="31"/>
      <c r="T256" s="31"/>
    </row>
    <row r="257" spans="13:20" ht="13.5" customHeight="1">
      <c r="M257" s="31"/>
      <c r="N257" s="31"/>
      <c r="T257" s="31"/>
    </row>
    <row r="258" spans="13:20" ht="13.5" customHeight="1">
      <c r="M258" s="31"/>
      <c r="N258" s="31"/>
      <c r="T258" s="31"/>
    </row>
    <row r="259" spans="13:20" ht="13.5" customHeight="1">
      <c r="M259" s="31"/>
      <c r="N259" s="31"/>
      <c r="T259" s="31"/>
    </row>
    <row r="260" spans="13:20" ht="13.5" customHeight="1">
      <c r="M260" s="31"/>
      <c r="N260" s="31"/>
      <c r="T260" s="31"/>
    </row>
    <row r="261" spans="13:20" ht="13.5" customHeight="1">
      <c r="M261" s="31"/>
      <c r="N261" s="31"/>
      <c r="T261" s="31"/>
    </row>
    <row r="262" spans="13:20" ht="13.5" customHeight="1">
      <c r="M262" s="31"/>
      <c r="N262" s="31"/>
      <c r="T262" s="31"/>
    </row>
    <row r="263" spans="13:20" ht="13.5" customHeight="1">
      <c r="M263" s="31"/>
      <c r="N263" s="31"/>
      <c r="T263" s="31"/>
    </row>
    <row r="264" spans="13:20" ht="13.5" customHeight="1">
      <c r="M264" s="31"/>
      <c r="N264" s="31"/>
      <c r="T264" s="31"/>
    </row>
    <row r="265" spans="13:20" ht="13.5" customHeight="1">
      <c r="M265" s="31"/>
      <c r="N265" s="31"/>
      <c r="T265" s="31"/>
    </row>
    <row r="266" spans="13:20" ht="13.5" customHeight="1">
      <c r="M266" s="31"/>
      <c r="N266" s="31"/>
      <c r="T266" s="31"/>
    </row>
    <row r="267" spans="13:20" ht="13.5" customHeight="1">
      <c r="M267" s="31"/>
      <c r="N267" s="31"/>
      <c r="T267" s="31"/>
    </row>
    <row r="268" spans="13:20" ht="13.5" customHeight="1">
      <c r="M268" s="31"/>
      <c r="N268" s="31"/>
      <c r="T268" s="31"/>
    </row>
    <row r="269" spans="13:20" ht="13.5" customHeight="1">
      <c r="M269" s="31"/>
      <c r="N269" s="31"/>
      <c r="T269" s="31"/>
    </row>
    <row r="270" spans="13:20" ht="13.5" customHeight="1">
      <c r="M270" s="31"/>
      <c r="N270" s="31"/>
      <c r="T270" s="31"/>
    </row>
    <row r="271" spans="13:20" ht="13.5" customHeight="1">
      <c r="M271" s="31"/>
      <c r="N271" s="31"/>
      <c r="T271" s="31"/>
    </row>
    <row r="272" spans="13:20" ht="13.5" customHeight="1">
      <c r="M272" s="31"/>
      <c r="N272" s="31"/>
      <c r="T272" s="31"/>
    </row>
    <row r="273" spans="13:20" ht="13.5" customHeight="1">
      <c r="M273" s="31"/>
      <c r="N273" s="31"/>
      <c r="T273" s="31"/>
    </row>
    <row r="274" spans="13:20" ht="13.5" customHeight="1">
      <c r="M274" s="31"/>
      <c r="N274" s="31"/>
      <c r="T274" s="31"/>
    </row>
    <row r="275" spans="13:20" ht="13.5" customHeight="1">
      <c r="M275" s="31"/>
      <c r="N275" s="31"/>
      <c r="T275" s="31"/>
    </row>
    <row r="276" spans="13:20" ht="13.5" customHeight="1">
      <c r="M276" s="31"/>
      <c r="N276" s="31"/>
      <c r="T276" s="31"/>
    </row>
    <row r="277" spans="13:20" ht="13.5" customHeight="1">
      <c r="M277" s="31"/>
      <c r="N277" s="31"/>
      <c r="T277" s="31"/>
    </row>
    <row r="278" spans="13:20" ht="13.5" customHeight="1">
      <c r="M278" s="31"/>
      <c r="N278" s="31"/>
      <c r="T278" s="31"/>
    </row>
    <row r="279" spans="13:20" ht="13.5" customHeight="1">
      <c r="M279" s="31"/>
      <c r="N279" s="31"/>
      <c r="T279" s="31"/>
    </row>
    <row r="280" spans="13:20" ht="13.5" customHeight="1">
      <c r="M280" s="31"/>
      <c r="N280" s="31"/>
      <c r="T280" s="31"/>
    </row>
    <row r="281" spans="13:20" ht="13.5" customHeight="1">
      <c r="M281" s="31"/>
      <c r="N281" s="31"/>
      <c r="T281" s="31"/>
    </row>
    <row r="282" spans="13:20" ht="13.5" customHeight="1">
      <c r="M282" s="31"/>
      <c r="N282" s="31"/>
      <c r="T282" s="31"/>
    </row>
    <row r="283" spans="13:20" ht="13.5" customHeight="1">
      <c r="M283" s="31"/>
      <c r="N283" s="31"/>
      <c r="T283" s="31"/>
    </row>
    <row r="284" spans="13:20" ht="13.5" customHeight="1">
      <c r="M284" s="31"/>
      <c r="N284" s="31"/>
      <c r="T284" s="31"/>
    </row>
    <row r="285" spans="13:20" ht="13.5" customHeight="1">
      <c r="M285" s="31"/>
      <c r="N285" s="31"/>
      <c r="T285" s="31"/>
    </row>
    <row r="286" spans="13:20" ht="13.5" customHeight="1">
      <c r="M286" s="31"/>
      <c r="N286" s="31"/>
      <c r="T286" s="31"/>
    </row>
    <row r="287" spans="13:20" ht="13.5" customHeight="1">
      <c r="M287" s="31"/>
      <c r="N287" s="31"/>
      <c r="T287" s="31"/>
    </row>
    <row r="288" spans="13:20" ht="13.5" customHeight="1">
      <c r="M288" s="31"/>
      <c r="N288" s="31"/>
      <c r="T288" s="31"/>
    </row>
    <row r="289" spans="13:20" ht="13.5" customHeight="1">
      <c r="M289" s="31"/>
      <c r="N289" s="31"/>
      <c r="T289" s="31"/>
    </row>
    <row r="290" spans="13:20" ht="13.5" customHeight="1">
      <c r="M290" s="31"/>
      <c r="N290" s="31"/>
      <c r="T290" s="31"/>
    </row>
    <row r="291" spans="13:20" ht="13.5" customHeight="1">
      <c r="M291" s="31"/>
      <c r="N291" s="31"/>
      <c r="T291" s="31"/>
    </row>
    <row r="292" spans="13:20" ht="13.5" customHeight="1">
      <c r="M292" s="31"/>
      <c r="N292" s="31"/>
      <c r="T292" s="31"/>
    </row>
    <row r="293" spans="13:20" ht="13.5" customHeight="1">
      <c r="M293" s="31"/>
      <c r="N293" s="31"/>
      <c r="T293" s="31"/>
    </row>
    <row r="294" spans="13:20" ht="13.5" customHeight="1">
      <c r="M294" s="31"/>
      <c r="N294" s="31"/>
      <c r="T294" s="31"/>
    </row>
    <row r="295" spans="13:20" ht="13.5" customHeight="1">
      <c r="M295" s="31"/>
      <c r="N295" s="31"/>
      <c r="T295" s="31"/>
    </row>
    <row r="296" spans="13:20" ht="13.5" customHeight="1">
      <c r="M296" s="31"/>
      <c r="N296" s="31"/>
      <c r="T296" s="31"/>
    </row>
    <row r="297" spans="13:20" ht="13.5" customHeight="1">
      <c r="M297" s="31"/>
      <c r="N297" s="31"/>
      <c r="T297" s="31"/>
    </row>
    <row r="298" spans="13:20" ht="13.5" customHeight="1">
      <c r="M298" s="31"/>
      <c r="N298" s="31"/>
      <c r="T298" s="31"/>
    </row>
    <row r="299" spans="13:20" ht="13.5" customHeight="1">
      <c r="M299" s="31"/>
      <c r="N299" s="31"/>
      <c r="T299" s="31"/>
    </row>
    <row r="300" spans="13:20" ht="13.5" customHeight="1">
      <c r="M300" s="31"/>
      <c r="N300" s="31"/>
      <c r="T300" s="31"/>
    </row>
    <row r="301" spans="13:20" ht="13.5" customHeight="1">
      <c r="M301" s="31"/>
      <c r="N301" s="31"/>
      <c r="T301" s="31"/>
    </row>
    <row r="302" spans="13:20" ht="13.5" customHeight="1">
      <c r="M302" s="31"/>
      <c r="N302" s="31"/>
      <c r="T302" s="31"/>
    </row>
    <row r="303" spans="13:20" ht="13.5" customHeight="1">
      <c r="M303" s="31"/>
      <c r="N303" s="31"/>
      <c r="T303" s="31"/>
    </row>
    <row r="304" spans="13:20" ht="13.5" customHeight="1">
      <c r="M304" s="31"/>
      <c r="N304" s="31"/>
      <c r="T304" s="31"/>
    </row>
    <row r="305" spans="13:20" ht="13.5" customHeight="1">
      <c r="M305" s="31"/>
      <c r="N305" s="31"/>
      <c r="T305" s="31"/>
    </row>
    <row r="306" spans="13:20" ht="13.5" customHeight="1">
      <c r="M306" s="31"/>
      <c r="N306" s="31"/>
      <c r="T306" s="31"/>
    </row>
    <row r="307" spans="13:20" ht="13.5" customHeight="1">
      <c r="M307" s="31"/>
      <c r="N307" s="31"/>
      <c r="T307" s="31"/>
    </row>
    <row r="308" spans="13:20" ht="13.5" customHeight="1">
      <c r="M308" s="31"/>
      <c r="N308" s="31"/>
      <c r="T308" s="31"/>
    </row>
    <row r="309" spans="13:20" ht="13.5" customHeight="1">
      <c r="M309" s="31"/>
      <c r="N309" s="31"/>
      <c r="T309" s="31"/>
    </row>
    <row r="310" spans="13:20" ht="13.5" customHeight="1">
      <c r="M310" s="31"/>
      <c r="N310" s="31"/>
      <c r="T310" s="31"/>
    </row>
    <row r="311" spans="13:20" ht="13.5" customHeight="1">
      <c r="M311" s="31"/>
      <c r="N311" s="31"/>
      <c r="T311" s="31"/>
    </row>
    <row r="312" spans="13:20" ht="13.5" customHeight="1">
      <c r="M312" s="31"/>
      <c r="N312" s="31"/>
      <c r="T312" s="31"/>
    </row>
    <row r="313" spans="13:20" ht="13.5" customHeight="1">
      <c r="M313" s="31"/>
      <c r="N313" s="31"/>
      <c r="T313" s="31"/>
    </row>
    <row r="314" spans="13:20" ht="13.5" customHeight="1">
      <c r="M314" s="31"/>
      <c r="N314" s="31"/>
      <c r="T314" s="31"/>
    </row>
    <row r="315" spans="13:20" ht="13.5" customHeight="1">
      <c r="M315" s="31"/>
      <c r="N315" s="31"/>
      <c r="T315" s="31"/>
    </row>
    <row r="316" spans="13:20" ht="13.5" customHeight="1">
      <c r="M316" s="31"/>
      <c r="N316" s="31"/>
      <c r="T316" s="31"/>
    </row>
    <row r="317" spans="13:20" ht="13.5" customHeight="1">
      <c r="M317" s="31"/>
      <c r="N317" s="31"/>
      <c r="T317" s="31"/>
    </row>
    <row r="318" spans="13:20" ht="13.5" customHeight="1">
      <c r="M318" s="31"/>
      <c r="N318" s="31"/>
      <c r="T318" s="31"/>
    </row>
    <row r="319" spans="13:20" ht="13.5" customHeight="1">
      <c r="M319" s="31"/>
      <c r="N319" s="31"/>
      <c r="T319" s="31"/>
    </row>
    <row r="320" spans="13:20" ht="13.5" customHeight="1">
      <c r="M320" s="31"/>
      <c r="N320" s="31"/>
      <c r="T320" s="31"/>
    </row>
    <row r="321" spans="13:20" ht="13.5" customHeight="1">
      <c r="M321" s="31"/>
      <c r="N321" s="31"/>
      <c r="T321" s="31"/>
    </row>
    <row r="322" spans="13:20" ht="13.5" customHeight="1">
      <c r="M322" s="31"/>
      <c r="N322" s="31"/>
      <c r="T322" s="31"/>
    </row>
    <row r="323" spans="13:20" ht="13.5" customHeight="1">
      <c r="M323" s="31"/>
      <c r="N323" s="31"/>
      <c r="T323" s="31"/>
    </row>
    <row r="324" spans="13:20" ht="13.5" customHeight="1">
      <c r="M324" s="31"/>
      <c r="N324" s="31"/>
      <c r="T324" s="31"/>
    </row>
    <row r="325" spans="13:20" ht="13.5" customHeight="1">
      <c r="M325" s="31"/>
      <c r="N325" s="31"/>
      <c r="T325" s="31"/>
    </row>
    <row r="326" spans="13:20" ht="13.5" customHeight="1">
      <c r="M326" s="31"/>
      <c r="N326" s="31"/>
      <c r="T326" s="31"/>
    </row>
    <row r="327" spans="13:20" ht="13.5" customHeight="1">
      <c r="M327" s="31"/>
      <c r="N327" s="31"/>
      <c r="T327" s="31"/>
    </row>
    <row r="328" spans="13:20" ht="13.5" customHeight="1">
      <c r="M328" s="31"/>
      <c r="N328" s="31"/>
      <c r="T328" s="31"/>
    </row>
    <row r="329" spans="13:20" ht="13.5" customHeight="1">
      <c r="M329" s="31"/>
      <c r="N329" s="31"/>
      <c r="T329" s="31"/>
    </row>
    <row r="330" spans="13:20" ht="13.5" customHeight="1">
      <c r="M330" s="31"/>
      <c r="N330" s="31"/>
      <c r="T330" s="31"/>
    </row>
    <row r="331" spans="13:20" ht="13.5" customHeight="1">
      <c r="M331" s="31"/>
      <c r="N331" s="31"/>
      <c r="T331" s="31"/>
    </row>
    <row r="332" spans="13:20" ht="13.5" customHeight="1">
      <c r="M332" s="31"/>
      <c r="N332" s="31"/>
      <c r="T332" s="31"/>
    </row>
    <row r="333" spans="13:20" ht="13.5" customHeight="1">
      <c r="M333" s="31"/>
      <c r="N333" s="31"/>
      <c r="T333" s="31"/>
    </row>
    <row r="334" spans="13:20" ht="13.5" customHeight="1">
      <c r="M334" s="31"/>
      <c r="N334" s="31"/>
      <c r="T334" s="31"/>
    </row>
    <row r="335" spans="13:20" ht="13.5" customHeight="1">
      <c r="M335" s="31"/>
      <c r="N335" s="31"/>
      <c r="T335" s="31"/>
    </row>
    <row r="336" spans="13:20" ht="13.5" customHeight="1">
      <c r="M336" s="31"/>
      <c r="N336" s="31"/>
      <c r="T336" s="31"/>
    </row>
    <row r="337" spans="13:20" ht="13.5" customHeight="1">
      <c r="M337" s="31"/>
      <c r="N337" s="31"/>
      <c r="T337" s="31"/>
    </row>
    <row r="338" spans="13:20" ht="13.5" customHeight="1">
      <c r="M338" s="31"/>
      <c r="N338" s="31"/>
      <c r="T338" s="31"/>
    </row>
    <row r="339" spans="13:20" ht="13.5" customHeight="1">
      <c r="M339" s="31"/>
      <c r="N339" s="31"/>
      <c r="T339" s="31"/>
    </row>
    <row r="340" spans="13:20" ht="13.5" customHeight="1">
      <c r="M340" s="31"/>
      <c r="N340" s="31"/>
      <c r="T340" s="31"/>
    </row>
    <row r="341" spans="13:20" ht="13.5" customHeight="1">
      <c r="M341" s="31"/>
      <c r="N341" s="31"/>
      <c r="T341" s="31"/>
    </row>
    <row r="342" spans="13:20" ht="13.5" customHeight="1">
      <c r="M342" s="31"/>
      <c r="N342" s="31"/>
      <c r="T342" s="31"/>
    </row>
    <row r="343" spans="13:20" ht="13.5" customHeight="1">
      <c r="M343" s="31"/>
      <c r="N343" s="31"/>
      <c r="T343" s="31"/>
    </row>
    <row r="344" spans="13:20" ht="13.5" customHeight="1">
      <c r="M344" s="31"/>
      <c r="N344" s="31"/>
      <c r="T344" s="31"/>
    </row>
    <row r="345" spans="13:20" ht="13.5" customHeight="1">
      <c r="M345" s="31"/>
      <c r="N345" s="31"/>
      <c r="T345" s="31"/>
    </row>
    <row r="346" spans="13:20" ht="13.5" customHeight="1">
      <c r="M346" s="31"/>
      <c r="N346" s="31"/>
      <c r="T346" s="31"/>
    </row>
    <row r="347" spans="13:20" ht="13.5" customHeight="1">
      <c r="M347" s="31"/>
      <c r="N347" s="31"/>
      <c r="T347" s="31"/>
    </row>
    <row r="348" spans="13:20" ht="13.5" customHeight="1">
      <c r="M348" s="31"/>
      <c r="N348" s="31"/>
      <c r="T348" s="31"/>
    </row>
    <row r="349" spans="13:20" ht="13.5" customHeight="1">
      <c r="M349" s="31"/>
      <c r="N349" s="31"/>
      <c r="T349" s="31"/>
    </row>
    <row r="350" spans="13:20" ht="13.5" customHeight="1">
      <c r="M350" s="31"/>
      <c r="N350" s="31"/>
      <c r="T350" s="31"/>
    </row>
    <row r="351" spans="13:20" ht="13.5" customHeight="1">
      <c r="M351" s="31"/>
      <c r="N351" s="31"/>
      <c r="T351" s="31"/>
    </row>
    <row r="352" spans="13:20" ht="13.5" customHeight="1">
      <c r="M352" s="31"/>
      <c r="N352" s="31"/>
      <c r="T352" s="31"/>
    </row>
    <row r="353" spans="13:20" ht="13.5" customHeight="1">
      <c r="M353" s="31"/>
      <c r="N353" s="31"/>
      <c r="T353" s="31"/>
    </row>
    <row r="354" spans="13:20" ht="13.5" customHeight="1">
      <c r="M354" s="31"/>
      <c r="N354" s="31"/>
      <c r="T354" s="31"/>
    </row>
    <row r="355" spans="13:20" ht="13.5" customHeight="1">
      <c r="M355" s="31"/>
      <c r="N355" s="31"/>
      <c r="T355" s="31"/>
    </row>
    <row r="356" spans="13:20" ht="13.5" customHeight="1">
      <c r="M356" s="31"/>
      <c r="N356" s="31"/>
      <c r="T356" s="31"/>
    </row>
    <row r="357" spans="13:20" ht="13.5" customHeight="1">
      <c r="M357" s="31"/>
      <c r="N357" s="31"/>
      <c r="T357" s="31"/>
    </row>
    <row r="358" spans="13:20" ht="13.5" customHeight="1">
      <c r="M358" s="31"/>
      <c r="N358" s="31"/>
      <c r="T358" s="31"/>
    </row>
    <row r="359" spans="13:20" ht="13.5" customHeight="1">
      <c r="M359" s="31"/>
      <c r="N359" s="31"/>
      <c r="T359" s="31"/>
    </row>
    <row r="360" spans="13:20" ht="13.5" customHeight="1">
      <c r="M360" s="31"/>
      <c r="N360" s="31"/>
      <c r="T360" s="31"/>
    </row>
    <row r="361" spans="13:20" ht="13.5" customHeight="1">
      <c r="M361" s="31"/>
      <c r="N361" s="31"/>
      <c r="T361" s="31"/>
    </row>
    <row r="362" spans="13:20" ht="13.5" customHeight="1">
      <c r="M362" s="31"/>
      <c r="N362" s="31"/>
      <c r="T362" s="31"/>
    </row>
    <row r="363" spans="13:20" ht="13.5" customHeight="1">
      <c r="M363" s="31"/>
      <c r="N363" s="31"/>
      <c r="T363" s="31"/>
    </row>
    <row r="364" spans="13:20" ht="13.5" customHeight="1">
      <c r="M364" s="31"/>
      <c r="N364" s="31"/>
      <c r="T364" s="31"/>
    </row>
    <row r="365" spans="13:20" ht="13.5" customHeight="1">
      <c r="M365" s="31"/>
      <c r="N365" s="31"/>
      <c r="T365" s="31"/>
    </row>
    <row r="366" spans="13:20" ht="13.5" customHeight="1">
      <c r="M366" s="31"/>
      <c r="N366" s="31"/>
      <c r="T366" s="31"/>
    </row>
    <row r="367" spans="13:20" ht="13.5" customHeight="1">
      <c r="M367" s="31"/>
      <c r="N367" s="31"/>
      <c r="T367" s="31"/>
    </row>
    <row r="368" spans="13:20" ht="13.5" customHeight="1">
      <c r="M368" s="31"/>
      <c r="N368" s="31"/>
      <c r="T368" s="31"/>
    </row>
    <row r="369" spans="13:20" ht="13.5" customHeight="1">
      <c r="M369" s="31"/>
      <c r="N369" s="31"/>
      <c r="T369" s="31"/>
    </row>
    <row r="370" spans="13:20" ht="13.5" customHeight="1">
      <c r="M370" s="31"/>
      <c r="N370" s="31"/>
      <c r="T370" s="31"/>
    </row>
    <row r="371" spans="13:20" ht="13.5" customHeight="1">
      <c r="M371" s="31"/>
      <c r="N371" s="31"/>
      <c r="T371" s="31"/>
    </row>
    <row r="372" spans="13:20" ht="13.5" customHeight="1">
      <c r="M372" s="31"/>
      <c r="N372" s="31"/>
      <c r="T372" s="31"/>
    </row>
    <row r="373" spans="13:20" ht="13.5" customHeight="1">
      <c r="M373" s="31"/>
      <c r="N373" s="31"/>
      <c r="T373" s="31"/>
    </row>
    <row r="374" spans="13:20" ht="13.5" customHeight="1">
      <c r="M374" s="31"/>
      <c r="N374" s="31"/>
      <c r="T374" s="31"/>
    </row>
    <row r="375" spans="13:20" ht="13.5" customHeight="1">
      <c r="M375" s="31"/>
      <c r="N375" s="31"/>
      <c r="T375" s="31"/>
    </row>
    <row r="376" spans="13:20" ht="13.5" customHeight="1">
      <c r="M376" s="31"/>
      <c r="N376" s="31"/>
      <c r="T376" s="31"/>
    </row>
    <row r="377" spans="13:20" ht="13.5" customHeight="1">
      <c r="M377" s="31"/>
      <c r="N377" s="31"/>
      <c r="T377" s="31"/>
    </row>
    <row r="378" spans="13:20" ht="13.5" customHeight="1">
      <c r="M378" s="31"/>
      <c r="N378" s="31"/>
      <c r="T378" s="31"/>
    </row>
    <row r="379" spans="13:20" ht="13.5" customHeight="1">
      <c r="M379" s="31"/>
      <c r="N379" s="31"/>
      <c r="T379" s="31"/>
    </row>
    <row r="380" spans="13:20" ht="13.5" customHeight="1">
      <c r="M380" s="31"/>
      <c r="N380" s="31"/>
      <c r="T380" s="31"/>
    </row>
    <row r="381" spans="13:20" ht="13.5" customHeight="1">
      <c r="M381" s="31"/>
      <c r="N381" s="31"/>
      <c r="T381" s="31"/>
    </row>
    <row r="382" spans="13:20" ht="13.5" customHeight="1">
      <c r="M382" s="31"/>
      <c r="N382" s="31"/>
      <c r="T382" s="31"/>
    </row>
    <row r="383" spans="13:20" ht="13.5" customHeight="1">
      <c r="M383" s="31"/>
      <c r="N383" s="31"/>
      <c r="T383" s="31"/>
    </row>
    <row r="384" spans="13:20" ht="13.5" customHeight="1">
      <c r="M384" s="31"/>
      <c r="N384" s="31"/>
      <c r="T384" s="31"/>
    </row>
    <row r="385" spans="13:20" ht="13.5" customHeight="1">
      <c r="M385" s="31"/>
      <c r="N385" s="31"/>
      <c r="T385" s="31"/>
    </row>
    <row r="386" spans="13:20" ht="13.5" customHeight="1">
      <c r="M386" s="31"/>
      <c r="N386" s="31"/>
      <c r="T386" s="31"/>
    </row>
    <row r="387" spans="13:20" ht="13.5" customHeight="1">
      <c r="M387" s="31"/>
      <c r="N387" s="31"/>
      <c r="T387" s="31"/>
    </row>
    <row r="388" spans="13:20" ht="13.5" customHeight="1">
      <c r="M388" s="31"/>
      <c r="N388" s="31"/>
      <c r="T388" s="31"/>
    </row>
    <row r="389" spans="13:20" ht="13.5" customHeight="1">
      <c r="M389" s="31"/>
      <c r="N389" s="31"/>
      <c r="T389" s="31"/>
    </row>
    <row r="390" spans="13:20" ht="13.5" customHeight="1">
      <c r="M390" s="31"/>
      <c r="N390" s="31"/>
      <c r="T390" s="31"/>
    </row>
    <row r="391" spans="13:20" ht="13.5" customHeight="1">
      <c r="M391" s="31"/>
      <c r="N391" s="31"/>
      <c r="T391" s="31"/>
    </row>
    <row r="392" spans="13:20" ht="13.5" customHeight="1">
      <c r="M392" s="31"/>
      <c r="N392" s="31"/>
      <c r="T392" s="31"/>
    </row>
    <row r="393" spans="13:20" ht="13.5" customHeight="1">
      <c r="M393" s="31"/>
      <c r="N393" s="31"/>
      <c r="T393" s="31"/>
    </row>
    <row r="394" spans="13:20" ht="13.5" customHeight="1">
      <c r="M394" s="31"/>
      <c r="N394" s="31"/>
      <c r="T394" s="31"/>
    </row>
    <row r="395" spans="13:20" ht="13.5" customHeight="1">
      <c r="M395" s="31"/>
      <c r="N395" s="31"/>
      <c r="T395" s="31"/>
    </row>
    <row r="396" spans="13:20" ht="13.5" customHeight="1">
      <c r="M396" s="31"/>
      <c r="N396" s="31"/>
      <c r="T396" s="31"/>
    </row>
    <row r="397" spans="13:20" ht="13.5" customHeight="1">
      <c r="M397" s="31"/>
      <c r="N397" s="31"/>
      <c r="T397" s="31"/>
    </row>
    <row r="398" spans="13:20" ht="13.5" customHeight="1">
      <c r="M398" s="31"/>
      <c r="N398" s="31"/>
      <c r="T398" s="31"/>
    </row>
    <row r="399" spans="13:20" ht="13.5" customHeight="1">
      <c r="M399" s="31"/>
      <c r="N399" s="31"/>
      <c r="T399" s="31"/>
    </row>
    <row r="400" spans="13:20" ht="13.5" customHeight="1">
      <c r="M400" s="31"/>
      <c r="N400" s="31"/>
      <c r="T400" s="31"/>
    </row>
    <row r="401" spans="13:20" ht="13.5" customHeight="1">
      <c r="M401" s="31"/>
      <c r="N401" s="31"/>
      <c r="T401" s="31"/>
    </row>
    <row r="402" spans="13:20" ht="13.5" customHeight="1">
      <c r="M402" s="31"/>
      <c r="N402" s="31"/>
      <c r="T402" s="31"/>
    </row>
    <row r="403" spans="13:20" ht="13.5" customHeight="1">
      <c r="M403" s="31"/>
      <c r="N403" s="31"/>
      <c r="T403" s="31"/>
    </row>
    <row r="404" spans="13:20" ht="13.5" customHeight="1">
      <c r="M404" s="31"/>
      <c r="N404" s="31"/>
      <c r="T404" s="31"/>
    </row>
    <row r="405" spans="13:20" ht="13.5" customHeight="1">
      <c r="M405" s="31"/>
      <c r="N405" s="31"/>
      <c r="T405" s="31"/>
    </row>
    <row r="406" spans="13:20" ht="13.5" customHeight="1">
      <c r="M406" s="31"/>
      <c r="N406" s="31"/>
      <c r="T406" s="31"/>
    </row>
    <row r="407" spans="13:20" ht="13.5" customHeight="1">
      <c r="M407" s="31"/>
      <c r="N407" s="31"/>
      <c r="T407" s="31"/>
    </row>
    <row r="408" spans="13:20" ht="13.5" customHeight="1">
      <c r="M408" s="31"/>
      <c r="N408" s="31"/>
      <c r="T408" s="31"/>
    </row>
    <row r="409" spans="13:20" ht="13.5" customHeight="1">
      <c r="M409" s="31"/>
      <c r="N409" s="31"/>
      <c r="T409" s="31"/>
    </row>
    <row r="410" spans="13:20" ht="13.5" customHeight="1">
      <c r="M410" s="31"/>
      <c r="N410" s="31"/>
      <c r="T410" s="31"/>
    </row>
    <row r="411" spans="13:20" ht="13.5" customHeight="1">
      <c r="M411" s="31"/>
      <c r="N411" s="31"/>
      <c r="T411" s="31"/>
    </row>
    <row r="412" spans="13:20" ht="13.5" customHeight="1">
      <c r="M412" s="31"/>
      <c r="N412" s="31"/>
      <c r="T412" s="31"/>
    </row>
    <row r="413" spans="13:20" ht="13.5" customHeight="1">
      <c r="M413" s="31"/>
      <c r="N413" s="31"/>
      <c r="T413" s="31"/>
    </row>
    <row r="414" spans="13:20" ht="13.5" customHeight="1">
      <c r="M414" s="31"/>
      <c r="N414" s="31"/>
      <c r="T414" s="31"/>
    </row>
    <row r="415" spans="13:20" ht="13.5" customHeight="1">
      <c r="M415" s="31"/>
      <c r="N415" s="31"/>
      <c r="T415" s="31"/>
    </row>
    <row r="416" spans="13:20" ht="13.5" customHeight="1">
      <c r="M416" s="31"/>
      <c r="N416" s="31"/>
      <c r="T416" s="31"/>
    </row>
    <row r="417" spans="13:20" ht="13.5" customHeight="1">
      <c r="M417" s="31"/>
      <c r="N417" s="31"/>
      <c r="T417" s="31"/>
    </row>
    <row r="418" spans="13:20" ht="13.5" customHeight="1">
      <c r="M418" s="31"/>
      <c r="N418" s="31"/>
      <c r="T418" s="31"/>
    </row>
    <row r="419" spans="13:20" ht="13.5" customHeight="1">
      <c r="M419" s="31"/>
      <c r="N419" s="31"/>
      <c r="T419" s="31"/>
    </row>
    <row r="420" spans="13:20" ht="13.5" customHeight="1">
      <c r="M420" s="31"/>
      <c r="N420" s="31"/>
      <c r="T420" s="31"/>
    </row>
    <row r="421" spans="13:20" ht="13.5" customHeight="1">
      <c r="M421" s="31"/>
      <c r="N421" s="31"/>
      <c r="T421" s="31"/>
    </row>
    <row r="422" spans="13:20" ht="13.5" customHeight="1">
      <c r="M422" s="31"/>
      <c r="N422" s="31"/>
      <c r="T422" s="31"/>
    </row>
    <row r="423" spans="13:20" ht="13.5" customHeight="1">
      <c r="M423" s="31"/>
      <c r="N423" s="31"/>
      <c r="T423" s="31"/>
    </row>
    <row r="424" spans="13:20" ht="13.5" customHeight="1">
      <c r="M424" s="31"/>
      <c r="N424" s="31"/>
      <c r="T424" s="31"/>
    </row>
    <row r="425" spans="13:20" ht="13.5" customHeight="1">
      <c r="M425" s="31"/>
      <c r="N425" s="31"/>
      <c r="T425" s="31"/>
    </row>
    <row r="426" spans="13:20" ht="13.5" customHeight="1">
      <c r="M426" s="31"/>
      <c r="N426" s="31"/>
      <c r="T426" s="31"/>
    </row>
    <row r="427" spans="13:20" ht="13.5" customHeight="1">
      <c r="M427" s="31"/>
      <c r="N427" s="31"/>
      <c r="T427" s="31"/>
    </row>
    <row r="428" spans="13:20" ht="13.5" customHeight="1">
      <c r="M428" s="31"/>
      <c r="N428" s="31"/>
      <c r="T428" s="31"/>
    </row>
    <row r="429" spans="13:20" ht="13.5" customHeight="1">
      <c r="M429" s="31"/>
      <c r="N429" s="31"/>
      <c r="T429" s="31"/>
    </row>
    <row r="430" spans="13:20" ht="13.5" customHeight="1">
      <c r="M430" s="31"/>
      <c r="N430" s="31"/>
      <c r="T430" s="31"/>
    </row>
    <row r="431" spans="13:20" ht="13.5" customHeight="1">
      <c r="M431" s="31"/>
      <c r="N431" s="31"/>
      <c r="T431" s="31"/>
    </row>
    <row r="432" spans="13:20" ht="13.5" customHeight="1">
      <c r="M432" s="31"/>
      <c r="N432" s="31"/>
      <c r="T432" s="31"/>
    </row>
    <row r="433" spans="13:20" ht="13.5" customHeight="1">
      <c r="M433" s="31"/>
      <c r="N433" s="31"/>
      <c r="T433" s="31"/>
    </row>
    <row r="434" spans="13:20" ht="13.5" customHeight="1">
      <c r="M434" s="31"/>
      <c r="N434" s="31"/>
      <c r="T434" s="31"/>
    </row>
    <row r="435" spans="13:20" ht="13.5" customHeight="1">
      <c r="M435" s="31"/>
      <c r="N435" s="31"/>
      <c r="T435" s="31"/>
    </row>
    <row r="436" spans="13:20" ht="13.5" customHeight="1">
      <c r="M436" s="31"/>
      <c r="N436" s="31"/>
      <c r="T436" s="31"/>
    </row>
    <row r="437" spans="13:20" ht="13.5" customHeight="1">
      <c r="M437" s="31"/>
      <c r="N437" s="31"/>
      <c r="T437" s="31"/>
    </row>
    <row r="438" spans="13:20" ht="13.5" customHeight="1">
      <c r="M438" s="31"/>
      <c r="N438" s="31"/>
      <c r="T438" s="31"/>
    </row>
    <row r="439" spans="13:20" ht="13.5" customHeight="1">
      <c r="M439" s="31"/>
      <c r="N439" s="31"/>
      <c r="T439" s="31"/>
    </row>
    <row r="440" spans="13:20" ht="13.5" customHeight="1">
      <c r="M440" s="31"/>
      <c r="N440" s="31"/>
      <c r="T440" s="31"/>
    </row>
    <row r="441" spans="13:20" ht="13.5" customHeight="1">
      <c r="M441" s="31"/>
      <c r="N441" s="31"/>
      <c r="T441" s="31"/>
    </row>
    <row r="442" spans="13:20" ht="13.5" customHeight="1">
      <c r="M442" s="31"/>
      <c r="N442" s="31"/>
      <c r="T442" s="31"/>
    </row>
    <row r="443" spans="13:20" ht="13.5" customHeight="1">
      <c r="M443" s="31"/>
      <c r="N443" s="31"/>
      <c r="T443" s="31"/>
    </row>
    <row r="444" spans="13:20" ht="13.5" customHeight="1">
      <c r="M444" s="31"/>
      <c r="N444" s="31"/>
      <c r="T444" s="31"/>
    </row>
    <row r="445" spans="13:20" ht="13.5" customHeight="1">
      <c r="M445" s="31"/>
      <c r="N445" s="31"/>
      <c r="T445" s="31"/>
    </row>
    <row r="446" spans="13:20" ht="13.5" customHeight="1">
      <c r="M446" s="31"/>
      <c r="N446" s="31"/>
      <c r="T446" s="31"/>
    </row>
    <row r="447" spans="13:20" ht="13.5" customHeight="1">
      <c r="M447" s="31"/>
      <c r="N447" s="31"/>
      <c r="T447" s="31"/>
    </row>
    <row r="448" spans="13:20" ht="13.5" customHeight="1">
      <c r="M448" s="31"/>
      <c r="N448" s="31"/>
      <c r="T448" s="31"/>
    </row>
    <row r="449" spans="13:20" ht="13.5" customHeight="1">
      <c r="M449" s="31"/>
      <c r="N449" s="31"/>
      <c r="T449" s="31"/>
    </row>
    <row r="450" spans="13:20" ht="13.5" customHeight="1">
      <c r="M450" s="31"/>
      <c r="N450" s="31"/>
      <c r="T450" s="31"/>
    </row>
    <row r="451" spans="13:20" ht="13.5" customHeight="1">
      <c r="M451" s="31"/>
      <c r="N451" s="31"/>
      <c r="T451" s="31"/>
    </row>
    <row r="452" spans="13:20" ht="13.5" customHeight="1">
      <c r="M452" s="31"/>
      <c r="N452" s="31"/>
      <c r="T452" s="31"/>
    </row>
    <row r="453" spans="13:20" ht="13.5" customHeight="1">
      <c r="M453" s="31"/>
      <c r="N453" s="31"/>
      <c r="T453" s="31"/>
    </row>
    <row r="454" spans="13:20" ht="13.5" customHeight="1">
      <c r="M454" s="31"/>
      <c r="N454" s="31"/>
      <c r="T454" s="31"/>
    </row>
    <row r="455" spans="13:20" ht="13.5" customHeight="1">
      <c r="M455" s="31"/>
      <c r="N455" s="31"/>
      <c r="T455" s="31"/>
    </row>
    <row r="456" spans="13:20" ht="13.5" customHeight="1">
      <c r="M456" s="31"/>
      <c r="N456" s="31"/>
      <c r="T456" s="31"/>
    </row>
    <row r="457" spans="13:20" ht="13.5" customHeight="1">
      <c r="M457" s="31"/>
      <c r="N457" s="31"/>
      <c r="T457" s="31"/>
    </row>
    <row r="458" spans="13:20" ht="13.5" customHeight="1">
      <c r="M458" s="31"/>
      <c r="N458" s="31"/>
      <c r="T458" s="31"/>
    </row>
    <row r="459" spans="13:20" ht="13.5" customHeight="1">
      <c r="M459" s="31"/>
      <c r="N459" s="31"/>
      <c r="T459" s="31"/>
    </row>
    <row r="460" spans="13:20" ht="13.5" customHeight="1">
      <c r="M460" s="31"/>
      <c r="N460" s="31"/>
      <c r="T460" s="31"/>
    </row>
    <row r="461" spans="13:20" ht="13.5" customHeight="1">
      <c r="M461" s="31"/>
      <c r="N461" s="31"/>
      <c r="T461" s="31"/>
    </row>
    <row r="462" spans="13:20" ht="13.5" customHeight="1">
      <c r="M462" s="31"/>
      <c r="N462" s="31"/>
      <c r="T462" s="31"/>
    </row>
    <row r="463" spans="13:20" ht="13.5" customHeight="1">
      <c r="M463" s="31"/>
      <c r="N463" s="31"/>
      <c r="T463" s="31"/>
    </row>
    <row r="464" spans="13:20" ht="13.5" customHeight="1">
      <c r="M464" s="31"/>
      <c r="N464" s="31"/>
      <c r="T464" s="31"/>
    </row>
    <row r="465" spans="13:20" ht="13.5" customHeight="1">
      <c r="M465" s="31"/>
      <c r="N465" s="31"/>
      <c r="T465" s="31"/>
    </row>
    <row r="466" spans="13:20" ht="13.5" customHeight="1">
      <c r="M466" s="31"/>
      <c r="N466" s="31"/>
      <c r="T466" s="31"/>
    </row>
    <row r="467" spans="13:20" ht="13.5" customHeight="1">
      <c r="M467" s="31"/>
      <c r="N467" s="31"/>
      <c r="T467" s="31"/>
    </row>
    <row r="468" spans="13:20" ht="13.5" customHeight="1">
      <c r="M468" s="31"/>
      <c r="N468" s="31"/>
      <c r="T468" s="31"/>
    </row>
    <row r="469" spans="13:20" ht="13.5" customHeight="1">
      <c r="M469" s="31"/>
      <c r="N469" s="31"/>
      <c r="T469" s="31"/>
    </row>
    <row r="470" spans="13:20" ht="13.5" customHeight="1">
      <c r="M470" s="31"/>
      <c r="N470" s="31"/>
      <c r="T470" s="31"/>
    </row>
    <row r="471" spans="13:20" ht="13.5" customHeight="1">
      <c r="M471" s="31"/>
      <c r="N471" s="31"/>
      <c r="T471" s="31"/>
    </row>
    <row r="472" spans="13:20" ht="13.5" customHeight="1">
      <c r="M472" s="31"/>
      <c r="N472" s="31"/>
      <c r="T472" s="31"/>
    </row>
    <row r="473" spans="13:20" ht="13.5" customHeight="1">
      <c r="M473" s="31"/>
      <c r="N473" s="31"/>
      <c r="T473" s="31"/>
    </row>
    <row r="474" spans="13:20" ht="13.5" customHeight="1">
      <c r="M474" s="31"/>
      <c r="N474" s="31"/>
      <c r="T474" s="31"/>
    </row>
    <row r="475" spans="13:20" ht="13.5" customHeight="1">
      <c r="M475" s="31"/>
      <c r="N475" s="31"/>
      <c r="T475" s="31"/>
    </row>
    <row r="476" spans="13:20" ht="13.5" customHeight="1">
      <c r="M476" s="31"/>
      <c r="N476" s="31"/>
      <c r="T476" s="31"/>
    </row>
    <row r="477" spans="13:20" ht="13.5" customHeight="1">
      <c r="M477" s="31"/>
      <c r="N477" s="31"/>
      <c r="T477" s="31"/>
    </row>
    <row r="478" spans="13:20" ht="13.5" customHeight="1">
      <c r="M478" s="31"/>
      <c r="N478" s="31"/>
      <c r="T478" s="31"/>
    </row>
    <row r="479" spans="13:20" ht="13.5" customHeight="1">
      <c r="M479" s="31"/>
      <c r="N479" s="31"/>
      <c r="T479" s="31"/>
    </row>
    <row r="480" spans="13:20" ht="13.5" customHeight="1">
      <c r="M480" s="31"/>
      <c r="N480" s="31"/>
      <c r="T480" s="31"/>
    </row>
    <row r="481" spans="13:20" ht="13.5" customHeight="1">
      <c r="M481" s="31"/>
      <c r="N481" s="31"/>
      <c r="T481" s="31"/>
    </row>
    <row r="482" spans="13:20" ht="13.5" customHeight="1">
      <c r="M482" s="31"/>
      <c r="N482" s="31"/>
      <c r="T482" s="31"/>
    </row>
    <row r="483" spans="13:20" ht="13.5" customHeight="1">
      <c r="M483" s="31"/>
      <c r="N483" s="31"/>
      <c r="T483" s="31"/>
    </row>
    <row r="484" spans="13:20" ht="13.5" customHeight="1">
      <c r="M484" s="31"/>
      <c r="N484" s="31"/>
      <c r="T484" s="31"/>
    </row>
    <row r="485" spans="13:20" ht="13.5" customHeight="1">
      <c r="M485" s="31"/>
      <c r="N485" s="31"/>
      <c r="T485" s="31"/>
    </row>
    <row r="486" spans="13:20" ht="13.5" customHeight="1">
      <c r="M486" s="31"/>
      <c r="N486" s="31"/>
      <c r="T486" s="31"/>
    </row>
    <row r="487" spans="13:20" ht="13.5" customHeight="1">
      <c r="M487" s="31"/>
      <c r="N487" s="31"/>
      <c r="T487" s="31"/>
    </row>
    <row r="488" spans="13:20" ht="13.5" customHeight="1">
      <c r="M488" s="31"/>
      <c r="N488" s="31"/>
      <c r="T488" s="31"/>
    </row>
    <row r="489" spans="13:20" ht="13.5" customHeight="1">
      <c r="M489" s="31"/>
      <c r="N489" s="31"/>
      <c r="T489" s="31"/>
    </row>
    <row r="490" spans="13:20" ht="13.5" customHeight="1">
      <c r="M490" s="31"/>
      <c r="N490" s="31"/>
      <c r="T490" s="31"/>
    </row>
    <row r="491" spans="13:20" ht="13.5" customHeight="1">
      <c r="M491" s="31"/>
      <c r="N491" s="31"/>
      <c r="T491" s="31"/>
    </row>
    <row r="492" spans="13:20" ht="13.5" customHeight="1">
      <c r="M492" s="31"/>
      <c r="N492" s="31"/>
      <c r="T492" s="31"/>
    </row>
    <row r="493" spans="13:20" ht="13.5" customHeight="1">
      <c r="M493" s="31"/>
      <c r="N493" s="31"/>
      <c r="T493" s="31"/>
    </row>
    <row r="494" spans="13:20" ht="13.5" customHeight="1">
      <c r="M494" s="31"/>
      <c r="N494" s="31"/>
      <c r="T494" s="31"/>
    </row>
    <row r="495" spans="13:20" ht="13.5" customHeight="1">
      <c r="M495" s="31"/>
      <c r="N495" s="31"/>
      <c r="T495" s="31"/>
    </row>
    <row r="496" spans="13:20" ht="13.5" customHeight="1">
      <c r="M496" s="31"/>
      <c r="N496" s="31"/>
      <c r="T496" s="31"/>
    </row>
    <row r="497" spans="13:20" ht="13.5" customHeight="1">
      <c r="M497" s="31"/>
      <c r="N497" s="31"/>
      <c r="T497" s="31"/>
    </row>
    <row r="498" spans="13:20" ht="13.5" customHeight="1">
      <c r="M498" s="31"/>
      <c r="N498" s="31"/>
      <c r="T498" s="31"/>
    </row>
    <row r="499" spans="13:20" ht="13.5" customHeight="1">
      <c r="M499" s="31"/>
      <c r="N499" s="31"/>
      <c r="T499" s="31"/>
    </row>
    <row r="500" spans="13:20" ht="13.5" customHeight="1">
      <c r="M500" s="31"/>
      <c r="N500" s="31"/>
      <c r="T500" s="31"/>
    </row>
    <row r="501" spans="13:20" ht="13.5" customHeight="1">
      <c r="M501" s="31"/>
      <c r="N501" s="31"/>
      <c r="T501" s="31"/>
    </row>
    <row r="502" spans="13:20" ht="13.5" customHeight="1">
      <c r="M502" s="31"/>
      <c r="N502" s="31"/>
      <c r="T502" s="31"/>
    </row>
    <row r="503" spans="13:20" ht="13.5" customHeight="1">
      <c r="M503" s="31"/>
      <c r="N503" s="31"/>
      <c r="T503" s="31"/>
    </row>
    <row r="504" spans="13:20" ht="13.5" customHeight="1">
      <c r="M504" s="31"/>
      <c r="N504" s="31"/>
      <c r="T504" s="31"/>
    </row>
    <row r="505" spans="13:20" ht="13.5" customHeight="1">
      <c r="M505" s="31"/>
      <c r="N505" s="31"/>
      <c r="T505" s="31"/>
    </row>
    <row r="506" spans="13:20" ht="13.5" customHeight="1">
      <c r="M506" s="31"/>
      <c r="N506" s="31"/>
      <c r="T506" s="31"/>
    </row>
    <row r="507" spans="13:20" ht="13.5" customHeight="1">
      <c r="M507" s="31"/>
      <c r="N507" s="31"/>
      <c r="T507" s="31"/>
    </row>
    <row r="508" spans="13:20" ht="13.5" customHeight="1">
      <c r="M508" s="31"/>
      <c r="N508" s="31"/>
      <c r="T508" s="31"/>
    </row>
    <row r="509" spans="13:20" ht="13.5" customHeight="1">
      <c r="M509" s="31"/>
      <c r="N509" s="31"/>
      <c r="T509" s="31"/>
    </row>
    <row r="510" spans="13:20" ht="13.5" customHeight="1">
      <c r="M510" s="31"/>
      <c r="N510" s="31"/>
      <c r="T510" s="31"/>
    </row>
    <row r="511" spans="13:20" ht="13.5" customHeight="1">
      <c r="M511" s="31"/>
      <c r="N511" s="31"/>
      <c r="T511" s="31"/>
    </row>
    <row r="512" spans="13:20" ht="13.5" customHeight="1">
      <c r="M512" s="31"/>
      <c r="N512" s="31"/>
      <c r="T512" s="31"/>
    </row>
    <row r="513" spans="13:20" ht="13.5" customHeight="1">
      <c r="M513" s="31"/>
      <c r="N513" s="31"/>
      <c r="T513" s="31"/>
    </row>
    <row r="514" spans="13:20" ht="13.5" customHeight="1">
      <c r="M514" s="31"/>
      <c r="N514" s="31"/>
      <c r="T514" s="31"/>
    </row>
    <row r="515" spans="13:20" ht="13.5" customHeight="1">
      <c r="M515" s="31"/>
      <c r="N515" s="31"/>
      <c r="T515" s="31"/>
    </row>
    <row r="516" spans="13:20" ht="13.5" customHeight="1">
      <c r="M516" s="31"/>
      <c r="N516" s="31"/>
      <c r="T516" s="31"/>
    </row>
    <row r="517" spans="13:20" ht="13.5" customHeight="1">
      <c r="M517" s="31"/>
      <c r="N517" s="31"/>
      <c r="T517" s="31"/>
    </row>
    <row r="518" spans="13:20" ht="13.5" customHeight="1">
      <c r="M518" s="31"/>
      <c r="N518" s="31"/>
      <c r="T518" s="31"/>
    </row>
    <row r="519" spans="13:20" ht="13.5" customHeight="1">
      <c r="M519" s="31"/>
      <c r="N519" s="31"/>
      <c r="T519" s="31"/>
    </row>
    <row r="520" spans="13:20" ht="13.5" customHeight="1">
      <c r="M520" s="31"/>
      <c r="N520" s="31"/>
      <c r="T520" s="31"/>
    </row>
    <row r="521" spans="13:20" ht="13.5" customHeight="1">
      <c r="M521" s="31"/>
      <c r="N521" s="31"/>
      <c r="T521" s="31"/>
    </row>
    <row r="522" spans="13:20" ht="13.5" customHeight="1">
      <c r="M522" s="31"/>
      <c r="N522" s="31"/>
      <c r="T522" s="31"/>
    </row>
    <row r="523" spans="13:20" ht="13.5" customHeight="1">
      <c r="M523" s="31"/>
      <c r="N523" s="31"/>
      <c r="T523" s="31"/>
    </row>
    <row r="524" spans="13:20" ht="13.5" customHeight="1">
      <c r="M524" s="31"/>
      <c r="N524" s="31"/>
      <c r="T524" s="31"/>
    </row>
    <row r="525" spans="13:20" ht="13.5" customHeight="1">
      <c r="M525" s="31"/>
      <c r="N525" s="31"/>
      <c r="T525" s="31"/>
    </row>
    <row r="526" spans="13:20" ht="13.5" customHeight="1">
      <c r="M526" s="31"/>
      <c r="N526" s="31"/>
      <c r="T526" s="31"/>
    </row>
    <row r="527" spans="13:20" ht="13.5" customHeight="1">
      <c r="M527" s="31"/>
      <c r="N527" s="31"/>
      <c r="T527" s="31"/>
    </row>
    <row r="528" spans="13:20" ht="13.5" customHeight="1">
      <c r="M528" s="31"/>
      <c r="N528" s="31"/>
      <c r="T528" s="31"/>
    </row>
    <row r="529" spans="13:20" ht="13.5" customHeight="1">
      <c r="M529" s="31"/>
      <c r="N529" s="31"/>
      <c r="T529" s="31"/>
    </row>
    <row r="530" spans="13:20" ht="13.5" customHeight="1">
      <c r="M530" s="31"/>
      <c r="N530" s="31"/>
      <c r="T530" s="31"/>
    </row>
    <row r="531" spans="13:20" ht="13.5" customHeight="1">
      <c r="M531" s="31"/>
      <c r="N531" s="31"/>
      <c r="T531" s="31"/>
    </row>
    <row r="532" spans="13:20" ht="13.5" customHeight="1">
      <c r="M532" s="31"/>
      <c r="N532" s="31"/>
      <c r="T532" s="31"/>
    </row>
    <row r="533" spans="13:20" ht="13.5" customHeight="1">
      <c r="M533" s="31"/>
      <c r="N533" s="31"/>
      <c r="T533" s="31"/>
    </row>
    <row r="534" spans="13:20" ht="13.5" customHeight="1">
      <c r="M534" s="31"/>
      <c r="N534" s="31"/>
      <c r="T534" s="31"/>
    </row>
    <row r="535" spans="13:20" ht="13.5" customHeight="1">
      <c r="M535" s="31"/>
      <c r="N535" s="31"/>
      <c r="T535" s="31"/>
    </row>
    <row r="536" spans="13:20" ht="13.5" customHeight="1">
      <c r="M536" s="31"/>
      <c r="N536" s="31"/>
      <c r="T536" s="31"/>
    </row>
    <row r="537" spans="13:20" ht="13.5" customHeight="1">
      <c r="M537" s="31"/>
      <c r="N537" s="31"/>
      <c r="T537" s="31"/>
    </row>
    <row r="538" spans="13:20" ht="13.5" customHeight="1">
      <c r="M538" s="31"/>
      <c r="N538" s="31"/>
      <c r="T538" s="31"/>
    </row>
    <row r="539" spans="13:20" ht="13.5" customHeight="1">
      <c r="M539" s="31"/>
      <c r="N539" s="31"/>
      <c r="T539" s="31"/>
    </row>
    <row r="540" spans="13:20" ht="13.5" customHeight="1">
      <c r="M540" s="31"/>
      <c r="N540" s="31"/>
      <c r="T540" s="31"/>
    </row>
    <row r="541" spans="13:20" ht="13.5" customHeight="1">
      <c r="M541" s="31"/>
      <c r="N541" s="31"/>
      <c r="T541" s="31"/>
    </row>
    <row r="542" spans="13:20" ht="13.5" customHeight="1">
      <c r="M542" s="31"/>
      <c r="N542" s="31"/>
      <c r="T542" s="31"/>
    </row>
    <row r="543" spans="13:20" ht="13.5" customHeight="1">
      <c r="M543" s="31"/>
      <c r="N543" s="31"/>
      <c r="T543" s="31"/>
    </row>
    <row r="544" spans="13:20" ht="13.5" customHeight="1">
      <c r="M544" s="31"/>
      <c r="N544" s="31"/>
      <c r="T544" s="31"/>
    </row>
    <row r="545" spans="13:20" ht="13.5" customHeight="1">
      <c r="M545" s="31"/>
      <c r="N545" s="31"/>
      <c r="T545" s="31"/>
    </row>
    <row r="546" spans="13:20" ht="13.5" customHeight="1">
      <c r="M546" s="31"/>
      <c r="N546" s="31"/>
      <c r="T546" s="31"/>
    </row>
    <row r="547" spans="13:20" ht="13.5" customHeight="1">
      <c r="M547" s="31"/>
      <c r="N547" s="31"/>
      <c r="T547" s="31"/>
    </row>
    <row r="548" spans="13:20" ht="13.5" customHeight="1">
      <c r="M548" s="31"/>
      <c r="N548" s="31"/>
      <c r="T548" s="31"/>
    </row>
    <row r="549" spans="13:20" ht="13.5" customHeight="1">
      <c r="M549" s="31"/>
      <c r="N549" s="31"/>
      <c r="T549" s="31"/>
    </row>
    <row r="550" spans="13:20" ht="13.5" customHeight="1">
      <c r="M550" s="31"/>
      <c r="N550" s="31"/>
      <c r="T550" s="31"/>
    </row>
    <row r="551" spans="13:20" ht="13.5" customHeight="1">
      <c r="M551" s="31"/>
      <c r="N551" s="31"/>
      <c r="T551" s="31"/>
    </row>
    <row r="552" spans="13:20" ht="13.5" customHeight="1">
      <c r="M552" s="31"/>
      <c r="N552" s="31"/>
      <c r="T552" s="31"/>
    </row>
    <row r="553" spans="13:20" ht="13.5" customHeight="1">
      <c r="M553" s="31"/>
      <c r="N553" s="31"/>
      <c r="T553" s="31"/>
    </row>
    <row r="554" spans="13:20" ht="13.5" customHeight="1">
      <c r="M554" s="31"/>
      <c r="N554" s="31"/>
      <c r="T554" s="31"/>
    </row>
    <row r="555" spans="13:20" ht="13.5" customHeight="1">
      <c r="M555" s="31"/>
      <c r="N555" s="31"/>
      <c r="T555" s="31"/>
    </row>
    <row r="556" spans="13:20" ht="13.5" customHeight="1">
      <c r="M556" s="31"/>
      <c r="N556" s="31"/>
      <c r="T556" s="31"/>
    </row>
    <row r="557" spans="13:20" ht="13.5" customHeight="1">
      <c r="M557" s="31"/>
      <c r="N557" s="31"/>
      <c r="T557" s="31"/>
    </row>
    <row r="558" spans="13:20" ht="13.5" customHeight="1">
      <c r="M558" s="31"/>
      <c r="N558" s="31"/>
      <c r="T558" s="31"/>
    </row>
    <row r="559" spans="13:20" ht="13.5" customHeight="1">
      <c r="M559" s="31"/>
      <c r="N559" s="31"/>
      <c r="T559" s="31"/>
    </row>
    <row r="560" spans="13:20" ht="13.5" customHeight="1">
      <c r="M560" s="31"/>
      <c r="N560" s="31"/>
      <c r="T560" s="31"/>
    </row>
    <row r="561" spans="13:20" ht="13.5" customHeight="1">
      <c r="M561" s="31"/>
      <c r="N561" s="31"/>
      <c r="T561" s="31"/>
    </row>
    <row r="562" spans="13:20" ht="13.5" customHeight="1">
      <c r="M562" s="31"/>
      <c r="N562" s="31"/>
      <c r="T562" s="31"/>
    </row>
    <row r="563" spans="13:20" ht="13.5" customHeight="1">
      <c r="M563" s="31"/>
      <c r="N563" s="31"/>
      <c r="T563" s="31"/>
    </row>
    <row r="564" spans="13:20" ht="13.5" customHeight="1">
      <c r="M564" s="31"/>
      <c r="N564" s="31"/>
      <c r="T564" s="31"/>
    </row>
    <row r="565" spans="13:20" ht="13.5" customHeight="1">
      <c r="M565" s="31"/>
      <c r="N565" s="31"/>
      <c r="T565" s="31"/>
    </row>
    <row r="566" spans="13:20" ht="13.5" customHeight="1">
      <c r="M566" s="31"/>
      <c r="N566" s="31"/>
      <c r="T566" s="31"/>
    </row>
    <row r="567" spans="13:20" ht="13.5" customHeight="1">
      <c r="M567" s="31"/>
      <c r="N567" s="31"/>
      <c r="T567" s="31"/>
    </row>
    <row r="568" spans="13:20" ht="13.5" customHeight="1">
      <c r="M568" s="31"/>
      <c r="N568" s="31"/>
      <c r="T568" s="31"/>
    </row>
    <row r="569" spans="13:20" ht="13.5" customHeight="1">
      <c r="M569" s="31"/>
      <c r="N569" s="31"/>
      <c r="T569" s="31"/>
    </row>
    <row r="570" spans="13:20" ht="13.5" customHeight="1">
      <c r="M570" s="31"/>
      <c r="N570" s="31"/>
      <c r="T570" s="31"/>
    </row>
    <row r="571" spans="13:20" ht="13.5" customHeight="1">
      <c r="M571" s="31"/>
      <c r="N571" s="31"/>
      <c r="T571" s="31"/>
    </row>
    <row r="572" spans="13:20" ht="13.5" customHeight="1">
      <c r="M572" s="31"/>
      <c r="N572" s="31"/>
      <c r="T572" s="31"/>
    </row>
    <row r="573" spans="13:20" ht="13.5" customHeight="1">
      <c r="M573" s="31"/>
      <c r="N573" s="31"/>
      <c r="T573" s="31"/>
    </row>
    <row r="574" spans="13:20" ht="13.5" customHeight="1">
      <c r="M574" s="31"/>
      <c r="N574" s="31"/>
      <c r="T574" s="31"/>
    </row>
    <row r="575" spans="13:20" ht="13.5" customHeight="1">
      <c r="M575" s="31"/>
      <c r="N575" s="31"/>
      <c r="T575" s="31"/>
    </row>
    <row r="576" spans="13:20" ht="13.5" customHeight="1">
      <c r="M576" s="31"/>
      <c r="N576" s="31"/>
      <c r="T576" s="31"/>
    </row>
    <row r="577" spans="13:20" ht="13.5" customHeight="1">
      <c r="M577" s="31"/>
      <c r="N577" s="31"/>
      <c r="T577" s="31"/>
    </row>
    <row r="578" spans="13:20" ht="13.5" customHeight="1">
      <c r="M578" s="31"/>
      <c r="N578" s="31"/>
      <c r="T578" s="31"/>
    </row>
    <row r="579" spans="13:20" ht="13.5" customHeight="1">
      <c r="M579" s="31"/>
      <c r="N579" s="31"/>
      <c r="T579" s="31"/>
    </row>
    <row r="580" spans="13:20" ht="13.5" customHeight="1">
      <c r="M580" s="31"/>
      <c r="N580" s="31"/>
      <c r="T580" s="31"/>
    </row>
    <row r="581" spans="13:20" ht="13.5" customHeight="1">
      <c r="M581" s="31"/>
      <c r="N581" s="31"/>
      <c r="T581" s="31"/>
    </row>
    <row r="582" spans="13:20" ht="13.5" customHeight="1">
      <c r="M582" s="31"/>
      <c r="N582" s="31"/>
      <c r="T582" s="31"/>
    </row>
    <row r="583" spans="13:20" ht="13.5" customHeight="1">
      <c r="M583" s="31"/>
      <c r="N583" s="31"/>
      <c r="T583" s="31"/>
    </row>
    <row r="584" spans="13:20" ht="13.5" customHeight="1">
      <c r="M584" s="31"/>
      <c r="N584" s="31"/>
      <c r="T584" s="31"/>
    </row>
    <row r="585" spans="13:20" ht="13.5" customHeight="1">
      <c r="M585" s="31"/>
      <c r="N585" s="31"/>
      <c r="T585" s="31"/>
    </row>
    <row r="586" spans="13:20" ht="13.5" customHeight="1">
      <c r="M586" s="31"/>
      <c r="N586" s="31"/>
      <c r="T586" s="31"/>
    </row>
    <row r="587" spans="13:20" ht="13.5" customHeight="1">
      <c r="M587" s="31"/>
      <c r="N587" s="31"/>
      <c r="T587" s="31"/>
    </row>
    <row r="588" spans="13:20" ht="13.5" customHeight="1">
      <c r="M588" s="31"/>
      <c r="N588" s="31"/>
      <c r="T588" s="31"/>
    </row>
    <row r="589" spans="13:20" ht="13.5" customHeight="1">
      <c r="M589" s="31"/>
      <c r="N589" s="31"/>
      <c r="T589" s="31"/>
    </row>
    <row r="590" spans="13:20" ht="13.5" customHeight="1">
      <c r="M590" s="31"/>
      <c r="N590" s="31"/>
      <c r="T590" s="31"/>
    </row>
    <row r="591" spans="13:20" ht="13.5" customHeight="1">
      <c r="M591" s="31"/>
      <c r="N591" s="31"/>
      <c r="T591" s="31"/>
    </row>
    <row r="592" spans="13:20" ht="13.5" customHeight="1">
      <c r="M592" s="31"/>
      <c r="N592" s="31"/>
      <c r="T592" s="31"/>
    </row>
    <row r="593" spans="13:20" ht="13.5" customHeight="1">
      <c r="M593" s="31"/>
      <c r="N593" s="31"/>
      <c r="T593" s="31"/>
    </row>
    <row r="594" spans="13:20" ht="13.5" customHeight="1">
      <c r="M594" s="31"/>
      <c r="N594" s="31"/>
      <c r="T594" s="31"/>
    </row>
    <row r="595" spans="13:20" ht="13.5" customHeight="1">
      <c r="M595" s="31"/>
      <c r="N595" s="31"/>
      <c r="T595" s="31"/>
    </row>
    <row r="596" spans="13:20" ht="13.5" customHeight="1">
      <c r="M596" s="31"/>
      <c r="N596" s="31"/>
      <c r="T596" s="31"/>
    </row>
    <row r="597" spans="13:20" ht="13.5" customHeight="1">
      <c r="M597" s="31"/>
      <c r="N597" s="31"/>
      <c r="T597" s="31"/>
    </row>
    <row r="598" spans="13:20" ht="13.5" customHeight="1">
      <c r="M598" s="31"/>
      <c r="N598" s="31"/>
      <c r="T598" s="31"/>
    </row>
    <row r="599" spans="13:20" ht="13.5" customHeight="1">
      <c r="M599" s="31"/>
      <c r="N599" s="31"/>
      <c r="T599" s="31"/>
    </row>
    <row r="600" spans="13:20" ht="13.5" customHeight="1">
      <c r="M600" s="31"/>
      <c r="N600" s="31"/>
      <c r="T600" s="31"/>
    </row>
    <row r="601" spans="13:20" ht="13.5" customHeight="1">
      <c r="M601" s="31"/>
      <c r="N601" s="31"/>
      <c r="T601" s="31"/>
    </row>
    <row r="602" spans="13:20" ht="13.5" customHeight="1">
      <c r="M602" s="31"/>
      <c r="N602" s="31"/>
      <c r="T602" s="31"/>
    </row>
    <row r="603" spans="13:20" ht="13.5" customHeight="1">
      <c r="M603" s="31"/>
      <c r="N603" s="31"/>
      <c r="T603" s="31"/>
    </row>
    <row r="604" spans="13:20" ht="13.5" customHeight="1">
      <c r="M604" s="31"/>
      <c r="N604" s="31"/>
      <c r="T604" s="31"/>
    </row>
    <row r="605" spans="13:20" ht="13.5" customHeight="1">
      <c r="M605" s="31"/>
      <c r="N605" s="31"/>
      <c r="T605" s="31"/>
    </row>
    <row r="606" spans="13:20" ht="13.5" customHeight="1">
      <c r="M606" s="31"/>
      <c r="N606" s="31"/>
      <c r="T606" s="31"/>
    </row>
    <row r="607" spans="13:20" ht="13.5" customHeight="1">
      <c r="M607" s="31"/>
      <c r="N607" s="31"/>
      <c r="T607" s="31"/>
    </row>
    <row r="608" spans="13:20" ht="13.5" customHeight="1">
      <c r="M608" s="31"/>
      <c r="N608" s="31"/>
      <c r="T608" s="31"/>
    </row>
    <row r="609" spans="13:20" ht="13.5" customHeight="1">
      <c r="M609" s="31"/>
      <c r="N609" s="31"/>
      <c r="T609" s="31"/>
    </row>
    <row r="610" spans="13:20" ht="13.5" customHeight="1">
      <c r="M610" s="31"/>
      <c r="N610" s="31"/>
      <c r="T610" s="31"/>
    </row>
    <row r="611" spans="13:20" ht="13.5" customHeight="1">
      <c r="M611" s="31"/>
      <c r="N611" s="31"/>
      <c r="T611" s="31"/>
    </row>
    <row r="612" spans="13:20" ht="13.5" customHeight="1">
      <c r="M612" s="31"/>
      <c r="N612" s="31"/>
      <c r="T612" s="31"/>
    </row>
    <row r="613" spans="13:20" ht="13.5" customHeight="1">
      <c r="M613" s="31"/>
      <c r="N613" s="31"/>
      <c r="T613" s="31"/>
    </row>
    <row r="614" spans="13:20" ht="13.5" customHeight="1">
      <c r="M614" s="31"/>
      <c r="N614" s="31"/>
      <c r="T614" s="31"/>
    </row>
    <row r="615" spans="13:20" ht="13.5" customHeight="1">
      <c r="M615" s="31"/>
      <c r="N615" s="31"/>
      <c r="T615" s="31"/>
    </row>
    <row r="616" spans="13:20" ht="13.5" customHeight="1">
      <c r="M616" s="31"/>
      <c r="N616" s="31"/>
      <c r="T616" s="31"/>
    </row>
    <row r="617" spans="13:20" ht="13.5" customHeight="1">
      <c r="M617" s="31"/>
      <c r="N617" s="31"/>
      <c r="T617" s="31"/>
    </row>
    <row r="618" spans="13:20" ht="13.5" customHeight="1">
      <c r="M618" s="31"/>
      <c r="N618" s="31"/>
      <c r="T618" s="31"/>
    </row>
    <row r="619" spans="13:20" ht="13.5" customHeight="1">
      <c r="M619" s="31"/>
      <c r="N619" s="31"/>
      <c r="T619" s="31"/>
    </row>
    <row r="620" spans="13:20" ht="13.5" customHeight="1">
      <c r="M620" s="31"/>
      <c r="N620" s="31"/>
      <c r="T620" s="31"/>
    </row>
    <row r="621" spans="13:20" ht="13.5" customHeight="1">
      <c r="M621" s="31"/>
      <c r="N621" s="31"/>
      <c r="T621" s="31"/>
    </row>
    <row r="622" spans="13:20" ht="13.5" customHeight="1">
      <c r="M622" s="31"/>
      <c r="N622" s="31"/>
      <c r="T622" s="31"/>
    </row>
    <row r="623" spans="13:20" ht="13.5" customHeight="1">
      <c r="M623" s="31"/>
      <c r="N623" s="31"/>
      <c r="T623" s="31"/>
    </row>
    <row r="624" spans="13:20" ht="13.5" customHeight="1">
      <c r="M624" s="31"/>
      <c r="N624" s="31"/>
      <c r="T624" s="31"/>
    </row>
    <row r="625" spans="13:20" ht="13.5" customHeight="1">
      <c r="M625" s="31"/>
      <c r="N625" s="31"/>
      <c r="T625" s="31"/>
    </row>
    <row r="626" spans="13:20" ht="13.5" customHeight="1">
      <c r="M626" s="31"/>
      <c r="N626" s="31"/>
      <c r="T626" s="31"/>
    </row>
    <row r="627" spans="13:20" ht="13.5" customHeight="1">
      <c r="M627" s="31"/>
      <c r="N627" s="31"/>
      <c r="T627" s="31"/>
    </row>
    <row r="628" spans="13:20" ht="13.5" customHeight="1">
      <c r="M628" s="31"/>
      <c r="N628" s="31"/>
      <c r="T628" s="31"/>
    </row>
    <row r="629" spans="13:20" ht="13.5" customHeight="1">
      <c r="M629" s="31"/>
      <c r="N629" s="31"/>
      <c r="T629" s="31"/>
    </row>
    <row r="630" spans="13:20" ht="13.5" customHeight="1">
      <c r="M630" s="31"/>
      <c r="N630" s="31"/>
      <c r="T630" s="31"/>
    </row>
    <row r="631" spans="13:20" ht="13.5" customHeight="1">
      <c r="M631" s="31"/>
      <c r="N631" s="31"/>
      <c r="T631" s="31"/>
    </row>
    <row r="632" spans="13:20" ht="13.5" customHeight="1">
      <c r="M632" s="31"/>
      <c r="N632" s="31"/>
      <c r="T632" s="31"/>
    </row>
    <row r="633" spans="13:20" ht="13.5" customHeight="1">
      <c r="M633" s="31"/>
      <c r="N633" s="31"/>
      <c r="T633" s="31"/>
    </row>
    <row r="634" spans="13:20" ht="13.5" customHeight="1">
      <c r="M634" s="31"/>
      <c r="N634" s="31"/>
      <c r="T634" s="31"/>
    </row>
    <row r="635" spans="13:20" ht="13.5" customHeight="1">
      <c r="M635" s="31"/>
      <c r="N635" s="31"/>
      <c r="T635" s="31"/>
    </row>
    <row r="636" spans="13:20" ht="13.5" customHeight="1">
      <c r="M636" s="31"/>
      <c r="N636" s="31"/>
      <c r="T636" s="31"/>
    </row>
    <row r="637" spans="13:20" ht="13.5" customHeight="1">
      <c r="M637" s="31"/>
      <c r="N637" s="31"/>
      <c r="T637" s="31"/>
    </row>
    <row r="638" spans="13:20" ht="13.5" customHeight="1">
      <c r="M638" s="31"/>
      <c r="N638" s="31"/>
      <c r="T638" s="31"/>
    </row>
    <row r="639" spans="13:20" ht="13.5" customHeight="1">
      <c r="M639" s="31"/>
      <c r="N639" s="31"/>
      <c r="T639" s="31"/>
    </row>
    <row r="640" spans="13:20" ht="13.5" customHeight="1">
      <c r="M640" s="31"/>
      <c r="N640" s="31"/>
      <c r="T640" s="31"/>
    </row>
    <row r="641" spans="13:20" ht="13.5" customHeight="1">
      <c r="M641" s="31"/>
      <c r="N641" s="31"/>
      <c r="T641" s="31"/>
    </row>
    <row r="642" spans="13:20" ht="13.5" customHeight="1">
      <c r="M642" s="31"/>
      <c r="N642" s="31"/>
      <c r="T642" s="31"/>
    </row>
    <row r="643" spans="13:20" ht="13.5" customHeight="1">
      <c r="M643" s="31"/>
      <c r="N643" s="31"/>
      <c r="T643" s="31"/>
    </row>
    <row r="644" spans="13:20" ht="13.5" customHeight="1">
      <c r="M644" s="31"/>
      <c r="N644" s="31"/>
      <c r="T644" s="31"/>
    </row>
    <row r="645" spans="13:20" ht="13.5" customHeight="1">
      <c r="M645" s="31"/>
      <c r="N645" s="31"/>
      <c r="T645" s="31"/>
    </row>
    <row r="646" spans="13:20" ht="13.5" customHeight="1">
      <c r="M646" s="31"/>
      <c r="N646" s="31"/>
      <c r="T646" s="31"/>
    </row>
    <row r="647" spans="13:20" ht="13.5" customHeight="1">
      <c r="M647" s="31"/>
      <c r="N647" s="31"/>
      <c r="T647" s="31"/>
    </row>
    <row r="648" spans="13:20" ht="13.5" customHeight="1">
      <c r="M648" s="31"/>
      <c r="N648" s="31"/>
      <c r="T648" s="31"/>
    </row>
    <row r="649" spans="13:20" ht="13.5" customHeight="1">
      <c r="M649" s="31"/>
      <c r="N649" s="31"/>
      <c r="T649" s="31"/>
    </row>
    <row r="650" spans="13:20" ht="13.5" customHeight="1">
      <c r="M650" s="31"/>
      <c r="N650" s="31"/>
      <c r="T650" s="31"/>
    </row>
    <row r="651" spans="13:20" ht="13.5" customHeight="1">
      <c r="M651" s="31"/>
      <c r="N651" s="31"/>
      <c r="T651" s="31"/>
    </row>
    <row r="652" spans="13:20" ht="13.5" customHeight="1">
      <c r="M652" s="31"/>
      <c r="N652" s="31"/>
      <c r="T652" s="31"/>
    </row>
    <row r="653" spans="13:20" ht="13.5" customHeight="1">
      <c r="M653" s="31"/>
      <c r="N653" s="31"/>
      <c r="T653" s="31"/>
    </row>
    <row r="654" spans="13:20" ht="13.5" customHeight="1">
      <c r="M654" s="31"/>
      <c r="N654" s="31"/>
      <c r="T654" s="31"/>
    </row>
    <row r="655" spans="13:20" ht="13.5" customHeight="1">
      <c r="M655" s="31"/>
      <c r="N655" s="31"/>
      <c r="T655" s="31"/>
    </row>
    <row r="656" spans="13:20" ht="13.5" customHeight="1">
      <c r="M656" s="31"/>
      <c r="N656" s="31"/>
      <c r="T656" s="31"/>
    </row>
    <row r="657" spans="13:20" ht="13.5" customHeight="1">
      <c r="M657" s="31"/>
      <c r="N657" s="31"/>
      <c r="T657" s="31"/>
    </row>
    <row r="658" spans="13:20" ht="13.5" customHeight="1">
      <c r="M658" s="31"/>
      <c r="N658" s="31"/>
      <c r="T658" s="31"/>
    </row>
    <row r="659" spans="13:20" ht="13.5" customHeight="1">
      <c r="M659" s="31"/>
      <c r="N659" s="31"/>
      <c r="T659" s="31"/>
    </row>
    <row r="660" spans="13:20" ht="13.5" customHeight="1">
      <c r="M660" s="31"/>
      <c r="N660" s="31"/>
      <c r="T660" s="31"/>
    </row>
    <row r="661" spans="13:20" ht="13.5" customHeight="1">
      <c r="M661" s="31"/>
      <c r="N661" s="31"/>
      <c r="T661" s="31"/>
    </row>
    <row r="662" spans="13:20" ht="13.5" customHeight="1">
      <c r="M662" s="31"/>
      <c r="N662" s="31"/>
      <c r="T662" s="31"/>
    </row>
    <row r="663" spans="13:20" ht="13.5" customHeight="1">
      <c r="M663" s="31"/>
      <c r="N663" s="31"/>
      <c r="T663" s="31"/>
    </row>
    <row r="664" spans="13:20" ht="13.5" customHeight="1">
      <c r="M664" s="31"/>
      <c r="N664" s="31"/>
      <c r="T664" s="31"/>
    </row>
    <row r="665" spans="13:20" ht="13.5" customHeight="1">
      <c r="M665" s="31"/>
      <c r="N665" s="31"/>
      <c r="T665" s="31"/>
    </row>
    <row r="666" spans="13:20" ht="13.5" customHeight="1">
      <c r="M666" s="31"/>
      <c r="N666" s="31"/>
      <c r="T666" s="31"/>
    </row>
    <row r="667" spans="13:20" ht="13.5" customHeight="1">
      <c r="M667" s="31"/>
      <c r="N667" s="31"/>
      <c r="T667" s="31"/>
    </row>
    <row r="668" spans="13:20" ht="13.5" customHeight="1">
      <c r="M668" s="31"/>
      <c r="N668" s="31"/>
      <c r="T668" s="31"/>
    </row>
    <row r="669" spans="13:20" ht="13.5" customHeight="1">
      <c r="M669" s="31"/>
      <c r="N669" s="31"/>
      <c r="T669" s="31"/>
    </row>
    <row r="670" spans="13:20" ht="13.5" customHeight="1">
      <c r="M670" s="31"/>
      <c r="N670" s="31"/>
      <c r="T670" s="31"/>
    </row>
    <row r="671" spans="13:20" ht="13.5" customHeight="1">
      <c r="M671" s="31"/>
      <c r="N671" s="31"/>
      <c r="T671" s="31"/>
    </row>
    <row r="672" spans="13:20" ht="13.5" customHeight="1">
      <c r="M672" s="31"/>
      <c r="N672" s="31"/>
      <c r="T672" s="31"/>
    </row>
    <row r="673" spans="13:20" ht="13.5" customHeight="1">
      <c r="M673" s="31"/>
      <c r="N673" s="31"/>
      <c r="T673" s="31"/>
    </row>
    <row r="674" spans="13:20" ht="13.5" customHeight="1">
      <c r="M674" s="31"/>
      <c r="N674" s="31"/>
      <c r="T674" s="31"/>
    </row>
    <row r="675" spans="13:20" ht="13.5" customHeight="1">
      <c r="M675" s="31"/>
      <c r="N675" s="31"/>
      <c r="T675" s="31"/>
    </row>
    <row r="676" spans="13:20" ht="13.5" customHeight="1">
      <c r="M676" s="31"/>
      <c r="N676" s="31"/>
      <c r="T676" s="31"/>
    </row>
    <row r="677" spans="13:20" ht="13.5" customHeight="1">
      <c r="M677" s="31"/>
      <c r="N677" s="31"/>
      <c r="T677" s="31"/>
    </row>
    <row r="678" spans="13:20" ht="13.5" customHeight="1">
      <c r="M678" s="31"/>
      <c r="N678" s="31"/>
      <c r="T678" s="31"/>
    </row>
    <row r="679" spans="13:20" ht="13.5" customHeight="1">
      <c r="M679" s="31"/>
      <c r="N679" s="31"/>
      <c r="T679" s="31"/>
    </row>
    <row r="680" spans="13:20" ht="13.5" customHeight="1">
      <c r="M680" s="31"/>
      <c r="N680" s="31"/>
      <c r="T680" s="31"/>
    </row>
    <row r="681" spans="13:20" ht="13.5" customHeight="1">
      <c r="M681" s="31"/>
      <c r="N681" s="31"/>
      <c r="T681" s="31"/>
    </row>
    <row r="682" spans="13:20" ht="13.5" customHeight="1">
      <c r="M682" s="31"/>
      <c r="N682" s="31"/>
      <c r="T682" s="31"/>
    </row>
    <row r="683" spans="13:20" ht="13.5" customHeight="1">
      <c r="M683" s="31"/>
      <c r="N683" s="31"/>
      <c r="T683" s="31"/>
    </row>
    <row r="684" spans="13:20" ht="13.5" customHeight="1">
      <c r="M684" s="31"/>
      <c r="N684" s="31"/>
      <c r="T684" s="31"/>
    </row>
    <row r="685" spans="13:20" ht="13.5" customHeight="1">
      <c r="M685" s="31"/>
      <c r="N685" s="31"/>
      <c r="T685" s="31"/>
    </row>
    <row r="686" spans="13:20" ht="13.5" customHeight="1">
      <c r="M686" s="31"/>
      <c r="N686" s="31"/>
      <c r="T686" s="31"/>
    </row>
    <row r="687" spans="13:20" ht="13.5" customHeight="1">
      <c r="M687" s="31"/>
      <c r="N687" s="31"/>
      <c r="T687" s="31"/>
    </row>
    <row r="688" spans="13:20" ht="13.5" customHeight="1">
      <c r="M688" s="31"/>
      <c r="N688" s="31"/>
      <c r="T688" s="31"/>
    </row>
    <row r="689" spans="13:20" ht="13.5" customHeight="1">
      <c r="M689" s="31"/>
      <c r="N689" s="31"/>
      <c r="T689" s="31"/>
    </row>
    <row r="690" spans="13:20" ht="13.5" customHeight="1">
      <c r="M690" s="31"/>
      <c r="N690" s="31"/>
      <c r="T690" s="31"/>
    </row>
    <row r="691" spans="13:20" ht="13.5" customHeight="1">
      <c r="M691" s="31"/>
      <c r="N691" s="31"/>
      <c r="T691" s="31"/>
    </row>
    <row r="692" spans="13:20" ht="13.5" customHeight="1">
      <c r="M692" s="31"/>
      <c r="N692" s="31"/>
      <c r="T692" s="31"/>
    </row>
    <row r="693" spans="13:20" ht="13.5" customHeight="1">
      <c r="M693" s="31"/>
      <c r="N693" s="31"/>
      <c r="T693" s="31"/>
    </row>
    <row r="694" spans="13:20" ht="13.5" customHeight="1">
      <c r="M694" s="31"/>
      <c r="N694" s="31"/>
      <c r="T694" s="31"/>
    </row>
    <row r="695" spans="13:20" ht="13.5" customHeight="1">
      <c r="M695" s="31"/>
      <c r="N695" s="31"/>
      <c r="T695" s="31"/>
    </row>
    <row r="696" spans="13:20" ht="13.5" customHeight="1">
      <c r="M696" s="31"/>
      <c r="N696" s="31"/>
      <c r="T696" s="31"/>
    </row>
    <row r="697" spans="13:20" ht="13.5" customHeight="1">
      <c r="M697" s="31"/>
      <c r="N697" s="31"/>
      <c r="T697" s="31"/>
    </row>
    <row r="698" spans="13:20" ht="13.5" customHeight="1">
      <c r="M698" s="31"/>
      <c r="N698" s="31"/>
      <c r="T698" s="31"/>
    </row>
    <row r="699" spans="13:20" ht="13.5" customHeight="1">
      <c r="M699" s="31"/>
      <c r="N699" s="31"/>
      <c r="T699" s="31"/>
    </row>
    <row r="700" spans="13:20" ht="13.5" customHeight="1">
      <c r="M700" s="31"/>
      <c r="N700" s="31"/>
      <c r="T700" s="31"/>
    </row>
    <row r="701" spans="13:20" ht="13.5" customHeight="1">
      <c r="M701" s="31"/>
      <c r="N701" s="31"/>
      <c r="T701" s="31"/>
    </row>
    <row r="702" spans="13:20" ht="13.5" customHeight="1">
      <c r="M702" s="31"/>
      <c r="N702" s="31"/>
      <c r="T702" s="31"/>
    </row>
    <row r="703" spans="13:20" ht="13.5" customHeight="1">
      <c r="M703" s="31"/>
      <c r="N703" s="31"/>
      <c r="T703" s="31"/>
    </row>
    <row r="704" spans="13:20" ht="13.5" customHeight="1">
      <c r="M704" s="31"/>
      <c r="N704" s="31"/>
      <c r="T704" s="31"/>
    </row>
    <row r="705" spans="13:20" ht="13.5" customHeight="1">
      <c r="M705" s="31"/>
      <c r="N705" s="31"/>
      <c r="T705" s="31"/>
    </row>
    <row r="706" spans="13:20" ht="13.5" customHeight="1">
      <c r="M706" s="31"/>
      <c r="N706" s="31"/>
      <c r="T706" s="31"/>
    </row>
    <row r="707" spans="13:20" ht="13.5" customHeight="1">
      <c r="M707" s="31"/>
      <c r="N707" s="31"/>
      <c r="T707" s="31"/>
    </row>
    <row r="708" spans="13:20" ht="13.5" customHeight="1">
      <c r="M708" s="31"/>
      <c r="N708" s="31"/>
      <c r="T708" s="31"/>
    </row>
    <row r="709" spans="13:20" ht="13.5" customHeight="1">
      <c r="M709" s="31"/>
      <c r="N709" s="31"/>
      <c r="T709" s="31"/>
    </row>
    <row r="710" spans="13:20" ht="13.5" customHeight="1">
      <c r="M710" s="31"/>
      <c r="N710" s="31"/>
      <c r="T710" s="31"/>
    </row>
    <row r="711" spans="13:20" ht="13.5" customHeight="1">
      <c r="M711" s="31"/>
      <c r="N711" s="31"/>
      <c r="T711" s="31"/>
    </row>
    <row r="712" spans="13:20" ht="13.5" customHeight="1">
      <c r="M712" s="31"/>
      <c r="N712" s="31"/>
      <c r="T712" s="31"/>
    </row>
    <row r="713" spans="13:20" ht="13.5" customHeight="1">
      <c r="M713" s="31"/>
      <c r="N713" s="31"/>
      <c r="T713" s="31"/>
    </row>
    <row r="714" spans="13:20" ht="13.5" customHeight="1">
      <c r="M714" s="31"/>
      <c r="N714" s="31"/>
      <c r="T714" s="31"/>
    </row>
    <row r="715" spans="13:20" ht="13.5" customHeight="1">
      <c r="M715" s="31"/>
      <c r="N715" s="31"/>
      <c r="T715" s="31"/>
    </row>
    <row r="716" spans="13:20" ht="13.5" customHeight="1">
      <c r="M716" s="31"/>
      <c r="N716" s="31"/>
      <c r="T716" s="31"/>
    </row>
    <row r="717" spans="13:20" ht="13.5" customHeight="1">
      <c r="M717" s="31"/>
      <c r="N717" s="31"/>
      <c r="T717" s="31"/>
    </row>
    <row r="718" spans="13:20" ht="13.5" customHeight="1">
      <c r="M718" s="31"/>
      <c r="N718" s="31"/>
      <c r="T718" s="31"/>
    </row>
    <row r="719" spans="13:20" ht="13.5" customHeight="1">
      <c r="M719" s="31"/>
      <c r="N719" s="31"/>
      <c r="T719" s="31"/>
    </row>
    <row r="720" spans="13:20" ht="13.5" customHeight="1">
      <c r="M720" s="31"/>
      <c r="N720" s="31"/>
      <c r="T720" s="31"/>
    </row>
    <row r="721" spans="13:20" ht="13.5" customHeight="1">
      <c r="M721" s="31"/>
      <c r="N721" s="31"/>
      <c r="T721" s="31"/>
    </row>
    <row r="722" spans="13:20" ht="13.5" customHeight="1">
      <c r="M722" s="31"/>
      <c r="N722" s="31"/>
      <c r="T722" s="31"/>
    </row>
    <row r="723" spans="13:20" ht="13.5" customHeight="1">
      <c r="M723" s="31"/>
      <c r="N723" s="31"/>
      <c r="T723" s="31"/>
    </row>
    <row r="724" spans="13:20" ht="13.5" customHeight="1">
      <c r="M724" s="31"/>
      <c r="N724" s="31"/>
      <c r="T724" s="31"/>
    </row>
    <row r="725" spans="13:20" ht="13.5" customHeight="1">
      <c r="M725" s="31"/>
      <c r="N725" s="31"/>
      <c r="T725" s="31"/>
    </row>
    <row r="726" spans="13:20" ht="13.5" customHeight="1">
      <c r="M726" s="31"/>
      <c r="N726" s="31"/>
      <c r="T726" s="31"/>
    </row>
    <row r="727" spans="13:20" ht="13.5" customHeight="1">
      <c r="M727" s="31"/>
      <c r="N727" s="31"/>
      <c r="T727" s="31"/>
    </row>
    <row r="728" spans="13:20" ht="13.5" customHeight="1">
      <c r="M728" s="31"/>
      <c r="N728" s="31"/>
      <c r="T728" s="31"/>
    </row>
    <row r="729" spans="13:20" ht="13.5" customHeight="1">
      <c r="M729" s="31"/>
      <c r="N729" s="31"/>
      <c r="T729" s="31"/>
    </row>
    <row r="730" spans="13:20" ht="13.5" customHeight="1">
      <c r="M730" s="31"/>
      <c r="N730" s="31"/>
      <c r="T730" s="31"/>
    </row>
    <row r="731" spans="13:20" ht="13.5" customHeight="1">
      <c r="M731" s="31"/>
      <c r="N731" s="31"/>
      <c r="T731" s="31"/>
    </row>
    <row r="732" spans="13:20" ht="13.5" customHeight="1">
      <c r="M732" s="31"/>
      <c r="N732" s="31"/>
      <c r="T732" s="31"/>
    </row>
    <row r="733" spans="13:20" ht="13.5" customHeight="1">
      <c r="M733" s="31"/>
      <c r="N733" s="31"/>
      <c r="T733" s="31"/>
    </row>
    <row r="734" spans="13:20" ht="13.5" customHeight="1">
      <c r="M734" s="31"/>
      <c r="N734" s="31"/>
      <c r="T734" s="31"/>
    </row>
    <row r="735" spans="13:20" ht="13.5" customHeight="1">
      <c r="M735" s="31"/>
      <c r="N735" s="31"/>
      <c r="T735" s="31"/>
    </row>
    <row r="736" spans="13:20" ht="13.5" customHeight="1">
      <c r="M736" s="31"/>
      <c r="N736" s="31"/>
      <c r="T736" s="31"/>
    </row>
    <row r="737" spans="13:20" ht="13.5" customHeight="1">
      <c r="M737" s="31"/>
      <c r="N737" s="31"/>
      <c r="T737" s="31"/>
    </row>
    <row r="738" spans="13:20" ht="13.5" customHeight="1">
      <c r="M738" s="31"/>
      <c r="N738" s="31"/>
      <c r="T738" s="31"/>
    </row>
    <row r="739" spans="13:20" ht="13.5" customHeight="1">
      <c r="M739" s="31"/>
      <c r="N739" s="31"/>
      <c r="T739" s="31"/>
    </row>
    <row r="740" spans="13:20" ht="13.5" customHeight="1">
      <c r="M740" s="31"/>
      <c r="N740" s="31"/>
      <c r="T740" s="31"/>
    </row>
    <row r="741" spans="13:20" ht="13.5" customHeight="1">
      <c r="M741" s="31"/>
      <c r="N741" s="31"/>
      <c r="T741" s="31"/>
    </row>
    <row r="742" spans="13:20" ht="13.5" customHeight="1">
      <c r="M742" s="31"/>
      <c r="N742" s="31"/>
      <c r="T742" s="31"/>
    </row>
    <row r="743" spans="13:20" ht="13.5" customHeight="1">
      <c r="M743" s="31"/>
      <c r="N743" s="31"/>
      <c r="T743" s="31"/>
    </row>
    <row r="744" spans="13:20" ht="13.5" customHeight="1">
      <c r="M744" s="31"/>
      <c r="N744" s="31"/>
      <c r="T744" s="31"/>
    </row>
    <row r="745" spans="13:20" ht="13.5" customHeight="1">
      <c r="M745" s="31"/>
      <c r="N745" s="31"/>
      <c r="T745" s="31"/>
    </row>
    <row r="746" spans="13:20" ht="13.5" customHeight="1">
      <c r="M746" s="31"/>
      <c r="N746" s="31"/>
      <c r="T746" s="31"/>
    </row>
    <row r="747" spans="13:20" ht="13.5" customHeight="1">
      <c r="M747" s="31"/>
      <c r="N747" s="31"/>
      <c r="T747" s="31"/>
    </row>
    <row r="748" spans="13:20" ht="13.5" customHeight="1">
      <c r="M748" s="31"/>
      <c r="N748" s="31"/>
      <c r="T748" s="31"/>
    </row>
    <row r="749" spans="13:20" ht="13.5" customHeight="1">
      <c r="M749" s="31"/>
      <c r="N749" s="31"/>
      <c r="T749" s="31"/>
    </row>
    <row r="750" spans="13:20" ht="13.5" customHeight="1">
      <c r="M750" s="31"/>
      <c r="N750" s="31"/>
      <c r="T750" s="31"/>
    </row>
    <row r="751" spans="13:20" ht="13.5" customHeight="1">
      <c r="M751" s="31"/>
      <c r="N751" s="31"/>
      <c r="T751" s="31"/>
    </row>
    <row r="752" spans="13:20" ht="13.5" customHeight="1">
      <c r="M752" s="31"/>
      <c r="N752" s="31"/>
      <c r="T752" s="31"/>
    </row>
    <row r="753" spans="13:20" ht="13.5" customHeight="1">
      <c r="M753" s="31"/>
      <c r="N753" s="31"/>
      <c r="T753" s="31"/>
    </row>
    <row r="754" spans="13:20" ht="13.5" customHeight="1">
      <c r="M754" s="31"/>
      <c r="N754" s="31"/>
      <c r="T754" s="31"/>
    </row>
    <row r="755" spans="13:20" ht="13.5" customHeight="1">
      <c r="M755" s="31"/>
      <c r="N755" s="31"/>
      <c r="T755" s="31"/>
    </row>
    <row r="756" spans="13:20" ht="13.5" customHeight="1">
      <c r="M756" s="31"/>
      <c r="N756" s="31"/>
      <c r="T756" s="31"/>
    </row>
    <row r="757" spans="13:20" ht="13.5" customHeight="1">
      <c r="M757" s="31"/>
      <c r="N757" s="31"/>
      <c r="T757" s="31"/>
    </row>
    <row r="758" spans="13:20" ht="13.5" customHeight="1">
      <c r="M758" s="31"/>
      <c r="N758" s="31"/>
      <c r="T758" s="31"/>
    </row>
    <row r="759" spans="13:20" ht="13.5" customHeight="1">
      <c r="M759" s="31"/>
      <c r="N759" s="31"/>
      <c r="T759" s="31"/>
    </row>
    <row r="760" spans="13:20" ht="13.5" customHeight="1">
      <c r="M760" s="31"/>
      <c r="N760" s="31"/>
      <c r="T760" s="31"/>
    </row>
    <row r="761" spans="13:20" ht="13.5" customHeight="1">
      <c r="M761" s="31"/>
      <c r="N761" s="31"/>
      <c r="T761" s="31"/>
    </row>
    <row r="762" spans="13:20" ht="13.5" customHeight="1">
      <c r="M762" s="31"/>
      <c r="N762" s="31"/>
      <c r="T762" s="31"/>
    </row>
    <row r="763" spans="13:20" ht="13.5" customHeight="1">
      <c r="M763" s="31"/>
      <c r="N763" s="31"/>
      <c r="T763" s="31"/>
    </row>
    <row r="764" spans="13:20" ht="13.5" customHeight="1">
      <c r="M764" s="31"/>
      <c r="N764" s="31"/>
      <c r="T764" s="31"/>
    </row>
    <row r="765" spans="13:20" ht="13.5" customHeight="1">
      <c r="M765" s="31"/>
      <c r="N765" s="31"/>
      <c r="T765" s="31"/>
    </row>
    <row r="766" spans="13:20" ht="13.5" customHeight="1">
      <c r="M766" s="31"/>
      <c r="N766" s="31"/>
      <c r="T766" s="31"/>
    </row>
    <row r="767" spans="13:20" ht="13.5" customHeight="1">
      <c r="M767" s="31"/>
      <c r="N767" s="31"/>
      <c r="T767" s="31"/>
    </row>
    <row r="768" spans="13:20" ht="13.5" customHeight="1">
      <c r="M768" s="31"/>
      <c r="N768" s="31"/>
      <c r="T768" s="31"/>
    </row>
    <row r="769" spans="13:20" ht="13.5" customHeight="1">
      <c r="M769" s="31"/>
      <c r="N769" s="31"/>
      <c r="T769" s="31"/>
    </row>
    <row r="770" spans="13:20" ht="13.5" customHeight="1">
      <c r="M770" s="31"/>
      <c r="N770" s="31"/>
      <c r="T770" s="31"/>
    </row>
    <row r="771" spans="13:20" ht="13.5" customHeight="1">
      <c r="M771" s="31"/>
      <c r="N771" s="31"/>
      <c r="T771" s="31"/>
    </row>
    <row r="772" spans="13:20" ht="13.5" customHeight="1">
      <c r="M772" s="31"/>
      <c r="N772" s="31"/>
      <c r="T772" s="31"/>
    </row>
    <row r="773" spans="13:20" ht="13.5" customHeight="1">
      <c r="M773" s="31"/>
      <c r="N773" s="31"/>
      <c r="T773" s="31"/>
    </row>
    <row r="774" spans="13:20" ht="13.5" customHeight="1">
      <c r="M774" s="31"/>
      <c r="N774" s="31"/>
      <c r="T774" s="31"/>
    </row>
    <row r="775" spans="13:20" ht="13.5" customHeight="1">
      <c r="M775" s="31"/>
      <c r="N775" s="31"/>
      <c r="T775" s="31"/>
    </row>
    <row r="776" spans="13:20" ht="13.5" customHeight="1">
      <c r="M776" s="31"/>
      <c r="N776" s="31"/>
      <c r="T776" s="31"/>
    </row>
    <row r="777" spans="13:20" ht="13.5" customHeight="1">
      <c r="M777" s="31"/>
      <c r="N777" s="31"/>
      <c r="T777" s="31"/>
    </row>
    <row r="778" spans="13:20" ht="13.5" customHeight="1">
      <c r="M778" s="31"/>
      <c r="N778" s="31"/>
      <c r="T778" s="31"/>
    </row>
    <row r="779" spans="13:20" ht="13.5" customHeight="1">
      <c r="M779" s="31"/>
      <c r="N779" s="31"/>
      <c r="T779" s="31"/>
    </row>
    <row r="780" spans="13:20" ht="13.5" customHeight="1">
      <c r="M780" s="31"/>
      <c r="N780" s="31"/>
      <c r="T780" s="31"/>
    </row>
    <row r="781" spans="13:20" ht="13.5" customHeight="1">
      <c r="M781" s="31"/>
      <c r="N781" s="31"/>
      <c r="T781" s="31"/>
    </row>
    <row r="782" spans="13:20" ht="13.5" customHeight="1">
      <c r="M782" s="31"/>
      <c r="N782" s="31"/>
      <c r="T782" s="31"/>
    </row>
    <row r="783" spans="13:20" ht="13.5" customHeight="1">
      <c r="M783" s="31"/>
      <c r="N783" s="31"/>
      <c r="T783" s="31"/>
    </row>
    <row r="784" spans="13:20" ht="13.5" customHeight="1">
      <c r="M784" s="31"/>
      <c r="N784" s="31"/>
      <c r="T784" s="31"/>
    </row>
    <row r="785" spans="13:20" ht="13.5" customHeight="1">
      <c r="M785" s="31"/>
      <c r="N785" s="31"/>
      <c r="T785" s="31"/>
    </row>
    <row r="786" spans="13:20" ht="13.5" customHeight="1">
      <c r="M786" s="31"/>
      <c r="N786" s="31"/>
      <c r="T786" s="31"/>
    </row>
    <row r="787" spans="13:20" ht="13.5" customHeight="1">
      <c r="M787" s="31"/>
      <c r="N787" s="31"/>
      <c r="T787" s="31"/>
    </row>
    <row r="788" spans="13:20" ht="13.5" customHeight="1">
      <c r="M788" s="31"/>
      <c r="N788" s="31"/>
      <c r="T788" s="31"/>
    </row>
    <row r="789" spans="13:20" ht="13.5" customHeight="1">
      <c r="M789" s="31"/>
      <c r="N789" s="31"/>
      <c r="T789" s="31"/>
    </row>
    <row r="790" spans="13:20" ht="13.5" customHeight="1">
      <c r="M790" s="31"/>
      <c r="N790" s="31"/>
      <c r="T790" s="31"/>
    </row>
    <row r="791" spans="13:20" ht="13.5" customHeight="1">
      <c r="M791" s="31"/>
      <c r="N791" s="31"/>
      <c r="T791" s="31"/>
    </row>
    <row r="792" spans="13:20" ht="13.5" customHeight="1">
      <c r="M792" s="31"/>
      <c r="N792" s="31"/>
      <c r="T792" s="31"/>
    </row>
    <row r="793" spans="13:20" ht="13.5" customHeight="1">
      <c r="M793" s="31"/>
      <c r="N793" s="31"/>
      <c r="T793" s="31"/>
    </row>
    <row r="794" spans="13:20" ht="13.5" customHeight="1">
      <c r="M794" s="31"/>
      <c r="N794" s="31"/>
      <c r="T794" s="31"/>
    </row>
    <row r="795" spans="13:20" ht="13.5" customHeight="1">
      <c r="M795" s="31"/>
      <c r="N795" s="31"/>
      <c r="T795" s="31"/>
    </row>
    <row r="796" spans="13:20" ht="13.5" customHeight="1">
      <c r="M796" s="31"/>
      <c r="N796" s="31"/>
      <c r="T796" s="31"/>
    </row>
    <row r="797" spans="13:20" ht="13.5" customHeight="1">
      <c r="M797" s="31"/>
      <c r="N797" s="31"/>
      <c r="T797" s="31"/>
    </row>
    <row r="798" spans="13:20" ht="13.5" customHeight="1">
      <c r="M798" s="31"/>
      <c r="N798" s="31"/>
      <c r="T798" s="31"/>
    </row>
    <row r="799" spans="13:20" ht="13.5" customHeight="1">
      <c r="M799" s="31"/>
      <c r="N799" s="31"/>
      <c r="T799" s="31"/>
    </row>
    <row r="800" spans="13:20" ht="13.5" customHeight="1">
      <c r="M800" s="31"/>
      <c r="N800" s="31"/>
      <c r="T800" s="31"/>
    </row>
    <row r="801" spans="13:20" ht="13.5" customHeight="1">
      <c r="M801" s="31"/>
      <c r="N801" s="31"/>
      <c r="T801" s="31"/>
    </row>
    <row r="802" spans="13:20" ht="13.5" customHeight="1">
      <c r="M802" s="31"/>
      <c r="N802" s="31"/>
      <c r="T802" s="31"/>
    </row>
    <row r="803" spans="13:20" ht="13.5" customHeight="1">
      <c r="M803" s="31"/>
      <c r="N803" s="31"/>
      <c r="T803" s="31"/>
    </row>
    <row r="804" spans="13:20" ht="13.5" customHeight="1">
      <c r="M804" s="31"/>
      <c r="N804" s="31"/>
      <c r="T804" s="31"/>
    </row>
    <row r="805" spans="13:20" ht="13.5" customHeight="1">
      <c r="M805" s="31"/>
      <c r="N805" s="31"/>
      <c r="T805" s="31"/>
    </row>
    <row r="806" spans="13:20" ht="13.5" customHeight="1">
      <c r="M806" s="31"/>
      <c r="N806" s="31"/>
      <c r="T806" s="31"/>
    </row>
    <row r="807" spans="13:20" ht="13.5" customHeight="1">
      <c r="M807" s="31"/>
      <c r="N807" s="31"/>
      <c r="T807" s="31"/>
    </row>
    <row r="808" spans="13:20" ht="13.5" customHeight="1">
      <c r="M808" s="31"/>
      <c r="N808" s="31"/>
      <c r="T808" s="31"/>
    </row>
    <row r="809" spans="13:20" ht="13.5" customHeight="1">
      <c r="M809" s="31"/>
      <c r="N809" s="31"/>
      <c r="T809" s="31"/>
    </row>
    <row r="810" spans="13:20" ht="13.5" customHeight="1">
      <c r="M810" s="31"/>
      <c r="N810" s="31"/>
      <c r="T810" s="31"/>
    </row>
    <row r="811" spans="13:20" ht="13.5" customHeight="1">
      <c r="M811" s="31"/>
      <c r="N811" s="31"/>
      <c r="T811" s="31"/>
    </row>
    <row r="812" spans="13:20" ht="13.5" customHeight="1">
      <c r="M812" s="31"/>
      <c r="N812" s="31"/>
      <c r="T812" s="31"/>
    </row>
    <row r="813" spans="13:20" ht="13.5" customHeight="1">
      <c r="M813" s="31"/>
      <c r="N813" s="31"/>
      <c r="T813" s="31"/>
    </row>
    <row r="814" spans="13:20" ht="13.5" customHeight="1">
      <c r="M814" s="31"/>
      <c r="N814" s="31"/>
      <c r="T814" s="31"/>
    </row>
    <row r="815" spans="13:20" ht="13.5" customHeight="1">
      <c r="M815" s="31"/>
      <c r="N815" s="31"/>
      <c r="T815" s="31"/>
    </row>
    <row r="816" spans="13:20" ht="13.5" customHeight="1">
      <c r="M816" s="31"/>
      <c r="N816" s="31"/>
      <c r="T816" s="31"/>
    </row>
    <row r="817" spans="13:20" ht="13.5" customHeight="1">
      <c r="M817" s="31"/>
      <c r="N817" s="31"/>
      <c r="T817" s="31"/>
    </row>
    <row r="818" spans="13:20" ht="13.5" customHeight="1">
      <c r="M818" s="31"/>
      <c r="N818" s="31"/>
      <c r="T818" s="31"/>
    </row>
    <row r="819" spans="13:20" ht="13.5" customHeight="1">
      <c r="M819" s="31"/>
      <c r="N819" s="31"/>
      <c r="T819" s="31"/>
    </row>
    <row r="820" spans="13:20" ht="13.5" customHeight="1">
      <c r="M820" s="31"/>
      <c r="N820" s="31"/>
      <c r="T820" s="31"/>
    </row>
    <row r="821" spans="13:20" ht="13.5" customHeight="1">
      <c r="M821" s="31"/>
      <c r="N821" s="31"/>
      <c r="T821" s="31"/>
    </row>
    <row r="822" spans="13:20" ht="13.5" customHeight="1">
      <c r="M822" s="31"/>
      <c r="N822" s="31"/>
      <c r="T822" s="31"/>
    </row>
    <row r="823" spans="13:20" ht="13.5" customHeight="1">
      <c r="M823" s="31"/>
      <c r="N823" s="31"/>
      <c r="T823" s="31"/>
    </row>
    <row r="824" spans="13:20" ht="13.5" customHeight="1">
      <c r="M824" s="31"/>
      <c r="N824" s="31"/>
      <c r="T824" s="31"/>
    </row>
    <row r="825" spans="13:20" ht="13.5" customHeight="1">
      <c r="M825" s="31"/>
      <c r="N825" s="31"/>
      <c r="T825" s="31"/>
    </row>
    <row r="826" spans="13:20" ht="13.5" customHeight="1">
      <c r="M826" s="31"/>
      <c r="N826" s="31"/>
      <c r="T826" s="31"/>
    </row>
    <row r="827" spans="13:20" ht="13.5" customHeight="1">
      <c r="M827" s="31"/>
      <c r="N827" s="31"/>
      <c r="T827" s="31"/>
    </row>
    <row r="828" spans="13:20" ht="13.5" customHeight="1">
      <c r="M828" s="31"/>
      <c r="N828" s="31"/>
      <c r="T828" s="31"/>
    </row>
    <row r="829" spans="13:20" ht="13.5" customHeight="1">
      <c r="M829" s="31"/>
      <c r="N829" s="31"/>
      <c r="T829" s="31"/>
    </row>
    <row r="830" spans="13:20" ht="13.5" customHeight="1">
      <c r="M830" s="31"/>
      <c r="N830" s="31"/>
      <c r="T830" s="31"/>
    </row>
    <row r="831" spans="13:20" ht="13.5" customHeight="1">
      <c r="M831" s="31"/>
      <c r="N831" s="31"/>
      <c r="T831" s="31"/>
    </row>
    <row r="832" spans="13:20" ht="13.5" customHeight="1">
      <c r="M832" s="31"/>
      <c r="N832" s="31"/>
      <c r="T832" s="31"/>
    </row>
    <row r="833" spans="13:20" ht="13.5" customHeight="1">
      <c r="M833" s="31"/>
      <c r="N833" s="31"/>
      <c r="T833" s="31"/>
    </row>
    <row r="834" spans="13:20" ht="13.5" customHeight="1">
      <c r="M834" s="31"/>
      <c r="N834" s="31"/>
      <c r="T834" s="31"/>
    </row>
    <row r="835" spans="13:20" ht="13.5" customHeight="1">
      <c r="M835" s="31"/>
      <c r="N835" s="31"/>
      <c r="T835" s="31"/>
    </row>
    <row r="836" spans="13:20" ht="13.5" customHeight="1">
      <c r="M836" s="31"/>
      <c r="N836" s="31"/>
      <c r="T836" s="31"/>
    </row>
    <row r="837" spans="13:20" ht="13.5" customHeight="1">
      <c r="M837" s="31"/>
      <c r="N837" s="31"/>
      <c r="T837" s="31"/>
    </row>
    <row r="838" spans="13:20" ht="13.5" customHeight="1">
      <c r="M838" s="31"/>
      <c r="N838" s="31"/>
      <c r="T838" s="31"/>
    </row>
    <row r="839" spans="13:20" ht="13.5" customHeight="1">
      <c r="M839" s="31"/>
      <c r="N839" s="31"/>
      <c r="T839" s="31"/>
    </row>
    <row r="840" spans="13:20" ht="13.5" customHeight="1">
      <c r="M840" s="31"/>
      <c r="N840" s="31"/>
      <c r="T840" s="31"/>
    </row>
    <row r="841" spans="13:20" ht="13.5" customHeight="1">
      <c r="M841" s="31"/>
      <c r="N841" s="31"/>
      <c r="T841" s="31"/>
    </row>
    <row r="842" spans="13:20" ht="13.5" customHeight="1">
      <c r="M842" s="31"/>
      <c r="N842" s="31"/>
      <c r="T842" s="31"/>
    </row>
    <row r="843" spans="13:20" ht="13.5" customHeight="1">
      <c r="M843" s="31"/>
      <c r="N843" s="31"/>
      <c r="T843" s="31"/>
    </row>
    <row r="844" spans="13:20" ht="13.5" customHeight="1">
      <c r="M844" s="31"/>
      <c r="N844" s="31"/>
      <c r="T844" s="31"/>
    </row>
    <row r="845" spans="13:20" ht="13.5" customHeight="1">
      <c r="M845" s="31"/>
      <c r="N845" s="31"/>
      <c r="T845" s="31"/>
    </row>
    <row r="846" spans="13:20" ht="13.5" customHeight="1">
      <c r="M846" s="31"/>
      <c r="N846" s="31"/>
      <c r="T846" s="31"/>
    </row>
    <row r="847" spans="13:20" ht="13.5" customHeight="1">
      <c r="M847" s="31"/>
      <c r="N847" s="31"/>
      <c r="T847" s="31"/>
    </row>
    <row r="848" spans="13:20" ht="13.5" customHeight="1">
      <c r="M848" s="31"/>
      <c r="N848" s="31"/>
      <c r="T848" s="31"/>
    </row>
    <row r="849" spans="13:20" ht="13.5" customHeight="1">
      <c r="M849" s="31"/>
      <c r="N849" s="31"/>
      <c r="T849" s="31"/>
    </row>
    <row r="850" spans="13:20" ht="13.5" customHeight="1">
      <c r="M850" s="31"/>
      <c r="N850" s="31"/>
      <c r="T850" s="31"/>
    </row>
    <row r="851" spans="13:20" ht="13.5" customHeight="1">
      <c r="M851" s="31"/>
      <c r="N851" s="31"/>
      <c r="T851" s="31"/>
    </row>
    <row r="852" spans="13:20" ht="13.5" customHeight="1">
      <c r="M852" s="31"/>
      <c r="N852" s="31"/>
      <c r="T852" s="31"/>
    </row>
    <row r="853" spans="13:20" ht="13.5" customHeight="1">
      <c r="M853" s="31"/>
      <c r="N853" s="31"/>
      <c r="T853" s="31"/>
    </row>
    <row r="854" spans="13:20" ht="13.5" customHeight="1">
      <c r="M854" s="31"/>
      <c r="N854" s="31"/>
      <c r="T854" s="31"/>
    </row>
    <row r="855" spans="13:20" ht="13.5" customHeight="1">
      <c r="M855" s="31"/>
      <c r="N855" s="31"/>
      <c r="T855" s="31"/>
    </row>
    <row r="856" spans="13:20" ht="13.5" customHeight="1">
      <c r="M856" s="31"/>
      <c r="N856" s="31"/>
      <c r="T856" s="31"/>
    </row>
    <row r="857" spans="13:20" ht="13.5" customHeight="1">
      <c r="M857" s="31"/>
      <c r="N857" s="31"/>
      <c r="T857" s="31"/>
    </row>
    <row r="858" spans="13:20" ht="13.5" customHeight="1">
      <c r="M858" s="31"/>
      <c r="N858" s="31"/>
      <c r="T858" s="31"/>
    </row>
    <row r="859" spans="13:20" ht="13.5" customHeight="1">
      <c r="M859" s="31"/>
      <c r="N859" s="31"/>
      <c r="T859" s="31"/>
    </row>
    <row r="860" spans="13:20" ht="13.5" customHeight="1">
      <c r="M860" s="31"/>
      <c r="N860" s="31"/>
      <c r="T860" s="31"/>
    </row>
    <row r="861" spans="13:20" ht="13.5" customHeight="1">
      <c r="M861" s="31"/>
      <c r="N861" s="31"/>
      <c r="T861" s="31"/>
    </row>
    <row r="862" spans="13:20" ht="13.5" customHeight="1">
      <c r="M862" s="31"/>
      <c r="N862" s="31"/>
      <c r="T862" s="31"/>
    </row>
    <row r="863" spans="13:20" ht="13.5" customHeight="1">
      <c r="M863" s="31"/>
      <c r="N863" s="31"/>
      <c r="T863" s="31"/>
    </row>
    <row r="864" spans="13:20" ht="13.5" customHeight="1">
      <c r="M864" s="31"/>
      <c r="N864" s="31"/>
      <c r="T864" s="31"/>
    </row>
    <row r="865" spans="13:20" ht="13.5" customHeight="1">
      <c r="M865" s="31"/>
      <c r="N865" s="31"/>
      <c r="T865" s="31"/>
    </row>
    <row r="866" spans="13:20" ht="13.5" customHeight="1">
      <c r="M866" s="31"/>
      <c r="N866" s="31"/>
      <c r="T866" s="31"/>
    </row>
    <row r="867" spans="13:20" ht="13.5" customHeight="1">
      <c r="M867" s="31"/>
      <c r="N867" s="31"/>
      <c r="T867" s="31"/>
    </row>
    <row r="868" spans="13:20" ht="13.5" customHeight="1">
      <c r="M868" s="31"/>
      <c r="N868" s="31"/>
      <c r="T868" s="31"/>
    </row>
    <row r="869" spans="13:20" ht="13.5" customHeight="1">
      <c r="M869" s="31"/>
      <c r="N869" s="31"/>
      <c r="T869" s="31"/>
    </row>
    <row r="870" spans="13:20" ht="13.5" customHeight="1">
      <c r="M870" s="31"/>
      <c r="N870" s="31"/>
      <c r="T870" s="31"/>
    </row>
    <row r="871" spans="13:20" ht="13.5" customHeight="1">
      <c r="M871" s="31"/>
      <c r="N871" s="31"/>
      <c r="T871" s="31"/>
    </row>
    <row r="872" spans="13:20" ht="13.5" customHeight="1">
      <c r="M872" s="31"/>
      <c r="N872" s="31"/>
      <c r="T872" s="31"/>
    </row>
    <row r="873" spans="13:20" ht="13.5" customHeight="1">
      <c r="M873" s="31"/>
      <c r="N873" s="31"/>
      <c r="T873" s="31"/>
    </row>
    <row r="874" spans="13:20" ht="13.5" customHeight="1">
      <c r="M874" s="31"/>
      <c r="N874" s="31"/>
      <c r="T874" s="31"/>
    </row>
    <row r="875" spans="13:20" ht="13.5" customHeight="1">
      <c r="M875" s="31"/>
      <c r="N875" s="31"/>
      <c r="T875" s="31"/>
    </row>
    <row r="876" spans="13:20" ht="13.5" customHeight="1">
      <c r="M876" s="31"/>
      <c r="N876" s="31"/>
      <c r="T876" s="31"/>
    </row>
    <row r="877" spans="13:20" ht="13.5" customHeight="1">
      <c r="M877" s="31"/>
      <c r="N877" s="31"/>
      <c r="T877" s="31"/>
    </row>
    <row r="878" spans="13:20" ht="13.5" customHeight="1">
      <c r="M878" s="31"/>
      <c r="N878" s="31"/>
      <c r="T878" s="31"/>
    </row>
    <row r="879" spans="13:20" ht="13.5" customHeight="1">
      <c r="M879" s="31"/>
      <c r="N879" s="31"/>
      <c r="T879" s="31"/>
    </row>
    <row r="880" spans="13:20" ht="13.5" customHeight="1">
      <c r="M880" s="31"/>
      <c r="N880" s="31"/>
      <c r="T880" s="31"/>
    </row>
    <row r="881" spans="13:20" ht="13.5" customHeight="1">
      <c r="M881" s="31"/>
      <c r="N881" s="31"/>
      <c r="T881" s="31"/>
    </row>
    <row r="882" spans="13:20" ht="13.5" customHeight="1">
      <c r="M882" s="31"/>
      <c r="N882" s="31"/>
      <c r="T882" s="31"/>
    </row>
    <row r="883" spans="13:20" ht="13.5" customHeight="1">
      <c r="M883" s="31"/>
      <c r="N883" s="31"/>
      <c r="T883" s="31"/>
    </row>
    <row r="884" spans="13:20" ht="13.5" customHeight="1">
      <c r="M884" s="31"/>
      <c r="N884" s="31"/>
      <c r="T884" s="31"/>
    </row>
    <row r="885" spans="13:20" ht="13.5" customHeight="1">
      <c r="M885" s="31"/>
      <c r="N885" s="31"/>
      <c r="T885" s="31"/>
    </row>
    <row r="886" spans="13:20" ht="13.5" customHeight="1">
      <c r="M886" s="31"/>
      <c r="N886" s="31"/>
      <c r="T886" s="31"/>
    </row>
    <row r="887" spans="13:20" ht="13.5" customHeight="1">
      <c r="M887" s="31"/>
      <c r="N887" s="31"/>
      <c r="T887" s="31"/>
    </row>
    <row r="888" spans="13:20" ht="13.5" customHeight="1">
      <c r="M888" s="31"/>
      <c r="N888" s="31"/>
      <c r="T888" s="31"/>
    </row>
    <row r="889" spans="13:20" ht="13.5" customHeight="1">
      <c r="M889" s="31"/>
      <c r="N889" s="31"/>
      <c r="T889" s="31"/>
    </row>
    <row r="890" spans="13:20" ht="13.5" customHeight="1">
      <c r="M890" s="31"/>
      <c r="N890" s="31"/>
      <c r="T890" s="31"/>
    </row>
    <row r="891" spans="13:20" ht="13.5" customHeight="1">
      <c r="M891" s="31"/>
      <c r="N891" s="31"/>
      <c r="T891" s="31"/>
    </row>
    <row r="892" spans="13:20" ht="13.5" customHeight="1">
      <c r="M892" s="31"/>
      <c r="N892" s="31"/>
      <c r="T892" s="31"/>
    </row>
    <row r="893" spans="13:20" ht="13.5" customHeight="1">
      <c r="M893" s="31"/>
      <c r="N893" s="31"/>
      <c r="T893" s="31"/>
    </row>
    <row r="894" spans="13:20" ht="13.5" customHeight="1">
      <c r="M894" s="31"/>
      <c r="N894" s="31"/>
      <c r="T894" s="31"/>
    </row>
    <row r="895" spans="13:20" ht="13.5" customHeight="1">
      <c r="M895" s="31"/>
      <c r="N895" s="31"/>
      <c r="T895" s="31"/>
    </row>
    <row r="896" spans="13:20" ht="13.5" customHeight="1">
      <c r="M896" s="31"/>
      <c r="N896" s="31"/>
      <c r="T896" s="31"/>
    </row>
    <row r="897" spans="13:20" ht="13.5" customHeight="1">
      <c r="M897" s="31"/>
      <c r="N897" s="31"/>
      <c r="T897" s="31"/>
    </row>
    <row r="898" spans="13:20" ht="13.5" customHeight="1">
      <c r="M898" s="31"/>
      <c r="N898" s="31"/>
      <c r="T898" s="31"/>
    </row>
    <row r="899" spans="13:20" ht="13.5" customHeight="1">
      <c r="M899" s="31"/>
      <c r="N899" s="31"/>
      <c r="T899" s="31"/>
    </row>
    <row r="900" spans="13:20" ht="13.5" customHeight="1">
      <c r="M900" s="31"/>
      <c r="N900" s="31"/>
      <c r="T900" s="31"/>
    </row>
    <row r="901" spans="13:20" ht="13.5" customHeight="1">
      <c r="M901" s="31"/>
      <c r="N901" s="31"/>
      <c r="T901" s="31"/>
    </row>
    <row r="902" spans="13:20" ht="13.5" customHeight="1">
      <c r="M902" s="31"/>
      <c r="N902" s="31"/>
      <c r="T902" s="31"/>
    </row>
    <row r="903" spans="13:20" ht="13.5" customHeight="1">
      <c r="M903" s="31"/>
      <c r="N903" s="31"/>
      <c r="T903" s="31"/>
    </row>
    <row r="904" spans="13:20" ht="13.5" customHeight="1">
      <c r="M904" s="31"/>
      <c r="N904" s="31"/>
      <c r="T904" s="31"/>
    </row>
    <row r="905" spans="13:20" ht="13.5" customHeight="1">
      <c r="M905" s="31"/>
      <c r="N905" s="31"/>
      <c r="T905" s="31"/>
    </row>
    <row r="906" spans="13:20" ht="13.5" customHeight="1">
      <c r="M906" s="31"/>
      <c r="N906" s="31"/>
      <c r="T906" s="31"/>
    </row>
    <row r="907" spans="13:20" ht="13.5" customHeight="1">
      <c r="M907" s="31"/>
      <c r="N907" s="31"/>
      <c r="T907" s="31"/>
    </row>
    <row r="908" spans="13:20" ht="13.5" customHeight="1">
      <c r="M908" s="31"/>
      <c r="N908" s="31"/>
      <c r="T908" s="31"/>
    </row>
    <row r="909" spans="13:20" ht="13.5" customHeight="1">
      <c r="M909" s="31"/>
      <c r="N909" s="31"/>
      <c r="T909" s="31"/>
    </row>
    <row r="910" spans="13:20" ht="13.5" customHeight="1">
      <c r="M910" s="31"/>
      <c r="N910" s="31"/>
      <c r="T910" s="31"/>
    </row>
    <row r="911" spans="13:20" ht="13.5" customHeight="1">
      <c r="M911" s="31"/>
      <c r="N911" s="31"/>
      <c r="T911" s="31"/>
    </row>
    <row r="912" spans="13:20" ht="13.5" customHeight="1">
      <c r="M912" s="31"/>
      <c r="N912" s="31"/>
      <c r="T912" s="31"/>
    </row>
    <row r="913" spans="13:20" ht="13.5" customHeight="1">
      <c r="M913" s="31"/>
      <c r="N913" s="31"/>
      <c r="T913" s="31"/>
    </row>
    <row r="914" spans="13:20" ht="13.5" customHeight="1">
      <c r="M914" s="31"/>
      <c r="N914" s="31"/>
      <c r="T914" s="31"/>
    </row>
    <row r="915" spans="13:20" ht="13.5" customHeight="1">
      <c r="M915" s="31"/>
      <c r="N915" s="31"/>
      <c r="T915" s="31"/>
    </row>
    <row r="916" spans="13:20" ht="13.5" customHeight="1">
      <c r="M916" s="31"/>
      <c r="N916" s="31"/>
      <c r="T916" s="31"/>
    </row>
    <row r="917" spans="13:20" ht="13.5" customHeight="1">
      <c r="M917" s="31"/>
      <c r="N917" s="31"/>
      <c r="T917" s="31"/>
    </row>
    <row r="918" spans="13:20" ht="13.5" customHeight="1">
      <c r="M918" s="31"/>
      <c r="N918" s="31"/>
      <c r="T918" s="31"/>
    </row>
    <row r="919" spans="13:20" ht="13.5" customHeight="1">
      <c r="M919" s="31"/>
      <c r="N919" s="31"/>
      <c r="T919" s="31"/>
    </row>
    <row r="920" spans="13:20" ht="13.5" customHeight="1">
      <c r="M920" s="31"/>
      <c r="N920" s="31"/>
      <c r="T920" s="31"/>
    </row>
    <row r="921" spans="13:20" ht="13.5" customHeight="1">
      <c r="M921" s="31"/>
      <c r="N921" s="31"/>
      <c r="T921" s="31"/>
    </row>
    <row r="922" spans="13:20" ht="13.5" customHeight="1">
      <c r="M922" s="31"/>
      <c r="N922" s="31"/>
      <c r="T922" s="31"/>
    </row>
    <row r="923" spans="13:20" ht="13.5" customHeight="1">
      <c r="M923" s="31"/>
      <c r="N923" s="31"/>
      <c r="T923" s="31"/>
    </row>
    <row r="924" spans="13:20" ht="13.5" customHeight="1">
      <c r="M924" s="31"/>
      <c r="N924" s="31"/>
      <c r="T924" s="31"/>
    </row>
    <row r="925" spans="13:20" ht="13.5" customHeight="1">
      <c r="M925" s="31"/>
      <c r="N925" s="31"/>
      <c r="T925" s="31"/>
    </row>
    <row r="926" spans="13:20" ht="13.5" customHeight="1">
      <c r="M926" s="31"/>
      <c r="N926" s="31"/>
      <c r="T926" s="31"/>
    </row>
    <row r="927" spans="13:20" ht="13.5" customHeight="1">
      <c r="M927" s="31"/>
      <c r="N927" s="31"/>
      <c r="T927" s="31"/>
    </row>
    <row r="928" spans="13:20" ht="13.5" customHeight="1">
      <c r="M928" s="31"/>
      <c r="N928" s="31"/>
      <c r="T928" s="31"/>
    </row>
    <row r="929" spans="13:20" ht="13.5" customHeight="1">
      <c r="M929" s="31"/>
      <c r="N929" s="31"/>
      <c r="T929" s="31"/>
    </row>
    <row r="930" spans="13:20" ht="13.5" customHeight="1">
      <c r="M930" s="31"/>
      <c r="N930" s="31"/>
      <c r="T930" s="31"/>
    </row>
    <row r="931" spans="13:20" ht="13.5" customHeight="1">
      <c r="M931" s="31"/>
      <c r="N931" s="31"/>
      <c r="T931" s="31"/>
    </row>
    <row r="932" spans="13:20" ht="13.5" customHeight="1">
      <c r="M932" s="31"/>
      <c r="N932" s="31"/>
      <c r="T932" s="31"/>
    </row>
    <row r="933" spans="13:20" ht="13.5" customHeight="1">
      <c r="M933" s="31"/>
      <c r="N933" s="31"/>
      <c r="T933" s="31"/>
    </row>
    <row r="934" spans="13:20" ht="13.5" customHeight="1">
      <c r="M934" s="31"/>
      <c r="N934" s="31"/>
      <c r="T934" s="31"/>
    </row>
    <row r="935" spans="13:20" ht="13.5" customHeight="1">
      <c r="M935" s="31"/>
      <c r="N935" s="31"/>
      <c r="T935" s="31"/>
    </row>
    <row r="936" spans="13:20" ht="13.5" customHeight="1">
      <c r="M936" s="31"/>
      <c r="N936" s="31"/>
      <c r="T936" s="31"/>
    </row>
    <row r="937" spans="13:20" ht="13.5" customHeight="1">
      <c r="M937" s="31"/>
      <c r="N937" s="31"/>
      <c r="T937" s="31"/>
    </row>
    <row r="938" spans="13:20" ht="13.5" customHeight="1">
      <c r="M938" s="31"/>
      <c r="N938" s="31"/>
      <c r="T938" s="31"/>
    </row>
    <row r="939" spans="13:20" ht="13.5" customHeight="1">
      <c r="M939" s="31"/>
      <c r="N939" s="31"/>
      <c r="T939" s="31"/>
    </row>
    <row r="940" spans="13:20" ht="13.5" customHeight="1">
      <c r="M940" s="31"/>
      <c r="N940" s="31"/>
      <c r="T940" s="31"/>
    </row>
    <row r="941" spans="13:20" ht="13.5" customHeight="1">
      <c r="M941" s="31"/>
      <c r="N941" s="31"/>
      <c r="T941" s="31"/>
    </row>
    <row r="942" spans="13:20" ht="13.5" customHeight="1">
      <c r="M942" s="31"/>
      <c r="N942" s="31"/>
      <c r="T942" s="31"/>
    </row>
    <row r="943" spans="13:20" ht="13.5" customHeight="1">
      <c r="M943" s="31"/>
      <c r="N943" s="31"/>
      <c r="T943" s="31"/>
    </row>
    <row r="944" spans="13:20" ht="13.5" customHeight="1">
      <c r="M944" s="31"/>
      <c r="N944" s="31"/>
      <c r="T944" s="31"/>
    </row>
    <row r="945" spans="13:20" ht="13.5" customHeight="1">
      <c r="M945" s="31"/>
      <c r="N945" s="31"/>
      <c r="T945" s="31"/>
    </row>
    <row r="946" spans="13:20" ht="13.5" customHeight="1">
      <c r="M946" s="31"/>
      <c r="N946" s="31"/>
      <c r="T946" s="31"/>
    </row>
    <row r="947" spans="13:20" ht="13.5" customHeight="1">
      <c r="M947" s="31"/>
      <c r="N947" s="31"/>
      <c r="T947" s="31"/>
    </row>
    <row r="948" spans="13:20" ht="13.5" customHeight="1">
      <c r="M948" s="31"/>
      <c r="N948" s="31"/>
      <c r="T948" s="31"/>
    </row>
    <row r="949" spans="13:20" ht="13.5" customHeight="1">
      <c r="M949" s="31"/>
      <c r="N949" s="31"/>
      <c r="T949" s="31"/>
    </row>
    <row r="950" spans="13:20" ht="13.5" customHeight="1">
      <c r="M950" s="31"/>
      <c r="N950" s="31"/>
      <c r="T950" s="31"/>
    </row>
    <row r="951" spans="13:20" ht="13.5" customHeight="1">
      <c r="M951" s="31"/>
      <c r="N951" s="31"/>
      <c r="T951" s="31"/>
    </row>
    <row r="952" spans="13:20" ht="13.5" customHeight="1">
      <c r="M952" s="31"/>
      <c r="N952" s="31"/>
      <c r="T952" s="31"/>
    </row>
    <row r="953" spans="13:20" ht="13.5" customHeight="1">
      <c r="M953" s="31"/>
      <c r="N953" s="31"/>
      <c r="T953" s="31"/>
    </row>
    <row r="954" spans="13:20" ht="13.5" customHeight="1">
      <c r="M954" s="31"/>
      <c r="N954" s="31"/>
      <c r="T954" s="31"/>
    </row>
    <row r="955" spans="13:20" ht="13.5" customHeight="1">
      <c r="M955" s="31"/>
      <c r="N955" s="31"/>
      <c r="T955" s="31"/>
    </row>
    <row r="956" spans="13:20" ht="13.5" customHeight="1">
      <c r="M956" s="31"/>
      <c r="N956" s="31"/>
      <c r="T956" s="31"/>
    </row>
    <row r="957" spans="13:20" ht="13.5" customHeight="1">
      <c r="M957" s="31"/>
      <c r="N957" s="31"/>
      <c r="T957" s="31"/>
    </row>
    <row r="958" spans="13:20" ht="13.5" customHeight="1">
      <c r="M958" s="31"/>
      <c r="N958" s="31"/>
      <c r="T958" s="31"/>
    </row>
    <row r="959" spans="13:20" ht="13.5" customHeight="1">
      <c r="M959" s="31"/>
      <c r="N959" s="31"/>
      <c r="T959" s="31"/>
    </row>
    <row r="960" spans="13:20" ht="13.5" customHeight="1">
      <c r="M960" s="31"/>
      <c r="N960" s="31"/>
      <c r="T960" s="31"/>
    </row>
    <row r="961" spans="13:20" ht="13.5" customHeight="1">
      <c r="M961" s="31"/>
      <c r="N961" s="31"/>
      <c r="T961" s="31"/>
    </row>
    <row r="962" spans="13:20" ht="13.5" customHeight="1">
      <c r="M962" s="31"/>
      <c r="N962" s="31"/>
      <c r="T962" s="31"/>
    </row>
    <row r="963" spans="13:20" ht="13.5" customHeight="1">
      <c r="M963" s="31"/>
      <c r="N963" s="31"/>
      <c r="T963" s="31"/>
    </row>
    <row r="964" spans="13:20" ht="13.5" customHeight="1">
      <c r="M964" s="31"/>
      <c r="N964" s="31"/>
      <c r="T964" s="31"/>
    </row>
    <row r="965" spans="13:20" ht="13.5" customHeight="1">
      <c r="M965" s="31"/>
      <c r="N965" s="31"/>
      <c r="T965" s="31"/>
    </row>
    <row r="966" spans="13:20" ht="13.5" customHeight="1">
      <c r="M966" s="31"/>
      <c r="N966" s="31"/>
      <c r="T966" s="31"/>
    </row>
    <row r="967" spans="13:20" ht="13.5" customHeight="1">
      <c r="M967" s="31"/>
      <c r="N967" s="31"/>
      <c r="T967" s="31"/>
    </row>
    <row r="968" spans="13:20" ht="13.5" customHeight="1">
      <c r="M968" s="31"/>
      <c r="N968" s="31"/>
      <c r="T968" s="31"/>
    </row>
    <row r="969" spans="13:20" ht="13.5" customHeight="1">
      <c r="M969" s="31"/>
      <c r="N969" s="31"/>
      <c r="T969" s="31"/>
    </row>
    <row r="970" spans="13:20" ht="13.5" customHeight="1">
      <c r="M970" s="31"/>
      <c r="N970" s="31"/>
      <c r="T970" s="31"/>
    </row>
    <row r="971" spans="13:20" ht="13.5" customHeight="1">
      <c r="M971" s="31"/>
      <c r="N971" s="31"/>
      <c r="T971" s="31"/>
    </row>
    <row r="972" spans="13:20" ht="13.5" customHeight="1">
      <c r="M972" s="31"/>
      <c r="N972" s="31"/>
      <c r="T972" s="31"/>
    </row>
    <row r="973" spans="13:20" ht="13.5" customHeight="1">
      <c r="M973" s="31"/>
      <c r="N973" s="31"/>
      <c r="T973" s="31"/>
    </row>
    <row r="974" spans="13:20" ht="13.5" customHeight="1">
      <c r="M974" s="31"/>
      <c r="N974" s="31"/>
      <c r="T974" s="31"/>
    </row>
    <row r="975" spans="13:20" ht="13.5" customHeight="1">
      <c r="M975" s="31"/>
      <c r="N975" s="31"/>
      <c r="T975" s="31"/>
    </row>
    <row r="976" spans="13:20" ht="13.5" customHeight="1">
      <c r="M976" s="31"/>
      <c r="N976" s="31"/>
      <c r="T976" s="31"/>
    </row>
    <row r="977" spans="13:20" ht="13.5" customHeight="1">
      <c r="M977" s="31"/>
      <c r="N977" s="31"/>
      <c r="T977" s="31"/>
    </row>
    <row r="978" spans="13:20" ht="13.5" customHeight="1">
      <c r="M978" s="31"/>
      <c r="N978" s="31"/>
      <c r="T978" s="31"/>
    </row>
    <row r="979" spans="13:20" ht="13.5" customHeight="1">
      <c r="M979" s="31"/>
      <c r="N979" s="31"/>
      <c r="T979" s="31"/>
    </row>
    <row r="980" spans="13:20" ht="13.5" customHeight="1">
      <c r="M980" s="31"/>
      <c r="N980" s="31"/>
      <c r="T980" s="31"/>
    </row>
    <row r="981" spans="13:20" ht="13.5" customHeight="1">
      <c r="M981" s="31"/>
      <c r="N981" s="31"/>
      <c r="T981" s="31"/>
    </row>
    <row r="982" spans="13:20" ht="13.5" customHeight="1">
      <c r="M982" s="31"/>
      <c r="N982" s="31"/>
      <c r="T982" s="31"/>
    </row>
    <row r="983" spans="13:20" ht="13.5" customHeight="1">
      <c r="M983" s="31"/>
      <c r="N983" s="31"/>
      <c r="T983" s="31"/>
    </row>
    <row r="984" spans="13:20" ht="13.5" customHeight="1">
      <c r="M984" s="31"/>
      <c r="N984" s="31"/>
      <c r="T984" s="31"/>
    </row>
    <row r="985" spans="13:20" ht="13.5" customHeight="1">
      <c r="M985" s="31"/>
      <c r="N985" s="31"/>
      <c r="T985" s="31"/>
    </row>
    <row r="986" spans="13:20" ht="13.5" customHeight="1">
      <c r="M986" s="31"/>
      <c r="N986" s="31"/>
      <c r="T986" s="31"/>
    </row>
    <row r="987" spans="13:20" ht="13.5" customHeight="1">
      <c r="M987" s="31"/>
      <c r="N987" s="31"/>
      <c r="T987" s="31"/>
    </row>
    <row r="988" spans="13:20" ht="13.5" customHeight="1">
      <c r="M988" s="31"/>
      <c r="N988" s="31"/>
      <c r="T988" s="31"/>
    </row>
    <row r="989" spans="13:20" ht="13.5" customHeight="1">
      <c r="M989" s="31"/>
      <c r="N989" s="31"/>
      <c r="T989" s="31"/>
    </row>
    <row r="990" spans="13:20" ht="13.5" customHeight="1">
      <c r="M990" s="31"/>
      <c r="N990" s="31"/>
      <c r="T990" s="31"/>
    </row>
    <row r="991" spans="13:20" ht="13.5" customHeight="1">
      <c r="M991" s="31"/>
      <c r="N991" s="31"/>
      <c r="T991" s="31"/>
    </row>
    <row r="992" spans="13:20" ht="13.5" customHeight="1">
      <c r="M992" s="31"/>
      <c r="N992" s="31"/>
      <c r="T992" s="31"/>
    </row>
    <row r="993" spans="13:20" ht="13.5" customHeight="1">
      <c r="M993" s="31"/>
      <c r="N993" s="31"/>
      <c r="T993" s="31"/>
    </row>
    <row r="994" spans="13:20" ht="13.5" customHeight="1">
      <c r="M994" s="31"/>
      <c r="N994" s="31"/>
      <c r="T994" s="31"/>
    </row>
    <row r="995" spans="13:20" ht="13.5" customHeight="1">
      <c r="M995" s="31"/>
      <c r="N995" s="31"/>
      <c r="T995" s="31"/>
    </row>
    <row r="996" spans="13:20" ht="13.5" customHeight="1">
      <c r="M996" s="31"/>
      <c r="N996" s="31"/>
      <c r="T996" s="31"/>
    </row>
    <row r="997" spans="13:20" ht="13.5" customHeight="1">
      <c r="M997" s="31"/>
      <c r="N997" s="31"/>
      <c r="T997" s="31"/>
    </row>
    <row r="998" spans="13:20" ht="13.5" customHeight="1">
      <c r="M998" s="31"/>
      <c r="N998" s="31"/>
      <c r="T998" s="31"/>
    </row>
    <row r="999" spans="13:20" ht="13.5" customHeight="1">
      <c r="M999" s="31"/>
      <c r="N999" s="31"/>
      <c r="T999" s="31"/>
    </row>
    <row r="1000" spans="13:20" ht="13.5" customHeight="1">
      <c r="M1000" s="31"/>
      <c r="N1000" s="31"/>
      <c r="T1000" s="31"/>
    </row>
  </sheetData>
  <mergeCells count="3">
    <mergeCell ref="B6:K6"/>
    <mergeCell ref="B7:K7"/>
    <mergeCell ref="B8:K8"/>
  </mergeCells>
  <hyperlinks>
    <hyperlink ref="B29" r:id="rId1" xr:uid="{00000000-0004-0000-0100-000000000000}"/>
    <hyperlink ref="B30" r:id="rId2" xr:uid="{00000000-0004-0000-0100-000001000000}"/>
    <hyperlink ref="B31" r:id="rId3" xr:uid="{00000000-0004-0000-0100-000002000000}"/>
  </hyperlinks>
  <pageMargins left="0.25" right="0.25" top="0.75" bottom="0.75" header="0" footer="0"/>
  <pageSetup paperSize="5" orientation="portrait"/>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D94D8"/>
  </sheetPr>
  <dimension ref="B1:Q998"/>
  <sheetViews>
    <sheetView showGridLines="0" tabSelected="1" zoomScaleNormal="100" workbookViewId="0">
      <selection activeCell="P49" sqref="P49"/>
    </sheetView>
  </sheetViews>
  <sheetFormatPr defaultColWidth="12.5703125" defaultRowHeight="15" customHeight="1"/>
  <cols>
    <col min="1" max="1" width="2" customWidth="1"/>
    <col min="2" max="3" width="8.85546875" customWidth="1"/>
    <col min="4" max="4" width="17.42578125" customWidth="1"/>
    <col min="5" max="8" width="8.85546875" customWidth="1"/>
    <col min="9" max="9" width="13.85546875" customWidth="1"/>
    <col min="10" max="11" width="18.85546875" customWidth="1"/>
    <col min="12" max="16" width="8.85546875" customWidth="1"/>
    <col min="17" max="17" width="21.5703125" customWidth="1"/>
    <col min="18" max="26" width="8.85546875" customWidth="1"/>
  </cols>
  <sheetData>
    <row r="1" spans="2:13" ht="16.5" customHeight="1">
      <c r="B1" s="31"/>
      <c r="C1" s="31"/>
      <c r="D1" s="31"/>
      <c r="E1" s="31"/>
      <c r="F1" s="31"/>
      <c r="G1" s="31"/>
      <c r="H1" s="31"/>
      <c r="I1" s="31"/>
      <c r="J1" s="31"/>
      <c r="K1" s="31"/>
      <c r="L1" s="48"/>
    </row>
    <row r="2" spans="2:13" ht="16.5" customHeight="1">
      <c r="B2" s="223" t="s">
        <v>33</v>
      </c>
      <c r="C2" s="197"/>
      <c r="D2" s="197"/>
      <c r="E2" s="197"/>
      <c r="F2" s="197"/>
      <c r="G2" s="197"/>
      <c r="H2" s="197"/>
      <c r="I2" s="197"/>
      <c r="J2" s="197"/>
      <c r="K2" s="49"/>
      <c r="L2" s="50"/>
      <c r="M2" s="51"/>
    </row>
    <row r="3" spans="2:13" ht="17.25" customHeight="1">
      <c r="B3" s="224" t="s">
        <v>34</v>
      </c>
      <c r="C3" s="197"/>
      <c r="D3" s="197"/>
      <c r="E3" s="197"/>
      <c r="F3" s="197"/>
      <c r="G3" s="197"/>
      <c r="H3" s="197"/>
      <c r="I3" s="197"/>
      <c r="J3" s="197"/>
      <c r="K3" s="52"/>
      <c r="L3" s="53"/>
      <c r="M3" s="51"/>
    </row>
    <row r="4" spans="2:13" ht="17.25" customHeight="1">
      <c r="B4" s="212" t="s">
        <v>35</v>
      </c>
      <c r="C4" s="199"/>
      <c r="D4" s="208"/>
      <c r="E4" s="217" t="s">
        <v>36</v>
      </c>
      <c r="F4" s="199"/>
      <c r="G4" s="199"/>
      <c r="H4" s="199"/>
      <c r="I4" s="199"/>
      <c r="J4" s="208"/>
      <c r="K4" s="54"/>
      <c r="L4" s="55"/>
      <c r="M4" s="51"/>
    </row>
    <row r="5" spans="2:13" ht="20.45" customHeight="1">
      <c r="B5" s="212" t="s">
        <v>37</v>
      </c>
      <c r="C5" s="199"/>
      <c r="D5" s="208"/>
      <c r="E5" s="218" t="s">
        <v>707</v>
      </c>
      <c r="F5" s="199"/>
      <c r="G5" s="199"/>
      <c r="H5" s="199"/>
      <c r="I5" s="199"/>
      <c r="J5" s="208"/>
      <c r="K5" s="54"/>
      <c r="L5" s="55"/>
      <c r="M5" s="51"/>
    </row>
    <row r="6" spans="2:13" ht="48.75" customHeight="1">
      <c r="B6" s="212" t="s">
        <v>39</v>
      </c>
      <c r="C6" s="199"/>
      <c r="D6" s="208"/>
      <c r="E6" s="225" t="s">
        <v>40</v>
      </c>
      <c r="F6" s="199"/>
      <c r="G6" s="199"/>
      <c r="H6" s="199"/>
      <c r="I6" s="199"/>
      <c r="J6" s="208"/>
      <c r="K6" s="54"/>
      <c r="L6" s="55"/>
      <c r="M6" s="51"/>
    </row>
    <row r="7" spans="2:13" ht="17.25" customHeight="1">
      <c r="B7" s="212" t="s">
        <v>41</v>
      </c>
      <c r="C7" s="199"/>
      <c r="D7" s="208"/>
      <c r="E7" s="217" t="s">
        <v>42</v>
      </c>
      <c r="F7" s="199"/>
      <c r="G7" s="199"/>
      <c r="H7" s="199"/>
      <c r="I7" s="199"/>
      <c r="J7" s="208"/>
      <c r="K7" s="141"/>
      <c r="L7" s="51"/>
      <c r="M7" s="51"/>
    </row>
    <row r="8" spans="2:13" ht="17.25" customHeight="1">
      <c r="B8" s="212" t="s">
        <v>43</v>
      </c>
      <c r="C8" s="199"/>
      <c r="D8" s="208"/>
      <c r="E8" s="222">
        <v>10166</v>
      </c>
      <c r="F8" s="204"/>
      <c r="G8" s="204"/>
      <c r="H8" s="204"/>
      <c r="I8" s="204"/>
      <c r="J8" s="205"/>
      <c r="K8" s="141"/>
      <c r="L8" s="51"/>
      <c r="M8" s="51"/>
    </row>
    <row r="9" spans="2:13" ht="21.6" customHeight="1">
      <c r="B9" s="212" t="s">
        <v>44</v>
      </c>
      <c r="C9" s="199"/>
      <c r="D9" s="208"/>
      <c r="E9" s="218" t="s">
        <v>45</v>
      </c>
      <c r="F9" s="199"/>
      <c r="G9" s="199"/>
      <c r="H9" s="199"/>
      <c r="I9" s="199"/>
      <c r="J9" s="208"/>
      <c r="K9" s="54"/>
      <c r="L9" s="51"/>
      <c r="M9" s="51"/>
    </row>
    <row r="10" spans="2:13" ht="23.1" customHeight="1">
      <c r="B10" s="212" t="s">
        <v>46</v>
      </c>
      <c r="C10" s="199"/>
      <c r="D10" s="208"/>
      <c r="E10" s="218" t="s">
        <v>47</v>
      </c>
      <c r="F10" s="199"/>
      <c r="G10" s="199"/>
      <c r="H10" s="199"/>
      <c r="I10" s="199"/>
      <c r="J10" s="208"/>
      <c r="K10" s="54"/>
      <c r="L10" s="51"/>
      <c r="M10" s="51"/>
    </row>
    <row r="11" spans="2:13" ht="33" customHeight="1">
      <c r="B11" s="212" t="s">
        <v>48</v>
      </c>
      <c r="C11" s="199"/>
      <c r="D11" s="208"/>
      <c r="E11" s="218" t="s">
        <v>49</v>
      </c>
      <c r="F11" s="199"/>
      <c r="G11" s="199"/>
      <c r="H11" s="199"/>
      <c r="I11" s="199"/>
      <c r="J11" s="208"/>
      <c r="K11" s="141"/>
      <c r="L11" s="51"/>
      <c r="M11" s="51"/>
    </row>
    <row r="12" spans="2:13" ht="17.25" customHeight="1">
      <c r="B12" s="212" t="s">
        <v>50</v>
      </c>
      <c r="C12" s="199"/>
      <c r="D12" s="208"/>
      <c r="E12" s="217" t="s">
        <v>51</v>
      </c>
      <c r="F12" s="199"/>
      <c r="G12" s="199"/>
      <c r="H12" s="199"/>
      <c r="I12" s="199"/>
      <c r="J12" s="208"/>
      <c r="K12" s="141"/>
      <c r="L12" s="51"/>
      <c r="M12" s="51"/>
    </row>
    <row r="13" spans="2:13" ht="17.25" customHeight="1">
      <c r="B13" s="221" t="s">
        <v>52</v>
      </c>
      <c r="C13" s="197"/>
      <c r="D13" s="197"/>
      <c r="E13" s="197"/>
      <c r="F13" s="197"/>
      <c r="G13" s="197"/>
      <c r="H13" s="197"/>
      <c r="I13" s="197"/>
      <c r="J13" s="197"/>
      <c r="K13" s="56"/>
      <c r="L13" s="51"/>
      <c r="M13" s="51"/>
    </row>
    <row r="14" spans="2:13" ht="17.25" customHeight="1">
      <c r="B14" s="212" t="s">
        <v>710</v>
      </c>
      <c r="C14" s="199"/>
      <c r="D14" s="208"/>
      <c r="E14" s="203">
        <v>44874</v>
      </c>
      <c r="F14" s="204"/>
      <c r="G14" s="204"/>
      <c r="H14" s="204"/>
      <c r="I14" s="204"/>
      <c r="J14" s="205"/>
      <c r="K14" s="142"/>
      <c r="L14" s="50"/>
      <c r="M14" s="51"/>
    </row>
    <row r="15" spans="2:13" ht="15.75" customHeight="1">
      <c r="B15" s="212" t="s">
        <v>711</v>
      </c>
      <c r="C15" s="199"/>
      <c r="D15" s="208"/>
      <c r="E15" s="203">
        <v>44638</v>
      </c>
      <c r="F15" s="204"/>
      <c r="G15" s="204"/>
      <c r="H15" s="204"/>
      <c r="I15" s="204"/>
      <c r="J15" s="205"/>
      <c r="K15" s="143"/>
      <c r="L15" s="51"/>
      <c r="M15" s="51"/>
    </row>
    <row r="16" spans="2:13" ht="16.5" customHeight="1">
      <c r="B16" s="212" t="s">
        <v>712</v>
      </c>
      <c r="C16" s="199"/>
      <c r="D16" s="208"/>
      <c r="E16" s="203">
        <v>44986</v>
      </c>
      <c r="F16" s="204"/>
      <c r="G16" s="204"/>
      <c r="H16" s="204"/>
      <c r="I16" s="204"/>
      <c r="J16" s="205"/>
      <c r="K16" s="144"/>
      <c r="M16" s="51"/>
    </row>
    <row r="17" spans="2:17" ht="15.75" customHeight="1">
      <c r="B17" s="212" t="s">
        <v>53</v>
      </c>
      <c r="C17" s="199"/>
      <c r="D17" s="208"/>
      <c r="E17" s="203">
        <v>45291</v>
      </c>
      <c r="F17" s="204"/>
      <c r="G17" s="204"/>
      <c r="H17" s="204"/>
      <c r="I17" s="204"/>
      <c r="J17" s="205"/>
      <c r="K17" s="145"/>
      <c r="L17" s="57"/>
      <c r="M17" s="51"/>
    </row>
    <row r="18" spans="2:17" ht="18" customHeight="1">
      <c r="B18" s="212" t="s">
        <v>54</v>
      </c>
      <c r="C18" s="199"/>
      <c r="D18" s="208"/>
      <c r="E18" s="203">
        <v>46812</v>
      </c>
      <c r="F18" s="204"/>
      <c r="G18" s="204"/>
      <c r="H18" s="204"/>
      <c r="I18" s="204"/>
      <c r="J18" s="205"/>
      <c r="K18" s="142"/>
      <c r="L18" s="51"/>
      <c r="M18" s="51"/>
    </row>
    <row r="19" spans="2:17" ht="29.25" customHeight="1">
      <c r="B19" s="212" t="s">
        <v>55</v>
      </c>
      <c r="C19" s="199"/>
      <c r="D19" s="208"/>
      <c r="E19" s="203" t="s">
        <v>56</v>
      </c>
      <c r="F19" s="204"/>
      <c r="G19" s="204"/>
      <c r="H19" s="204"/>
      <c r="I19" s="204"/>
      <c r="J19" s="205"/>
      <c r="K19" s="142"/>
      <c r="L19" s="51"/>
      <c r="M19" s="51"/>
      <c r="Q19" s="31"/>
    </row>
    <row r="20" spans="2:17" ht="14.25" customHeight="1">
      <c r="B20" s="212" t="s">
        <v>57</v>
      </c>
      <c r="C20" s="199"/>
      <c r="D20" s="208"/>
      <c r="E20" s="203" t="s">
        <v>56</v>
      </c>
      <c r="F20" s="204"/>
      <c r="G20" s="204"/>
      <c r="H20" s="204"/>
      <c r="I20" s="204"/>
      <c r="J20" s="205"/>
      <c r="K20" s="141"/>
      <c r="L20" s="51"/>
      <c r="M20" s="51"/>
      <c r="Q20" s="31"/>
    </row>
    <row r="21" spans="2:17" ht="14.25" customHeight="1">
      <c r="B21" s="212" t="s">
        <v>58</v>
      </c>
      <c r="C21" s="199"/>
      <c r="D21" s="208"/>
      <c r="E21" s="203" t="s">
        <v>59</v>
      </c>
      <c r="F21" s="204"/>
      <c r="G21" s="204"/>
      <c r="H21" s="204"/>
      <c r="I21" s="204"/>
      <c r="J21" s="205"/>
      <c r="K21" s="141"/>
      <c r="L21" s="51"/>
      <c r="M21" s="51"/>
      <c r="Q21" s="58"/>
    </row>
    <row r="22" spans="2:17" ht="17.25" customHeight="1">
      <c r="B22" s="206" t="s">
        <v>60</v>
      </c>
      <c r="C22" s="197"/>
      <c r="D22" s="197"/>
      <c r="E22" s="197"/>
      <c r="F22" s="197"/>
      <c r="G22" s="197"/>
      <c r="H22" s="197"/>
      <c r="I22" s="197"/>
      <c r="J22" s="59"/>
      <c r="K22" s="59"/>
      <c r="L22" s="51"/>
      <c r="M22" s="51"/>
      <c r="Q22" s="58"/>
    </row>
    <row r="23" spans="2:17" ht="15" customHeight="1">
      <c r="B23" s="212" t="s">
        <v>61</v>
      </c>
      <c r="C23" s="199"/>
      <c r="D23" s="208"/>
      <c r="E23" s="207">
        <v>7155936</v>
      </c>
      <c r="F23" s="199"/>
      <c r="G23" s="199"/>
      <c r="H23" s="199"/>
      <c r="I23" s="199"/>
      <c r="J23" s="208"/>
      <c r="K23" s="146"/>
      <c r="L23" s="51"/>
      <c r="M23" s="51"/>
      <c r="Q23" s="60"/>
    </row>
    <row r="24" spans="2:17" ht="50.25" customHeight="1">
      <c r="B24" s="212" t="s">
        <v>62</v>
      </c>
      <c r="C24" s="199"/>
      <c r="D24" s="208"/>
      <c r="E24" s="209" t="s">
        <v>713</v>
      </c>
      <c r="F24" s="210"/>
      <c r="G24" s="210"/>
      <c r="H24" s="210"/>
      <c r="I24" s="210"/>
      <c r="J24" s="211"/>
      <c r="K24" s="145"/>
      <c r="L24" s="51"/>
      <c r="M24" s="51"/>
      <c r="Q24" s="31"/>
    </row>
    <row r="25" spans="2:17" ht="15" customHeight="1">
      <c r="B25" s="212" t="s">
        <v>63</v>
      </c>
      <c r="C25" s="199"/>
      <c r="D25" s="208"/>
      <c r="E25" s="207">
        <f>'13. Co-financing'!K19</f>
        <v>62864797</v>
      </c>
      <c r="F25" s="199"/>
      <c r="G25" s="199"/>
      <c r="H25" s="199"/>
      <c r="I25" s="199"/>
      <c r="J25" s="208"/>
      <c r="K25" s="146"/>
      <c r="M25" s="51"/>
    </row>
    <row r="26" spans="2:17" ht="31.5" customHeight="1">
      <c r="B26" s="212" t="s">
        <v>64</v>
      </c>
      <c r="C26" s="199"/>
      <c r="D26" s="208"/>
      <c r="E26" s="207">
        <f>'13. Co-financing'!N19</f>
        <v>524172</v>
      </c>
      <c r="F26" s="199"/>
      <c r="G26" s="199"/>
      <c r="H26" s="199"/>
      <c r="I26" s="199"/>
      <c r="J26" s="208"/>
      <c r="K26" s="146"/>
      <c r="L26" s="53"/>
      <c r="M26" s="51"/>
    </row>
    <row r="27" spans="2:17" ht="17.25" customHeight="1">
      <c r="B27" s="206" t="s">
        <v>65</v>
      </c>
      <c r="C27" s="197"/>
      <c r="D27" s="197"/>
      <c r="E27" s="197"/>
      <c r="F27" s="197"/>
      <c r="G27" s="197"/>
      <c r="H27" s="197"/>
      <c r="I27" s="197"/>
      <c r="J27" s="147"/>
      <c r="K27" s="147"/>
      <c r="L27" s="51"/>
      <c r="M27" s="51"/>
    </row>
    <row r="28" spans="2:17" ht="27" customHeight="1">
      <c r="B28" s="212" t="s">
        <v>66</v>
      </c>
      <c r="C28" s="199"/>
      <c r="D28" s="208"/>
      <c r="E28" s="213">
        <v>46043</v>
      </c>
      <c r="F28" s="199"/>
      <c r="G28" s="199"/>
      <c r="H28" s="199"/>
      <c r="I28" s="199"/>
      <c r="J28" s="208"/>
      <c r="K28" s="142"/>
      <c r="L28" s="51"/>
      <c r="M28" s="51"/>
    </row>
    <row r="29" spans="2:17" ht="17.25" customHeight="1">
      <c r="B29" s="212" t="s">
        <v>67</v>
      </c>
      <c r="C29" s="199"/>
      <c r="D29" s="208"/>
      <c r="E29" s="213">
        <v>46335</v>
      </c>
      <c r="F29" s="199"/>
      <c r="G29" s="199"/>
      <c r="H29" s="199"/>
      <c r="I29" s="199"/>
      <c r="J29" s="208"/>
      <c r="K29" s="141"/>
      <c r="L29" s="51"/>
      <c r="M29" s="51"/>
    </row>
    <row r="30" spans="2:17" ht="27" customHeight="1">
      <c r="B30" s="212" t="s">
        <v>68</v>
      </c>
      <c r="C30" s="199"/>
      <c r="D30" s="208"/>
      <c r="E30" s="213" t="s">
        <v>69</v>
      </c>
      <c r="F30" s="199"/>
      <c r="G30" s="199"/>
      <c r="H30" s="199"/>
      <c r="I30" s="199"/>
      <c r="J30" s="208"/>
      <c r="K30" s="141"/>
      <c r="L30" s="51"/>
      <c r="M30" s="51"/>
    </row>
    <row r="31" spans="2:17" ht="21" customHeight="1">
      <c r="B31" s="212" t="s">
        <v>70</v>
      </c>
      <c r="C31" s="199"/>
      <c r="D31" s="208"/>
      <c r="E31" s="213">
        <v>46628</v>
      </c>
      <c r="F31" s="199"/>
      <c r="G31" s="199"/>
      <c r="H31" s="199"/>
      <c r="I31" s="199"/>
      <c r="J31" s="208"/>
      <c r="K31" s="61"/>
      <c r="L31" s="51"/>
      <c r="M31" s="51"/>
    </row>
    <row r="32" spans="2:17" ht="19.5" customHeight="1">
      <c r="B32" s="226" t="s">
        <v>71</v>
      </c>
      <c r="C32" s="197"/>
      <c r="D32" s="197"/>
      <c r="E32" s="197"/>
      <c r="F32" s="197"/>
      <c r="G32" s="197"/>
      <c r="H32" s="197"/>
      <c r="I32" s="197"/>
      <c r="J32" s="63"/>
      <c r="K32" s="63"/>
      <c r="L32" s="51"/>
      <c r="M32" s="51"/>
    </row>
    <row r="33" spans="2:13" ht="38.450000000000003" customHeight="1">
      <c r="B33" s="212" t="s">
        <v>72</v>
      </c>
      <c r="C33" s="199"/>
      <c r="D33" s="208"/>
      <c r="E33" s="225" t="s">
        <v>6</v>
      </c>
      <c r="F33" s="199"/>
      <c r="G33" s="199"/>
      <c r="H33" s="199"/>
      <c r="I33" s="199"/>
      <c r="J33" s="208"/>
      <c r="K33" s="148"/>
      <c r="L33" s="51"/>
      <c r="M33" s="51"/>
    </row>
    <row r="34" spans="2:13" ht="24.6" customHeight="1">
      <c r="B34" s="212" t="s">
        <v>73</v>
      </c>
      <c r="C34" s="199"/>
      <c r="D34" s="208"/>
      <c r="E34" s="225" t="s">
        <v>6</v>
      </c>
      <c r="F34" s="199"/>
      <c r="G34" s="199"/>
      <c r="H34" s="199"/>
      <c r="I34" s="199"/>
      <c r="J34" s="208"/>
      <c r="K34" s="148"/>
      <c r="L34" s="51"/>
      <c r="M34" s="51"/>
    </row>
    <row r="35" spans="2:13" ht="21" customHeight="1">
      <c r="B35" s="212" t="s">
        <v>74</v>
      </c>
      <c r="C35" s="199"/>
      <c r="D35" s="208"/>
      <c r="E35" s="225" t="str">
        <f>'6. Project-related risks'!C33</f>
        <v>Low</v>
      </c>
      <c r="F35" s="199"/>
      <c r="G35" s="199"/>
      <c r="H35" s="199"/>
      <c r="I35" s="199"/>
      <c r="J35" s="208"/>
      <c r="K35" s="148"/>
      <c r="L35" s="51"/>
      <c r="M35" s="51"/>
    </row>
    <row r="36" spans="2:13" ht="17.25" customHeight="1">
      <c r="B36" s="226" t="s">
        <v>75</v>
      </c>
      <c r="C36" s="197"/>
      <c r="D36" s="197"/>
      <c r="E36" s="197"/>
      <c r="F36" s="197"/>
      <c r="G36" s="197"/>
      <c r="H36" s="197"/>
      <c r="I36" s="197"/>
      <c r="J36" s="62"/>
      <c r="K36" s="62"/>
      <c r="L36" s="51"/>
      <c r="M36" s="51"/>
    </row>
    <row r="37" spans="2:13" ht="27" customHeight="1">
      <c r="B37" s="212" t="s">
        <v>76</v>
      </c>
      <c r="C37" s="199"/>
      <c r="D37" s="208"/>
      <c r="E37" s="216" t="s">
        <v>716</v>
      </c>
      <c r="F37" s="199"/>
      <c r="G37" s="199"/>
      <c r="H37" s="199"/>
      <c r="I37" s="199"/>
      <c r="J37" s="208"/>
      <c r="K37" s="64"/>
      <c r="L37" s="51"/>
      <c r="M37" s="51"/>
    </row>
    <row r="38" spans="2:13" ht="19.5" customHeight="1">
      <c r="C38" s="149"/>
      <c r="D38" s="141"/>
      <c r="E38" s="141"/>
      <c r="F38" s="65"/>
      <c r="G38" s="65"/>
      <c r="H38" s="65"/>
      <c r="I38" s="65"/>
      <c r="J38" s="65"/>
      <c r="K38" s="65"/>
      <c r="L38" s="51"/>
      <c r="M38" s="51"/>
    </row>
    <row r="39" spans="2:13" ht="24" hidden="1" customHeight="1">
      <c r="C39" s="150"/>
      <c r="D39" s="150"/>
      <c r="E39" s="150"/>
      <c r="F39" s="150"/>
      <c r="G39" s="150"/>
      <c r="H39" s="150"/>
      <c r="I39" s="150"/>
      <c r="J39" s="150"/>
      <c r="K39" s="150"/>
      <c r="L39" s="50"/>
      <c r="M39" s="50"/>
    </row>
    <row r="40" spans="2:13" ht="24" customHeight="1">
      <c r="B40" s="227" t="s">
        <v>78</v>
      </c>
      <c r="C40" s="228"/>
      <c r="D40" s="228"/>
      <c r="E40" s="228"/>
      <c r="F40" s="228"/>
      <c r="G40" s="228"/>
      <c r="H40" s="228"/>
      <c r="I40" s="228"/>
      <c r="J40" s="228"/>
      <c r="K40" s="150"/>
      <c r="L40" s="51"/>
      <c r="M40" s="51"/>
    </row>
    <row r="41" spans="2:13" ht="24" customHeight="1">
      <c r="B41" s="228"/>
      <c r="C41" s="197"/>
      <c r="D41" s="197"/>
      <c r="E41" s="197"/>
      <c r="F41" s="197"/>
      <c r="G41" s="197"/>
      <c r="H41" s="197"/>
      <c r="I41" s="197"/>
      <c r="J41" s="228"/>
      <c r="K41" s="150"/>
      <c r="L41" s="51"/>
      <c r="M41" s="51"/>
    </row>
    <row r="42" spans="2:13" ht="24" customHeight="1">
      <c r="B42" s="228"/>
      <c r="C42" s="228"/>
      <c r="D42" s="228"/>
      <c r="E42" s="228"/>
      <c r="F42" s="228"/>
      <c r="G42" s="228"/>
      <c r="H42" s="228"/>
      <c r="I42" s="228"/>
      <c r="J42" s="228"/>
      <c r="K42" s="150"/>
      <c r="L42" s="51"/>
      <c r="M42" s="51"/>
    </row>
    <row r="43" spans="2:13" ht="16.5" customHeight="1">
      <c r="B43" s="63"/>
      <c r="C43" s="63"/>
      <c r="D43" s="63"/>
      <c r="E43" s="63"/>
      <c r="F43" s="63"/>
      <c r="G43" s="63"/>
      <c r="H43" s="63"/>
      <c r="I43" s="63"/>
      <c r="J43" s="63"/>
      <c r="K43" s="63"/>
      <c r="L43" s="51"/>
      <c r="M43" s="51"/>
    </row>
    <row r="44" spans="2:13" ht="16.5" customHeight="1">
      <c r="B44" s="63"/>
      <c r="C44" s="63"/>
      <c r="D44" s="63"/>
      <c r="E44" s="63"/>
      <c r="F44" s="63"/>
      <c r="G44" s="63"/>
      <c r="H44" s="63"/>
      <c r="I44" s="63"/>
      <c r="J44" s="63"/>
      <c r="K44" s="63"/>
      <c r="L44" s="51"/>
      <c r="M44" s="51"/>
    </row>
    <row r="45" spans="2:13" ht="17.25" customHeight="1">
      <c r="B45" s="226" t="s">
        <v>79</v>
      </c>
      <c r="C45" s="197"/>
      <c r="D45" s="197"/>
      <c r="E45" s="197"/>
      <c r="F45" s="197"/>
      <c r="G45" s="197"/>
      <c r="H45" s="197"/>
      <c r="I45" s="197"/>
      <c r="J45" s="62"/>
      <c r="K45" s="62"/>
      <c r="L45" s="57"/>
      <c r="M45" s="51"/>
    </row>
    <row r="46" spans="2:13" ht="39.75" customHeight="1">
      <c r="B46" s="212" t="s">
        <v>80</v>
      </c>
      <c r="C46" s="199"/>
      <c r="D46" s="208"/>
      <c r="E46" s="212" t="s">
        <v>81</v>
      </c>
      <c r="F46" s="199"/>
      <c r="G46" s="208"/>
      <c r="H46" s="170"/>
      <c r="I46" s="212" t="s">
        <v>82</v>
      </c>
      <c r="J46" s="199"/>
      <c r="K46" s="150"/>
      <c r="L46" s="51"/>
      <c r="M46" s="51"/>
    </row>
    <row r="47" spans="2:13" ht="48" customHeight="1">
      <c r="B47" s="216" t="s">
        <v>83</v>
      </c>
      <c r="C47" s="199"/>
      <c r="D47" s="208"/>
      <c r="E47" s="217" t="s">
        <v>84</v>
      </c>
      <c r="F47" s="199"/>
      <c r="G47" s="199"/>
      <c r="H47" s="208"/>
      <c r="I47" s="215" t="s">
        <v>85</v>
      </c>
      <c r="J47" s="208"/>
      <c r="K47" s="64"/>
      <c r="L47" s="51"/>
      <c r="M47" s="51"/>
    </row>
    <row r="48" spans="2:13" ht="53.25" customHeight="1">
      <c r="B48" s="216" t="s">
        <v>86</v>
      </c>
      <c r="C48" s="199"/>
      <c r="D48" s="208"/>
      <c r="E48" s="214" t="s">
        <v>87</v>
      </c>
      <c r="F48" s="199"/>
      <c r="G48" s="199"/>
      <c r="H48" s="208"/>
      <c r="I48" s="215" t="s">
        <v>88</v>
      </c>
      <c r="J48" s="208"/>
      <c r="K48" s="64"/>
      <c r="L48" s="51"/>
      <c r="M48" s="51"/>
    </row>
    <row r="49" spans="2:13" ht="60.75" customHeight="1">
      <c r="B49" s="216" t="s">
        <v>89</v>
      </c>
      <c r="C49" s="199"/>
      <c r="D49" s="208"/>
      <c r="E49" s="217" t="s">
        <v>90</v>
      </c>
      <c r="F49" s="199"/>
      <c r="G49" s="199"/>
      <c r="H49" s="208"/>
      <c r="I49" s="215" t="s">
        <v>91</v>
      </c>
      <c r="J49" s="208"/>
      <c r="K49" s="64"/>
      <c r="L49" s="50"/>
      <c r="M49" s="51"/>
    </row>
    <row r="50" spans="2:13" ht="51.75" customHeight="1">
      <c r="B50" s="216" t="s">
        <v>92</v>
      </c>
      <c r="C50" s="199"/>
      <c r="D50" s="208"/>
      <c r="E50" s="218" t="s">
        <v>93</v>
      </c>
      <c r="F50" s="199"/>
      <c r="G50" s="199"/>
      <c r="H50" s="208"/>
      <c r="I50" s="219" t="s">
        <v>94</v>
      </c>
      <c r="J50" s="220"/>
      <c r="K50" s="64"/>
      <c r="L50" s="66"/>
      <c r="M50" s="51"/>
    </row>
    <row r="51" spans="2:13" ht="75" customHeight="1">
      <c r="B51" s="216" t="s">
        <v>95</v>
      </c>
      <c r="C51" s="199"/>
      <c r="D51" s="208"/>
      <c r="E51" s="217" t="s">
        <v>96</v>
      </c>
      <c r="F51" s="199"/>
      <c r="G51" s="199"/>
      <c r="H51" s="208"/>
      <c r="I51" s="215" t="s">
        <v>97</v>
      </c>
      <c r="J51" s="208"/>
      <c r="K51" s="64"/>
      <c r="L51" s="66"/>
      <c r="M51" s="51"/>
    </row>
    <row r="52" spans="2:13" ht="17.25" customHeight="1">
      <c r="B52" s="151"/>
      <c r="C52" s="151"/>
      <c r="D52" s="151"/>
      <c r="E52" s="151"/>
      <c r="F52" s="151"/>
      <c r="G52" s="64"/>
      <c r="H52" s="64"/>
      <c r="I52" s="64"/>
      <c r="J52" s="64"/>
      <c r="K52" s="64"/>
      <c r="L52" s="66"/>
      <c r="M52" s="51"/>
    </row>
    <row r="53" spans="2:13" ht="17.25" customHeight="1">
      <c r="B53" s="151"/>
      <c r="C53" s="151"/>
      <c r="D53" s="151"/>
      <c r="E53" s="151"/>
      <c r="F53" s="151"/>
      <c r="G53" s="64"/>
      <c r="H53" s="64"/>
      <c r="I53" s="64"/>
      <c r="J53" s="64"/>
      <c r="K53" s="64"/>
      <c r="L53" s="66"/>
      <c r="M53" s="51"/>
    </row>
    <row r="54" spans="2:13" ht="15.75" customHeight="1">
      <c r="B54" s="196" t="s">
        <v>98</v>
      </c>
      <c r="C54" s="197"/>
      <c r="D54" s="197"/>
      <c r="E54" s="197"/>
      <c r="F54" s="197"/>
      <c r="G54" s="197"/>
      <c r="H54" s="197"/>
      <c r="I54" s="197"/>
      <c r="J54" s="197"/>
      <c r="K54" s="67"/>
      <c r="L54" s="66"/>
      <c r="M54" s="51"/>
    </row>
    <row r="55" spans="2:13" ht="14.25" customHeight="1">
      <c r="B55" s="68"/>
      <c r="C55" s="68"/>
      <c r="D55" s="68"/>
      <c r="E55" s="68"/>
      <c r="F55" s="68"/>
      <c r="G55" s="68"/>
      <c r="H55" s="68"/>
      <c r="I55" s="68"/>
      <c r="J55" s="68"/>
      <c r="K55" s="68"/>
      <c r="L55" s="66"/>
      <c r="M55" s="51"/>
    </row>
    <row r="56" spans="2:13" ht="14.25" customHeight="1">
      <c r="B56" s="179" t="s">
        <v>99</v>
      </c>
      <c r="C56" s="180"/>
      <c r="D56" s="180"/>
      <c r="E56" s="180"/>
      <c r="F56" s="180"/>
      <c r="G56" s="180"/>
      <c r="H56" s="180"/>
      <c r="I56" s="180"/>
      <c r="J56" s="181"/>
      <c r="K56" s="54"/>
      <c r="L56" s="66"/>
      <c r="M56" s="51"/>
    </row>
    <row r="57" spans="2:13" ht="16.5" customHeight="1">
      <c r="B57" s="182"/>
      <c r="C57" s="183"/>
      <c r="D57" s="183"/>
      <c r="E57" s="183"/>
      <c r="F57" s="183"/>
      <c r="G57" s="183"/>
      <c r="H57" s="183"/>
      <c r="I57" s="183"/>
      <c r="J57" s="184"/>
      <c r="K57" s="54"/>
      <c r="L57" s="69"/>
      <c r="M57" s="51"/>
    </row>
    <row r="58" spans="2:13" ht="16.5" customHeight="1">
      <c r="B58" s="198"/>
      <c r="C58" s="199"/>
      <c r="D58" s="199"/>
      <c r="E58" s="199"/>
      <c r="F58" s="199"/>
      <c r="G58" s="199"/>
      <c r="H58" s="199"/>
      <c r="I58" s="199"/>
      <c r="J58" s="199"/>
      <c r="K58" s="54"/>
      <c r="L58" s="66"/>
      <c r="M58" s="51"/>
    </row>
    <row r="59" spans="2:13" ht="15" customHeight="1">
      <c r="B59" s="200" t="s">
        <v>100</v>
      </c>
      <c r="C59" s="180"/>
      <c r="D59" s="181"/>
      <c r="E59" s="201" t="s">
        <v>101</v>
      </c>
      <c r="F59" s="200" t="s">
        <v>102</v>
      </c>
      <c r="G59" s="180"/>
      <c r="H59" s="180"/>
      <c r="I59" s="181"/>
      <c r="J59" s="202" t="s">
        <v>103</v>
      </c>
      <c r="K59" s="54"/>
      <c r="L59" s="69"/>
      <c r="M59" s="51"/>
    </row>
    <row r="60" spans="2:13" ht="17.25" customHeight="1">
      <c r="B60" s="182"/>
      <c r="C60" s="183"/>
      <c r="D60" s="184"/>
      <c r="E60" s="195"/>
      <c r="F60" s="182"/>
      <c r="G60" s="183"/>
      <c r="H60" s="183"/>
      <c r="I60" s="184"/>
      <c r="J60" s="195"/>
      <c r="K60" s="54"/>
      <c r="L60" s="66"/>
      <c r="M60" s="51"/>
    </row>
    <row r="61" spans="2:13" ht="25.5" customHeight="1">
      <c r="B61" s="179" t="s">
        <v>104</v>
      </c>
      <c r="C61" s="180"/>
      <c r="D61" s="181"/>
      <c r="E61" s="185" t="s">
        <v>105</v>
      </c>
      <c r="F61" s="188" t="s">
        <v>106</v>
      </c>
      <c r="G61" s="189"/>
      <c r="H61" s="189"/>
      <c r="I61" s="190"/>
      <c r="J61" s="194"/>
      <c r="K61" s="70"/>
      <c r="L61" s="69"/>
      <c r="M61" s="51"/>
    </row>
    <row r="62" spans="2:13" ht="16.5" customHeight="1">
      <c r="B62" s="182"/>
      <c r="C62" s="183"/>
      <c r="D62" s="184"/>
      <c r="E62" s="186"/>
      <c r="F62" s="191"/>
      <c r="G62" s="192"/>
      <c r="H62" s="192"/>
      <c r="I62" s="193"/>
      <c r="J62" s="195"/>
      <c r="K62" s="70"/>
      <c r="L62" s="66"/>
      <c r="M62" s="51"/>
    </row>
    <row r="63" spans="2:13" ht="16.5" customHeight="1">
      <c r="B63" s="179" t="s">
        <v>107</v>
      </c>
      <c r="C63" s="180"/>
      <c r="D63" s="181"/>
      <c r="E63" s="185" t="s">
        <v>105</v>
      </c>
      <c r="F63" s="188" t="s">
        <v>108</v>
      </c>
      <c r="G63" s="189"/>
      <c r="H63" s="189"/>
      <c r="I63" s="190"/>
      <c r="J63" s="194"/>
      <c r="K63" s="70"/>
      <c r="L63" s="66"/>
      <c r="M63" s="51"/>
    </row>
    <row r="64" spans="2:13" ht="16.5" customHeight="1">
      <c r="B64" s="182"/>
      <c r="C64" s="183"/>
      <c r="D64" s="184"/>
      <c r="E64" s="186"/>
      <c r="F64" s="191"/>
      <c r="G64" s="192"/>
      <c r="H64" s="192"/>
      <c r="I64" s="193"/>
      <c r="J64" s="195"/>
      <c r="K64" s="70"/>
      <c r="L64" s="51"/>
      <c r="M64" s="51"/>
    </row>
    <row r="65" spans="2:13" ht="16.5" customHeight="1">
      <c r="B65" s="179" t="s">
        <v>109</v>
      </c>
      <c r="C65" s="180"/>
      <c r="D65" s="181"/>
      <c r="E65" s="185" t="s">
        <v>105</v>
      </c>
      <c r="F65" s="188" t="s">
        <v>110</v>
      </c>
      <c r="G65" s="189"/>
      <c r="H65" s="189"/>
      <c r="I65" s="190"/>
      <c r="J65" s="194"/>
      <c r="K65" s="70"/>
      <c r="L65" s="51"/>
      <c r="M65" s="51"/>
    </row>
    <row r="66" spans="2:13" ht="16.5" customHeight="1">
      <c r="B66" s="182"/>
      <c r="C66" s="183"/>
      <c r="D66" s="184"/>
      <c r="E66" s="186"/>
      <c r="F66" s="191"/>
      <c r="G66" s="192"/>
      <c r="H66" s="192"/>
      <c r="I66" s="193"/>
      <c r="J66" s="195"/>
      <c r="K66" s="70"/>
      <c r="L66" s="51"/>
      <c r="M66" s="51"/>
    </row>
    <row r="67" spans="2:13" ht="16.5" customHeight="1">
      <c r="B67" s="179" t="s">
        <v>111</v>
      </c>
      <c r="C67" s="180"/>
      <c r="D67" s="181"/>
      <c r="E67" s="185" t="s">
        <v>105</v>
      </c>
      <c r="F67" s="188" t="s">
        <v>112</v>
      </c>
      <c r="G67" s="189"/>
      <c r="H67" s="189"/>
      <c r="I67" s="190"/>
      <c r="J67" s="194"/>
      <c r="K67" s="70"/>
      <c r="L67" s="50"/>
      <c r="M67" s="51"/>
    </row>
    <row r="68" spans="2:13" ht="16.5" customHeight="1">
      <c r="B68" s="182"/>
      <c r="C68" s="183"/>
      <c r="D68" s="184"/>
      <c r="E68" s="186"/>
      <c r="F68" s="191"/>
      <c r="G68" s="192"/>
      <c r="H68" s="192"/>
      <c r="I68" s="193"/>
      <c r="J68" s="195"/>
      <c r="K68" s="70"/>
      <c r="L68" s="66"/>
      <c r="M68" s="51"/>
    </row>
    <row r="69" spans="2:13" ht="16.5" customHeight="1">
      <c r="B69" s="179" t="s">
        <v>113</v>
      </c>
      <c r="C69" s="180"/>
      <c r="D69" s="181"/>
      <c r="E69" s="185" t="s">
        <v>105</v>
      </c>
      <c r="F69" s="188" t="s">
        <v>114</v>
      </c>
      <c r="G69" s="189"/>
      <c r="H69" s="189"/>
      <c r="I69" s="190"/>
      <c r="J69" s="194"/>
      <c r="K69" s="70"/>
      <c r="L69" s="66"/>
      <c r="M69" s="51"/>
    </row>
    <row r="70" spans="2:13" ht="16.5" customHeight="1">
      <c r="B70" s="182"/>
      <c r="C70" s="183"/>
      <c r="D70" s="184"/>
      <c r="E70" s="186"/>
      <c r="F70" s="191"/>
      <c r="G70" s="192"/>
      <c r="H70" s="192"/>
      <c r="I70" s="193"/>
      <c r="J70" s="195"/>
      <c r="K70" s="70"/>
      <c r="L70" s="51"/>
      <c r="M70" s="51"/>
    </row>
    <row r="71" spans="2:13" ht="16.5" customHeight="1">
      <c r="B71" s="179" t="s">
        <v>115</v>
      </c>
      <c r="C71" s="180"/>
      <c r="D71" s="181"/>
      <c r="E71" s="185" t="s">
        <v>105</v>
      </c>
      <c r="F71" s="188" t="s">
        <v>116</v>
      </c>
      <c r="G71" s="189"/>
      <c r="H71" s="189"/>
      <c r="I71" s="190"/>
      <c r="J71" s="194"/>
      <c r="K71" s="70"/>
      <c r="L71" s="51"/>
      <c r="M71" s="51"/>
    </row>
    <row r="72" spans="2:13" ht="16.5" customHeight="1">
      <c r="B72" s="182"/>
      <c r="C72" s="183"/>
      <c r="D72" s="184"/>
      <c r="E72" s="186"/>
      <c r="F72" s="191"/>
      <c r="G72" s="192"/>
      <c r="H72" s="192"/>
      <c r="I72" s="193"/>
      <c r="J72" s="195"/>
      <c r="K72" s="70"/>
      <c r="L72" s="51"/>
      <c r="M72" s="51"/>
    </row>
    <row r="73" spans="2:13" ht="16.5" customHeight="1">
      <c r="B73" s="179" t="s">
        <v>117</v>
      </c>
      <c r="C73" s="180"/>
      <c r="D73" s="181"/>
      <c r="E73" s="185" t="s">
        <v>105</v>
      </c>
      <c r="F73" s="188" t="s">
        <v>118</v>
      </c>
      <c r="G73" s="189"/>
      <c r="H73" s="189"/>
      <c r="I73" s="190"/>
      <c r="J73" s="194"/>
      <c r="K73" s="70"/>
      <c r="L73" s="51"/>
      <c r="M73" s="51"/>
    </row>
    <row r="74" spans="2:13" ht="16.5" customHeight="1">
      <c r="B74" s="182"/>
      <c r="C74" s="183"/>
      <c r="D74" s="184"/>
      <c r="E74" s="186"/>
      <c r="F74" s="191"/>
      <c r="G74" s="192"/>
      <c r="H74" s="192"/>
      <c r="I74" s="193"/>
      <c r="J74" s="195"/>
      <c r="K74" s="70"/>
      <c r="L74" s="30"/>
      <c r="M74" s="51"/>
    </row>
    <row r="75" spans="2:13" ht="13.5" customHeight="1">
      <c r="B75" s="179" t="s">
        <v>119</v>
      </c>
      <c r="C75" s="180"/>
      <c r="D75" s="181"/>
      <c r="E75" s="185" t="s">
        <v>105</v>
      </c>
      <c r="F75" s="188" t="s">
        <v>120</v>
      </c>
      <c r="G75" s="189"/>
      <c r="H75" s="189"/>
      <c r="I75" s="190"/>
      <c r="J75" s="194"/>
      <c r="K75" s="63"/>
    </row>
    <row r="76" spans="2:13" ht="13.5" customHeight="1">
      <c r="B76" s="182"/>
      <c r="C76" s="183"/>
      <c r="D76" s="184"/>
      <c r="E76" s="186"/>
      <c r="F76" s="191"/>
      <c r="G76" s="192"/>
      <c r="H76" s="192"/>
      <c r="I76" s="193"/>
      <c r="J76" s="195"/>
      <c r="K76" s="63"/>
    </row>
    <row r="77" spans="2:13" ht="13.5" customHeight="1">
      <c r="B77" s="179" t="s">
        <v>121</v>
      </c>
      <c r="C77" s="180"/>
      <c r="D77" s="181"/>
      <c r="E77" s="185" t="s">
        <v>105</v>
      </c>
      <c r="F77" s="188" t="s">
        <v>122</v>
      </c>
      <c r="G77" s="189"/>
      <c r="H77" s="189"/>
      <c r="I77" s="190"/>
      <c r="J77" s="194"/>
      <c r="K77" s="63"/>
    </row>
    <row r="78" spans="2:13" ht="13.5" customHeight="1">
      <c r="B78" s="182"/>
      <c r="C78" s="183"/>
      <c r="D78" s="184"/>
      <c r="E78" s="186"/>
      <c r="F78" s="191"/>
      <c r="G78" s="192"/>
      <c r="H78" s="192"/>
      <c r="I78" s="193"/>
      <c r="J78" s="195"/>
      <c r="K78" s="63"/>
    </row>
    <row r="79" spans="2:13" ht="13.5" customHeight="1">
      <c r="B79" s="187"/>
      <c r="C79" s="180"/>
      <c r="D79" s="181"/>
      <c r="E79" s="185"/>
      <c r="F79" s="187"/>
      <c r="G79" s="180"/>
      <c r="H79" s="180"/>
      <c r="I79" s="181"/>
      <c r="J79" s="194"/>
      <c r="K79" s="63"/>
    </row>
    <row r="80" spans="2:13" ht="13.5" customHeight="1">
      <c r="B80" s="182"/>
      <c r="C80" s="183"/>
      <c r="D80" s="184"/>
      <c r="E80" s="186"/>
      <c r="F80" s="182"/>
      <c r="G80" s="183"/>
      <c r="H80" s="183"/>
      <c r="I80" s="184"/>
      <c r="J80" s="195"/>
      <c r="K80" s="63"/>
    </row>
    <row r="81" spans="2:11" ht="13.5" customHeight="1">
      <c r="B81" s="63"/>
      <c r="C81" s="63"/>
      <c r="D81" s="63"/>
      <c r="E81" s="63"/>
      <c r="F81" s="63"/>
      <c r="G81" s="63"/>
      <c r="H81" s="63"/>
      <c r="I81" s="63"/>
      <c r="J81" s="63"/>
      <c r="K81" s="63"/>
    </row>
    <row r="82" spans="2:11" ht="13.5" customHeight="1">
      <c r="B82" s="63"/>
      <c r="C82" s="63"/>
      <c r="D82" s="63"/>
      <c r="E82" s="63"/>
      <c r="F82" s="63"/>
      <c r="G82" s="63"/>
      <c r="H82" s="63"/>
      <c r="I82" s="63"/>
      <c r="J82" s="63"/>
      <c r="K82" s="63"/>
    </row>
    <row r="83" spans="2:11" ht="13.5" customHeight="1"/>
    <row r="84" spans="2:11" ht="13.5" customHeight="1"/>
    <row r="85" spans="2:11" ht="13.5" customHeight="1"/>
    <row r="86" spans="2:11" ht="13.5" customHeight="1"/>
    <row r="87" spans="2:11" ht="13.5" customHeight="1"/>
    <row r="88" spans="2:11" ht="13.5" customHeight="1"/>
    <row r="89" spans="2:11" ht="13.5" customHeight="1"/>
    <row r="90" spans="2:11" ht="13.5" customHeight="1"/>
    <row r="91" spans="2:11" ht="13.5" customHeight="1"/>
    <row r="92" spans="2:11" ht="13.5" customHeight="1"/>
    <row r="93" spans="2:11" ht="13.5" customHeight="1"/>
    <row r="94" spans="2:11" ht="13.5" customHeight="1"/>
    <row r="95" spans="2:11" ht="13.5" customHeight="1"/>
    <row r="96" spans="2:11"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132">
    <mergeCell ref="E46:G46"/>
    <mergeCell ref="B30:D30"/>
    <mergeCell ref="B31:D31"/>
    <mergeCell ref="B32:I32"/>
    <mergeCell ref="B33:D33"/>
    <mergeCell ref="E33:J33"/>
    <mergeCell ref="B34:D34"/>
    <mergeCell ref="E34:J34"/>
    <mergeCell ref="B35:D35"/>
    <mergeCell ref="E35:J35"/>
    <mergeCell ref="B36:I36"/>
    <mergeCell ref="B37:D37"/>
    <mergeCell ref="E37:J37"/>
    <mergeCell ref="B40:J42"/>
    <mergeCell ref="B45:I45"/>
    <mergeCell ref="B2:J2"/>
    <mergeCell ref="B3:J3"/>
    <mergeCell ref="B4:D4"/>
    <mergeCell ref="E4:J4"/>
    <mergeCell ref="B5:D5"/>
    <mergeCell ref="E5:J5"/>
    <mergeCell ref="E6:J6"/>
    <mergeCell ref="B6:D6"/>
    <mergeCell ref="B7:D7"/>
    <mergeCell ref="B8:D8"/>
    <mergeCell ref="B9:D9"/>
    <mergeCell ref="B10:D10"/>
    <mergeCell ref="B11:D11"/>
    <mergeCell ref="B12:D12"/>
    <mergeCell ref="E7:J7"/>
    <mergeCell ref="E8:J8"/>
    <mergeCell ref="E9:J9"/>
    <mergeCell ref="E10:J10"/>
    <mergeCell ref="E11:J11"/>
    <mergeCell ref="E12:J12"/>
    <mergeCell ref="B13:J13"/>
    <mergeCell ref="E14:J14"/>
    <mergeCell ref="E15:J15"/>
    <mergeCell ref="E16:J16"/>
    <mergeCell ref="E17:J17"/>
    <mergeCell ref="E18:J18"/>
    <mergeCell ref="E19:J19"/>
    <mergeCell ref="E20:J20"/>
    <mergeCell ref="B14:D14"/>
    <mergeCell ref="B15:D15"/>
    <mergeCell ref="B16:D16"/>
    <mergeCell ref="B17:D17"/>
    <mergeCell ref="B18:D18"/>
    <mergeCell ref="B19:D19"/>
    <mergeCell ref="B20:D20"/>
    <mergeCell ref="E28:J28"/>
    <mergeCell ref="E29:J29"/>
    <mergeCell ref="E30:J30"/>
    <mergeCell ref="E31:J31"/>
    <mergeCell ref="B79:D80"/>
    <mergeCell ref="B28:D28"/>
    <mergeCell ref="B29:D29"/>
    <mergeCell ref="E48:H48"/>
    <mergeCell ref="I48:J48"/>
    <mergeCell ref="B46:D46"/>
    <mergeCell ref="I46:J46"/>
    <mergeCell ref="B47:D47"/>
    <mergeCell ref="E47:H47"/>
    <mergeCell ref="I47:J47"/>
    <mergeCell ref="B48:D48"/>
    <mergeCell ref="E51:H51"/>
    <mergeCell ref="I51:J51"/>
    <mergeCell ref="B49:D49"/>
    <mergeCell ref="E49:H49"/>
    <mergeCell ref="I49:J49"/>
    <mergeCell ref="B50:D50"/>
    <mergeCell ref="E50:H50"/>
    <mergeCell ref="I50:J50"/>
    <mergeCell ref="B51:D51"/>
    <mergeCell ref="E21:J21"/>
    <mergeCell ref="B22:I22"/>
    <mergeCell ref="E23:J23"/>
    <mergeCell ref="E24:J24"/>
    <mergeCell ref="E25:J25"/>
    <mergeCell ref="E26:J26"/>
    <mergeCell ref="B27:I27"/>
    <mergeCell ref="B21:D21"/>
    <mergeCell ref="B23:D23"/>
    <mergeCell ref="B24:D24"/>
    <mergeCell ref="B25:D25"/>
    <mergeCell ref="B26:D26"/>
    <mergeCell ref="B54:J54"/>
    <mergeCell ref="B56:J57"/>
    <mergeCell ref="B58:J58"/>
    <mergeCell ref="B59:D60"/>
    <mergeCell ref="E59:E60"/>
    <mergeCell ref="F59:I60"/>
    <mergeCell ref="J59:J60"/>
    <mergeCell ref="B61:D62"/>
    <mergeCell ref="E61:E62"/>
    <mergeCell ref="F61:I62"/>
    <mergeCell ref="J61:J62"/>
    <mergeCell ref="E63:E64"/>
    <mergeCell ref="F63:I64"/>
    <mergeCell ref="J63:J64"/>
    <mergeCell ref="F67:I68"/>
    <mergeCell ref="J67:J68"/>
    <mergeCell ref="B63:D64"/>
    <mergeCell ref="B65:D66"/>
    <mergeCell ref="E65:E66"/>
    <mergeCell ref="F65:I66"/>
    <mergeCell ref="J65:J66"/>
    <mergeCell ref="B67:D68"/>
    <mergeCell ref="E67:E68"/>
    <mergeCell ref="B69:D70"/>
    <mergeCell ref="E69:E70"/>
    <mergeCell ref="F69:I70"/>
    <mergeCell ref="J69:J70"/>
    <mergeCell ref="E71:E72"/>
    <mergeCell ref="F71:I72"/>
    <mergeCell ref="J71:J72"/>
    <mergeCell ref="B71:D72"/>
    <mergeCell ref="B73:D74"/>
    <mergeCell ref="E73:E74"/>
    <mergeCell ref="F73:I74"/>
    <mergeCell ref="J73:J74"/>
    <mergeCell ref="B75:D76"/>
    <mergeCell ref="E75:E76"/>
    <mergeCell ref="E79:E80"/>
    <mergeCell ref="F79:I80"/>
    <mergeCell ref="F75:I76"/>
    <mergeCell ref="J75:J76"/>
    <mergeCell ref="B77:D78"/>
    <mergeCell ref="E77:E78"/>
    <mergeCell ref="F77:I78"/>
    <mergeCell ref="J77:J78"/>
    <mergeCell ref="J79:J80"/>
  </mergeCells>
  <dataValidations count="4">
    <dataValidation type="list" allowBlank="1" showInputMessage="1" showErrorMessage="1" prompt="Select Region" sqref="E4" xr:uid="{00000000-0002-0000-0200-000000000000}">
      <formula1>"Global,Inter-regional,Africa (RAF),Asia and the Pacific (RAP),Europe and Central Asia (REU),Latin America and the Caribbean (RLC),Near East and North Africa (RNE)"</formula1>
    </dataValidation>
    <dataValidation type="list" allowBlank="1" showInputMessage="1" showErrorMessage="1" prompt="Select Yes or No" sqref="E61 E63 E65 E67 E69 E71 E73 E75 E77 E79" xr:uid="{00000000-0002-0000-0200-000001000000}">
      <formula1>"Yes,No"</formula1>
    </dataValidation>
    <dataValidation type="date" allowBlank="1" showErrorMessage="1" sqref="E16 K16" xr:uid="{00000000-0002-0000-0200-000002000000}">
      <formula1>42005</formula1>
      <formula2>49310</formula2>
    </dataValidation>
    <dataValidation type="list" allowBlank="1" showInputMessage="1" showErrorMessage="1" prompt="Select implementation status" sqref="E37" xr:uid="{00000000-0002-0000-0200-000003000000}">
      <formula1>"Less than 1 year Implementation,1st PIR,2nd PIR,3rd PIR,4th PIR,5th PIR,6th PIR,7th PIR,8th PIR,9th PIR,10th PIR,11th PIR,12th PIR,13th PIR,14th PIR,15th PIR,Final PIR"</formula1>
    </dataValidation>
  </dataValidations>
  <hyperlinks>
    <hyperlink ref="I47" r:id="rId1" xr:uid="{00000000-0004-0000-0200-000000000000}"/>
    <hyperlink ref="I48" r:id="rId2" xr:uid="{00000000-0004-0000-0200-000001000000}"/>
    <hyperlink ref="I49" r:id="rId3" xr:uid="{00000000-0004-0000-0200-000002000000}"/>
    <hyperlink ref="I50" r:id="rId4" xr:uid="{00000000-0004-0000-0200-000003000000}"/>
    <hyperlink ref="I51" r:id="rId5" xr:uid="{00000000-0004-0000-0200-000004000000}"/>
  </hyperlinks>
  <pageMargins left="0.25" right="0.25" top="0.75" bottom="0.75" header="0" footer="0"/>
  <pageSetup paperSize="5" pageOrder="overThenDown" orientation="portrait" r:id="rId6"/>
  <rowBreaks count="1" manualBreakCount="1">
    <brk id="32" man="1"/>
  </rowBreaks>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D94D8"/>
  </sheetPr>
  <dimension ref="A1:A1000"/>
  <sheetViews>
    <sheetView showGridLines="0" workbookViewId="0"/>
  </sheetViews>
  <sheetFormatPr defaultColWidth="12.5703125" defaultRowHeight="15" customHeight="1"/>
  <cols>
    <col min="1" max="1" width="25.7109375" customWidth="1"/>
    <col min="2" max="26" width="8.85546875" customWidth="1"/>
  </cols>
  <sheetData>
    <row r="1" spans="1:1" ht="15" customHeight="1">
      <c r="A1" s="36" t="s">
        <v>123</v>
      </c>
    </row>
    <row r="2" spans="1:1" ht="15" customHeight="1">
      <c r="A2" s="71" t="s">
        <v>124</v>
      </c>
    </row>
    <row r="3" spans="1:1" ht="15" customHeight="1">
      <c r="A3" s="72" t="s">
        <v>125</v>
      </c>
    </row>
    <row r="4" spans="1:1" ht="15" customHeight="1">
      <c r="A4" s="71" t="s">
        <v>126</v>
      </c>
    </row>
    <row r="5" spans="1:1" ht="15" customHeight="1">
      <c r="A5" s="72" t="s">
        <v>127</v>
      </c>
    </row>
    <row r="6" spans="1:1" ht="15.75" customHeight="1">
      <c r="A6" s="71" t="s">
        <v>128</v>
      </c>
    </row>
    <row r="7" spans="1:1" ht="15" customHeight="1">
      <c r="A7" s="72" t="s">
        <v>129</v>
      </c>
    </row>
    <row r="8" spans="1:1" ht="15" customHeight="1">
      <c r="A8" s="71" t="s">
        <v>130</v>
      </c>
    </row>
    <row r="9" spans="1:1" ht="15" customHeight="1">
      <c r="A9" s="72" t="s">
        <v>131</v>
      </c>
    </row>
    <row r="10" spans="1:1" ht="15" customHeight="1">
      <c r="A10" s="71" t="s">
        <v>132</v>
      </c>
    </row>
    <row r="11" spans="1:1" ht="18.75" customHeight="1">
      <c r="A11" s="72" t="s">
        <v>133</v>
      </c>
    </row>
    <row r="12" spans="1:1" ht="15" customHeight="1">
      <c r="A12" s="71" t="s">
        <v>134</v>
      </c>
    </row>
    <row r="13" spans="1:1" ht="15" customHeight="1">
      <c r="A13" s="72" t="s">
        <v>135</v>
      </c>
    </row>
    <row r="14" spans="1:1" ht="15" customHeight="1">
      <c r="A14" s="71" t="s">
        <v>136</v>
      </c>
    </row>
    <row r="15" spans="1:1" ht="15" customHeight="1">
      <c r="A15" s="72" t="s">
        <v>137</v>
      </c>
    </row>
    <row r="16" spans="1:1" ht="15" customHeight="1">
      <c r="A16" s="71" t="s">
        <v>138</v>
      </c>
    </row>
    <row r="17" spans="1:1" ht="15" customHeight="1">
      <c r="A17" s="72" t="s">
        <v>139</v>
      </c>
    </row>
    <row r="18" spans="1:1" ht="15" customHeight="1">
      <c r="A18" s="71" t="s">
        <v>140</v>
      </c>
    </row>
    <row r="19" spans="1:1" ht="15" customHeight="1">
      <c r="A19" s="72" t="s">
        <v>141</v>
      </c>
    </row>
    <row r="20" spans="1:1" ht="15" customHeight="1">
      <c r="A20" s="71" t="s">
        <v>142</v>
      </c>
    </row>
    <row r="21" spans="1:1" ht="15" customHeight="1">
      <c r="A21" s="72" t="s">
        <v>143</v>
      </c>
    </row>
    <row r="22" spans="1:1" ht="15" customHeight="1">
      <c r="A22" s="71" t="s">
        <v>144</v>
      </c>
    </row>
    <row r="23" spans="1:1" ht="15" customHeight="1">
      <c r="A23" s="72" t="s">
        <v>145</v>
      </c>
    </row>
    <row r="24" spans="1:1" ht="15" customHeight="1">
      <c r="A24" s="71" t="s">
        <v>146</v>
      </c>
    </row>
    <row r="25" spans="1:1" ht="15" customHeight="1">
      <c r="A25" s="72" t="s">
        <v>38</v>
      </c>
    </row>
    <row r="26" spans="1:1" ht="15" customHeight="1">
      <c r="A26" s="71" t="s">
        <v>147</v>
      </c>
    </row>
    <row r="27" spans="1:1" ht="15" customHeight="1">
      <c r="A27" s="72" t="s">
        <v>148</v>
      </c>
    </row>
    <row r="28" spans="1:1" ht="15" customHeight="1">
      <c r="A28" s="71" t="s">
        <v>149</v>
      </c>
    </row>
    <row r="29" spans="1:1" ht="24" customHeight="1">
      <c r="A29" s="72" t="s">
        <v>150</v>
      </c>
    </row>
    <row r="30" spans="1:1" ht="18.75" customHeight="1">
      <c r="A30" s="71" t="s">
        <v>151</v>
      </c>
    </row>
    <row r="31" spans="1:1" ht="15" customHeight="1">
      <c r="A31" s="72" t="s">
        <v>152</v>
      </c>
    </row>
    <row r="32" spans="1:1" ht="15" customHeight="1">
      <c r="A32" s="71" t="s">
        <v>153</v>
      </c>
    </row>
    <row r="33" spans="1:1" ht="15" customHeight="1">
      <c r="A33" s="72" t="s">
        <v>154</v>
      </c>
    </row>
    <row r="34" spans="1:1" ht="20.25" customHeight="1">
      <c r="A34" s="71" t="s">
        <v>155</v>
      </c>
    </row>
    <row r="35" spans="1:1" ht="19.5" customHeight="1">
      <c r="A35" s="72" t="s">
        <v>156</v>
      </c>
    </row>
    <row r="36" spans="1:1" ht="18" customHeight="1">
      <c r="A36" s="71" t="s">
        <v>157</v>
      </c>
    </row>
    <row r="37" spans="1:1" ht="15" customHeight="1">
      <c r="A37" s="72" t="s">
        <v>158</v>
      </c>
    </row>
    <row r="38" spans="1:1" ht="15" customHeight="1">
      <c r="A38" s="71" t="s">
        <v>159</v>
      </c>
    </row>
    <row r="39" spans="1:1" ht="15" customHeight="1">
      <c r="A39" s="72" t="s">
        <v>160</v>
      </c>
    </row>
    <row r="40" spans="1:1" ht="15" customHeight="1">
      <c r="A40" s="71" t="s">
        <v>161</v>
      </c>
    </row>
    <row r="41" spans="1:1" ht="15" customHeight="1">
      <c r="A41" s="72" t="s">
        <v>162</v>
      </c>
    </row>
    <row r="42" spans="1:1" ht="15" customHeight="1">
      <c r="A42" s="71" t="s">
        <v>163</v>
      </c>
    </row>
    <row r="43" spans="1:1" ht="15" customHeight="1">
      <c r="A43" s="72" t="s">
        <v>164</v>
      </c>
    </row>
    <row r="44" spans="1:1" ht="15" customHeight="1">
      <c r="A44" s="71" t="s">
        <v>165</v>
      </c>
    </row>
    <row r="45" spans="1:1" ht="15" customHeight="1">
      <c r="A45" s="72" t="s">
        <v>166</v>
      </c>
    </row>
    <row r="46" spans="1:1" ht="15" customHeight="1">
      <c r="A46" s="71" t="s">
        <v>167</v>
      </c>
    </row>
    <row r="47" spans="1:1" ht="15" customHeight="1">
      <c r="A47" s="72" t="s">
        <v>168</v>
      </c>
    </row>
    <row r="48" spans="1:1" ht="15" customHeight="1">
      <c r="A48" s="71" t="s">
        <v>169</v>
      </c>
    </row>
    <row r="49" spans="1:1" ht="24" customHeight="1">
      <c r="A49" s="72" t="s">
        <v>170</v>
      </c>
    </row>
    <row r="50" spans="1:1" ht="24" customHeight="1">
      <c r="A50" s="71" t="s">
        <v>171</v>
      </c>
    </row>
    <row r="51" spans="1:1" ht="15" customHeight="1">
      <c r="A51" s="72" t="s">
        <v>172</v>
      </c>
    </row>
    <row r="52" spans="1:1" ht="15" customHeight="1">
      <c r="A52" s="71" t="s">
        <v>173</v>
      </c>
    </row>
    <row r="53" spans="1:1" ht="15" customHeight="1">
      <c r="A53" s="72" t="s">
        <v>174</v>
      </c>
    </row>
    <row r="54" spans="1:1" ht="15" customHeight="1">
      <c r="A54" s="71" t="s">
        <v>175</v>
      </c>
    </row>
    <row r="55" spans="1:1" ht="15" customHeight="1">
      <c r="A55" s="72" t="s">
        <v>176</v>
      </c>
    </row>
    <row r="56" spans="1:1" ht="15" customHeight="1">
      <c r="A56" s="71" t="s">
        <v>177</v>
      </c>
    </row>
    <row r="57" spans="1:1" ht="15" customHeight="1">
      <c r="A57" s="72" t="s">
        <v>178</v>
      </c>
    </row>
    <row r="58" spans="1:1" ht="15" customHeight="1">
      <c r="A58" s="71" t="s">
        <v>179</v>
      </c>
    </row>
    <row r="59" spans="1:1" ht="15" customHeight="1">
      <c r="A59" s="72" t="s">
        <v>180</v>
      </c>
    </row>
    <row r="60" spans="1:1" ht="15" customHeight="1">
      <c r="A60" s="71" t="s">
        <v>181</v>
      </c>
    </row>
    <row r="61" spans="1:1" ht="15" customHeight="1">
      <c r="A61" s="72" t="s">
        <v>182</v>
      </c>
    </row>
    <row r="62" spans="1:1" ht="15" customHeight="1">
      <c r="A62" s="71" t="s">
        <v>183</v>
      </c>
    </row>
    <row r="63" spans="1:1" ht="15" customHeight="1">
      <c r="A63" s="72" t="s">
        <v>184</v>
      </c>
    </row>
    <row r="64" spans="1:1" ht="24" customHeight="1">
      <c r="A64" s="71" t="s">
        <v>185</v>
      </c>
    </row>
    <row r="65" spans="1:1" ht="24" customHeight="1">
      <c r="A65" s="72" t="s">
        <v>186</v>
      </c>
    </row>
    <row r="66" spans="1:1" ht="15" customHeight="1">
      <c r="A66" s="71" t="s">
        <v>187</v>
      </c>
    </row>
    <row r="67" spans="1:1" ht="15" customHeight="1">
      <c r="A67" s="72" t="s">
        <v>188</v>
      </c>
    </row>
    <row r="68" spans="1:1" ht="15" customHeight="1">
      <c r="A68" s="71" t="s">
        <v>189</v>
      </c>
    </row>
    <row r="69" spans="1:1" ht="15" customHeight="1">
      <c r="A69" s="72" t="s">
        <v>190</v>
      </c>
    </row>
    <row r="70" spans="1:1" ht="15" customHeight="1">
      <c r="A70" s="71" t="s">
        <v>191</v>
      </c>
    </row>
    <row r="71" spans="1:1" ht="15" customHeight="1">
      <c r="A71" s="72" t="s">
        <v>192</v>
      </c>
    </row>
    <row r="72" spans="1:1" ht="15" customHeight="1">
      <c r="A72" s="71" t="s">
        <v>193</v>
      </c>
    </row>
    <row r="73" spans="1:1" ht="15" customHeight="1">
      <c r="A73" s="72" t="s">
        <v>194</v>
      </c>
    </row>
    <row r="74" spans="1:1" ht="15" customHeight="1">
      <c r="A74" s="71" t="s">
        <v>195</v>
      </c>
    </row>
    <row r="75" spans="1:1" ht="15" customHeight="1">
      <c r="A75" s="72" t="s">
        <v>196</v>
      </c>
    </row>
    <row r="76" spans="1:1" ht="15" customHeight="1">
      <c r="A76" s="71" t="s">
        <v>197</v>
      </c>
    </row>
    <row r="77" spans="1:1" ht="15" customHeight="1">
      <c r="A77" s="72" t="s">
        <v>198</v>
      </c>
    </row>
    <row r="78" spans="1:1" ht="15" customHeight="1">
      <c r="A78" s="71" t="s">
        <v>199</v>
      </c>
    </row>
    <row r="79" spans="1:1" ht="15" customHeight="1">
      <c r="A79" s="72" t="s">
        <v>200</v>
      </c>
    </row>
    <row r="80" spans="1:1" ht="15" customHeight="1">
      <c r="A80" s="71" t="s">
        <v>201</v>
      </c>
    </row>
    <row r="81" spans="1:1" ht="15" customHeight="1">
      <c r="A81" s="72" t="s">
        <v>202</v>
      </c>
    </row>
    <row r="82" spans="1:1" ht="15" customHeight="1">
      <c r="A82" s="71" t="s">
        <v>203</v>
      </c>
    </row>
    <row r="83" spans="1:1" ht="15" customHeight="1">
      <c r="A83" s="72" t="s">
        <v>204</v>
      </c>
    </row>
    <row r="84" spans="1:1" ht="15" customHeight="1">
      <c r="A84" s="71" t="s">
        <v>205</v>
      </c>
    </row>
    <row r="85" spans="1:1" ht="15" customHeight="1">
      <c r="A85" s="72" t="s">
        <v>206</v>
      </c>
    </row>
    <row r="86" spans="1:1" ht="15" customHeight="1">
      <c r="A86" s="71" t="s">
        <v>207</v>
      </c>
    </row>
    <row r="87" spans="1:1" ht="15" customHeight="1">
      <c r="A87" s="72" t="s">
        <v>208</v>
      </c>
    </row>
    <row r="88" spans="1:1" ht="15" customHeight="1">
      <c r="A88" s="71" t="s">
        <v>209</v>
      </c>
    </row>
    <row r="89" spans="1:1" ht="15" customHeight="1">
      <c r="A89" s="72" t="s">
        <v>210</v>
      </c>
    </row>
    <row r="90" spans="1:1" ht="15" customHeight="1">
      <c r="A90" s="71" t="s">
        <v>211</v>
      </c>
    </row>
    <row r="91" spans="1:1" ht="15" customHeight="1">
      <c r="A91" s="72" t="s">
        <v>212</v>
      </c>
    </row>
    <row r="92" spans="1:1" ht="15" customHeight="1">
      <c r="A92" s="71" t="s">
        <v>213</v>
      </c>
    </row>
    <row r="93" spans="1:1" ht="15" customHeight="1">
      <c r="A93" s="72" t="s">
        <v>214</v>
      </c>
    </row>
    <row r="94" spans="1:1" ht="15" customHeight="1">
      <c r="A94" s="71" t="s">
        <v>215</v>
      </c>
    </row>
    <row r="95" spans="1:1" ht="15" customHeight="1">
      <c r="A95" s="72" t="s">
        <v>216</v>
      </c>
    </row>
    <row r="96" spans="1:1" ht="15" customHeight="1">
      <c r="A96" s="71" t="s">
        <v>217</v>
      </c>
    </row>
    <row r="97" spans="1:1" ht="15" customHeight="1">
      <c r="A97" s="72" t="s">
        <v>218</v>
      </c>
    </row>
    <row r="98" spans="1:1" ht="15" customHeight="1">
      <c r="A98" s="71" t="s">
        <v>219</v>
      </c>
    </row>
    <row r="99" spans="1:1" ht="15" customHeight="1">
      <c r="A99" s="72" t="s">
        <v>220</v>
      </c>
    </row>
    <row r="100" spans="1:1" ht="15" customHeight="1">
      <c r="A100" s="71" t="s">
        <v>221</v>
      </c>
    </row>
    <row r="101" spans="1:1" ht="15" customHeight="1">
      <c r="A101" s="72" t="s">
        <v>222</v>
      </c>
    </row>
    <row r="102" spans="1:1" ht="15" customHeight="1">
      <c r="A102" s="71" t="s">
        <v>223</v>
      </c>
    </row>
    <row r="103" spans="1:1" ht="24" customHeight="1">
      <c r="A103" s="72" t="s">
        <v>224</v>
      </c>
    </row>
    <row r="104" spans="1:1" ht="15" customHeight="1">
      <c r="A104" s="71" t="s">
        <v>225</v>
      </c>
    </row>
    <row r="105" spans="1:1" ht="15" customHeight="1">
      <c r="A105" s="72" t="s">
        <v>226</v>
      </c>
    </row>
    <row r="106" spans="1:1" ht="15" customHeight="1">
      <c r="A106" s="71" t="s">
        <v>227</v>
      </c>
    </row>
    <row r="107" spans="1:1" ht="15" customHeight="1">
      <c r="A107" s="72" t="s">
        <v>228</v>
      </c>
    </row>
    <row r="108" spans="1:1" ht="15" customHeight="1">
      <c r="A108" s="71" t="s">
        <v>229</v>
      </c>
    </row>
    <row r="109" spans="1:1" ht="15" customHeight="1">
      <c r="A109" s="72" t="s">
        <v>230</v>
      </c>
    </row>
    <row r="110" spans="1:1" ht="15" customHeight="1">
      <c r="A110" s="71" t="s">
        <v>231</v>
      </c>
    </row>
    <row r="111" spans="1:1" ht="15" customHeight="1">
      <c r="A111" s="72" t="s">
        <v>232</v>
      </c>
    </row>
    <row r="112" spans="1:1" ht="15" customHeight="1">
      <c r="A112" s="71" t="s">
        <v>233</v>
      </c>
    </row>
    <row r="113" spans="1:1" ht="15" customHeight="1">
      <c r="A113" s="72" t="s">
        <v>234</v>
      </c>
    </row>
    <row r="114" spans="1:1" ht="15" customHeight="1">
      <c r="A114" s="71" t="s">
        <v>235</v>
      </c>
    </row>
    <row r="115" spans="1:1" ht="15" customHeight="1">
      <c r="A115" s="72" t="s">
        <v>236</v>
      </c>
    </row>
    <row r="116" spans="1:1" ht="15" customHeight="1">
      <c r="A116" s="71" t="s">
        <v>237</v>
      </c>
    </row>
    <row r="117" spans="1:1" ht="15" customHeight="1">
      <c r="A117" s="72" t="s">
        <v>238</v>
      </c>
    </row>
    <row r="118" spans="1:1" ht="15" customHeight="1">
      <c r="A118" s="71" t="s">
        <v>239</v>
      </c>
    </row>
    <row r="119" spans="1:1" ht="15" customHeight="1">
      <c r="A119" s="72" t="s">
        <v>240</v>
      </c>
    </row>
    <row r="120" spans="1:1" ht="15" customHeight="1">
      <c r="A120" s="71" t="s">
        <v>241</v>
      </c>
    </row>
    <row r="121" spans="1:1" ht="15" customHeight="1">
      <c r="A121" s="72" t="s">
        <v>242</v>
      </c>
    </row>
    <row r="122" spans="1:1" ht="15" customHeight="1">
      <c r="A122" s="71" t="s">
        <v>243</v>
      </c>
    </row>
    <row r="123" spans="1:1" ht="15" customHeight="1">
      <c r="A123" s="72" t="s">
        <v>244</v>
      </c>
    </row>
    <row r="124" spans="1:1" ht="15" customHeight="1">
      <c r="A124" s="71" t="s">
        <v>245</v>
      </c>
    </row>
    <row r="125" spans="1:1" ht="24" customHeight="1">
      <c r="A125" s="72" t="s">
        <v>246</v>
      </c>
    </row>
    <row r="126" spans="1:1" ht="15" customHeight="1">
      <c r="A126" s="71" t="s">
        <v>247</v>
      </c>
    </row>
    <row r="127" spans="1:1" ht="15" customHeight="1">
      <c r="A127" s="72" t="s">
        <v>248</v>
      </c>
    </row>
    <row r="128" spans="1:1" ht="15" customHeight="1">
      <c r="A128" s="71" t="s">
        <v>249</v>
      </c>
    </row>
    <row r="129" spans="1:1" ht="15" customHeight="1">
      <c r="A129" s="72" t="s">
        <v>250</v>
      </c>
    </row>
    <row r="130" spans="1:1" ht="15" customHeight="1">
      <c r="A130" s="71" t="s">
        <v>251</v>
      </c>
    </row>
    <row r="131" spans="1:1" ht="15" customHeight="1">
      <c r="A131" s="72" t="s">
        <v>252</v>
      </c>
    </row>
    <row r="132" spans="1:1" ht="15" customHeight="1">
      <c r="A132" s="71" t="s">
        <v>253</v>
      </c>
    </row>
    <row r="133" spans="1:1" ht="15" customHeight="1">
      <c r="A133" s="72" t="s">
        <v>254</v>
      </c>
    </row>
    <row r="134" spans="1:1" ht="15" customHeight="1">
      <c r="A134" s="71" t="s">
        <v>255</v>
      </c>
    </row>
    <row r="135" spans="1:1" ht="15" customHeight="1">
      <c r="A135" s="72" t="s">
        <v>256</v>
      </c>
    </row>
    <row r="136" spans="1:1" ht="15" customHeight="1">
      <c r="A136" s="71" t="s">
        <v>257</v>
      </c>
    </row>
    <row r="137" spans="1:1" ht="15" customHeight="1">
      <c r="A137" s="72" t="s">
        <v>258</v>
      </c>
    </row>
    <row r="138" spans="1:1" ht="15" customHeight="1">
      <c r="A138" s="71" t="s">
        <v>259</v>
      </c>
    </row>
    <row r="139" spans="1:1" ht="15" customHeight="1">
      <c r="A139" s="72" t="s">
        <v>260</v>
      </c>
    </row>
    <row r="140" spans="1:1" ht="15" customHeight="1">
      <c r="A140" s="71" t="s">
        <v>261</v>
      </c>
    </row>
    <row r="141" spans="1:1" ht="15" customHeight="1">
      <c r="A141" s="72" t="s">
        <v>262</v>
      </c>
    </row>
    <row r="142" spans="1:1" ht="15" customHeight="1">
      <c r="A142" s="71" t="s">
        <v>263</v>
      </c>
    </row>
    <row r="143" spans="1:1" ht="15" customHeight="1">
      <c r="A143" s="72" t="s">
        <v>264</v>
      </c>
    </row>
    <row r="144" spans="1:1" ht="15" customHeight="1">
      <c r="A144" s="71" t="s">
        <v>265</v>
      </c>
    </row>
    <row r="145" spans="1:1" ht="15" customHeight="1">
      <c r="A145" s="72" t="s">
        <v>266</v>
      </c>
    </row>
    <row r="146" spans="1:1" ht="24" customHeight="1">
      <c r="A146" s="71" t="s">
        <v>267</v>
      </c>
    </row>
    <row r="147" spans="1:1" ht="15" customHeight="1">
      <c r="A147" s="72" t="s">
        <v>268</v>
      </c>
    </row>
    <row r="148" spans="1:1" ht="15" customHeight="1">
      <c r="A148" s="71" t="s">
        <v>269</v>
      </c>
    </row>
    <row r="149" spans="1:1" ht="15" customHeight="1">
      <c r="A149" s="72" t="s">
        <v>270</v>
      </c>
    </row>
    <row r="150" spans="1:1" ht="15" customHeight="1">
      <c r="A150" s="71" t="s">
        <v>271</v>
      </c>
    </row>
    <row r="151" spans="1:1" ht="15" customHeight="1">
      <c r="A151" s="72" t="s">
        <v>272</v>
      </c>
    </row>
    <row r="152" spans="1:1" ht="15" customHeight="1">
      <c r="A152" s="71" t="s">
        <v>273</v>
      </c>
    </row>
    <row r="153" spans="1:1" ht="15" customHeight="1">
      <c r="A153" s="72" t="s">
        <v>274</v>
      </c>
    </row>
    <row r="154" spans="1:1" ht="15" customHeight="1">
      <c r="A154" s="71" t="s">
        <v>275</v>
      </c>
    </row>
    <row r="155" spans="1:1" ht="15" customHeight="1">
      <c r="A155" s="72" t="s">
        <v>276</v>
      </c>
    </row>
    <row r="156" spans="1:1" ht="15" customHeight="1">
      <c r="A156" s="71" t="s">
        <v>277</v>
      </c>
    </row>
    <row r="157" spans="1:1" ht="15" customHeight="1">
      <c r="A157" s="72" t="s">
        <v>278</v>
      </c>
    </row>
    <row r="158" spans="1:1" ht="15" customHeight="1">
      <c r="A158" s="71" t="s">
        <v>279</v>
      </c>
    </row>
    <row r="159" spans="1:1" ht="15" customHeight="1">
      <c r="A159" s="72" t="s">
        <v>280</v>
      </c>
    </row>
    <row r="160" spans="1:1" ht="15" customHeight="1">
      <c r="A160" s="71" t="s">
        <v>281</v>
      </c>
    </row>
    <row r="161" spans="1:1" ht="15" customHeight="1">
      <c r="A161" s="72" t="s">
        <v>282</v>
      </c>
    </row>
    <row r="162" spans="1:1" ht="15" customHeight="1">
      <c r="A162" s="71" t="s">
        <v>283</v>
      </c>
    </row>
    <row r="163" spans="1:1" ht="15" customHeight="1">
      <c r="A163" s="72" t="s">
        <v>284</v>
      </c>
    </row>
    <row r="164" spans="1:1" ht="15" customHeight="1">
      <c r="A164" s="71" t="s">
        <v>285</v>
      </c>
    </row>
    <row r="165" spans="1:1" ht="15" customHeight="1">
      <c r="A165" s="72" t="s">
        <v>286</v>
      </c>
    </row>
    <row r="166" spans="1:1" ht="15" customHeight="1">
      <c r="A166" s="71" t="s">
        <v>287</v>
      </c>
    </row>
    <row r="167" spans="1:1" ht="15" customHeight="1">
      <c r="A167" s="72" t="s">
        <v>288</v>
      </c>
    </row>
    <row r="168" spans="1:1" ht="15" customHeight="1">
      <c r="A168" s="71" t="s">
        <v>289</v>
      </c>
    </row>
    <row r="169" spans="1:1" ht="15" customHeight="1">
      <c r="A169" s="72" t="s">
        <v>290</v>
      </c>
    </row>
    <row r="170" spans="1:1" ht="15" customHeight="1">
      <c r="A170" s="71" t="s">
        <v>291</v>
      </c>
    </row>
    <row r="171" spans="1:1" ht="15" customHeight="1">
      <c r="A171" s="72" t="s">
        <v>292</v>
      </c>
    </row>
    <row r="172" spans="1:1" ht="15" customHeight="1">
      <c r="A172" s="71" t="s">
        <v>293</v>
      </c>
    </row>
    <row r="173" spans="1:1" ht="15" customHeight="1">
      <c r="A173" s="72" t="s">
        <v>294</v>
      </c>
    </row>
    <row r="174" spans="1:1" ht="15" customHeight="1">
      <c r="A174" s="71" t="s">
        <v>295</v>
      </c>
    </row>
    <row r="175" spans="1:1" ht="15" customHeight="1">
      <c r="A175" s="72" t="s">
        <v>296</v>
      </c>
    </row>
    <row r="176" spans="1:1" ht="15" customHeight="1">
      <c r="A176" s="71" t="s">
        <v>297</v>
      </c>
    </row>
    <row r="177" spans="1:1" ht="15" customHeight="1">
      <c r="A177" s="72" t="s">
        <v>298</v>
      </c>
    </row>
    <row r="178" spans="1:1" ht="15" customHeight="1">
      <c r="A178" s="71" t="s">
        <v>299</v>
      </c>
    </row>
    <row r="179" spans="1:1" ht="15" customHeight="1">
      <c r="A179" s="72" t="s">
        <v>300</v>
      </c>
    </row>
    <row r="180" spans="1:1" ht="15" customHeight="1">
      <c r="A180" s="71" t="s">
        <v>301</v>
      </c>
    </row>
    <row r="181" spans="1:1" ht="15" customHeight="1">
      <c r="A181" s="72" t="s">
        <v>302</v>
      </c>
    </row>
    <row r="182" spans="1:1" ht="15" customHeight="1">
      <c r="A182" s="71" t="s">
        <v>303</v>
      </c>
    </row>
    <row r="183" spans="1:1" ht="15" customHeight="1">
      <c r="A183" s="72" t="s">
        <v>304</v>
      </c>
    </row>
    <row r="184" spans="1:1" ht="15" customHeight="1">
      <c r="A184" s="71" t="s">
        <v>305</v>
      </c>
    </row>
    <row r="185" spans="1:1" ht="15" customHeight="1">
      <c r="A185" s="72" t="s">
        <v>306</v>
      </c>
    </row>
    <row r="186" spans="1:1" ht="15" customHeight="1">
      <c r="A186" s="71" t="s">
        <v>307</v>
      </c>
    </row>
    <row r="187" spans="1:1" ht="15" customHeight="1">
      <c r="A187" s="72" t="s">
        <v>308</v>
      </c>
    </row>
    <row r="188" spans="1:1" ht="15" customHeight="1">
      <c r="A188" s="71" t="s">
        <v>309</v>
      </c>
    </row>
    <row r="189" spans="1:1" ht="15" customHeight="1">
      <c r="A189" s="72" t="s">
        <v>310</v>
      </c>
    </row>
    <row r="190" spans="1:1" ht="15" customHeight="1">
      <c r="A190" s="71" t="s">
        <v>311</v>
      </c>
    </row>
    <row r="191" spans="1:1" ht="15" customHeight="1">
      <c r="A191" s="72" t="s">
        <v>312</v>
      </c>
    </row>
    <row r="192" spans="1:1" ht="15" customHeight="1">
      <c r="A192" s="71" t="s">
        <v>313</v>
      </c>
    </row>
    <row r="193" spans="1:1" ht="24" customHeight="1">
      <c r="A193" s="72" t="s">
        <v>314</v>
      </c>
    </row>
    <row r="194" spans="1:1" ht="15" customHeight="1">
      <c r="A194" s="72" t="s">
        <v>315</v>
      </c>
    </row>
    <row r="195" spans="1:1" ht="15" customHeight="1">
      <c r="A195" s="71" t="s">
        <v>316</v>
      </c>
    </row>
    <row r="196" spans="1:1" ht="15" customHeight="1">
      <c r="A196" s="72" t="s">
        <v>317</v>
      </c>
    </row>
    <row r="197" spans="1:1" ht="15" customHeight="1">
      <c r="A197" s="71" t="s">
        <v>318</v>
      </c>
    </row>
    <row r="198" spans="1:1" ht="15" customHeight="1">
      <c r="A198" s="72" t="s">
        <v>319</v>
      </c>
    </row>
    <row r="199" spans="1:1" ht="15" customHeight="1">
      <c r="A199" s="71" t="s">
        <v>320</v>
      </c>
    </row>
    <row r="200" spans="1:1" ht="15" customHeight="1">
      <c r="A200" s="72" t="s">
        <v>321</v>
      </c>
    </row>
    <row r="201" spans="1:1" ht="15" customHeight="1">
      <c r="A201" s="71" t="s">
        <v>322</v>
      </c>
    </row>
    <row r="202" spans="1:1" ht="15" customHeight="1">
      <c r="A202" s="72" t="s">
        <v>323</v>
      </c>
    </row>
    <row r="203" spans="1:1" ht="15" customHeight="1">
      <c r="A203" s="71" t="s">
        <v>324</v>
      </c>
    </row>
    <row r="204" spans="1:1" ht="15" customHeight="1">
      <c r="A204" s="72" t="s">
        <v>325</v>
      </c>
    </row>
    <row r="205" spans="1:1" ht="15" customHeight="1">
      <c r="A205" s="71" t="s">
        <v>326</v>
      </c>
    </row>
    <row r="206" spans="1:1" ht="15" customHeight="1">
      <c r="A206" s="72" t="s">
        <v>327</v>
      </c>
    </row>
    <row r="207" spans="1:1" ht="15" customHeight="1">
      <c r="A207" s="71" t="s">
        <v>328</v>
      </c>
    </row>
    <row r="208" spans="1:1" ht="15" customHeight="1">
      <c r="A208" s="72" t="s">
        <v>329</v>
      </c>
    </row>
    <row r="209" spans="1:1" ht="15" customHeight="1">
      <c r="A209" s="71" t="s">
        <v>330</v>
      </c>
    </row>
    <row r="210" spans="1:1" ht="24" customHeight="1">
      <c r="A210" s="72" t="s">
        <v>331</v>
      </c>
    </row>
    <row r="211" spans="1:1" ht="15" customHeight="1">
      <c r="A211" s="71" t="s">
        <v>332</v>
      </c>
    </row>
    <row r="212" spans="1:1" ht="15" customHeight="1">
      <c r="A212" s="72" t="s">
        <v>333</v>
      </c>
    </row>
    <row r="213" spans="1:1" ht="15" customHeight="1">
      <c r="A213" s="71" t="s">
        <v>334</v>
      </c>
    </row>
    <row r="214" spans="1:1" ht="15" customHeight="1">
      <c r="A214" s="72" t="s">
        <v>335</v>
      </c>
    </row>
    <row r="215" spans="1:1" ht="15" customHeight="1">
      <c r="A215" s="71" t="s">
        <v>336</v>
      </c>
    </row>
    <row r="216" spans="1:1" ht="15" customHeight="1">
      <c r="A216" s="72" t="s">
        <v>337</v>
      </c>
    </row>
    <row r="217" spans="1:1" ht="24" customHeight="1">
      <c r="A217" s="71" t="s">
        <v>338</v>
      </c>
    </row>
    <row r="218" spans="1:1" ht="15" customHeight="1">
      <c r="A218" s="72" t="s">
        <v>339</v>
      </c>
    </row>
    <row r="219" spans="1:1" ht="15" customHeight="1">
      <c r="A219" s="71" t="s">
        <v>340</v>
      </c>
    </row>
    <row r="220" spans="1:1" ht="15" customHeight="1">
      <c r="A220" s="72" t="s">
        <v>341</v>
      </c>
    </row>
    <row r="221" spans="1:1" ht="15" customHeight="1">
      <c r="A221" s="71" t="s">
        <v>342</v>
      </c>
    </row>
    <row r="222" spans="1:1" ht="15" customHeight="1">
      <c r="A222" s="72" t="s">
        <v>343</v>
      </c>
    </row>
    <row r="223" spans="1:1" ht="15" customHeight="1">
      <c r="A223" s="71" t="s">
        <v>344</v>
      </c>
    </row>
    <row r="224" spans="1:1" ht="15" customHeight="1">
      <c r="A224" s="72" t="s">
        <v>345</v>
      </c>
    </row>
    <row r="225" spans="1:1" ht="15" customHeight="1">
      <c r="A225" s="71" t="s">
        <v>346</v>
      </c>
    </row>
    <row r="226" spans="1:1" ht="15" customHeight="1">
      <c r="A226" s="72" t="s">
        <v>347</v>
      </c>
    </row>
    <row r="227" spans="1:1" ht="15" customHeight="1">
      <c r="A227" s="71" t="s">
        <v>348</v>
      </c>
    </row>
    <row r="228" spans="1:1" ht="15" customHeight="1">
      <c r="A228" s="72" t="s">
        <v>349</v>
      </c>
    </row>
    <row r="229" spans="1:1" ht="15" customHeight="1">
      <c r="A229" s="71" t="s">
        <v>350</v>
      </c>
    </row>
    <row r="230" spans="1:1" ht="15" customHeight="1">
      <c r="A230" s="72" t="s">
        <v>351</v>
      </c>
    </row>
    <row r="231" spans="1:1" ht="15" customHeight="1">
      <c r="A231" s="71" t="s">
        <v>352</v>
      </c>
    </row>
    <row r="232" spans="1:1" ht="15" customHeight="1">
      <c r="A232" s="72" t="s">
        <v>353</v>
      </c>
    </row>
    <row r="233" spans="1:1" ht="15" customHeight="1">
      <c r="A233" s="71" t="s">
        <v>354</v>
      </c>
    </row>
    <row r="234" spans="1:1" ht="15" customHeight="1">
      <c r="A234" s="72" t="s">
        <v>355</v>
      </c>
    </row>
    <row r="235" spans="1:1" ht="15" customHeight="1">
      <c r="A235" s="71" t="s">
        <v>356</v>
      </c>
    </row>
    <row r="236" spans="1:1" ht="24" customHeight="1">
      <c r="A236" s="72" t="s">
        <v>357</v>
      </c>
    </row>
    <row r="237" spans="1:1" ht="15" customHeight="1">
      <c r="A237" s="71" t="s">
        <v>358</v>
      </c>
    </row>
    <row r="238" spans="1:1" ht="24" customHeight="1">
      <c r="A238" s="72" t="s">
        <v>359</v>
      </c>
    </row>
    <row r="239" spans="1:1" ht="15" customHeight="1">
      <c r="A239" s="71" t="s">
        <v>360</v>
      </c>
    </row>
    <row r="240" spans="1:1" ht="15" customHeight="1">
      <c r="A240" s="72" t="s">
        <v>361</v>
      </c>
    </row>
    <row r="241" spans="1:1" ht="15" customHeight="1">
      <c r="A241" s="71" t="s">
        <v>362</v>
      </c>
    </row>
    <row r="242" spans="1:1" ht="15" customHeight="1">
      <c r="A242" s="72" t="s">
        <v>363</v>
      </c>
    </row>
    <row r="243" spans="1:1" ht="15" customHeight="1">
      <c r="A243" s="71" t="s">
        <v>364</v>
      </c>
    </row>
    <row r="244" spans="1:1" ht="24" customHeight="1">
      <c r="A244" s="72" t="s">
        <v>365</v>
      </c>
    </row>
    <row r="245" spans="1:1" ht="15" customHeight="1">
      <c r="A245" s="71" t="s">
        <v>366</v>
      </c>
    </row>
    <row r="246" spans="1:1" ht="15" customHeight="1">
      <c r="A246" s="72" t="s">
        <v>367</v>
      </c>
    </row>
    <row r="247" spans="1:1" ht="15" customHeight="1">
      <c r="A247" s="71" t="s">
        <v>368</v>
      </c>
    </row>
    <row r="248" spans="1:1" ht="15" customHeight="1">
      <c r="A248" s="72" t="s">
        <v>369</v>
      </c>
    </row>
    <row r="249" spans="1:1" ht="15" customHeight="1">
      <c r="A249" s="71" t="s">
        <v>370</v>
      </c>
    </row>
    <row r="250" spans="1:1" ht="13.5" customHeight="1">
      <c r="A250" s="72" t="s">
        <v>371</v>
      </c>
    </row>
    <row r="251" spans="1:1" ht="13.5" customHeight="1"/>
    <row r="252" spans="1:1" ht="13.5" customHeight="1"/>
    <row r="253" spans="1:1" ht="13.5" customHeight="1"/>
    <row r="254" spans="1:1" ht="13.5" customHeight="1"/>
    <row r="255" spans="1:1" ht="13.5" customHeight="1"/>
    <row r="256" spans="1:1"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D94D8"/>
  </sheetPr>
  <dimension ref="A1:A1000"/>
  <sheetViews>
    <sheetView showGridLines="0" workbookViewId="0"/>
  </sheetViews>
  <sheetFormatPr defaultColWidth="12.5703125" defaultRowHeight="15" customHeight="1"/>
  <cols>
    <col min="1" max="26" width="8.85546875" customWidth="1"/>
  </cols>
  <sheetData>
    <row r="1" spans="1:1" ht="13.5" customHeight="1">
      <c r="A1" s="36" t="s">
        <v>372</v>
      </c>
    </row>
    <row r="2" spans="1:1" ht="13.5" customHeight="1">
      <c r="A2" s="36" t="s">
        <v>373</v>
      </c>
    </row>
    <row r="3" spans="1:1" ht="13.5" customHeight="1">
      <c r="A3" s="36" t="s">
        <v>374</v>
      </c>
    </row>
    <row r="4" spans="1:1" ht="13.5" customHeight="1">
      <c r="A4" s="36" t="s">
        <v>375</v>
      </c>
    </row>
    <row r="5" spans="1:1" ht="13.5" customHeight="1">
      <c r="A5" s="36" t="s">
        <v>376</v>
      </c>
    </row>
    <row r="6" spans="1:1" ht="13.5" customHeight="1">
      <c r="A6" s="36" t="s">
        <v>377</v>
      </c>
    </row>
    <row r="7" spans="1:1" ht="13.5" customHeight="1">
      <c r="A7" s="36" t="s">
        <v>378</v>
      </c>
    </row>
    <row r="8" spans="1:1" ht="13.5" customHeight="1"/>
    <row r="9" spans="1:1" ht="13.5" customHeight="1"/>
    <row r="10" spans="1:1" ht="13.5" customHeight="1"/>
    <row r="11" spans="1:1" ht="13.5" customHeight="1"/>
    <row r="12" spans="1:1" ht="13.5" customHeight="1"/>
    <row r="13" spans="1:1" ht="13.5" customHeight="1"/>
    <row r="14" spans="1:1" ht="13.5" customHeight="1"/>
    <row r="15" spans="1:1" ht="13.5" customHeight="1"/>
    <row r="16" spans="1:1"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D94D8"/>
  </sheetPr>
  <dimension ref="A1:A1000"/>
  <sheetViews>
    <sheetView showGridLines="0" workbookViewId="0"/>
  </sheetViews>
  <sheetFormatPr defaultColWidth="12.5703125" defaultRowHeight="15" customHeight="1"/>
  <cols>
    <col min="1" max="1" width="12.140625" customWidth="1"/>
    <col min="2" max="26" width="8.85546875" customWidth="1"/>
  </cols>
  <sheetData>
    <row r="1" spans="1:1" ht="13.5" customHeight="1">
      <c r="A1" s="62" t="s">
        <v>379</v>
      </c>
    </row>
    <row r="2" spans="1:1" ht="13.5" customHeight="1">
      <c r="A2" s="36" t="s">
        <v>380</v>
      </c>
    </row>
    <row r="3" spans="1:1" ht="13.5" customHeight="1">
      <c r="A3" s="36" t="s">
        <v>381</v>
      </c>
    </row>
    <row r="4" spans="1:1" ht="13.5" customHeight="1">
      <c r="A4" s="36" t="s">
        <v>382</v>
      </c>
    </row>
    <row r="5" spans="1:1" ht="13.5" customHeight="1">
      <c r="A5" s="36" t="s">
        <v>383</v>
      </c>
    </row>
    <row r="6" spans="1:1" ht="13.5" customHeight="1">
      <c r="A6" s="36" t="s">
        <v>384</v>
      </c>
    </row>
    <row r="7" spans="1:1" ht="13.5" customHeight="1">
      <c r="A7" s="36" t="s">
        <v>385</v>
      </c>
    </row>
    <row r="8" spans="1:1" ht="13.5" customHeight="1">
      <c r="A8" s="36" t="s">
        <v>386</v>
      </c>
    </row>
    <row r="9" spans="1:1" ht="13.5" customHeight="1">
      <c r="A9" s="36" t="s">
        <v>387</v>
      </c>
    </row>
    <row r="10" spans="1:1" ht="13.5" customHeight="1">
      <c r="A10" s="36" t="s">
        <v>388</v>
      </c>
    </row>
    <row r="11" spans="1:1" ht="13.5" customHeight="1"/>
    <row r="12" spans="1:1" ht="13.5" customHeight="1"/>
    <row r="13" spans="1:1" ht="13.5" customHeight="1"/>
    <row r="14" spans="1:1" ht="13.5" customHeight="1"/>
    <row r="15" spans="1:1" ht="13.5" customHeight="1"/>
    <row r="16" spans="1:1"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D94D8"/>
    <pageSetUpPr fitToPage="1"/>
  </sheetPr>
  <dimension ref="A1:U1000"/>
  <sheetViews>
    <sheetView showGridLines="0" topLeftCell="C1" zoomScaleNormal="100" workbookViewId="0">
      <selection activeCell="J30" sqref="J30"/>
    </sheetView>
  </sheetViews>
  <sheetFormatPr defaultColWidth="12.5703125" defaultRowHeight="15" customHeight="1"/>
  <cols>
    <col min="1" max="1" width="0.7109375" customWidth="1"/>
    <col min="2" max="4" width="17.7109375" customWidth="1"/>
    <col min="5" max="5" width="43.42578125" customWidth="1"/>
    <col min="6" max="7" width="17.7109375" customWidth="1"/>
    <col min="8" max="8" width="38.140625" customWidth="1"/>
    <col min="9" max="10" width="17.7109375" customWidth="1"/>
    <col min="11" max="11" width="22" customWidth="1"/>
    <col min="12" max="12" width="7.42578125" customWidth="1"/>
    <col min="13" max="13" width="139" customWidth="1"/>
    <col min="14" max="14" width="50" customWidth="1"/>
    <col min="15" max="26" width="8.7109375" customWidth="1"/>
  </cols>
  <sheetData>
    <row r="1" spans="1:11" ht="14.25" customHeight="1">
      <c r="A1" s="70"/>
      <c r="B1" s="245" t="s">
        <v>389</v>
      </c>
      <c r="C1" s="197"/>
      <c r="D1" s="197"/>
      <c r="E1" s="197"/>
      <c r="F1" s="197"/>
      <c r="G1" s="197"/>
      <c r="H1" s="197"/>
      <c r="I1" s="197"/>
    </row>
    <row r="2" spans="1:11" ht="13.5" customHeight="1">
      <c r="A2" s="70"/>
      <c r="B2" s="197"/>
      <c r="C2" s="197"/>
      <c r="D2" s="197"/>
      <c r="E2" s="197"/>
      <c r="F2" s="197"/>
      <c r="G2" s="197"/>
      <c r="H2" s="197"/>
      <c r="I2" s="197"/>
    </row>
    <row r="3" spans="1:11" ht="13.5" customHeight="1">
      <c r="A3" s="70"/>
      <c r="B3" s="246" t="s">
        <v>390</v>
      </c>
      <c r="C3" s="197"/>
      <c r="D3" s="197"/>
      <c r="E3" s="197"/>
      <c r="F3" s="197"/>
      <c r="G3" s="197"/>
      <c r="H3" s="197"/>
      <c r="I3" s="197"/>
    </row>
    <row r="4" spans="1:11" ht="5.0999999999999996" customHeight="1">
      <c r="A4" s="70"/>
      <c r="B4" s="246"/>
      <c r="C4" s="197"/>
      <c r="D4" s="197"/>
      <c r="E4" s="197"/>
      <c r="F4" s="197"/>
      <c r="G4" s="197"/>
      <c r="H4" s="197"/>
      <c r="I4" s="197"/>
      <c r="K4" s="73"/>
    </row>
    <row r="5" spans="1:11" ht="13.5" customHeight="1">
      <c r="A5" s="70"/>
      <c r="B5" s="74"/>
      <c r="C5" s="74"/>
      <c r="D5" s="74"/>
      <c r="E5" s="74"/>
      <c r="F5" s="74"/>
      <c r="G5" s="74"/>
      <c r="H5" s="74"/>
      <c r="I5" s="74"/>
    </row>
    <row r="6" spans="1:11" ht="13.5" customHeight="1">
      <c r="A6" s="70"/>
      <c r="B6" s="247" t="s">
        <v>391</v>
      </c>
      <c r="C6" s="199"/>
      <c r="D6" s="199"/>
      <c r="E6" s="199"/>
      <c r="F6" s="199"/>
      <c r="G6" s="199"/>
      <c r="H6" s="199"/>
      <c r="I6" s="199"/>
      <c r="J6" s="208"/>
      <c r="K6" s="31"/>
    </row>
    <row r="7" spans="1:11" ht="29.45" customHeight="1">
      <c r="A7" s="70"/>
      <c r="B7" s="75" t="s">
        <v>392</v>
      </c>
      <c r="C7" s="75" t="s">
        <v>393</v>
      </c>
      <c r="D7" s="75" t="s">
        <v>394</v>
      </c>
      <c r="E7" s="75" t="s">
        <v>395</v>
      </c>
      <c r="F7" s="75" t="s">
        <v>396</v>
      </c>
      <c r="G7" s="75" t="s">
        <v>397</v>
      </c>
      <c r="H7" s="75" t="s">
        <v>398</v>
      </c>
      <c r="I7" s="75" t="s">
        <v>399</v>
      </c>
      <c r="J7" s="75" t="s">
        <v>400</v>
      </c>
      <c r="K7" s="31"/>
    </row>
    <row r="8" spans="1:11" ht="409.15" customHeight="1">
      <c r="A8" s="70"/>
      <c r="B8" s="248" t="s">
        <v>401</v>
      </c>
      <c r="C8" s="76" t="s">
        <v>402</v>
      </c>
      <c r="D8" s="76" t="s">
        <v>403</v>
      </c>
      <c r="E8" s="76" t="s">
        <v>404</v>
      </c>
      <c r="F8" s="76" t="s">
        <v>405</v>
      </c>
      <c r="G8" s="77" t="s">
        <v>406</v>
      </c>
      <c r="H8" s="171" t="s">
        <v>407</v>
      </c>
      <c r="I8" s="172">
        <v>0.5</v>
      </c>
      <c r="J8" s="76" t="s">
        <v>6</v>
      </c>
      <c r="K8" s="31"/>
    </row>
    <row r="9" spans="1:11" ht="409.5" customHeight="1">
      <c r="A9" s="70"/>
      <c r="B9" s="249"/>
      <c r="C9" s="77"/>
      <c r="D9" s="77" t="s">
        <v>408</v>
      </c>
      <c r="E9" s="77"/>
      <c r="F9" s="77" t="s">
        <v>409</v>
      </c>
      <c r="G9" s="77" t="s">
        <v>410</v>
      </c>
      <c r="H9" s="76" t="s">
        <v>411</v>
      </c>
      <c r="I9" s="173">
        <v>0.6</v>
      </c>
      <c r="J9" s="76" t="s">
        <v>6</v>
      </c>
      <c r="K9" s="31"/>
    </row>
    <row r="10" spans="1:11" ht="260.25" customHeight="1">
      <c r="A10" s="70"/>
      <c r="B10" s="249"/>
      <c r="C10" s="77" t="s">
        <v>412</v>
      </c>
      <c r="D10" s="76" t="s">
        <v>413</v>
      </c>
      <c r="E10" s="77" t="s">
        <v>414</v>
      </c>
      <c r="F10" s="77" t="s">
        <v>415</v>
      </c>
      <c r="G10" s="77" t="s">
        <v>416</v>
      </c>
      <c r="H10" s="77" t="s">
        <v>417</v>
      </c>
      <c r="I10" s="173">
        <v>0.2</v>
      </c>
      <c r="J10" s="76" t="s">
        <v>6</v>
      </c>
      <c r="K10" s="31"/>
    </row>
    <row r="11" spans="1:11" ht="409.15" customHeight="1">
      <c r="A11" s="70"/>
      <c r="B11" s="195"/>
      <c r="C11" s="77" t="s">
        <v>418</v>
      </c>
      <c r="D11" s="77" t="s">
        <v>419</v>
      </c>
      <c r="E11" s="77" t="s">
        <v>420</v>
      </c>
      <c r="F11" s="77" t="s">
        <v>421</v>
      </c>
      <c r="G11" s="77" t="s">
        <v>422</v>
      </c>
      <c r="H11" s="77" t="s">
        <v>423</v>
      </c>
      <c r="I11" s="173">
        <v>0.7</v>
      </c>
      <c r="J11" s="76" t="s">
        <v>6</v>
      </c>
      <c r="K11" s="31"/>
    </row>
    <row r="12" spans="1:11" ht="13.5" customHeight="1">
      <c r="A12" s="70"/>
      <c r="B12" s="74"/>
      <c r="C12" s="74"/>
      <c r="D12" s="74"/>
      <c r="E12" s="74"/>
      <c r="F12" s="74"/>
      <c r="G12" s="74"/>
      <c r="H12" s="74"/>
      <c r="I12" s="74"/>
      <c r="J12" s="31"/>
    </row>
    <row r="13" spans="1:11" ht="99.75" customHeight="1">
      <c r="A13" s="70"/>
      <c r="B13" s="75" t="s">
        <v>424</v>
      </c>
      <c r="C13" s="75" t="s">
        <v>425</v>
      </c>
      <c r="D13" s="75" t="s">
        <v>426</v>
      </c>
      <c r="E13" s="74"/>
      <c r="F13" s="74"/>
      <c r="G13" s="74"/>
      <c r="H13" s="74"/>
      <c r="I13" s="74"/>
      <c r="J13" s="31"/>
    </row>
    <row r="14" spans="1:11" ht="13.5" customHeight="1">
      <c r="A14" s="70"/>
      <c r="B14" s="78">
        <f>IFERROR(AVERAGE(I8:I11),"")</f>
        <v>0.5</v>
      </c>
      <c r="C14" s="78"/>
      <c r="D14" s="78"/>
      <c r="E14" s="74"/>
      <c r="F14" s="74"/>
      <c r="G14" s="74"/>
      <c r="H14" s="74"/>
      <c r="I14" s="74"/>
      <c r="J14" s="31"/>
    </row>
    <row r="15" spans="1:11" ht="13.5" customHeight="1">
      <c r="A15" s="70"/>
      <c r="B15" s="74"/>
      <c r="C15" s="74"/>
      <c r="D15" s="74"/>
      <c r="E15" s="74"/>
      <c r="F15" s="74"/>
      <c r="G15" s="74"/>
      <c r="H15" s="74"/>
      <c r="I15" s="74"/>
      <c r="J15" s="31"/>
    </row>
    <row r="16" spans="1:11" ht="3.6" customHeight="1">
      <c r="A16" s="70"/>
      <c r="B16" s="74"/>
      <c r="C16" s="74"/>
      <c r="D16" s="74"/>
      <c r="E16" s="74"/>
      <c r="F16" s="74"/>
      <c r="G16" s="74"/>
      <c r="H16" s="74"/>
      <c r="I16" s="74"/>
      <c r="J16" s="31"/>
    </row>
    <row r="17" spans="1:12" ht="14.1" hidden="1" customHeight="1">
      <c r="A17" s="70"/>
      <c r="B17" s="79"/>
      <c r="C17" s="80"/>
      <c r="D17" s="80"/>
      <c r="E17" s="80"/>
      <c r="F17" s="80"/>
      <c r="G17" s="80"/>
      <c r="H17" s="80"/>
      <c r="I17" s="152"/>
      <c r="J17" s="31"/>
      <c r="K17" s="50"/>
      <c r="L17" s="51"/>
    </row>
    <row r="18" spans="1:12" ht="31.5" hidden="1" customHeight="1">
      <c r="A18" s="70"/>
      <c r="B18" s="79"/>
      <c r="C18" s="80"/>
      <c r="D18" s="80"/>
      <c r="E18" s="80"/>
      <c r="F18" s="80"/>
      <c r="G18" s="80"/>
      <c r="H18" s="80"/>
      <c r="I18" s="80"/>
      <c r="J18" s="31"/>
      <c r="K18" s="51"/>
      <c r="L18" s="51"/>
    </row>
    <row r="19" spans="1:12" ht="16.5" hidden="1" customHeight="1">
      <c r="A19" s="70"/>
      <c r="B19" s="153"/>
      <c r="C19" s="154"/>
      <c r="D19" s="154"/>
      <c r="E19" s="155"/>
      <c r="F19" s="156"/>
      <c r="G19" s="70"/>
      <c r="H19" s="70"/>
      <c r="I19" s="70"/>
      <c r="J19" s="31"/>
      <c r="K19" s="81"/>
      <c r="L19" s="51"/>
    </row>
    <row r="20" spans="1:12" ht="16.5" hidden="1" customHeight="1">
      <c r="A20" s="70"/>
      <c r="B20" s="157"/>
      <c r="C20" s="158"/>
      <c r="D20" s="157"/>
      <c r="E20" s="155"/>
      <c r="F20" s="159"/>
      <c r="G20" s="70"/>
      <c r="H20" s="70"/>
      <c r="I20" s="82"/>
      <c r="J20" s="31"/>
      <c r="K20" s="81"/>
      <c r="L20" s="51"/>
    </row>
    <row r="21" spans="1:12" ht="16.5" hidden="1" customHeight="1">
      <c r="A21" s="70"/>
      <c r="B21" s="83"/>
      <c r="C21" s="84"/>
      <c r="D21" s="70"/>
      <c r="E21" s="70"/>
      <c r="F21" s="85"/>
      <c r="G21" s="70"/>
      <c r="H21" s="70"/>
      <c r="I21" s="70"/>
      <c r="J21" s="31"/>
      <c r="K21" s="51"/>
      <c r="L21" s="51"/>
    </row>
    <row r="22" spans="1:12" ht="16.5" hidden="1" customHeight="1">
      <c r="A22" s="70"/>
      <c r="B22" s="83"/>
      <c r="C22" s="84"/>
      <c r="D22" s="70"/>
      <c r="E22" s="70"/>
      <c r="F22" s="85"/>
      <c r="G22" s="70"/>
      <c r="H22" s="70"/>
      <c r="I22" s="70"/>
      <c r="J22" s="31"/>
      <c r="K22" s="51"/>
      <c r="L22" s="51"/>
    </row>
    <row r="23" spans="1:12" ht="16.5" hidden="1" customHeight="1">
      <c r="A23" s="70"/>
      <c r="B23" s="83"/>
      <c r="C23" s="84"/>
      <c r="D23" s="70"/>
      <c r="E23" s="70"/>
      <c r="F23" s="85"/>
      <c r="G23" s="70"/>
      <c r="H23" s="70"/>
      <c r="I23" s="70"/>
      <c r="J23" s="31"/>
      <c r="K23" s="50"/>
      <c r="L23" s="51"/>
    </row>
    <row r="24" spans="1:12" ht="16.5" customHeight="1">
      <c r="A24" s="70"/>
      <c r="B24" s="83"/>
      <c r="C24" s="84"/>
      <c r="D24" s="70"/>
      <c r="E24" s="70"/>
      <c r="F24" s="85"/>
      <c r="G24" s="70"/>
      <c r="H24" s="70"/>
      <c r="I24" s="70"/>
      <c r="J24" s="31"/>
      <c r="K24" s="51"/>
      <c r="L24" s="51"/>
    </row>
    <row r="25" spans="1:12" ht="16.5" customHeight="1">
      <c r="A25" s="70"/>
      <c r="B25" s="241" t="s">
        <v>427</v>
      </c>
      <c r="C25" s="197"/>
      <c r="D25" s="197"/>
      <c r="E25" s="197"/>
      <c r="F25" s="197"/>
      <c r="G25" s="197"/>
      <c r="H25" s="197"/>
      <c r="I25" s="197"/>
      <c r="J25" s="197"/>
      <c r="K25" s="51"/>
      <c r="L25" s="51"/>
    </row>
    <row r="26" spans="1:12" ht="49.5" customHeight="1">
      <c r="A26" s="70"/>
      <c r="B26" s="242" t="s">
        <v>428</v>
      </c>
      <c r="C26" s="197"/>
      <c r="D26" s="197"/>
      <c r="E26" s="197"/>
      <c r="F26" s="197"/>
      <c r="G26" s="197"/>
      <c r="H26" s="197"/>
      <c r="I26" s="197"/>
      <c r="J26" s="197"/>
      <c r="K26" s="51"/>
      <c r="L26" s="51"/>
    </row>
    <row r="27" spans="1:12" ht="16.5" customHeight="1">
      <c r="A27" s="70"/>
      <c r="B27" s="35"/>
      <c r="C27" s="84"/>
      <c r="D27" s="70"/>
      <c r="E27" s="70"/>
      <c r="F27" s="86"/>
      <c r="G27" s="70"/>
      <c r="H27" s="70"/>
      <c r="I27" s="70"/>
      <c r="J27" s="31"/>
      <c r="K27" s="51"/>
      <c r="L27" s="51"/>
    </row>
    <row r="28" spans="1:12" ht="60" customHeight="1">
      <c r="A28" s="70"/>
      <c r="B28" s="87"/>
      <c r="C28" s="75" t="s">
        <v>708</v>
      </c>
      <c r="D28" s="75" t="s">
        <v>429</v>
      </c>
      <c r="E28" s="75" t="s">
        <v>13</v>
      </c>
      <c r="F28" s="75" t="s">
        <v>430</v>
      </c>
      <c r="G28" s="75" t="s">
        <v>431</v>
      </c>
      <c r="H28" s="75" t="s">
        <v>95</v>
      </c>
      <c r="I28" s="70"/>
      <c r="J28" s="31"/>
      <c r="K28" s="57"/>
      <c r="L28" s="51"/>
    </row>
    <row r="29" spans="1:12" ht="45" customHeight="1">
      <c r="A29" s="70"/>
      <c r="B29" s="88"/>
      <c r="C29" s="75"/>
      <c r="D29" s="114" t="s">
        <v>6</v>
      </c>
      <c r="E29" s="114" t="s">
        <v>6</v>
      </c>
      <c r="F29" s="114" t="s">
        <v>6</v>
      </c>
      <c r="G29" s="114" t="s">
        <v>6</v>
      </c>
      <c r="H29" s="114" t="s">
        <v>6</v>
      </c>
      <c r="I29" s="70"/>
      <c r="J29" s="31"/>
      <c r="K29" s="51"/>
      <c r="L29" s="51"/>
    </row>
    <row r="30" spans="1:12" ht="259.5" customHeight="1">
      <c r="A30" s="70"/>
      <c r="B30" s="88"/>
      <c r="C30" s="128" t="s">
        <v>432</v>
      </c>
      <c r="D30" s="174" t="s">
        <v>433</v>
      </c>
      <c r="E30" s="175" t="s">
        <v>434</v>
      </c>
      <c r="F30" s="175" t="s">
        <v>435</v>
      </c>
      <c r="G30" s="175" t="s">
        <v>436</v>
      </c>
      <c r="H30" s="175" t="s">
        <v>437</v>
      </c>
      <c r="I30" s="70"/>
      <c r="J30" s="31"/>
      <c r="K30" s="51"/>
      <c r="L30" s="51"/>
    </row>
    <row r="31" spans="1:12" ht="16.5" customHeight="1">
      <c r="A31" s="70"/>
      <c r="B31" s="88"/>
      <c r="C31" s="84"/>
      <c r="D31" s="70"/>
      <c r="E31" s="70"/>
      <c r="F31" s="70"/>
      <c r="G31" s="70"/>
      <c r="H31" s="70"/>
      <c r="I31" s="70"/>
      <c r="J31" s="31"/>
      <c r="K31" s="51"/>
      <c r="L31" s="51"/>
    </row>
    <row r="32" spans="1:12" ht="16.5" customHeight="1">
      <c r="A32" s="70"/>
      <c r="B32" s="88"/>
      <c r="C32" s="84"/>
      <c r="D32" s="70"/>
      <c r="E32" s="70"/>
      <c r="F32" s="70"/>
      <c r="G32" s="70"/>
      <c r="H32" s="70"/>
      <c r="I32" s="70"/>
      <c r="J32" s="31"/>
      <c r="K32" s="51"/>
      <c r="L32" s="51"/>
    </row>
    <row r="33" spans="1:11" ht="13.5" customHeight="1">
      <c r="A33" s="70"/>
      <c r="B33" s="160"/>
      <c r="C33" s="31"/>
      <c r="D33" s="31"/>
      <c r="E33" s="31"/>
      <c r="F33" s="31"/>
      <c r="G33" s="31"/>
      <c r="H33" s="31"/>
      <c r="I33" s="31"/>
      <c r="J33" s="31"/>
    </row>
    <row r="34" spans="1:11" ht="13.5" customHeight="1">
      <c r="A34" s="70"/>
      <c r="B34" s="31"/>
      <c r="C34" s="31"/>
      <c r="D34" s="31"/>
      <c r="E34" s="31"/>
      <c r="F34" s="31"/>
      <c r="G34" s="31"/>
      <c r="H34" s="31"/>
      <c r="I34" s="31"/>
      <c r="J34" s="31"/>
    </row>
    <row r="35" spans="1:11" ht="16.5" customHeight="1">
      <c r="A35" s="70"/>
      <c r="B35" s="241" t="s">
        <v>438</v>
      </c>
      <c r="C35" s="197"/>
      <c r="D35" s="197"/>
      <c r="E35" s="197"/>
      <c r="F35" s="197"/>
      <c r="G35" s="197"/>
      <c r="H35" s="197"/>
      <c r="I35" s="197"/>
      <c r="J35" s="31"/>
      <c r="K35" s="51"/>
    </row>
    <row r="36" spans="1:11" ht="13.5" customHeight="1">
      <c r="A36" s="70"/>
      <c r="B36" s="70"/>
      <c r="C36" s="70"/>
      <c r="D36" s="70"/>
      <c r="E36" s="70"/>
      <c r="F36" s="70"/>
      <c r="G36" s="70"/>
      <c r="H36" s="70"/>
      <c r="I36" s="70"/>
      <c r="J36" s="31"/>
    </row>
    <row r="37" spans="1:11" ht="15" customHeight="1">
      <c r="A37" s="70"/>
      <c r="B37" s="89"/>
      <c r="C37" s="31"/>
      <c r="D37" s="31"/>
      <c r="E37" s="31"/>
      <c r="F37" s="31"/>
      <c r="G37" s="31"/>
      <c r="H37" s="31"/>
      <c r="I37" s="31"/>
      <c r="J37" s="31"/>
    </row>
    <row r="38" spans="1:11" ht="33.6" customHeight="1">
      <c r="A38" s="70"/>
      <c r="B38" s="243" t="s">
        <v>439</v>
      </c>
      <c r="C38" s="208"/>
      <c r="D38" s="244" t="s">
        <v>440</v>
      </c>
      <c r="E38" s="238"/>
      <c r="F38" s="244" t="s">
        <v>441</v>
      </c>
      <c r="G38" s="238"/>
      <c r="H38" s="244" t="s">
        <v>442</v>
      </c>
      <c r="I38" s="238"/>
      <c r="J38" s="31"/>
    </row>
    <row r="39" spans="1:11" ht="341.45" customHeight="1">
      <c r="A39" s="70"/>
      <c r="B39" s="235" t="s">
        <v>402</v>
      </c>
      <c r="C39" s="208"/>
      <c r="D39" s="239" t="s">
        <v>443</v>
      </c>
      <c r="E39" s="208"/>
      <c r="F39" s="237" t="s">
        <v>444</v>
      </c>
      <c r="G39" s="238"/>
      <c r="H39" s="237" t="s">
        <v>445</v>
      </c>
      <c r="I39" s="238"/>
      <c r="J39" s="31"/>
    </row>
    <row r="40" spans="1:11" ht="100.15" customHeight="1">
      <c r="A40" s="70"/>
      <c r="B40" s="235" t="s">
        <v>412</v>
      </c>
      <c r="C40" s="208"/>
      <c r="D40" s="239" t="s">
        <v>446</v>
      </c>
      <c r="E40" s="208"/>
      <c r="F40" s="237" t="s">
        <v>444</v>
      </c>
      <c r="G40" s="238"/>
      <c r="H40" s="237" t="s">
        <v>445</v>
      </c>
      <c r="I40" s="238"/>
      <c r="J40" s="31"/>
    </row>
    <row r="41" spans="1:11" ht="177.6" customHeight="1">
      <c r="A41" s="70"/>
      <c r="B41" s="240" t="s">
        <v>447</v>
      </c>
      <c r="C41" s="208"/>
      <c r="D41" s="239" t="s">
        <v>448</v>
      </c>
      <c r="E41" s="208"/>
      <c r="F41" s="237" t="s">
        <v>444</v>
      </c>
      <c r="G41" s="238"/>
      <c r="H41" s="237" t="s">
        <v>445</v>
      </c>
      <c r="I41" s="238"/>
      <c r="J41" s="31"/>
    </row>
    <row r="42" spans="1:11" ht="55.9" customHeight="1">
      <c r="A42" s="70"/>
      <c r="B42" s="235"/>
      <c r="C42" s="208"/>
      <c r="D42" s="235"/>
      <c r="E42" s="208"/>
      <c r="F42" s="235"/>
      <c r="G42" s="208"/>
      <c r="H42" s="235"/>
      <c r="I42" s="208"/>
      <c r="J42" s="31"/>
    </row>
    <row r="43" spans="1:11" ht="81.75" customHeight="1">
      <c r="A43" s="70"/>
      <c r="B43" s="236" t="s">
        <v>449</v>
      </c>
      <c r="C43" s="197"/>
      <c r="D43" s="197"/>
      <c r="E43" s="197"/>
      <c r="F43" s="197"/>
      <c r="G43" s="197"/>
      <c r="H43" s="197"/>
      <c r="I43" s="197"/>
      <c r="J43" s="197"/>
    </row>
    <row r="44" spans="1:11" ht="81.75" customHeight="1">
      <c r="A44" s="70"/>
      <c r="B44" s="197"/>
      <c r="C44" s="197"/>
      <c r="D44" s="197"/>
      <c r="E44" s="197"/>
      <c r="F44" s="197"/>
      <c r="G44" s="197"/>
      <c r="H44" s="197"/>
      <c r="I44" s="197"/>
      <c r="J44" s="197"/>
    </row>
    <row r="45" spans="1:11" ht="81.75" customHeight="1">
      <c r="A45" s="70"/>
      <c r="B45" s="197"/>
      <c r="C45" s="197"/>
      <c r="D45" s="197"/>
      <c r="E45" s="197"/>
      <c r="F45" s="197"/>
      <c r="G45" s="197"/>
      <c r="H45" s="197"/>
      <c r="I45" s="197"/>
      <c r="J45" s="197"/>
    </row>
    <row r="46" spans="1:11" ht="81.75" customHeight="1">
      <c r="A46" s="70"/>
      <c r="B46" s="197"/>
      <c r="C46" s="197"/>
      <c r="D46" s="197"/>
      <c r="E46" s="197"/>
      <c r="F46" s="197"/>
      <c r="G46" s="197"/>
      <c r="H46" s="197"/>
      <c r="I46" s="197"/>
      <c r="J46" s="197"/>
    </row>
    <row r="47" spans="1:11" ht="13.5" customHeight="1">
      <c r="A47" s="70"/>
      <c r="B47" s="79"/>
      <c r="C47" s="79"/>
      <c r="D47" s="79"/>
      <c r="E47" s="79"/>
      <c r="F47" s="79"/>
      <c r="G47" s="79"/>
      <c r="H47" s="79"/>
      <c r="I47" s="79"/>
      <c r="J47" s="31"/>
    </row>
    <row r="48" spans="1:11" ht="13.5" customHeight="1">
      <c r="A48" s="70"/>
      <c r="B48" s="79"/>
      <c r="C48" s="79"/>
      <c r="D48" s="79"/>
      <c r="E48" s="79"/>
      <c r="F48" s="79"/>
      <c r="G48" s="79"/>
      <c r="H48" s="79"/>
      <c r="I48" s="79"/>
      <c r="J48" s="31"/>
      <c r="K48" s="30"/>
    </row>
    <row r="49" spans="1:21" ht="33" customHeight="1">
      <c r="A49" s="70"/>
      <c r="B49" s="79"/>
      <c r="C49" s="79"/>
      <c r="D49" s="79"/>
      <c r="E49" s="79"/>
      <c r="F49" s="79"/>
      <c r="G49" s="79"/>
      <c r="H49" s="79"/>
      <c r="I49" s="79"/>
      <c r="J49" s="31"/>
      <c r="K49" s="232"/>
      <c r="L49" s="228"/>
      <c r="M49" s="228"/>
      <c r="N49" s="228"/>
      <c r="O49" s="228"/>
      <c r="P49" s="228"/>
      <c r="Q49" s="228"/>
      <c r="R49" s="228"/>
      <c r="S49" s="228"/>
      <c r="T49" s="228"/>
      <c r="U49" s="228"/>
    </row>
    <row r="50" spans="1:21" ht="31.5" customHeight="1">
      <c r="A50" s="70"/>
      <c r="B50" s="79"/>
      <c r="C50" s="79"/>
      <c r="D50" s="79"/>
      <c r="E50" s="79"/>
      <c r="F50" s="79"/>
      <c r="G50" s="79"/>
      <c r="H50" s="79"/>
      <c r="I50" s="79"/>
      <c r="J50" s="31"/>
      <c r="K50" s="234"/>
      <c r="L50" s="197"/>
      <c r="M50" s="233"/>
      <c r="N50" s="197"/>
      <c r="O50" s="197"/>
      <c r="P50" s="197"/>
      <c r="Q50" s="197"/>
      <c r="R50" s="197"/>
      <c r="S50" s="197"/>
      <c r="T50" s="197"/>
      <c r="U50" s="197"/>
    </row>
    <row r="51" spans="1:21" ht="15" customHeight="1">
      <c r="A51" s="70"/>
      <c r="B51" s="91"/>
      <c r="C51" s="31"/>
      <c r="D51" s="31"/>
      <c r="E51" s="31"/>
      <c r="F51" s="31"/>
      <c r="G51" s="31"/>
      <c r="H51" s="31"/>
      <c r="I51" s="31"/>
      <c r="J51" s="31"/>
      <c r="K51" s="234"/>
      <c r="L51" s="197"/>
      <c r="M51" s="233"/>
      <c r="N51" s="197"/>
      <c r="O51" s="197"/>
      <c r="P51" s="197"/>
      <c r="Q51" s="197"/>
      <c r="R51" s="197"/>
      <c r="S51" s="197"/>
      <c r="T51" s="197"/>
      <c r="U51" s="197"/>
    </row>
    <row r="52" spans="1:21" ht="23.25" customHeight="1">
      <c r="A52" s="70"/>
      <c r="B52" s="31"/>
      <c r="C52" s="31"/>
      <c r="D52" s="31"/>
      <c r="E52" s="31"/>
      <c r="F52" s="31"/>
      <c r="G52" s="31"/>
      <c r="H52" s="31"/>
      <c r="I52" s="31"/>
      <c r="J52" s="31"/>
      <c r="K52" s="234"/>
      <c r="L52" s="197"/>
      <c r="M52" s="233"/>
      <c r="N52" s="197"/>
      <c r="O52" s="197"/>
      <c r="P52" s="197"/>
      <c r="Q52" s="197"/>
      <c r="R52" s="197"/>
      <c r="S52" s="197"/>
      <c r="T52" s="197"/>
      <c r="U52" s="197"/>
    </row>
    <row r="53" spans="1:21" ht="15" customHeight="1">
      <c r="A53" s="70"/>
      <c r="B53" s="31"/>
      <c r="C53" s="31"/>
      <c r="D53" s="31"/>
      <c r="E53" s="31"/>
      <c r="F53" s="31"/>
      <c r="G53" s="31"/>
      <c r="H53" s="31"/>
      <c r="I53" s="31"/>
      <c r="J53" s="31"/>
      <c r="K53" s="234"/>
      <c r="L53" s="197"/>
      <c r="M53" s="233"/>
      <c r="N53" s="197"/>
      <c r="O53" s="197"/>
      <c r="P53" s="197"/>
      <c r="Q53" s="197"/>
      <c r="R53" s="197"/>
      <c r="S53" s="197"/>
      <c r="T53" s="197"/>
      <c r="U53" s="197"/>
    </row>
    <row r="54" spans="1:21" ht="23.25" customHeight="1">
      <c r="A54" s="70"/>
      <c r="B54" s="31"/>
      <c r="C54" s="31"/>
      <c r="D54" s="31"/>
      <c r="E54" s="31"/>
      <c r="F54" s="31"/>
      <c r="G54" s="31"/>
      <c r="H54" s="31"/>
      <c r="I54" s="31"/>
      <c r="J54" s="31"/>
      <c r="K54" s="234"/>
      <c r="L54" s="197"/>
      <c r="M54" s="233"/>
      <c r="N54" s="197"/>
      <c r="O54" s="197"/>
      <c r="P54" s="197"/>
      <c r="Q54" s="197"/>
      <c r="R54" s="197"/>
      <c r="S54" s="197"/>
      <c r="T54" s="197"/>
      <c r="U54" s="197"/>
    </row>
    <row r="55" spans="1:21" ht="21.75" customHeight="1">
      <c r="A55" s="70"/>
      <c r="B55" s="31"/>
      <c r="C55" s="31"/>
      <c r="D55" s="31"/>
      <c r="E55" s="31"/>
      <c r="F55" s="31"/>
      <c r="G55" s="31"/>
      <c r="H55" s="31"/>
      <c r="I55" s="31"/>
      <c r="J55" s="31"/>
      <c r="K55" s="234"/>
      <c r="L55" s="197"/>
      <c r="M55" s="233"/>
      <c r="N55" s="197"/>
      <c r="O55" s="197"/>
      <c r="P55" s="197"/>
      <c r="Q55" s="197"/>
      <c r="R55" s="197"/>
      <c r="S55" s="197"/>
      <c r="T55" s="197"/>
      <c r="U55" s="197"/>
    </row>
    <row r="56" spans="1:21" ht="18" customHeight="1">
      <c r="A56" s="70"/>
      <c r="B56" s="31"/>
      <c r="C56" s="31"/>
      <c r="D56" s="31"/>
      <c r="E56" s="31"/>
      <c r="F56" s="31"/>
      <c r="G56" s="31"/>
      <c r="H56" s="31"/>
      <c r="I56" s="31"/>
      <c r="J56" s="31"/>
    </row>
    <row r="57" spans="1:21" ht="13.5" customHeight="1">
      <c r="A57" s="70"/>
      <c r="B57" s="31"/>
      <c r="C57" s="31"/>
      <c r="D57" s="31"/>
      <c r="E57" s="31"/>
      <c r="F57" s="31"/>
      <c r="G57" s="31"/>
      <c r="H57" s="31"/>
      <c r="I57" s="31"/>
      <c r="J57" s="31"/>
    </row>
    <row r="58" spans="1:21" ht="13.5" customHeight="1">
      <c r="A58" s="70"/>
      <c r="B58" s="31"/>
      <c r="C58" s="31"/>
      <c r="D58" s="31"/>
      <c r="E58" s="31"/>
      <c r="F58" s="31"/>
      <c r="G58" s="31"/>
      <c r="H58" s="31"/>
      <c r="I58" s="31"/>
      <c r="J58" s="31"/>
    </row>
    <row r="59" spans="1:21" ht="13.5" customHeight="1">
      <c r="A59" s="70"/>
      <c r="B59" s="31"/>
      <c r="C59" s="31"/>
      <c r="D59" s="31"/>
      <c r="E59" s="31"/>
      <c r="F59" s="31"/>
      <c r="G59" s="31"/>
      <c r="H59" s="31"/>
      <c r="I59" s="31"/>
      <c r="J59" s="31"/>
    </row>
    <row r="60" spans="1:21" ht="13.5" customHeight="1">
      <c r="A60" s="70"/>
      <c r="B60" s="31"/>
      <c r="C60" s="31"/>
      <c r="D60" s="31"/>
      <c r="E60" s="31"/>
      <c r="F60" s="31"/>
      <c r="G60" s="31"/>
      <c r="H60" s="31"/>
      <c r="I60" s="31"/>
      <c r="J60" s="31"/>
    </row>
    <row r="61" spans="1:21" ht="13.5" customHeight="1">
      <c r="A61" s="70"/>
      <c r="B61" s="31"/>
      <c r="C61" s="31"/>
      <c r="D61" s="31"/>
      <c r="E61" s="31"/>
      <c r="F61" s="31"/>
      <c r="G61" s="31"/>
      <c r="H61" s="31"/>
      <c r="I61" s="31"/>
      <c r="J61" s="31"/>
    </row>
    <row r="62" spans="1:21" ht="13.5" customHeight="1">
      <c r="A62" s="70"/>
      <c r="B62" s="31"/>
      <c r="C62" s="31"/>
      <c r="D62" s="31"/>
      <c r="E62" s="31"/>
      <c r="F62" s="31"/>
      <c r="G62" s="31"/>
      <c r="H62" s="31"/>
      <c r="I62" s="31"/>
      <c r="J62" s="31"/>
    </row>
    <row r="63" spans="1:21" ht="13.5" customHeight="1">
      <c r="A63" s="70"/>
      <c r="B63" s="31"/>
      <c r="C63" s="31"/>
      <c r="D63" s="31"/>
      <c r="E63" s="31"/>
      <c r="F63" s="31"/>
      <c r="G63" s="31"/>
      <c r="H63" s="31"/>
      <c r="I63" s="31"/>
      <c r="J63" s="31"/>
    </row>
    <row r="64" spans="1:21" ht="13.5" customHeight="1">
      <c r="A64" s="70"/>
      <c r="B64" s="31"/>
      <c r="C64" s="31"/>
      <c r="D64" s="31"/>
      <c r="E64" s="31"/>
      <c r="F64" s="31"/>
      <c r="G64" s="31"/>
      <c r="H64" s="31"/>
      <c r="I64" s="31"/>
      <c r="J64" s="31"/>
    </row>
    <row r="65" spans="1:10" ht="13.5" customHeight="1">
      <c r="A65" s="70"/>
      <c r="B65" s="31"/>
      <c r="C65" s="31"/>
      <c r="D65" s="31"/>
      <c r="E65" s="31"/>
      <c r="F65" s="31"/>
      <c r="G65" s="31"/>
      <c r="H65" s="31"/>
      <c r="I65" s="31"/>
      <c r="J65" s="31"/>
    </row>
    <row r="66" spans="1:10" ht="13.5" customHeight="1">
      <c r="A66" s="70"/>
      <c r="B66" s="31"/>
      <c r="C66" s="31"/>
      <c r="D66" s="31"/>
      <c r="E66" s="31"/>
      <c r="F66" s="31"/>
      <c r="G66" s="31"/>
      <c r="H66" s="31"/>
      <c r="I66" s="31"/>
      <c r="J66" s="31"/>
    </row>
    <row r="67" spans="1:10" ht="13.5" customHeight="1">
      <c r="A67" s="70"/>
      <c r="B67" s="31"/>
      <c r="C67" s="31"/>
      <c r="D67" s="31"/>
      <c r="E67" s="31"/>
      <c r="F67" s="31"/>
      <c r="G67" s="31"/>
      <c r="H67" s="31"/>
      <c r="I67" s="31"/>
      <c r="J67" s="31"/>
    </row>
    <row r="68" spans="1:10" ht="13.5" customHeight="1">
      <c r="A68" s="70"/>
      <c r="B68" s="31"/>
      <c r="C68" s="31"/>
      <c r="D68" s="31"/>
      <c r="E68" s="31"/>
      <c r="F68" s="31"/>
      <c r="G68" s="31"/>
      <c r="H68" s="31"/>
      <c r="I68" s="31"/>
      <c r="J68" s="31"/>
    </row>
    <row r="69" spans="1:10" ht="13.5" customHeight="1">
      <c r="A69" s="70"/>
      <c r="B69" s="31"/>
      <c r="C69" s="31"/>
      <c r="D69" s="31"/>
      <c r="E69" s="31"/>
      <c r="F69" s="31"/>
      <c r="G69" s="31"/>
      <c r="H69" s="31"/>
      <c r="I69" s="31"/>
      <c r="J69" s="31"/>
    </row>
    <row r="70" spans="1:10" ht="13.5" customHeight="1">
      <c r="A70" s="70"/>
      <c r="B70" s="31"/>
      <c r="C70" s="31"/>
      <c r="D70" s="31"/>
      <c r="E70" s="31"/>
      <c r="F70" s="31"/>
      <c r="G70" s="31"/>
      <c r="H70" s="31"/>
      <c r="I70" s="31"/>
      <c r="J70" s="31"/>
    </row>
    <row r="71" spans="1:10" ht="13.5" customHeight="1">
      <c r="A71" s="70"/>
      <c r="B71" s="31"/>
      <c r="C71" s="31"/>
      <c r="D71" s="31"/>
      <c r="E71" s="31"/>
      <c r="F71" s="31"/>
      <c r="G71" s="31"/>
      <c r="H71" s="31"/>
      <c r="I71" s="31"/>
      <c r="J71" s="31"/>
    </row>
    <row r="72" spans="1:10" ht="13.5" customHeight="1">
      <c r="A72" s="70"/>
      <c r="B72" s="31"/>
      <c r="C72" s="31"/>
      <c r="D72" s="31"/>
      <c r="E72" s="31"/>
      <c r="F72" s="31"/>
      <c r="G72" s="31"/>
      <c r="H72" s="31"/>
      <c r="I72" s="31"/>
      <c r="J72" s="31"/>
    </row>
    <row r="73" spans="1:10" ht="13.5" customHeight="1">
      <c r="A73" s="70"/>
      <c r="B73" s="31"/>
      <c r="C73" s="31"/>
      <c r="D73" s="31"/>
      <c r="E73" s="31"/>
      <c r="F73" s="31"/>
      <c r="G73" s="31"/>
      <c r="H73" s="31"/>
      <c r="I73" s="31"/>
      <c r="J73" s="31"/>
    </row>
    <row r="74" spans="1:10" ht="13.5" customHeight="1">
      <c r="A74" s="70"/>
      <c r="B74" s="31"/>
      <c r="C74" s="31"/>
      <c r="D74" s="31"/>
      <c r="E74" s="31"/>
      <c r="F74" s="31"/>
      <c r="G74" s="31"/>
      <c r="H74" s="31"/>
      <c r="I74" s="31"/>
      <c r="J74" s="31"/>
    </row>
    <row r="75" spans="1:10" ht="13.5" customHeight="1">
      <c r="A75" s="70"/>
      <c r="B75" s="31"/>
      <c r="C75" s="31"/>
      <c r="D75" s="31"/>
      <c r="E75" s="31"/>
      <c r="F75" s="31"/>
      <c r="G75" s="31"/>
      <c r="H75" s="31"/>
      <c r="I75" s="31"/>
      <c r="J75" s="31"/>
    </row>
    <row r="76" spans="1:10" ht="13.5" customHeight="1">
      <c r="A76" s="70"/>
      <c r="B76" s="31"/>
      <c r="C76" s="31"/>
      <c r="D76" s="31"/>
      <c r="E76" s="31"/>
      <c r="F76" s="31"/>
      <c r="G76" s="31"/>
      <c r="H76" s="31"/>
      <c r="I76" s="31"/>
      <c r="J76" s="31"/>
    </row>
    <row r="77" spans="1:10" ht="13.5" customHeight="1">
      <c r="A77" s="70"/>
      <c r="B77" s="31"/>
      <c r="C77" s="31"/>
      <c r="D77" s="31"/>
      <c r="E77" s="31"/>
      <c r="F77" s="31"/>
      <c r="G77" s="31"/>
      <c r="H77" s="31"/>
      <c r="I77" s="31"/>
      <c r="J77" s="31"/>
    </row>
    <row r="78" spans="1:10" ht="13.5" customHeight="1">
      <c r="A78" s="70"/>
      <c r="B78" s="31"/>
      <c r="C78" s="31"/>
      <c r="D78" s="31"/>
      <c r="E78" s="31"/>
      <c r="F78" s="31"/>
      <c r="G78" s="31"/>
      <c r="H78" s="31"/>
      <c r="I78" s="31"/>
      <c r="J78" s="31"/>
    </row>
    <row r="79" spans="1:10" ht="13.5" customHeight="1">
      <c r="A79" s="70"/>
      <c r="B79" s="31"/>
      <c r="C79" s="31"/>
      <c r="D79" s="31"/>
      <c r="E79" s="31"/>
      <c r="F79" s="31"/>
      <c r="G79" s="31"/>
      <c r="H79" s="31"/>
      <c r="I79" s="31"/>
      <c r="J79" s="31"/>
    </row>
    <row r="80" spans="1:10" ht="13.5" customHeight="1">
      <c r="A80" s="70"/>
      <c r="B80" s="31"/>
      <c r="C80" s="31"/>
      <c r="D80" s="31"/>
      <c r="E80" s="31"/>
      <c r="F80" s="31"/>
      <c r="G80" s="31"/>
      <c r="H80" s="31"/>
      <c r="I80" s="31"/>
      <c r="J80" s="31"/>
    </row>
    <row r="81" spans="1:10" ht="13.5" customHeight="1">
      <c r="A81" s="70"/>
      <c r="B81" s="31"/>
      <c r="C81" s="31"/>
      <c r="D81" s="31"/>
      <c r="E81" s="31"/>
      <c r="F81" s="31"/>
      <c r="G81" s="31"/>
      <c r="H81" s="31"/>
      <c r="I81" s="31"/>
      <c r="J81" s="31"/>
    </row>
    <row r="82" spans="1:10" ht="13.5" customHeight="1">
      <c r="A82" s="70"/>
      <c r="B82" s="31"/>
      <c r="C82" s="31"/>
      <c r="D82" s="31"/>
      <c r="E82" s="31"/>
      <c r="F82" s="31"/>
      <c r="G82" s="31"/>
      <c r="H82" s="31"/>
      <c r="I82" s="31"/>
      <c r="J82" s="31"/>
    </row>
    <row r="83" spans="1:10" ht="13.5" customHeight="1">
      <c r="A83" s="70"/>
      <c r="B83" s="31"/>
      <c r="C83" s="31"/>
      <c r="D83" s="31"/>
      <c r="E83" s="31"/>
      <c r="F83" s="31"/>
      <c r="G83" s="31"/>
      <c r="H83" s="31"/>
      <c r="I83" s="31"/>
      <c r="J83" s="31"/>
    </row>
    <row r="84" spans="1:10" ht="13.5" customHeight="1">
      <c r="A84" s="70"/>
      <c r="B84" s="31"/>
      <c r="C84" s="31"/>
      <c r="D84" s="31"/>
      <c r="E84" s="31"/>
      <c r="F84" s="31"/>
      <c r="G84" s="31"/>
      <c r="H84" s="31"/>
      <c r="I84" s="31"/>
      <c r="J84" s="31"/>
    </row>
    <row r="85" spans="1:10" ht="13.5" customHeight="1">
      <c r="A85" s="70"/>
      <c r="B85" s="31"/>
      <c r="C85" s="31"/>
      <c r="D85" s="31"/>
      <c r="E85" s="31"/>
      <c r="F85" s="31"/>
      <c r="G85" s="31"/>
      <c r="H85" s="31"/>
      <c r="I85" s="31"/>
      <c r="J85" s="31"/>
    </row>
    <row r="86" spans="1:10" ht="13.5" customHeight="1">
      <c r="A86" s="70"/>
      <c r="B86" s="31"/>
      <c r="C86" s="31"/>
      <c r="D86" s="31"/>
      <c r="E86" s="31"/>
      <c r="F86" s="31"/>
      <c r="G86" s="31"/>
      <c r="H86" s="31"/>
      <c r="I86" s="31"/>
      <c r="J86" s="31"/>
    </row>
    <row r="87" spans="1:10" ht="13.5" customHeight="1">
      <c r="A87" s="70"/>
      <c r="B87" s="31"/>
      <c r="C87" s="31"/>
      <c r="D87" s="31"/>
      <c r="E87" s="31"/>
      <c r="F87" s="31"/>
      <c r="G87" s="31"/>
      <c r="H87" s="31"/>
      <c r="I87" s="31"/>
      <c r="J87" s="31"/>
    </row>
    <row r="88" spans="1:10" ht="13.5" customHeight="1">
      <c r="A88" s="70"/>
      <c r="B88" s="31"/>
      <c r="C88" s="31"/>
      <c r="D88" s="31"/>
      <c r="E88" s="31"/>
      <c r="F88" s="31"/>
      <c r="G88" s="31"/>
      <c r="H88" s="31"/>
      <c r="I88" s="31"/>
      <c r="J88" s="31"/>
    </row>
    <row r="89" spans="1:10" ht="13.5" customHeight="1">
      <c r="A89" s="70"/>
      <c r="B89" s="31"/>
      <c r="C89" s="31"/>
      <c r="D89" s="31"/>
      <c r="E89" s="31"/>
      <c r="F89" s="31"/>
      <c r="G89" s="31"/>
      <c r="H89" s="31"/>
      <c r="I89" s="31"/>
      <c r="J89" s="31"/>
    </row>
    <row r="90" spans="1:10" ht="13.5" customHeight="1">
      <c r="A90" s="70"/>
      <c r="B90" s="31"/>
      <c r="C90" s="31"/>
      <c r="D90" s="31"/>
      <c r="E90" s="31"/>
      <c r="F90" s="31"/>
      <c r="G90" s="31"/>
      <c r="H90" s="31"/>
      <c r="I90" s="31"/>
      <c r="J90" s="31"/>
    </row>
    <row r="91" spans="1:10" ht="13.5" customHeight="1">
      <c r="A91" s="70"/>
      <c r="B91" s="31"/>
      <c r="C91" s="31"/>
      <c r="D91" s="31"/>
      <c r="E91" s="31"/>
      <c r="F91" s="31"/>
      <c r="G91" s="31"/>
      <c r="H91" s="31"/>
      <c r="I91" s="31"/>
      <c r="J91" s="31"/>
    </row>
    <row r="92" spans="1:10" ht="13.5" customHeight="1">
      <c r="A92" s="70"/>
      <c r="B92" s="31"/>
      <c r="C92" s="31"/>
      <c r="D92" s="31"/>
      <c r="E92" s="31"/>
      <c r="F92" s="31"/>
      <c r="G92" s="31"/>
      <c r="H92" s="31"/>
      <c r="I92" s="31"/>
      <c r="J92" s="31"/>
    </row>
    <row r="93" spans="1:10" ht="13.5" customHeight="1">
      <c r="A93" s="70"/>
      <c r="B93" s="31"/>
      <c r="C93" s="31"/>
      <c r="D93" s="31"/>
      <c r="E93" s="31"/>
      <c r="F93" s="31"/>
      <c r="G93" s="31"/>
      <c r="H93" s="31"/>
      <c r="I93" s="31"/>
      <c r="J93" s="31"/>
    </row>
    <row r="94" spans="1:10" ht="13.5" customHeight="1">
      <c r="A94" s="70"/>
      <c r="B94" s="31"/>
      <c r="C94" s="31"/>
      <c r="D94" s="31"/>
      <c r="E94" s="31"/>
      <c r="F94" s="31"/>
      <c r="G94" s="31"/>
      <c r="H94" s="31"/>
      <c r="I94" s="31"/>
      <c r="J94" s="31"/>
    </row>
    <row r="95" spans="1:10" ht="13.5" customHeight="1">
      <c r="A95" s="70"/>
      <c r="B95" s="31"/>
      <c r="C95" s="31"/>
      <c r="D95" s="31"/>
      <c r="E95" s="31"/>
      <c r="F95" s="31"/>
      <c r="G95" s="31"/>
      <c r="H95" s="31"/>
      <c r="I95" s="31"/>
      <c r="J95" s="31"/>
    </row>
    <row r="96" spans="1:10" ht="13.5" customHeight="1">
      <c r="A96" s="70"/>
      <c r="B96" s="31"/>
      <c r="C96" s="31"/>
      <c r="D96" s="31"/>
      <c r="E96" s="31"/>
      <c r="F96" s="31"/>
      <c r="G96" s="31"/>
      <c r="H96" s="31"/>
      <c r="I96" s="31"/>
      <c r="J96" s="31"/>
    </row>
    <row r="97" spans="1:10" ht="13.5" customHeight="1">
      <c r="A97" s="70"/>
      <c r="B97" s="31"/>
      <c r="C97" s="31"/>
      <c r="D97" s="31"/>
      <c r="E97" s="31"/>
      <c r="F97" s="31"/>
      <c r="G97" s="31"/>
      <c r="H97" s="31"/>
      <c r="I97" s="31"/>
      <c r="J97" s="31"/>
    </row>
    <row r="98" spans="1:10" ht="13.5" customHeight="1">
      <c r="A98" s="70"/>
      <c r="B98" s="31"/>
      <c r="C98" s="31"/>
      <c r="D98" s="31"/>
      <c r="E98" s="31"/>
      <c r="F98" s="31"/>
      <c r="G98" s="31"/>
      <c r="H98" s="31"/>
      <c r="I98" s="31"/>
      <c r="J98" s="31"/>
    </row>
    <row r="99" spans="1:10" ht="13.5" customHeight="1">
      <c r="A99" s="70"/>
      <c r="B99" s="31"/>
      <c r="C99" s="31"/>
      <c r="D99" s="31"/>
      <c r="E99" s="31"/>
      <c r="F99" s="31"/>
      <c r="G99" s="31"/>
      <c r="H99" s="31"/>
      <c r="I99" s="31"/>
      <c r="J99" s="31"/>
    </row>
    <row r="100" spans="1:10" ht="13.5" customHeight="1">
      <c r="A100" s="70"/>
      <c r="B100" s="31"/>
      <c r="C100" s="31"/>
      <c r="D100" s="31"/>
      <c r="E100" s="31"/>
      <c r="F100" s="31"/>
      <c r="G100" s="31"/>
      <c r="H100" s="31"/>
      <c r="I100" s="31"/>
      <c r="J100" s="31"/>
    </row>
    <row r="101" spans="1:10" ht="13.5" customHeight="1">
      <c r="A101" s="70"/>
      <c r="B101" s="31"/>
      <c r="C101" s="31"/>
      <c r="D101" s="31"/>
      <c r="E101" s="31"/>
      <c r="F101" s="31"/>
      <c r="G101" s="31"/>
      <c r="H101" s="31"/>
      <c r="I101" s="31"/>
      <c r="J101" s="31"/>
    </row>
    <row r="102" spans="1:10" ht="13.5" customHeight="1">
      <c r="A102" s="70"/>
    </row>
    <row r="103" spans="1:10" ht="13.5" customHeight="1">
      <c r="A103" s="70"/>
    </row>
    <row r="104" spans="1:10" ht="13.5" customHeight="1">
      <c r="A104" s="70"/>
    </row>
    <row r="105" spans="1:10" ht="13.5" customHeight="1">
      <c r="A105" s="70"/>
    </row>
    <row r="106" spans="1:10" ht="13.5" customHeight="1">
      <c r="A106" s="70"/>
    </row>
    <row r="107" spans="1:10" ht="13.5" customHeight="1">
      <c r="A107" s="70"/>
    </row>
    <row r="108" spans="1:10" ht="13.5" customHeight="1">
      <c r="A108" s="70"/>
    </row>
    <row r="109" spans="1:10" ht="13.5" customHeight="1">
      <c r="A109" s="70"/>
    </row>
    <row r="110" spans="1:10" ht="13.5" customHeight="1">
      <c r="A110" s="70"/>
    </row>
    <row r="111" spans="1:10" ht="13.5" customHeight="1">
      <c r="A111" s="70"/>
    </row>
    <row r="112" spans="1:10" ht="13.5" customHeight="1">
      <c r="A112" s="70"/>
    </row>
    <row r="113" spans="1:1" ht="13.5" customHeight="1">
      <c r="A113" s="70"/>
    </row>
    <row r="114" spans="1:1" ht="13.5" customHeight="1">
      <c r="A114" s="70"/>
    </row>
    <row r="115" spans="1:1" ht="13.5" customHeight="1">
      <c r="A115" s="70"/>
    </row>
    <row r="116" spans="1:1" ht="13.5" customHeight="1">
      <c r="A116" s="70"/>
    </row>
    <row r="117" spans="1:1" ht="13.5" customHeight="1">
      <c r="A117" s="70"/>
    </row>
    <row r="118" spans="1:1" ht="13.5" customHeight="1">
      <c r="A118" s="70"/>
    </row>
    <row r="119" spans="1:1" ht="13.5" customHeight="1">
      <c r="A119" s="70"/>
    </row>
    <row r="120" spans="1:1" ht="13.5" customHeight="1">
      <c r="A120" s="70"/>
    </row>
    <row r="121" spans="1:1" ht="13.5" customHeight="1">
      <c r="A121" s="70"/>
    </row>
    <row r="122" spans="1:1" ht="13.5" customHeight="1">
      <c r="A122" s="70"/>
    </row>
    <row r="123" spans="1:1" ht="13.5" customHeight="1">
      <c r="A123" s="70"/>
    </row>
    <row r="124" spans="1:1" ht="13.5" customHeight="1">
      <c r="A124" s="70"/>
    </row>
    <row r="125" spans="1:1" ht="13.5" customHeight="1">
      <c r="A125" s="70"/>
    </row>
    <row r="126" spans="1:1" ht="13.5" customHeight="1">
      <c r="A126" s="70"/>
    </row>
    <row r="127" spans="1:1" ht="13.5" customHeight="1">
      <c r="A127" s="70"/>
    </row>
    <row r="128" spans="1:1" ht="13.5" customHeight="1">
      <c r="A128" s="70"/>
    </row>
    <row r="129" spans="1:1" ht="13.5" customHeight="1">
      <c r="A129" s="70"/>
    </row>
    <row r="130" spans="1:1" ht="13.5" customHeight="1">
      <c r="A130" s="70"/>
    </row>
    <row r="131" spans="1:1" ht="13.5" customHeight="1">
      <c r="A131" s="70"/>
    </row>
    <row r="132" spans="1:1" ht="13.5" customHeight="1">
      <c r="A132" s="70"/>
    </row>
    <row r="133" spans="1:1" ht="13.5" customHeight="1">
      <c r="A133" s="70"/>
    </row>
    <row r="134" spans="1:1" ht="13.5" customHeight="1">
      <c r="A134" s="70"/>
    </row>
    <row r="135" spans="1:1" ht="13.5" customHeight="1">
      <c r="A135" s="70"/>
    </row>
    <row r="136" spans="1:1" ht="13.5" customHeight="1">
      <c r="A136" s="70"/>
    </row>
    <row r="137" spans="1:1" ht="13.5" customHeight="1">
      <c r="A137" s="70"/>
    </row>
    <row r="138" spans="1:1" ht="13.5" customHeight="1">
      <c r="A138" s="70"/>
    </row>
    <row r="139" spans="1:1" ht="13.5" customHeight="1">
      <c r="A139" s="70"/>
    </row>
    <row r="140" spans="1:1" ht="13.5" customHeight="1">
      <c r="A140" s="70"/>
    </row>
    <row r="141" spans="1:1" ht="13.5" customHeight="1">
      <c r="A141" s="70"/>
    </row>
    <row r="142" spans="1:1" ht="13.5" customHeight="1">
      <c r="A142" s="70"/>
    </row>
    <row r="143" spans="1:1" ht="13.5" customHeight="1">
      <c r="A143" s="70"/>
    </row>
    <row r="144" spans="1:1" ht="13.5" customHeight="1">
      <c r="A144" s="70"/>
    </row>
    <row r="145" spans="1:1" ht="13.5" customHeight="1">
      <c r="A145" s="70"/>
    </row>
    <row r="146" spans="1:1" ht="13.5" customHeight="1">
      <c r="A146" s="70"/>
    </row>
    <row r="147" spans="1:1" ht="13.5" customHeight="1">
      <c r="A147" s="70"/>
    </row>
    <row r="148" spans="1:1" ht="13.5" customHeight="1">
      <c r="A148" s="70"/>
    </row>
    <row r="149" spans="1:1" ht="13.5" customHeight="1">
      <c r="A149" s="70"/>
    </row>
    <row r="150" spans="1:1" ht="13.5" customHeight="1">
      <c r="A150" s="70"/>
    </row>
    <row r="151" spans="1:1" ht="13.5" customHeight="1">
      <c r="A151" s="70"/>
    </row>
    <row r="152" spans="1:1" ht="13.5" customHeight="1">
      <c r="A152" s="70"/>
    </row>
    <row r="153" spans="1:1" ht="13.5" customHeight="1">
      <c r="A153" s="70"/>
    </row>
    <row r="154" spans="1:1" ht="13.5" customHeight="1">
      <c r="A154" s="70"/>
    </row>
    <row r="155" spans="1:1" ht="13.5" customHeight="1">
      <c r="A155" s="70"/>
    </row>
    <row r="156" spans="1:1" ht="13.5" customHeight="1">
      <c r="A156" s="70"/>
    </row>
    <row r="157" spans="1:1" ht="13.5" customHeight="1">
      <c r="A157" s="70"/>
    </row>
    <row r="158" spans="1:1" ht="14.25" customHeight="1">
      <c r="A158" s="70"/>
    </row>
    <row r="159" spans="1:1" ht="14.25" customHeight="1">
      <c r="A159" s="70"/>
    </row>
    <row r="160" spans="1:1" ht="14.25" customHeight="1">
      <c r="A160" s="70"/>
    </row>
    <row r="161" spans="1:12" ht="14.25" customHeight="1">
      <c r="A161" s="70"/>
    </row>
    <row r="162" spans="1:12" ht="14.25" customHeight="1">
      <c r="A162" s="70"/>
    </row>
    <row r="163" spans="1:12" ht="14.25" customHeight="1">
      <c r="A163" s="70"/>
    </row>
    <row r="164" spans="1:12" ht="14.25" customHeight="1">
      <c r="A164" s="70"/>
    </row>
    <row r="165" spans="1:12" ht="14.25" customHeight="1">
      <c r="A165" s="70"/>
    </row>
    <row r="166" spans="1:12" ht="14.25" customHeight="1">
      <c r="A166" s="70"/>
    </row>
    <row r="167" spans="1:12" ht="14.25" customHeight="1">
      <c r="A167" s="70"/>
    </row>
    <row r="168" spans="1:12" ht="14.25" customHeight="1">
      <c r="A168" s="70"/>
    </row>
    <row r="169" spans="1:12" ht="14.25" customHeight="1">
      <c r="A169" s="70"/>
    </row>
    <row r="170" spans="1:12" ht="14.25" customHeight="1">
      <c r="A170" s="70"/>
    </row>
    <row r="171" spans="1:12" ht="14.25" customHeight="1">
      <c r="A171" s="70"/>
    </row>
    <row r="172" spans="1:12" ht="18" customHeight="1">
      <c r="A172" s="70"/>
    </row>
    <row r="173" spans="1:12" ht="13.5" customHeight="1">
      <c r="A173" s="70"/>
    </row>
    <row r="174" spans="1:12" ht="15" customHeight="1">
      <c r="A174" s="70"/>
      <c r="L174" s="92"/>
    </row>
    <row r="175" spans="1:12" ht="13.5" customHeight="1">
      <c r="A175" s="70"/>
    </row>
    <row r="176" spans="1:12" ht="15" customHeight="1">
      <c r="A176" s="70"/>
      <c r="L176" s="93"/>
    </row>
    <row r="177" spans="1:12" ht="15" customHeight="1">
      <c r="A177" s="70"/>
      <c r="L177" s="93"/>
    </row>
    <row r="178" spans="1:12" ht="15" customHeight="1">
      <c r="A178" s="70"/>
      <c r="L178" s="93"/>
    </row>
    <row r="179" spans="1:12" ht="13.5" customHeight="1">
      <c r="A179" s="70"/>
    </row>
    <row r="180" spans="1:12" ht="15" customHeight="1">
      <c r="A180" s="70"/>
      <c r="L180" s="92"/>
    </row>
    <row r="181" spans="1:12" ht="13.5" customHeight="1">
      <c r="A181" s="70"/>
    </row>
    <row r="182" spans="1:12" ht="15" customHeight="1">
      <c r="A182" s="70"/>
      <c r="L182" s="93"/>
    </row>
    <row r="183" spans="1:12" ht="13.5" customHeight="1">
      <c r="A183" s="70"/>
      <c r="K183" s="94"/>
    </row>
    <row r="184" spans="1:12" ht="13.5" customHeight="1">
      <c r="A184" s="70"/>
    </row>
    <row r="185" spans="1:12" ht="15" customHeight="1">
      <c r="A185" s="70"/>
      <c r="L185" s="93"/>
    </row>
    <row r="186" spans="1:12" ht="13.5" customHeight="1">
      <c r="A186" s="70"/>
    </row>
    <row r="187" spans="1:12" ht="15" customHeight="1">
      <c r="A187" s="70"/>
      <c r="L187" s="93"/>
    </row>
    <row r="188" spans="1:12" ht="13.5" customHeight="1">
      <c r="A188" s="70"/>
      <c r="L188" s="36"/>
    </row>
    <row r="189" spans="1:12" ht="13.5" customHeight="1">
      <c r="A189" s="70"/>
      <c r="L189" s="36"/>
    </row>
    <row r="190" spans="1:12" ht="13.5" customHeight="1">
      <c r="A190" s="70"/>
      <c r="L190" s="62"/>
    </row>
    <row r="191" spans="1:12" ht="13.5" customHeight="1">
      <c r="A191" s="70"/>
    </row>
    <row r="192" spans="1:12" ht="13.5" customHeight="1">
      <c r="A192" s="70"/>
    </row>
    <row r="193" spans="1:12" ht="13.5" customHeight="1">
      <c r="A193" s="70"/>
    </row>
    <row r="194" spans="1:12" ht="13.5" customHeight="1">
      <c r="A194" s="70"/>
    </row>
    <row r="195" spans="1:12" ht="13.5" customHeight="1">
      <c r="A195" s="70"/>
      <c r="L195" s="36"/>
    </row>
    <row r="196" spans="1:12" ht="15" customHeight="1">
      <c r="A196" s="70"/>
      <c r="L196" s="36"/>
    </row>
    <row r="197" spans="1:12" ht="13.5" customHeight="1">
      <c r="A197" s="70"/>
    </row>
    <row r="198" spans="1:12" ht="13.5" customHeight="1">
      <c r="A198" s="70"/>
      <c r="L198" s="36"/>
    </row>
    <row r="199" spans="1:12" ht="13.5" customHeight="1">
      <c r="A199" s="70"/>
      <c r="L199" s="36"/>
    </row>
    <row r="200" spans="1:12" ht="13.5" customHeight="1">
      <c r="A200" s="70"/>
    </row>
    <row r="201" spans="1:12" ht="13.5" customHeight="1">
      <c r="A201" s="70"/>
    </row>
    <row r="202" spans="1:12" ht="16.5" customHeight="1">
      <c r="A202" s="70"/>
      <c r="L202" s="51"/>
    </row>
    <row r="203" spans="1:12" ht="16.5" customHeight="1">
      <c r="A203" s="70"/>
      <c r="L203" s="51"/>
    </row>
    <row r="204" spans="1:12" ht="16.5" customHeight="1">
      <c r="A204" s="70"/>
      <c r="L204" s="51"/>
    </row>
    <row r="205" spans="1:12" ht="16.5" customHeight="1">
      <c r="A205" s="70"/>
      <c r="L205" s="51"/>
    </row>
    <row r="206" spans="1:12" ht="13.5" customHeight="1">
      <c r="A206" s="70"/>
    </row>
    <row r="207" spans="1:12" ht="13.5" customHeight="1">
      <c r="A207" s="70"/>
    </row>
    <row r="208" spans="1:12" ht="13.5" customHeight="1">
      <c r="A208" s="70"/>
    </row>
    <row r="209" spans="1:12" ht="13.5" customHeight="1">
      <c r="A209" s="70"/>
    </row>
    <row r="210" spans="1:12" ht="13.5" customHeight="1">
      <c r="A210" s="70"/>
    </row>
    <row r="211" spans="1:12" ht="13.5" customHeight="1">
      <c r="A211" s="70"/>
    </row>
    <row r="212" spans="1:12" ht="13.5" customHeight="1">
      <c r="A212" s="70"/>
      <c r="L212" s="95"/>
    </row>
    <row r="213" spans="1:12" ht="13.5" customHeight="1">
      <c r="A213" s="70"/>
    </row>
    <row r="214" spans="1:12" ht="13.5" customHeight="1">
      <c r="A214" s="70"/>
    </row>
    <row r="215" spans="1:12" ht="13.5" customHeight="1">
      <c r="A215" s="70"/>
    </row>
    <row r="216" spans="1:12" ht="13.5" customHeight="1">
      <c r="A216" s="70"/>
    </row>
    <row r="217" spans="1:12" ht="13.5" customHeight="1">
      <c r="A217" s="70"/>
    </row>
    <row r="218" spans="1:12" ht="13.5" customHeight="1">
      <c r="A218" s="70"/>
    </row>
    <row r="219" spans="1:12" ht="13.5" customHeight="1">
      <c r="A219" s="70"/>
    </row>
    <row r="220" spans="1:12" ht="13.5" customHeight="1">
      <c r="A220" s="70"/>
    </row>
    <row r="221" spans="1:12" ht="13.5" customHeight="1">
      <c r="A221" s="70"/>
    </row>
    <row r="222" spans="1:12" ht="13.5" customHeight="1">
      <c r="A222" s="70"/>
    </row>
    <row r="223" spans="1:12" ht="13.5" customHeight="1"/>
    <row r="224" spans="1:12"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42">
    <mergeCell ref="B1:I2"/>
    <mergeCell ref="B3:I3"/>
    <mergeCell ref="B4:I4"/>
    <mergeCell ref="B6:J6"/>
    <mergeCell ref="B8:B11"/>
    <mergeCell ref="B25:J25"/>
    <mergeCell ref="B26:J26"/>
    <mergeCell ref="D39:E39"/>
    <mergeCell ref="F39:G39"/>
    <mergeCell ref="B35:I35"/>
    <mergeCell ref="B38:C38"/>
    <mergeCell ref="D38:E38"/>
    <mergeCell ref="F38:G38"/>
    <mergeCell ref="H38:I38"/>
    <mergeCell ref="H39:I39"/>
    <mergeCell ref="F41:G41"/>
    <mergeCell ref="H41:I41"/>
    <mergeCell ref="B39:C39"/>
    <mergeCell ref="B40:C40"/>
    <mergeCell ref="D40:E40"/>
    <mergeCell ref="F40:G40"/>
    <mergeCell ref="H40:I40"/>
    <mergeCell ref="B41:C41"/>
    <mergeCell ref="D41:E41"/>
    <mergeCell ref="B42:C42"/>
    <mergeCell ref="D42:E42"/>
    <mergeCell ref="F42:G42"/>
    <mergeCell ref="H42:I42"/>
    <mergeCell ref="B43:J46"/>
    <mergeCell ref="K49:U49"/>
    <mergeCell ref="M50:U50"/>
    <mergeCell ref="K54:L54"/>
    <mergeCell ref="M54:U54"/>
    <mergeCell ref="K55:L55"/>
    <mergeCell ref="M55:U55"/>
    <mergeCell ref="K50:L50"/>
    <mergeCell ref="K51:L51"/>
    <mergeCell ref="M51:U51"/>
    <mergeCell ref="K52:L52"/>
    <mergeCell ref="M52:U52"/>
    <mergeCell ref="K53:L53"/>
    <mergeCell ref="M53:U53"/>
  </mergeCells>
  <dataValidations count="1">
    <dataValidation type="list" allowBlank="1" sqref="J8:J11 D29:H29" xr:uid="{00000000-0002-0000-0600-000000000000}">
      <formula1>"Not Rated,Highly Unsatisfactory (HU),Unsatisfactory (U),Moderately Unsatisfactory (MU),Moderately Satisfactory (MS),Satisfactory (S),Highly Satisfactory (HS)"</formula1>
    </dataValidation>
  </dataValidations>
  <pageMargins left="0.25" right="0.25" top="0.75" bottom="0.75" header="0" footer="0"/>
  <pageSetup paperSize="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D94D8"/>
  </sheetPr>
  <dimension ref="A1:O999"/>
  <sheetViews>
    <sheetView showGridLines="0" zoomScaleNormal="100" workbookViewId="0">
      <selection activeCell="D62" sqref="D62:M64"/>
    </sheetView>
  </sheetViews>
  <sheetFormatPr defaultColWidth="12.5703125" defaultRowHeight="15" customHeight="1"/>
  <cols>
    <col min="1" max="1" width="1.42578125" customWidth="1"/>
    <col min="2" max="2" width="8.85546875" style="164" customWidth="1"/>
    <col min="3" max="3" width="20.28515625" style="164" customWidth="1"/>
    <col min="4" max="4" width="8.85546875" style="164" customWidth="1"/>
    <col min="5" max="5" width="10.140625" style="164" customWidth="1"/>
    <col min="6" max="12" width="8.85546875" style="164" customWidth="1"/>
    <col min="13" max="13" width="13.85546875" style="164" customWidth="1"/>
    <col min="14" max="26" width="8.85546875" customWidth="1"/>
  </cols>
  <sheetData>
    <row r="1" spans="1:15" ht="14.25" customHeight="1">
      <c r="A1" s="36"/>
      <c r="B1" s="289" t="s">
        <v>450</v>
      </c>
      <c r="C1" s="251"/>
      <c r="D1" s="251"/>
      <c r="E1" s="251"/>
      <c r="F1" s="251"/>
      <c r="G1" s="251"/>
      <c r="H1" s="251"/>
      <c r="I1" s="251"/>
      <c r="J1" s="251"/>
      <c r="K1" s="251"/>
      <c r="L1" s="251"/>
      <c r="M1" s="251"/>
    </row>
    <row r="2" spans="1:15" ht="25.5" customHeight="1">
      <c r="A2" s="36"/>
      <c r="B2" s="251"/>
      <c r="C2" s="251"/>
      <c r="D2" s="251"/>
      <c r="E2" s="251"/>
      <c r="F2" s="251"/>
      <c r="G2" s="251"/>
      <c r="H2" s="251"/>
      <c r="I2" s="251"/>
      <c r="J2" s="251"/>
      <c r="K2" s="251"/>
      <c r="L2" s="251"/>
      <c r="M2" s="251"/>
      <c r="O2" s="96"/>
    </row>
    <row r="3" spans="1:15" ht="13.5" customHeight="1">
      <c r="A3" s="36"/>
      <c r="B3" s="290" t="s">
        <v>451</v>
      </c>
      <c r="C3" s="251"/>
      <c r="D3" s="251"/>
      <c r="E3" s="251"/>
      <c r="F3" s="251"/>
      <c r="G3" s="251"/>
      <c r="H3" s="251"/>
      <c r="I3" s="251"/>
      <c r="J3" s="251"/>
      <c r="K3" s="251"/>
      <c r="L3" s="251"/>
      <c r="M3" s="251"/>
    </row>
    <row r="4" spans="1:15" ht="7.5" customHeight="1">
      <c r="A4" s="36"/>
      <c r="B4" s="165"/>
      <c r="C4" s="165"/>
      <c r="D4" s="166"/>
      <c r="E4" s="166"/>
      <c r="F4" s="165"/>
      <c r="G4" s="165"/>
      <c r="H4" s="165"/>
      <c r="I4" s="165"/>
      <c r="J4" s="165"/>
      <c r="K4" s="165"/>
      <c r="L4" s="165"/>
      <c r="M4" s="165"/>
    </row>
    <row r="5" spans="1:15" ht="14.25" customHeight="1">
      <c r="A5" s="36"/>
      <c r="B5" s="291" t="s">
        <v>452</v>
      </c>
      <c r="C5" s="292"/>
      <c r="D5" s="295" t="s">
        <v>453</v>
      </c>
      <c r="E5" s="292"/>
      <c r="F5" s="291" t="s">
        <v>454</v>
      </c>
      <c r="G5" s="296"/>
      <c r="H5" s="296"/>
      <c r="I5" s="296"/>
      <c r="J5" s="296"/>
      <c r="K5" s="292"/>
      <c r="L5" s="291" t="s">
        <v>455</v>
      </c>
      <c r="M5" s="292"/>
      <c r="O5" s="50"/>
    </row>
    <row r="6" spans="1:15" ht="23.25" customHeight="1">
      <c r="A6" s="36"/>
      <c r="B6" s="293"/>
      <c r="C6" s="294"/>
      <c r="D6" s="293"/>
      <c r="E6" s="294"/>
      <c r="F6" s="293"/>
      <c r="G6" s="297"/>
      <c r="H6" s="297"/>
      <c r="I6" s="297"/>
      <c r="J6" s="297"/>
      <c r="K6" s="294"/>
      <c r="L6" s="293"/>
      <c r="M6" s="294"/>
      <c r="O6" s="51"/>
    </row>
    <row r="7" spans="1:15" ht="33" customHeight="1">
      <c r="A7" s="36"/>
      <c r="B7" s="284" t="s">
        <v>402</v>
      </c>
      <c r="C7" s="285"/>
      <c r="D7" s="285"/>
      <c r="E7" s="285"/>
      <c r="F7" s="285"/>
      <c r="G7" s="285"/>
      <c r="H7" s="285"/>
      <c r="I7" s="285"/>
      <c r="J7" s="285"/>
      <c r="K7" s="285"/>
      <c r="L7" s="285"/>
      <c r="M7" s="264"/>
      <c r="O7" s="51"/>
    </row>
    <row r="8" spans="1:15" ht="16.5" customHeight="1">
      <c r="A8" s="36"/>
      <c r="B8" s="276" t="s">
        <v>456</v>
      </c>
      <c r="C8" s="255"/>
      <c r="D8" s="287" t="s">
        <v>457</v>
      </c>
      <c r="E8" s="255"/>
      <c r="F8" s="276" t="s">
        <v>458</v>
      </c>
      <c r="G8" s="277"/>
      <c r="H8" s="277"/>
      <c r="I8" s="277"/>
      <c r="J8" s="277"/>
      <c r="K8" s="255"/>
      <c r="L8" s="288" t="s">
        <v>459</v>
      </c>
      <c r="M8" s="255"/>
      <c r="O8" s="97"/>
    </row>
    <row r="9" spans="1:15" ht="16.5" customHeight="1">
      <c r="A9" s="36"/>
      <c r="B9" s="254"/>
      <c r="C9" s="255"/>
      <c r="D9" s="254"/>
      <c r="E9" s="255"/>
      <c r="F9" s="254"/>
      <c r="G9" s="277"/>
      <c r="H9" s="277"/>
      <c r="I9" s="277"/>
      <c r="J9" s="277"/>
      <c r="K9" s="255"/>
      <c r="L9" s="254"/>
      <c r="M9" s="255"/>
      <c r="O9" s="51"/>
    </row>
    <row r="10" spans="1:15" ht="16.5" customHeight="1">
      <c r="A10" s="36"/>
      <c r="B10" s="254"/>
      <c r="C10" s="255"/>
      <c r="D10" s="254"/>
      <c r="E10" s="255"/>
      <c r="F10" s="254"/>
      <c r="G10" s="277"/>
      <c r="H10" s="277"/>
      <c r="I10" s="277"/>
      <c r="J10" s="277"/>
      <c r="K10" s="255"/>
      <c r="L10" s="254"/>
      <c r="M10" s="255"/>
      <c r="O10" s="51"/>
    </row>
    <row r="11" spans="1:15" ht="88.15" customHeight="1">
      <c r="A11" s="36"/>
      <c r="B11" s="256"/>
      <c r="C11" s="257"/>
      <c r="D11" s="256"/>
      <c r="E11" s="257"/>
      <c r="F11" s="256"/>
      <c r="G11" s="278"/>
      <c r="H11" s="278"/>
      <c r="I11" s="278"/>
      <c r="J11" s="278"/>
      <c r="K11" s="257"/>
      <c r="L11" s="256"/>
      <c r="M11" s="257"/>
      <c r="O11" s="51"/>
    </row>
    <row r="12" spans="1:15" ht="16.5" customHeight="1">
      <c r="A12" s="36"/>
      <c r="B12" s="252" t="s">
        <v>460</v>
      </c>
      <c r="C12" s="253"/>
      <c r="D12" s="258" t="s">
        <v>461</v>
      </c>
      <c r="E12" s="253"/>
      <c r="F12" s="286" t="s">
        <v>462</v>
      </c>
      <c r="G12" s="280"/>
      <c r="H12" s="280"/>
      <c r="I12" s="280"/>
      <c r="J12" s="280"/>
      <c r="K12" s="253"/>
      <c r="L12" s="286" t="s">
        <v>463</v>
      </c>
      <c r="M12" s="253"/>
      <c r="O12" s="51"/>
    </row>
    <row r="13" spans="1:15" ht="16.5" customHeight="1">
      <c r="A13" s="36"/>
      <c r="B13" s="254"/>
      <c r="C13" s="255"/>
      <c r="D13" s="254"/>
      <c r="E13" s="255"/>
      <c r="F13" s="254"/>
      <c r="G13" s="277"/>
      <c r="H13" s="277"/>
      <c r="I13" s="277"/>
      <c r="J13" s="277"/>
      <c r="K13" s="255"/>
      <c r="L13" s="254"/>
      <c r="M13" s="255"/>
      <c r="O13" s="51"/>
    </row>
    <row r="14" spans="1:15" ht="16.5" customHeight="1">
      <c r="A14" s="36"/>
      <c r="B14" s="254"/>
      <c r="C14" s="255"/>
      <c r="D14" s="254"/>
      <c r="E14" s="255"/>
      <c r="F14" s="254"/>
      <c r="G14" s="277"/>
      <c r="H14" s="277"/>
      <c r="I14" s="277"/>
      <c r="J14" s="277"/>
      <c r="K14" s="255"/>
      <c r="L14" s="254"/>
      <c r="M14" s="255"/>
      <c r="O14" s="51"/>
    </row>
    <row r="15" spans="1:15" ht="66.599999999999994" customHeight="1">
      <c r="A15" s="36"/>
      <c r="B15" s="256"/>
      <c r="C15" s="257"/>
      <c r="D15" s="256"/>
      <c r="E15" s="257"/>
      <c r="F15" s="256"/>
      <c r="G15" s="278"/>
      <c r="H15" s="278"/>
      <c r="I15" s="278"/>
      <c r="J15" s="278"/>
      <c r="K15" s="257"/>
      <c r="L15" s="256"/>
      <c r="M15" s="257"/>
    </row>
    <row r="16" spans="1:15" ht="16.5" customHeight="1">
      <c r="A16" s="36"/>
      <c r="B16" s="252" t="s">
        <v>464</v>
      </c>
      <c r="C16" s="253"/>
      <c r="D16" s="258" t="s">
        <v>465</v>
      </c>
      <c r="E16" s="253"/>
      <c r="F16" s="252" t="s">
        <v>466</v>
      </c>
      <c r="G16" s="280"/>
      <c r="H16" s="280"/>
      <c r="I16" s="280"/>
      <c r="J16" s="280"/>
      <c r="K16" s="253"/>
      <c r="L16" s="286" t="s">
        <v>467</v>
      </c>
      <c r="M16" s="253"/>
      <c r="O16" s="51"/>
    </row>
    <row r="17" spans="1:15" ht="16.5" customHeight="1">
      <c r="A17" s="36"/>
      <c r="B17" s="254"/>
      <c r="C17" s="255"/>
      <c r="D17" s="254"/>
      <c r="E17" s="255"/>
      <c r="F17" s="254"/>
      <c r="G17" s="277"/>
      <c r="H17" s="277"/>
      <c r="I17" s="277"/>
      <c r="J17" s="277"/>
      <c r="K17" s="255"/>
      <c r="L17" s="254"/>
      <c r="M17" s="255"/>
      <c r="O17" s="51"/>
    </row>
    <row r="18" spans="1:15" ht="16.5" customHeight="1">
      <c r="A18" s="36"/>
      <c r="B18" s="254"/>
      <c r="C18" s="255"/>
      <c r="D18" s="254"/>
      <c r="E18" s="255"/>
      <c r="F18" s="254"/>
      <c r="G18" s="277"/>
      <c r="H18" s="277"/>
      <c r="I18" s="277"/>
      <c r="J18" s="277"/>
      <c r="K18" s="255"/>
      <c r="L18" s="254"/>
      <c r="M18" s="255"/>
      <c r="O18" s="51"/>
    </row>
    <row r="19" spans="1:15" ht="84.6" customHeight="1">
      <c r="A19" s="36"/>
      <c r="B19" s="256"/>
      <c r="C19" s="257"/>
      <c r="D19" s="256"/>
      <c r="E19" s="257"/>
      <c r="F19" s="256"/>
      <c r="G19" s="278"/>
      <c r="H19" s="278"/>
      <c r="I19" s="278"/>
      <c r="J19" s="278"/>
      <c r="K19" s="257"/>
      <c r="L19" s="256"/>
      <c r="M19" s="257"/>
    </row>
    <row r="20" spans="1:15" ht="16.5" customHeight="1">
      <c r="A20" s="36"/>
      <c r="B20" s="252" t="s">
        <v>468</v>
      </c>
      <c r="C20" s="253"/>
      <c r="D20" s="258" t="s">
        <v>469</v>
      </c>
      <c r="E20" s="253"/>
      <c r="F20" s="252" t="s">
        <v>470</v>
      </c>
      <c r="G20" s="280"/>
      <c r="H20" s="280"/>
      <c r="I20" s="280"/>
      <c r="J20" s="280"/>
      <c r="K20" s="253"/>
      <c r="L20" s="252"/>
      <c r="M20" s="253"/>
    </row>
    <row r="21" spans="1:15" ht="16.5" customHeight="1">
      <c r="A21" s="36"/>
      <c r="B21" s="254"/>
      <c r="C21" s="255"/>
      <c r="D21" s="254"/>
      <c r="E21" s="255"/>
      <c r="F21" s="254"/>
      <c r="G21" s="277"/>
      <c r="H21" s="277"/>
      <c r="I21" s="277"/>
      <c r="J21" s="277"/>
      <c r="K21" s="255"/>
      <c r="L21" s="254"/>
      <c r="M21" s="255"/>
      <c r="O21" s="51"/>
    </row>
    <row r="22" spans="1:15" ht="16.5" customHeight="1">
      <c r="A22" s="36"/>
      <c r="B22" s="254"/>
      <c r="C22" s="255"/>
      <c r="D22" s="254"/>
      <c r="E22" s="255"/>
      <c r="F22" s="254"/>
      <c r="G22" s="277"/>
      <c r="H22" s="277"/>
      <c r="I22" s="277"/>
      <c r="J22" s="277"/>
      <c r="K22" s="255"/>
      <c r="L22" s="254"/>
      <c r="M22" s="255"/>
      <c r="O22" s="51"/>
    </row>
    <row r="23" spans="1:15" ht="60.6" customHeight="1">
      <c r="A23" s="36"/>
      <c r="B23" s="256"/>
      <c r="C23" s="257"/>
      <c r="D23" s="256"/>
      <c r="E23" s="257"/>
      <c r="F23" s="256"/>
      <c r="G23" s="278"/>
      <c r="H23" s="278"/>
      <c r="I23" s="278"/>
      <c r="J23" s="278"/>
      <c r="K23" s="257"/>
      <c r="L23" s="256"/>
      <c r="M23" s="257"/>
      <c r="O23" s="51"/>
    </row>
    <row r="24" spans="1:15" ht="16.5" customHeight="1">
      <c r="A24" s="36"/>
      <c r="B24" s="252" t="s">
        <v>471</v>
      </c>
      <c r="C24" s="253"/>
      <c r="D24" s="258" t="s">
        <v>472</v>
      </c>
      <c r="E24" s="253"/>
      <c r="F24" s="279" t="s">
        <v>473</v>
      </c>
      <c r="G24" s="280"/>
      <c r="H24" s="280"/>
      <c r="I24" s="280"/>
      <c r="J24" s="280"/>
      <c r="K24" s="253"/>
      <c r="L24" s="252" t="s">
        <v>474</v>
      </c>
      <c r="M24" s="253"/>
    </row>
    <row r="25" spans="1:15" ht="16.5" customHeight="1">
      <c r="A25" s="36"/>
      <c r="B25" s="254"/>
      <c r="C25" s="255"/>
      <c r="D25" s="254"/>
      <c r="E25" s="255"/>
      <c r="F25" s="254"/>
      <c r="G25" s="277"/>
      <c r="H25" s="277"/>
      <c r="I25" s="277"/>
      <c r="J25" s="277"/>
      <c r="K25" s="255"/>
      <c r="L25" s="254"/>
      <c r="M25" s="255"/>
    </row>
    <row r="26" spans="1:15" ht="13.5" customHeight="1">
      <c r="A26" s="36"/>
      <c r="B26" s="254"/>
      <c r="C26" s="255"/>
      <c r="D26" s="254"/>
      <c r="E26" s="255"/>
      <c r="F26" s="254"/>
      <c r="G26" s="277"/>
      <c r="H26" s="277"/>
      <c r="I26" s="277"/>
      <c r="J26" s="277"/>
      <c r="K26" s="255"/>
      <c r="L26" s="254"/>
      <c r="M26" s="255"/>
    </row>
    <row r="27" spans="1:15" ht="204" customHeight="1">
      <c r="A27" s="36"/>
      <c r="B27" s="256"/>
      <c r="C27" s="257"/>
      <c r="D27" s="256"/>
      <c r="E27" s="257"/>
      <c r="F27" s="256"/>
      <c r="G27" s="278"/>
      <c r="H27" s="278"/>
      <c r="I27" s="278"/>
      <c r="J27" s="278"/>
      <c r="K27" s="257"/>
      <c r="L27" s="256"/>
      <c r="M27" s="257"/>
    </row>
    <row r="28" spans="1:15" ht="38.25" customHeight="1">
      <c r="A28" s="36"/>
      <c r="B28" s="281" t="s">
        <v>412</v>
      </c>
      <c r="C28" s="282"/>
      <c r="D28" s="282"/>
      <c r="E28" s="282"/>
      <c r="F28" s="282"/>
      <c r="G28" s="282"/>
      <c r="H28" s="282"/>
      <c r="I28" s="282"/>
      <c r="J28" s="282"/>
      <c r="K28" s="282"/>
      <c r="L28" s="282"/>
      <c r="M28" s="283"/>
      <c r="O28" s="90"/>
    </row>
    <row r="29" spans="1:15" ht="15" customHeight="1">
      <c r="A29" s="36"/>
      <c r="B29" s="274" t="s">
        <v>475</v>
      </c>
      <c r="C29" s="262"/>
      <c r="D29" s="275" t="s">
        <v>476</v>
      </c>
      <c r="E29" s="262"/>
      <c r="F29" s="276" t="s">
        <v>477</v>
      </c>
      <c r="G29" s="277"/>
      <c r="H29" s="277"/>
      <c r="I29" s="277"/>
      <c r="J29" s="277"/>
      <c r="K29" s="255"/>
      <c r="L29" s="274"/>
      <c r="M29" s="262"/>
      <c r="O29" s="90"/>
    </row>
    <row r="30" spans="1:15" ht="15" customHeight="1">
      <c r="A30" s="36"/>
      <c r="B30" s="261"/>
      <c r="C30" s="262"/>
      <c r="D30" s="261"/>
      <c r="E30" s="262"/>
      <c r="F30" s="254"/>
      <c r="G30" s="277"/>
      <c r="H30" s="277"/>
      <c r="I30" s="277"/>
      <c r="J30" s="277"/>
      <c r="K30" s="255"/>
      <c r="L30" s="261"/>
      <c r="M30" s="262"/>
      <c r="O30" s="90"/>
    </row>
    <row r="31" spans="1:15" ht="15" customHeight="1">
      <c r="A31" s="36"/>
      <c r="B31" s="261"/>
      <c r="C31" s="262"/>
      <c r="D31" s="261"/>
      <c r="E31" s="262"/>
      <c r="F31" s="254"/>
      <c r="G31" s="277"/>
      <c r="H31" s="277"/>
      <c r="I31" s="277"/>
      <c r="J31" s="277"/>
      <c r="K31" s="255"/>
      <c r="L31" s="261"/>
      <c r="M31" s="262"/>
      <c r="N31" s="98"/>
      <c r="O31" s="90"/>
    </row>
    <row r="32" spans="1:15" ht="136.5" customHeight="1">
      <c r="A32" s="36"/>
      <c r="B32" s="263"/>
      <c r="C32" s="264"/>
      <c r="D32" s="263"/>
      <c r="E32" s="264"/>
      <c r="F32" s="256"/>
      <c r="G32" s="278"/>
      <c r="H32" s="278"/>
      <c r="I32" s="278"/>
      <c r="J32" s="278"/>
      <c r="K32" s="257"/>
      <c r="L32" s="263"/>
      <c r="M32" s="264"/>
      <c r="O32" s="90"/>
    </row>
    <row r="33" spans="1:13" ht="92.25" customHeight="1">
      <c r="A33" s="36"/>
      <c r="B33" s="252" t="s">
        <v>478</v>
      </c>
      <c r="C33" s="253"/>
      <c r="D33" s="287" t="s">
        <v>479</v>
      </c>
      <c r="E33" s="255"/>
      <c r="F33" s="252" t="s">
        <v>480</v>
      </c>
      <c r="G33" s="280"/>
      <c r="H33" s="280"/>
      <c r="I33" s="280"/>
      <c r="J33" s="280"/>
      <c r="K33" s="253"/>
      <c r="L33" s="259"/>
      <c r="M33" s="260"/>
    </row>
    <row r="34" spans="1:13" ht="13.5" customHeight="1">
      <c r="A34" s="36"/>
      <c r="B34" s="254"/>
      <c r="C34" s="255"/>
      <c r="D34" s="254"/>
      <c r="E34" s="255"/>
      <c r="F34" s="254"/>
      <c r="G34" s="277"/>
      <c r="H34" s="277"/>
      <c r="I34" s="277"/>
      <c r="J34" s="277"/>
      <c r="K34" s="255"/>
      <c r="L34" s="261"/>
      <c r="M34" s="262"/>
    </row>
    <row r="35" spans="1:13" ht="13.5" customHeight="1">
      <c r="A35" s="36"/>
      <c r="B35" s="254"/>
      <c r="C35" s="255"/>
      <c r="D35" s="254"/>
      <c r="E35" s="255"/>
      <c r="F35" s="254"/>
      <c r="G35" s="277"/>
      <c r="H35" s="277"/>
      <c r="I35" s="277"/>
      <c r="J35" s="277"/>
      <c r="K35" s="255"/>
      <c r="L35" s="261"/>
      <c r="M35" s="262"/>
    </row>
    <row r="36" spans="1:13" ht="66.75" customHeight="1">
      <c r="A36" s="36"/>
      <c r="B36" s="256"/>
      <c r="C36" s="257"/>
      <c r="D36" s="256"/>
      <c r="E36" s="257"/>
      <c r="F36" s="256"/>
      <c r="G36" s="278"/>
      <c r="H36" s="278"/>
      <c r="I36" s="278"/>
      <c r="J36" s="278"/>
      <c r="K36" s="257"/>
      <c r="L36" s="263"/>
      <c r="M36" s="264"/>
    </row>
    <row r="37" spans="1:13" ht="13.5" customHeight="1">
      <c r="A37" s="36"/>
      <c r="B37" s="252" t="s">
        <v>481</v>
      </c>
      <c r="C37" s="253"/>
      <c r="D37" s="287" t="s">
        <v>482</v>
      </c>
      <c r="E37" s="255"/>
      <c r="F37" s="252" t="s">
        <v>483</v>
      </c>
      <c r="G37" s="280"/>
      <c r="H37" s="280"/>
      <c r="I37" s="280"/>
      <c r="J37" s="280"/>
      <c r="K37" s="253"/>
      <c r="L37" s="259"/>
      <c r="M37" s="260"/>
    </row>
    <row r="38" spans="1:13" ht="13.5" customHeight="1">
      <c r="A38" s="36"/>
      <c r="B38" s="254"/>
      <c r="C38" s="255"/>
      <c r="D38" s="254"/>
      <c r="E38" s="255"/>
      <c r="F38" s="254"/>
      <c r="G38" s="277"/>
      <c r="H38" s="277"/>
      <c r="I38" s="277"/>
      <c r="J38" s="277"/>
      <c r="K38" s="255"/>
      <c r="L38" s="261"/>
      <c r="M38" s="262"/>
    </row>
    <row r="39" spans="1:13" ht="13.5" customHeight="1">
      <c r="A39" s="36"/>
      <c r="B39" s="254"/>
      <c r="C39" s="255"/>
      <c r="D39" s="254"/>
      <c r="E39" s="255"/>
      <c r="F39" s="254"/>
      <c r="G39" s="277"/>
      <c r="H39" s="277"/>
      <c r="I39" s="277"/>
      <c r="J39" s="277"/>
      <c r="K39" s="255"/>
      <c r="L39" s="261"/>
      <c r="M39" s="262"/>
    </row>
    <row r="40" spans="1:13" ht="61.15" customHeight="1">
      <c r="A40" s="36"/>
      <c r="B40" s="256"/>
      <c r="C40" s="257"/>
      <c r="D40" s="256"/>
      <c r="E40" s="257"/>
      <c r="F40" s="256"/>
      <c r="G40" s="278"/>
      <c r="H40" s="278"/>
      <c r="I40" s="278"/>
      <c r="J40" s="278"/>
      <c r="K40" s="257"/>
      <c r="L40" s="263"/>
      <c r="M40" s="264"/>
    </row>
    <row r="41" spans="1:13" ht="31.15" customHeight="1">
      <c r="A41" s="36"/>
      <c r="B41" s="281" t="s">
        <v>418</v>
      </c>
      <c r="C41" s="282"/>
      <c r="D41" s="282"/>
      <c r="E41" s="282"/>
      <c r="F41" s="282"/>
      <c r="G41" s="282"/>
      <c r="H41" s="282"/>
      <c r="I41" s="282"/>
      <c r="J41" s="282"/>
      <c r="K41" s="282"/>
      <c r="L41" s="282"/>
      <c r="M41" s="283"/>
    </row>
    <row r="42" spans="1:13" ht="21" customHeight="1">
      <c r="A42" s="36"/>
      <c r="B42" s="276" t="s">
        <v>484</v>
      </c>
      <c r="C42" s="255"/>
      <c r="D42" s="307" t="s">
        <v>419</v>
      </c>
      <c r="E42" s="262"/>
      <c r="F42" s="279" t="s">
        <v>485</v>
      </c>
      <c r="G42" s="280"/>
      <c r="H42" s="280"/>
      <c r="I42" s="280"/>
      <c r="J42" s="280"/>
      <c r="K42" s="253"/>
      <c r="L42" s="274" t="s">
        <v>486</v>
      </c>
      <c r="M42" s="262"/>
    </row>
    <row r="43" spans="1:13" ht="13.5" customHeight="1">
      <c r="A43" s="36"/>
      <c r="B43" s="254"/>
      <c r="C43" s="255"/>
      <c r="D43" s="261"/>
      <c r="E43" s="262"/>
      <c r="F43" s="254"/>
      <c r="G43" s="308"/>
      <c r="H43" s="308"/>
      <c r="I43" s="308"/>
      <c r="J43" s="308"/>
      <c r="K43" s="255"/>
      <c r="L43" s="261"/>
      <c r="M43" s="262"/>
    </row>
    <row r="44" spans="1:13" ht="136.15" customHeight="1">
      <c r="A44" s="36"/>
      <c r="B44" s="256"/>
      <c r="C44" s="257"/>
      <c r="D44" s="263"/>
      <c r="E44" s="264"/>
      <c r="F44" s="256"/>
      <c r="G44" s="278"/>
      <c r="H44" s="278"/>
      <c r="I44" s="278"/>
      <c r="J44" s="278"/>
      <c r="K44" s="257"/>
      <c r="L44" s="263"/>
      <c r="M44" s="264"/>
    </row>
    <row r="45" spans="1:13" ht="13.5" customHeight="1">
      <c r="A45" s="36"/>
      <c r="B45" s="252" t="s">
        <v>487</v>
      </c>
      <c r="C45" s="253"/>
      <c r="D45" s="258" t="s">
        <v>488</v>
      </c>
      <c r="E45" s="253"/>
      <c r="F45" s="252" t="s">
        <v>489</v>
      </c>
      <c r="G45" s="280"/>
      <c r="H45" s="280"/>
      <c r="I45" s="280"/>
      <c r="J45" s="280"/>
      <c r="K45" s="253"/>
      <c r="L45" s="276" t="s">
        <v>490</v>
      </c>
      <c r="M45" s="255"/>
    </row>
    <row r="46" spans="1:13" ht="15" customHeight="1">
      <c r="A46" s="36"/>
      <c r="B46" s="254"/>
      <c r="C46" s="255"/>
      <c r="D46" s="254"/>
      <c r="E46" s="255"/>
      <c r="F46" s="254"/>
      <c r="G46" s="277"/>
      <c r="H46" s="277"/>
      <c r="I46" s="277"/>
      <c r="J46" s="277"/>
      <c r="K46" s="255"/>
      <c r="L46" s="254"/>
      <c r="M46" s="255"/>
    </row>
    <row r="47" spans="1:13" ht="15" customHeight="1">
      <c r="A47" s="36"/>
      <c r="B47" s="254"/>
      <c r="C47" s="255"/>
      <c r="D47" s="254"/>
      <c r="E47" s="255"/>
      <c r="F47" s="254"/>
      <c r="G47" s="277"/>
      <c r="H47" s="277"/>
      <c r="I47" s="277"/>
      <c r="J47" s="277"/>
      <c r="K47" s="255"/>
      <c r="L47" s="254"/>
      <c r="M47" s="255"/>
    </row>
    <row r="48" spans="1:13" ht="100.9" customHeight="1">
      <c r="A48" s="36"/>
      <c r="B48" s="256"/>
      <c r="C48" s="257"/>
      <c r="D48" s="256"/>
      <c r="E48" s="257"/>
      <c r="F48" s="256"/>
      <c r="G48" s="278"/>
      <c r="H48" s="278"/>
      <c r="I48" s="278"/>
      <c r="J48" s="278"/>
      <c r="K48" s="257"/>
      <c r="L48" s="256"/>
      <c r="M48" s="257"/>
    </row>
    <row r="49" spans="1:13" ht="13.5" customHeight="1">
      <c r="A49" s="36"/>
      <c r="B49" s="252" t="s">
        <v>491</v>
      </c>
      <c r="C49" s="253"/>
      <c r="D49" s="258" t="s">
        <v>492</v>
      </c>
      <c r="E49" s="253"/>
      <c r="F49" s="252" t="s">
        <v>493</v>
      </c>
      <c r="G49" s="280"/>
      <c r="H49" s="280"/>
      <c r="I49" s="280"/>
      <c r="J49" s="280"/>
      <c r="K49" s="253"/>
      <c r="L49" s="259"/>
      <c r="M49" s="260"/>
    </row>
    <row r="50" spans="1:13" ht="13.5" customHeight="1">
      <c r="A50" s="36"/>
      <c r="B50" s="254"/>
      <c r="C50" s="255"/>
      <c r="D50" s="254"/>
      <c r="E50" s="255"/>
      <c r="F50" s="254"/>
      <c r="G50" s="277"/>
      <c r="H50" s="277"/>
      <c r="I50" s="277"/>
      <c r="J50" s="277"/>
      <c r="K50" s="255"/>
      <c r="L50" s="261"/>
      <c r="M50" s="262"/>
    </row>
    <row r="51" spans="1:13" ht="13.5" customHeight="1">
      <c r="A51" s="36"/>
      <c r="B51" s="254"/>
      <c r="C51" s="255"/>
      <c r="D51" s="254"/>
      <c r="E51" s="255"/>
      <c r="F51" s="254"/>
      <c r="G51" s="277"/>
      <c r="H51" s="277"/>
      <c r="I51" s="277"/>
      <c r="J51" s="277"/>
      <c r="K51" s="255"/>
      <c r="L51" s="261"/>
      <c r="M51" s="262"/>
    </row>
    <row r="52" spans="1:13" ht="43.9" customHeight="1">
      <c r="A52" s="36"/>
      <c r="B52" s="256"/>
      <c r="C52" s="257"/>
      <c r="D52" s="256"/>
      <c r="E52" s="257"/>
      <c r="F52" s="256"/>
      <c r="G52" s="278"/>
      <c r="H52" s="278"/>
      <c r="I52" s="278"/>
      <c r="J52" s="278"/>
      <c r="K52" s="257"/>
      <c r="L52" s="263"/>
      <c r="M52" s="264"/>
    </row>
    <row r="53" spans="1:13" ht="13.5" customHeight="1">
      <c r="A53" s="36"/>
      <c r="B53" s="259" t="s">
        <v>494</v>
      </c>
      <c r="C53" s="260"/>
      <c r="D53" s="265" t="s">
        <v>495</v>
      </c>
      <c r="E53" s="260"/>
      <c r="F53" s="259" t="s">
        <v>496</v>
      </c>
      <c r="G53" s="306"/>
      <c r="H53" s="306"/>
      <c r="I53" s="306"/>
      <c r="J53" s="306"/>
      <c r="K53" s="260"/>
      <c r="L53" s="259"/>
      <c r="M53" s="260"/>
    </row>
    <row r="54" spans="1:13" ht="13.5" customHeight="1">
      <c r="A54" s="36"/>
      <c r="B54" s="261"/>
      <c r="C54" s="262"/>
      <c r="D54" s="261"/>
      <c r="E54" s="262"/>
      <c r="F54" s="261"/>
      <c r="G54" s="251"/>
      <c r="H54" s="251"/>
      <c r="I54" s="251"/>
      <c r="J54" s="251"/>
      <c r="K54" s="262"/>
      <c r="L54" s="261"/>
      <c r="M54" s="262"/>
    </row>
    <row r="55" spans="1:13" ht="15" customHeight="1">
      <c r="A55" s="36"/>
      <c r="B55" s="261"/>
      <c r="C55" s="262"/>
      <c r="D55" s="261"/>
      <c r="E55" s="262"/>
      <c r="F55" s="261"/>
      <c r="G55" s="251"/>
      <c r="H55" s="251"/>
      <c r="I55" s="251"/>
      <c r="J55" s="251"/>
      <c r="K55" s="262"/>
      <c r="L55" s="261"/>
      <c r="M55" s="262"/>
    </row>
    <row r="56" spans="1:13" ht="13.5" customHeight="1">
      <c r="A56" s="36"/>
      <c r="B56" s="263"/>
      <c r="C56" s="264"/>
      <c r="D56" s="263"/>
      <c r="E56" s="264"/>
      <c r="F56" s="263"/>
      <c r="G56" s="285"/>
      <c r="H56" s="285"/>
      <c r="I56" s="285"/>
      <c r="J56" s="285"/>
      <c r="K56" s="264"/>
      <c r="L56" s="263"/>
      <c r="M56" s="264"/>
    </row>
    <row r="57" spans="1:13" ht="15.75" customHeight="1">
      <c r="A57" s="36"/>
      <c r="B57" s="162"/>
      <c r="C57" s="162"/>
      <c r="D57" s="167"/>
      <c r="E57" s="167"/>
      <c r="F57" s="163"/>
      <c r="G57" s="163"/>
      <c r="H57" s="163"/>
      <c r="I57" s="163"/>
      <c r="J57" s="163"/>
      <c r="K57" s="163"/>
      <c r="L57" s="163"/>
      <c r="M57" s="163"/>
    </row>
    <row r="58" spans="1:13" ht="15.75" customHeight="1">
      <c r="A58" s="36"/>
      <c r="B58" s="162"/>
      <c r="C58" s="162"/>
      <c r="D58" s="167"/>
      <c r="E58" s="167"/>
      <c r="F58" s="163"/>
      <c r="G58" s="163"/>
      <c r="H58" s="163"/>
      <c r="I58" s="163"/>
      <c r="J58" s="163"/>
      <c r="K58" s="163"/>
      <c r="L58" s="163"/>
      <c r="M58" s="163"/>
    </row>
    <row r="59" spans="1:13" ht="15.75" customHeight="1">
      <c r="A59" s="36"/>
      <c r="B59" s="271" t="s">
        <v>497</v>
      </c>
      <c r="C59" s="272"/>
      <c r="D59" s="272"/>
      <c r="E59" s="272"/>
      <c r="F59" s="272"/>
      <c r="G59" s="272"/>
      <c r="H59" s="272"/>
      <c r="I59" s="272"/>
      <c r="J59" s="272"/>
      <c r="K59" s="272"/>
      <c r="L59" s="272"/>
      <c r="M59" s="272"/>
    </row>
    <row r="60" spans="1:13" ht="15.75" customHeight="1">
      <c r="A60" s="36"/>
      <c r="B60" s="272"/>
      <c r="C60" s="272"/>
      <c r="D60" s="272"/>
      <c r="E60" s="272"/>
      <c r="F60" s="272"/>
      <c r="G60" s="272"/>
      <c r="H60" s="272"/>
      <c r="I60" s="272"/>
      <c r="J60" s="272"/>
      <c r="K60" s="272"/>
      <c r="L60" s="272"/>
      <c r="M60" s="272"/>
    </row>
    <row r="61" spans="1:13" ht="28.5" customHeight="1">
      <c r="A61" s="36"/>
      <c r="B61" s="299" t="s">
        <v>498</v>
      </c>
      <c r="C61" s="251"/>
      <c r="D61" s="251"/>
      <c r="E61" s="251"/>
      <c r="F61" s="251"/>
      <c r="G61" s="251"/>
      <c r="H61" s="251"/>
      <c r="I61" s="251"/>
      <c r="J61" s="251"/>
      <c r="K61" s="251"/>
      <c r="L61" s="251"/>
      <c r="M61" s="251"/>
    </row>
    <row r="62" spans="1:13" ht="15.75" customHeight="1">
      <c r="A62" s="36"/>
      <c r="B62" s="168"/>
      <c r="C62" s="162"/>
      <c r="D62" s="266" t="s">
        <v>429</v>
      </c>
      <c r="E62" s="267"/>
      <c r="F62" s="266" t="s">
        <v>499</v>
      </c>
      <c r="G62" s="267"/>
      <c r="H62" s="266" t="s">
        <v>13</v>
      </c>
      <c r="I62" s="267"/>
      <c r="J62" s="266" t="s">
        <v>500</v>
      </c>
      <c r="K62" s="267"/>
      <c r="L62" s="291" t="s">
        <v>95</v>
      </c>
      <c r="M62" s="300"/>
    </row>
    <row r="63" spans="1:13" ht="15.75" customHeight="1">
      <c r="A63" s="36"/>
      <c r="B63" s="168"/>
      <c r="C63" s="162"/>
      <c r="D63" s="268"/>
      <c r="E63" s="269"/>
      <c r="F63" s="268"/>
      <c r="G63" s="269"/>
      <c r="H63" s="268"/>
      <c r="I63" s="269"/>
      <c r="J63" s="268"/>
      <c r="K63" s="269"/>
      <c r="L63" s="301"/>
      <c r="M63" s="302"/>
    </row>
    <row r="64" spans="1:13" ht="15.75" customHeight="1">
      <c r="A64" s="36"/>
      <c r="B64" s="168"/>
      <c r="C64" s="162"/>
      <c r="D64" s="268"/>
      <c r="E64" s="269"/>
      <c r="F64" s="268"/>
      <c r="G64" s="269"/>
      <c r="H64" s="268"/>
      <c r="I64" s="269"/>
      <c r="J64" s="268"/>
      <c r="K64" s="269"/>
      <c r="L64" s="303"/>
      <c r="M64" s="304"/>
    </row>
    <row r="65" spans="1:13" ht="15.75" customHeight="1">
      <c r="A65" s="36"/>
      <c r="B65" s="266" t="s">
        <v>709</v>
      </c>
      <c r="C65" s="267"/>
      <c r="D65" s="270" t="s">
        <v>6</v>
      </c>
      <c r="E65" s="255"/>
      <c r="F65" s="305" t="s">
        <v>6</v>
      </c>
      <c r="G65" s="255"/>
      <c r="H65" s="305" t="s">
        <v>6</v>
      </c>
      <c r="I65" s="255"/>
      <c r="J65" s="270" t="s">
        <v>6</v>
      </c>
      <c r="K65" s="255"/>
      <c r="L65" s="298" t="s">
        <v>6</v>
      </c>
      <c r="M65" s="253"/>
    </row>
    <row r="66" spans="1:13" ht="15.75" customHeight="1">
      <c r="A66" s="36"/>
      <c r="B66" s="268"/>
      <c r="C66" s="269"/>
      <c r="D66" s="254"/>
      <c r="E66" s="255"/>
      <c r="F66" s="254"/>
      <c r="G66" s="255"/>
      <c r="H66" s="254"/>
      <c r="I66" s="255"/>
      <c r="J66" s="254"/>
      <c r="K66" s="255"/>
      <c r="L66" s="254"/>
      <c r="M66" s="255"/>
    </row>
    <row r="67" spans="1:13" ht="15.75" customHeight="1">
      <c r="A67" s="36"/>
      <c r="B67" s="268"/>
      <c r="C67" s="269"/>
      <c r="D67" s="256"/>
      <c r="E67" s="257"/>
      <c r="F67" s="256"/>
      <c r="G67" s="257"/>
      <c r="H67" s="256"/>
      <c r="I67" s="257"/>
      <c r="J67" s="256"/>
      <c r="K67" s="257"/>
      <c r="L67" s="256"/>
      <c r="M67" s="257"/>
    </row>
    <row r="68" spans="1:13" ht="15.75" customHeight="1">
      <c r="A68" s="36"/>
      <c r="B68" s="273" t="s">
        <v>501</v>
      </c>
      <c r="C68" s="260"/>
      <c r="D68" s="265" t="s">
        <v>502</v>
      </c>
      <c r="E68" s="260"/>
      <c r="F68" s="265" t="s">
        <v>503</v>
      </c>
      <c r="G68" s="260"/>
      <c r="H68" s="265" t="s">
        <v>434</v>
      </c>
      <c r="I68" s="260"/>
      <c r="J68" s="265" t="s">
        <v>436</v>
      </c>
      <c r="K68" s="260"/>
      <c r="L68" s="265" t="s">
        <v>504</v>
      </c>
      <c r="M68" s="260"/>
    </row>
    <row r="69" spans="1:13" ht="15.75" customHeight="1">
      <c r="A69" s="36"/>
      <c r="B69" s="261"/>
      <c r="C69" s="262"/>
      <c r="D69" s="261"/>
      <c r="E69" s="262"/>
      <c r="F69" s="261"/>
      <c r="G69" s="262"/>
      <c r="H69" s="261"/>
      <c r="I69" s="262"/>
      <c r="J69" s="261"/>
      <c r="K69" s="262"/>
      <c r="L69" s="261"/>
      <c r="M69" s="262"/>
    </row>
    <row r="70" spans="1:13" ht="15.75" customHeight="1">
      <c r="A70" s="36"/>
      <c r="B70" s="261"/>
      <c r="C70" s="262"/>
      <c r="D70" s="261"/>
      <c r="E70" s="262"/>
      <c r="F70" s="261"/>
      <c r="G70" s="262"/>
      <c r="H70" s="261"/>
      <c r="I70" s="262"/>
      <c r="J70" s="261"/>
      <c r="K70" s="262"/>
      <c r="L70" s="261"/>
      <c r="M70" s="262"/>
    </row>
    <row r="71" spans="1:13" ht="15.75" customHeight="1">
      <c r="A71" s="36"/>
      <c r="B71" s="261"/>
      <c r="C71" s="262"/>
      <c r="D71" s="261"/>
      <c r="E71" s="262"/>
      <c r="F71" s="261"/>
      <c r="G71" s="262"/>
      <c r="H71" s="261"/>
      <c r="I71" s="262"/>
      <c r="J71" s="261"/>
      <c r="K71" s="262"/>
      <c r="L71" s="261"/>
      <c r="M71" s="262"/>
    </row>
    <row r="72" spans="1:13" ht="15.75" customHeight="1">
      <c r="A72" s="36"/>
      <c r="B72" s="261"/>
      <c r="C72" s="262"/>
      <c r="D72" s="261"/>
      <c r="E72" s="262"/>
      <c r="F72" s="261"/>
      <c r="G72" s="262"/>
      <c r="H72" s="261"/>
      <c r="I72" s="262"/>
      <c r="J72" s="261"/>
      <c r="K72" s="262"/>
      <c r="L72" s="261"/>
      <c r="M72" s="262"/>
    </row>
    <row r="73" spans="1:13" ht="15.75" customHeight="1">
      <c r="A73" s="36"/>
      <c r="B73" s="261"/>
      <c r="C73" s="262"/>
      <c r="D73" s="261"/>
      <c r="E73" s="262"/>
      <c r="F73" s="261"/>
      <c r="G73" s="262"/>
      <c r="H73" s="261"/>
      <c r="I73" s="262"/>
      <c r="J73" s="261"/>
      <c r="K73" s="262"/>
      <c r="L73" s="261"/>
      <c r="M73" s="262"/>
    </row>
    <row r="74" spans="1:13" ht="15.75" customHeight="1">
      <c r="A74" s="36"/>
      <c r="B74" s="261"/>
      <c r="C74" s="262"/>
      <c r="D74" s="261"/>
      <c r="E74" s="262"/>
      <c r="F74" s="261"/>
      <c r="G74" s="262"/>
      <c r="H74" s="261"/>
      <c r="I74" s="262"/>
      <c r="J74" s="261"/>
      <c r="K74" s="262"/>
      <c r="L74" s="261"/>
      <c r="M74" s="262"/>
    </row>
    <row r="75" spans="1:13" ht="15.75" customHeight="1">
      <c r="A75" s="36"/>
      <c r="B75" s="261"/>
      <c r="C75" s="262"/>
      <c r="D75" s="261"/>
      <c r="E75" s="262"/>
      <c r="F75" s="261"/>
      <c r="G75" s="262"/>
      <c r="H75" s="261"/>
      <c r="I75" s="262"/>
      <c r="J75" s="261"/>
      <c r="K75" s="262"/>
      <c r="L75" s="261"/>
      <c r="M75" s="262"/>
    </row>
    <row r="76" spans="1:13" ht="15.75" customHeight="1">
      <c r="A76" s="36"/>
      <c r="B76" s="261"/>
      <c r="C76" s="262"/>
      <c r="D76" s="261"/>
      <c r="E76" s="262"/>
      <c r="F76" s="261"/>
      <c r="G76" s="262"/>
      <c r="H76" s="261"/>
      <c r="I76" s="262"/>
      <c r="J76" s="261"/>
      <c r="K76" s="262"/>
      <c r="L76" s="261"/>
      <c r="M76" s="262"/>
    </row>
    <row r="77" spans="1:13" ht="15.75" customHeight="1">
      <c r="A77" s="36"/>
      <c r="B77" s="261"/>
      <c r="C77" s="262"/>
      <c r="D77" s="261"/>
      <c r="E77" s="262"/>
      <c r="F77" s="261"/>
      <c r="G77" s="262"/>
      <c r="H77" s="261"/>
      <c r="I77" s="262"/>
      <c r="J77" s="261"/>
      <c r="K77" s="262"/>
      <c r="L77" s="261"/>
      <c r="M77" s="262"/>
    </row>
    <row r="78" spans="1:13" ht="15.75" customHeight="1">
      <c r="A78" s="36"/>
      <c r="B78" s="261"/>
      <c r="C78" s="262"/>
      <c r="D78" s="261"/>
      <c r="E78" s="262"/>
      <c r="F78" s="261"/>
      <c r="G78" s="262"/>
      <c r="H78" s="261"/>
      <c r="I78" s="262"/>
      <c r="J78" s="261"/>
      <c r="K78" s="262"/>
      <c r="L78" s="261"/>
      <c r="M78" s="262"/>
    </row>
    <row r="79" spans="1:13" ht="15.75" customHeight="1">
      <c r="A79" s="36"/>
      <c r="B79" s="261"/>
      <c r="C79" s="262"/>
      <c r="D79" s="261"/>
      <c r="E79" s="262"/>
      <c r="F79" s="261"/>
      <c r="G79" s="262"/>
      <c r="H79" s="261"/>
      <c r="I79" s="262"/>
      <c r="J79" s="261"/>
      <c r="K79" s="262"/>
      <c r="L79" s="261"/>
      <c r="M79" s="262"/>
    </row>
    <row r="80" spans="1:13" ht="15.75" customHeight="1">
      <c r="A80" s="36"/>
      <c r="B80" s="261"/>
      <c r="C80" s="262"/>
      <c r="D80" s="261"/>
      <c r="E80" s="262"/>
      <c r="F80" s="261"/>
      <c r="G80" s="262"/>
      <c r="H80" s="261"/>
      <c r="I80" s="262"/>
      <c r="J80" s="261"/>
      <c r="K80" s="262"/>
      <c r="L80" s="261"/>
      <c r="M80" s="262"/>
    </row>
    <row r="81" spans="1:13" ht="15.75" customHeight="1">
      <c r="A81" s="36"/>
      <c r="B81" s="261"/>
      <c r="C81" s="262"/>
      <c r="D81" s="261"/>
      <c r="E81" s="262"/>
      <c r="F81" s="261"/>
      <c r="G81" s="262"/>
      <c r="H81" s="261"/>
      <c r="I81" s="262"/>
      <c r="J81" s="261"/>
      <c r="K81" s="262"/>
      <c r="L81" s="261"/>
      <c r="M81" s="262"/>
    </row>
    <row r="82" spans="1:13" ht="15.75" customHeight="1">
      <c r="A82" s="36"/>
      <c r="B82" s="261"/>
      <c r="C82" s="262"/>
      <c r="D82" s="261"/>
      <c r="E82" s="262"/>
      <c r="F82" s="261"/>
      <c r="G82" s="262"/>
      <c r="H82" s="261"/>
      <c r="I82" s="262"/>
      <c r="J82" s="261"/>
      <c r="K82" s="262"/>
      <c r="L82" s="261"/>
      <c r="M82" s="262"/>
    </row>
    <row r="83" spans="1:13" ht="15.75" customHeight="1">
      <c r="A83" s="36"/>
      <c r="B83" s="261"/>
      <c r="C83" s="262"/>
      <c r="D83" s="261"/>
      <c r="E83" s="262"/>
      <c r="F83" s="261"/>
      <c r="G83" s="262"/>
      <c r="H83" s="261"/>
      <c r="I83" s="262"/>
      <c r="J83" s="261"/>
      <c r="K83" s="262"/>
      <c r="L83" s="261"/>
      <c r="M83" s="262"/>
    </row>
    <row r="84" spans="1:13" ht="15.75" customHeight="1">
      <c r="A84" s="36"/>
      <c r="B84" s="263"/>
      <c r="C84" s="264"/>
      <c r="D84" s="263"/>
      <c r="E84" s="264"/>
      <c r="F84" s="263"/>
      <c r="G84" s="264"/>
      <c r="H84" s="263"/>
      <c r="I84" s="264"/>
      <c r="J84" s="263"/>
      <c r="K84" s="264"/>
      <c r="L84" s="263"/>
      <c r="M84" s="264"/>
    </row>
    <row r="85" spans="1:13" ht="19.5" customHeight="1">
      <c r="A85" s="36"/>
      <c r="B85" s="250" t="s">
        <v>505</v>
      </c>
      <c r="C85" s="251"/>
      <c r="D85" s="251"/>
      <c r="E85" s="251"/>
      <c r="F85" s="251"/>
      <c r="G85" s="251"/>
      <c r="H85" s="251"/>
      <c r="I85" s="251"/>
      <c r="J85" s="251"/>
      <c r="K85" s="251"/>
      <c r="L85" s="251"/>
      <c r="M85" s="251"/>
    </row>
    <row r="86" spans="1:13" ht="19.5" customHeight="1">
      <c r="A86" s="36"/>
      <c r="B86" s="251"/>
      <c r="C86" s="251"/>
      <c r="D86" s="251"/>
      <c r="E86" s="251"/>
      <c r="F86" s="251"/>
      <c r="G86" s="251"/>
      <c r="H86" s="251"/>
      <c r="I86" s="251"/>
      <c r="J86" s="251"/>
      <c r="K86" s="251"/>
      <c r="L86" s="251"/>
      <c r="M86" s="251"/>
    </row>
    <row r="87" spans="1:13" ht="19.5" customHeight="1">
      <c r="A87" s="36"/>
      <c r="B87" s="251"/>
      <c r="C87" s="251"/>
      <c r="D87" s="251"/>
      <c r="E87" s="251"/>
      <c r="F87" s="251"/>
      <c r="G87" s="251"/>
      <c r="H87" s="251"/>
      <c r="I87" s="251"/>
      <c r="J87" s="251"/>
      <c r="K87" s="251"/>
      <c r="L87" s="251"/>
      <c r="M87" s="251"/>
    </row>
    <row r="88" spans="1:13" ht="19.5" customHeight="1">
      <c r="A88" s="36"/>
      <c r="B88" s="251"/>
      <c r="C88" s="251"/>
      <c r="D88" s="251"/>
      <c r="E88" s="251"/>
      <c r="F88" s="251"/>
      <c r="G88" s="251"/>
      <c r="H88" s="251"/>
      <c r="I88" s="251"/>
      <c r="J88" s="251"/>
      <c r="K88" s="251"/>
      <c r="L88" s="251"/>
      <c r="M88" s="251"/>
    </row>
    <row r="89" spans="1:13" ht="19.5" customHeight="1">
      <c r="A89" s="36"/>
      <c r="B89" s="251"/>
      <c r="C89" s="251"/>
      <c r="D89" s="251"/>
      <c r="E89" s="251"/>
      <c r="F89" s="251"/>
      <c r="G89" s="251"/>
      <c r="H89" s="251"/>
      <c r="I89" s="251"/>
      <c r="J89" s="251"/>
      <c r="K89" s="251"/>
      <c r="L89" s="251"/>
      <c r="M89" s="251"/>
    </row>
    <row r="90" spans="1:13" ht="21.75" customHeight="1">
      <c r="A90" s="36"/>
      <c r="B90" s="251"/>
      <c r="C90" s="251"/>
      <c r="D90" s="251"/>
      <c r="E90" s="251"/>
      <c r="F90" s="251"/>
      <c r="G90" s="251"/>
      <c r="H90" s="251"/>
      <c r="I90" s="251"/>
      <c r="J90" s="251"/>
      <c r="K90" s="251"/>
      <c r="L90" s="251"/>
      <c r="M90" s="251"/>
    </row>
    <row r="91" spans="1:13" ht="15" customHeight="1">
      <c r="A91" s="36"/>
      <c r="B91" s="163"/>
      <c r="C91" s="163"/>
      <c r="D91" s="167"/>
      <c r="E91" s="167"/>
      <c r="F91" s="163"/>
      <c r="G91" s="163"/>
      <c r="H91" s="163"/>
      <c r="I91" s="163"/>
      <c r="J91" s="163"/>
      <c r="K91" s="163"/>
      <c r="L91" s="163"/>
      <c r="M91" s="163"/>
    </row>
    <row r="92" spans="1:13" ht="15" customHeight="1">
      <c r="D92" s="169"/>
      <c r="E92" s="169"/>
    </row>
    <row r="93" spans="1:13" ht="15" customHeight="1">
      <c r="D93" s="169"/>
      <c r="E93" s="169"/>
    </row>
    <row r="94" spans="1:13" ht="15" customHeight="1">
      <c r="D94" s="169"/>
      <c r="E94" s="169"/>
    </row>
    <row r="95" spans="1:13" ht="15" customHeight="1">
      <c r="D95" s="169"/>
      <c r="E95" s="169"/>
    </row>
    <row r="96" spans="1:13" ht="13.5" customHeight="1">
      <c r="D96" s="169"/>
      <c r="E96" s="169"/>
    </row>
    <row r="97" spans="4:5" ht="13.5" customHeight="1">
      <c r="D97" s="169"/>
      <c r="E97" s="169"/>
    </row>
    <row r="98" spans="4:5" ht="13.5" customHeight="1">
      <c r="D98" s="169"/>
      <c r="E98" s="169"/>
    </row>
    <row r="99" spans="4:5" ht="13.5" customHeight="1">
      <c r="D99" s="169"/>
      <c r="E99" s="169"/>
    </row>
    <row r="100" spans="4:5" ht="13.5" customHeight="1">
      <c r="D100" s="169"/>
      <c r="E100" s="169"/>
    </row>
    <row r="101" spans="4:5" ht="13.5" customHeight="1">
      <c r="D101" s="169"/>
      <c r="E101" s="169"/>
    </row>
    <row r="102" spans="4:5" ht="13.5" customHeight="1">
      <c r="D102" s="169"/>
      <c r="E102" s="169"/>
    </row>
    <row r="103" spans="4:5" ht="13.5" customHeight="1">
      <c r="D103" s="169"/>
      <c r="E103" s="169"/>
    </row>
    <row r="104" spans="4:5" ht="13.5" customHeight="1">
      <c r="D104" s="169"/>
      <c r="E104" s="169"/>
    </row>
    <row r="105" spans="4:5" ht="13.5" customHeight="1">
      <c r="D105" s="169"/>
      <c r="E105" s="169"/>
    </row>
    <row r="106" spans="4:5" ht="13.5" customHeight="1">
      <c r="D106" s="169"/>
      <c r="E106" s="169"/>
    </row>
    <row r="107" spans="4:5" ht="13.5" customHeight="1">
      <c r="D107" s="169"/>
      <c r="E107" s="169"/>
    </row>
    <row r="108" spans="4:5" ht="13.5" customHeight="1">
      <c r="D108" s="169"/>
      <c r="E108" s="169"/>
    </row>
    <row r="109" spans="4:5" ht="13.5" customHeight="1">
      <c r="D109" s="169"/>
      <c r="E109" s="169"/>
    </row>
    <row r="110" spans="4:5" ht="13.5" customHeight="1">
      <c r="D110" s="169"/>
      <c r="E110" s="169"/>
    </row>
    <row r="111" spans="4:5" ht="13.5" customHeight="1">
      <c r="D111" s="169"/>
      <c r="E111" s="169"/>
    </row>
    <row r="112" spans="4:5" ht="13.5" customHeight="1">
      <c r="D112" s="169"/>
      <c r="E112" s="169"/>
    </row>
    <row r="113" spans="4:5" ht="13.5" customHeight="1">
      <c r="D113" s="169"/>
      <c r="E113" s="169"/>
    </row>
    <row r="114" spans="4:5" ht="13.5" customHeight="1">
      <c r="D114" s="169"/>
      <c r="E114" s="169"/>
    </row>
    <row r="115" spans="4:5" ht="13.5" customHeight="1">
      <c r="D115" s="169"/>
      <c r="E115" s="169"/>
    </row>
    <row r="116" spans="4:5" ht="13.5" customHeight="1">
      <c r="D116" s="169"/>
      <c r="E116" s="169"/>
    </row>
    <row r="117" spans="4:5" ht="13.5" customHeight="1">
      <c r="D117" s="169"/>
      <c r="E117" s="169"/>
    </row>
    <row r="118" spans="4:5" ht="13.5" customHeight="1">
      <c r="D118" s="169"/>
      <c r="E118" s="169"/>
    </row>
    <row r="119" spans="4:5" ht="13.5" customHeight="1">
      <c r="D119" s="169"/>
      <c r="E119" s="169"/>
    </row>
    <row r="120" spans="4:5" ht="13.5" customHeight="1">
      <c r="D120" s="169"/>
      <c r="E120" s="169"/>
    </row>
    <row r="121" spans="4:5" ht="13.5" customHeight="1">
      <c r="D121" s="169"/>
      <c r="E121" s="169"/>
    </row>
    <row r="122" spans="4:5" ht="13.5" customHeight="1">
      <c r="D122" s="169"/>
      <c r="E122" s="169"/>
    </row>
    <row r="123" spans="4:5" ht="13.5" customHeight="1">
      <c r="D123" s="169"/>
      <c r="E123" s="169"/>
    </row>
    <row r="124" spans="4:5" ht="13.5" customHeight="1">
      <c r="D124" s="169"/>
      <c r="E124" s="169"/>
    </row>
    <row r="125" spans="4:5" ht="13.5" customHeight="1">
      <c r="D125" s="169"/>
      <c r="E125" s="169"/>
    </row>
    <row r="126" spans="4:5" ht="13.5" customHeight="1">
      <c r="D126" s="169"/>
      <c r="E126" s="169"/>
    </row>
    <row r="127" spans="4:5" ht="13.5" customHeight="1">
      <c r="D127" s="169"/>
      <c r="E127" s="169"/>
    </row>
    <row r="128" spans="4:5" ht="13.5" customHeight="1">
      <c r="D128" s="169"/>
      <c r="E128" s="169"/>
    </row>
    <row r="129" spans="4:5" ht="13.5" customHeight="1">
      <c r="D129" s="169"/>
      <c r="E129" s="169"/>
    </row>
    <row r="130" spans="4:5" ht="13.5" customHeight="1">
      <c r="D130" s="169"/>
      <c r="E130" s="169"/>
    </row>
    <row r="131" spans="4:5" ht="13.5" customHeight="1">
      <c r="D131" s="169"/>
      <c r="E131" s="169"/>
    </row>
    <row r="132" spans="4:5" ht="13.5" customHeight="1">
      <c r="D132" s="169"/>
      <c r="E132" s="169"/>
    </row>
    <row r="133" spans="4:5" ht="13.5" customHeight="1">
      <c r="D133" s="169"/>
      <c r="E133" s="169"/>
    </row>
    <row r="134" spans="4:5" ht="13.5" customHeight="1">
      <c r="D134" s="169"/>
      <c r="E134" s="169"/>
    </row>
    <row r="135" spans="4:5" ht="13.5" customHeight="1">
      <c r="D135" s="169"/>
      <c r="E135" s="169"/>
    </row>
    <row r="136" spans="4:5" ht="13.5" customHeight="1">
      <c r="D136" s="169"/>
      <c r="E136" s="169"/>
    </row>
    <row r="137" spans="4:5" ht="13.5" customHeight="1">
      <c r="D137" s="169"/>
      <c r="E137" s="169"/>
    </row>
    <row r="138" spans="4:5" ht="13.5" customHeight="1">
      <c r="D138" s="169"/>
      <c r="E138" s="169"/>
    </row>
    <row r="139" spans="4:5" ht="13.5" customHeight="1">
      <c r="D139" s="169"/>
      <c r="E139" s="169"/>
    </row>
    <row r="140" spans="4:5" ht="13.5" customHeight="1">
      <c r="D140" s="169"/>
      <c r="E140" s="169"/>
    </row>
    <row r="141" spans="4:5" ht="13.5" customHeight="1">
      <c r="D141" s="169"/>
      <c r="E141" s="169"/>
    </row>
    <row r="142" spans="4:5" ht="13.5" customHeight="1">
      <c r="D142" s="169"/>
      <c r="E142" s="169"/>
    </row>
    <row r="143" spans="4:5" ht="13.5" customHeight="1">
      <c r="D143" s="169"/>
      <c r="E143" s="169"/>
    </row>
    <row r="144" spans="4:5" ht="13.5" customHeight="1">
      <c r="D144" s="169"/>
      <c r="E144" s="169"/>
    </row>
    <row r="145" spans="4:5" ht="13.5" customHeight="1">
      <c r="D145" s="169"/>
      <c r="E145" s="169"/>
    </row>
    <row r="146" spans="4:5" ht="13.5" customHeight="1">
      <c r="D146" s="169"/>
      <c r="E146" s="169"/>
    </row>
    <row r="147" spans="4:5" ht="13.5" customHeight="1">
      <c r="D147" s="169"/>
      <c r="E147" s="169"/>
    </row>
    <row r="148" spans="4:5" ht="13.5" customHeight="1">
      <c r="D148" s="169"/>
      <c r="E148" s="169"/>
    </row>
    <row r="149" spans="4:5" ht="13.5" customHeight="1">
      <c r="D149" s="169"/>
      <c r="E149" s="169"/>
    </row>
    <row r="150" spans="4:5" ht="13.5" customHeight="1">
      <c r="D150" s="169"/>
      <c r="E150" s="169"/>
    </row>
    <row r="151" spans="4:5" ht="13.5" customHeight="1">
      <c r="D151" s="169"/>
      <c r="E151" s="169"/>
    </row>
    <row r="152" spans="4:5" ht="13.5" customHeight="1">
      <c r="D152" s="169"/>
      <c r="E152" s="169"/>
    </row>
    <row r="153" spans="4:5" ht="13.5" customHeight="1">
      <c r="D153" s="169"/>
      <c r="E153" s="169"/>
    </row>
    <row r="154" spans="4:5" ht="13.5" customHeight="1">
      <c r="D154" s="169"/>
      <c r="E154" s="169"/>
    </row>
    <row r="155" spans="4:5" ht="13.5" customHeight="1">
      <c r="D155" s="169"/>
      <c r="E155" s="169"/>
    </row>
    <row r="156" spans="4:5" ht="13.5" customHeight="1">
      <c r="D156" s="169"/>
      <c r="E156" s="169"/>
    </row>
    <row r="157" spans="4:5" ht="13.5" customHeight="1">
      <c r="D157" s="169"/>
      <c r="E157" s="169"/>
    </row>
    <row r="158" spans="4:5" ht="13.5" customHeight="1">
      <c r="D158" s="169"/>
      <c r="E158" s="169"/>
    </row>
    <row r="159" spans="4:5" ht="13.5" customHeight="1">
      <c r="D159" s="169"/>
      <c r="E159" s="169"/>
    </row>
    <row r="160" spans="4:5" ht="13.5" customHeight="1">
      <c r="D160" s="169"/>
      <c r="E160" s="169"/>
    </row>
    <row r="161" spans="4:5" ht="13.5" customHeight="1">
      <c r="D161" s="169"/>
      <c r="E161" s="169"/>
    </row>
    <row r="162" spans="4:5" ht="13.5" customHeight="1">
      <c r="D162" s="169"/>
      <c r="E162" s="169"/>
    </row>
    <row r="163" spans="4:5" ht="13.5" customHeight="1">
      <c r="D163" s="169"/>
      <c r="E163" s="169"/>
    </row>
    <row r="164" spans="4:5" ht="13.5" customHeight="1">
      <c r="D164" s="169"/>
      <c r="E164" s="169"/>
    </row>
    <row r="165" spans="4:5" ht="13.5" customHeight="1">
      <c r="D165" s="169"/>
      <c r="E165" s="169"/>
    </row>
    <row r="166" spans="4:5" ht="13.5" customHeight="1">
      <c r="D166" s="169"/>
      <c r="E166" s="169"/>
    </row>
    <row r="167" spans="4:5" ht="13.5" customHeight="1">
      <c r="D167" s="169"/>
      <c r="E167" s="169"/>
    </row>
    <row r="168" spans="4:5" ht="13.5" customHeight="1">
      <c r="D168" s="169"/>
      <c r="E168" s="169"/>
    </row>
    <row r="169" spans="4:5" ht="13.5" customHeight="1">
      <c r="D169" s="169"/>
      <c r="E169" s="169"/>
    </row>
    <row r="170" spans="4:5" ht="13.5" customHeight="1">
      <c r="D170" s="169"/>
      <c r="E170" s="169"/>
    </row>
    <row r="171" spans="4:5" ht="13.5" customHeight="1">
      <c r="D171" s="169"/>
      <c r="E171" s="169"/>
    </row>
    <row r="172" spans="4:5" ht="13.5" customHeight="1">
      <c r="D172" s="169"/>
      <c r="E172" s="169"/>
    </row>
    <row r="173" spans="4:5" ht="13.5" customHeight="1">
      <c r="D173" s="169"/>
      <c r="E173" s="169"/>
    </row>
    <row r="174" spans="4:5" ht="13.5" customHeight="1">
      <c r="D174" s="169"/>
      <c r="E174" s="169"/>
    </row>
    <row r="175" spans="4:5" ht="13.5" customHeight="1">
      <c r="D175" s="169"/>
      <c r="E175" s="169"/>
    </row>
    <row r="176" spans="4:5" ht="13.5" customHeight="1">
      <c r="D176" s="169"/>
      <c r="E176" s="169"/>
    </row>
    <row r="177" spans="4:5" ht="13.5" customHeight="1">
      <c r="D177" s="169"/>
      <c r="E177" s="169"/>
    </row>
    <row r="178" spans="4:5" ht="13.5" customHeight="1">
      <c r="D178" s="169"/>
      <c r="E178" s="169"/>
    </row>
    <row r="179" spans="4:5" ht="13.5" customHeight="1">
      <c r="D179" s="169"/>
      <c r="E179" s="169"/>
    </row>
    <row r="180" spans="4:5" ht="13.5" customHeight="1">
      <c r="D180" s="169"/>
      <c r="E180" s="169"/>
    </row>
    <row r="181" spans="4:5" ht="13.5" customHeight="1">
      <c r="D181" s="169"/>
      <c r="E181" s="169"/>
    </row>
    <row r="182" spans="4:5" ht="13.5" customHeight="1">
      <c r="D182" s="169"/>
      <c r="E182" s="169"/>
    </row>
    <row r="183" spans="4:5" ht="13.5" customHeight="1">
      <c r="D183" s="169"/>
      <c r="E183" s="169"/>
    </row>
    <row r="184" spans="4:5" ht="13.5" customHeight="1">
      <c r="D184" s="169"/>
      <c r="E184" s="169"/>
    </row>
    <row r="185" spans="4:5" ht="13.5" customHeight="1">
      <c r="D185" s="169"/>
      <c r="E185" s="169"/>
    </row>
    <row r="186" spans="4:5" ht="13.5" customHeight="1">
      <c r="D186" s="169"/>
      <c r="E186" s="169"/>
    </row>
    <row r="187" spans="4:5" ht="13.5" customHeight="1">
      <c r="D187" s="169"/>
      <c r="E187" s="169"/>
    </row>
    <row r="188" spans="4:5" ht="13.5" customHeight="1">
      <c r="D188" s="169"/>
      <c r="E188" s="169"/>
    </row>
    <row r="189" spans="4:5" ht="13.5" customHeight="1">
      <c r="D189" s="169"/>
      <c r="E189" s="169"/>
    </row>
    <row r="190" spans="4:5" ht="13.5" customHeight="1">
      <c r="D190" s="169"/>
      <c r="E190" s="169"/>
    </row>
    <row r="191" spans="4:5" ht="13.5" customHeight="1">
      <c r="D191" s="169"/>
      <c r="E191" s="169"/>
    </row>
    <row r="192" spans="4:5" ht="13.5" customHeight="1">
      <c r="D192" s="169"/>
      <c r="E192" s="169"/>
    </row>
    <row r="193" spans="4:5" ht="13.5" customHeight="1">
      <c r="D193" s="169"/>
      <c r="E193" s="169"/>
    </row>
    <row r="194" spans="4:5" ht="13.5" customHeight="1">
      <c r="D194" s="169"/>
      <c r="E194" s="169"/>
    </row>
    <row r="195" spans="4:5" ht="13.5" customHeight="1">
      <c r="D195" s="169"/>
      <c r="E195" s="169"/>
    </row>
    <row r="196" spans="4:5" ht="13.5" customHeight="1">
      <c r="D196" s="169"/>
      <c r="E196" s="169"/>
    </row>
    <row r="197" spans="4:5" ht="13.5" customHeight="1">
      <c r="D197" s="169"/>
      <c r="E197" s="169"/>
    </row>
    <row r="198" spans="4:5" ht="13.5" customHeight="1">
      <c r="D198" s="169"/>
      <c r="E198" s="169"/>
    </row>
    <row r="199" spans="4:5" ht="13.5" customHeight="1">
      <c r="D199" s="169"/>
      <c r="E199" s="169"/>
    </row>
    <row r="200" spans="4:5" ht="13.5" customHeight="1">
      <c r="D200" s="169"/>
      <c r="E200" s="169"/>
    </row>
    <row r="201" spans="4:5" ht="13.5" customHeight="1">
      <c r="D201" s="169"/>
      <c r="E201" s="169"/>
    </row>
    <row r="202" spans="4:5" ht="13.5" customHeight="1">
      <c r="D202" s="169"/>
      <c r="E202" s="169"/>
    </row>
    <row r="203" spans="4:5" ht="13.5" customHeight="1">
      <c r="D203" s="169"/>
      <c r="E203" s="169"/>
    </row>
    <row r="204" spans="4:5" ht="13.5" customHeight="1">
      <c r="D204" s="169"/>
      <c r="E204" s="169"/>
    </row>
    <row r="205" spans="4:5" ht="13.5" customHeight="1">
      <c r="D205" s="169"/>
      <c r="E205" s="169"/>
    </row>
    <row r="206" spans="4:5" ht="13.5" customHeight="1">
      <c r="D206" s="169"/>
      <c r="E206" s="169"/>
    </row>
    <row r="207" spans="4:5" ht="13.5" customHeight="1">
      <c r="D207" s="169"/>
      <c r="E207" s="169"/>
    </row>
    <row r="208" spans="4:5" ht="13.5" customHeight="1">
      <c r="D208" s="169"/>
      <c r="E208" s="169"/>
    </row>
    <row r="209" spans="4:5" ht="13.5" customHeight="1">
      <c r="D209" s="169"/>
      <c r="E209" s="169"/>
    </row>
    <row r="210" spans="4:5" ht="13.5" customHeight="1">
      <c r="D210" s="169"/>
      <c r="E210" s="169"/>
    </row>
    <row r="211" spans="4:5" ht="13.5" customHeight="1">
      <c r="D211" s="169"/>
      <c r="E211" s="169"/>
    </row>
    <row r="212" spans="4:5" ht="13.5" customHeight="1">
      <c r="D212" s="169"/>
      <c r="E212" s="169"/>
    </row>
    <row r="213" spans="4:5" ht="13.5" customHeight="1">
      <c r="D213" s="169"/>
      <c r="E213" s="169"/>
    </row>
    <row r="214" spans="4:5" ht="13.5" customHeight="1">
      <c r="D214" s="169"/>
      <c r="E214" s="169"/>
    </row>
    <row r="215" spans="4:5" ht="13.5" customHeight="1">
      <c r="D215" s="169"/>
      <c r="E215" s="169"/>
    </row>
    <row r="216" spans="4:5" ht="13.5" customHeight="1">
      <c r="D216" s="169"/>
      <c r="E216" s="169"/>
    </row>
    <row r="217" spans="4:5" ht="13.5" customHeight="1">
      <c r="D217" s="169"/>
      <c r="E217" s="169"/>
    </row>
    <row r="218" spans="4:5" ht="13.5" customHeight="1">
      <c r="D218" s="169"/>
      <c r="E218" s="169"/>
    </row>
    <row r="219" spans="4:5" ht="13.5" customHeight="1">
      <c r="D219" s="169"/>
      <c r="E219" s="169"/>
    </row>
    <row r="220" spans="4:5" ht="13.5" customHeight="1">
      <c r="D220" s="169"/>
      <c r="E220" s="169"/>
    </row>
    <row r="221" spans="4:5" ht="13.5" customHeight="1">
      <c r="D221" s="169"/>
      <c r="E221" s="169"/>
    </row>
    <row r="222" spans="4:5" ht="13.5" customHeight="1">
      <c r="D222" s="169"/>
      <c r="E222" s="169"/>
    </row>
    <row r="223" spans="4:5" ht="13.5" customHeight="1">
      <c r="D223" s="169"/>
      <c r="E223" s="169"/>
    </row>
    <row r="224" spans="4:5" ht="13.5" customHeight="1">
      <c r="D224" s="169"/>
      <c r="E224" s="169"/>
    </row>
    <row r="225" spans="4:5" ht="13.5" customHeight="1">
      <c r="D225" s="169"/>
      <c r="E225" s="169"/>
    </row>
    <row r="226" spans="4:5" ht="13.5" customHeight="1">
      <c r="D226" s="169"/>
      <c r="E226" s="169"/>
    </row>
    <row r="227" spans="4:5" ht="13.5" customHeight="1">
      <c r="D227" s="169"/>
      <c r="E227" s="169"/>
    </row>
    <row r="228" spans="4:5" ht="13.5" customHeight="1">
      <c r="D228" s="169"/>
      <c r="E228" s="169"/>
    </row>
    <row r="229" spans="4:5" ht="13.5" customHeight="1">
      <c r="D229" s="169"/>
      <c r="E229" s="169"/>
    </row>
    <row r="230" spans="4:5" ht="13.5" customHeight="1">
      <c r="D230" s="169"/>
      <c r="E230" s="169"/>
    </row>
    <row r="231" spans="4:5" ht="13.5" customHeight="1">
      <c r="D231" s="169"/>
      <c r="E231" s="169"/>
    </row>
    <row r="232" spans="4:5" ht="13.5" customHeight="1">
      <c r="D232" s="169"/>
      <c r="E232" s="169"/>
    </row>
    <row r="233" spans="4:5" ht="13.5" customHeight="1">
      <c r="D233" s="169"/>
      <c r="E233" s="169"/>
    </row>
    <row r="234" spans="4:5" ht="13.5" customHeight="1">
      <c r="D234" s="169"/>
      <c r="E234" s="169"/>
    </row>
    <row r="235" spans="4:5" ht="13.5" customHeight="1">
      <c r="D235" s="169"/>
      <c r="E235" s="169"/>
    </row>
    <row r="236" spans="4:5" ht="13.5" customHeight="1">
      <c r="D236" s="169"/>
      <c r="E236" s="169"/>
    </row>
    <row r="237" spans="4:5" ht="13.5" customHeight="1">
      <c r="D237" s="169"/>
      <c r="E237" s="169"/>
    </row>
    <row r="238" spans="4:5" ht="13.5" customHeight="1">
      <c r="D238" s="169"/>
      <c r="E238" s="169"/>
    </row>
    <row r="239" spans="4:5" ht="13.5" customHeight="1">
      <c r="D239" s="169"/>
      <c r="E239" s="169"/>
    </row>
    <row r="240" spans="4:5" ht="13.5" customHeight="1">
      <c r="D240" s="169"/>
      <c r="E240" s="169"/>
    </row>
    <row r="241" spans="4:5" ht="13.5" customHeight="1">
      <c r="D241" s="169"/>
      <c r="E241" s="169"/>
    </row>
    <row r="242" spans="4:5" ht="13.5" customHeight="1">
      <c r="D242" s="169"/>
      <c r="E242" s="169"/>
    </row>
    <row r="243" spans="4:5" ht="13.5" customHeight="1">
      <c r="D243" s="169"/>
      <c r="E243" s="169"/>
    </row>
    <row r="244" spans="4:5" ht="13.5" customHeight="1">
      <c r="D244" s="169"/>
      <c r="E244" s="169"/>
    </row>
    <row r="245" spans="4:5" ht="13.5" customHeight="1">
      <c r="D245" s="169"/>
      <c r="E245" s="169"/>
    </row>
    <row r="246" spans="4:5" ht="13.5" customHeight="1">
      <c r="D246" s="169"/>
      <c r="E246" s="169"/>
    </row>
    <row r="247" spans="4:5" ht="13.5" customHeight="1">
      <c r="D247" s="169"/>
      <c r="E247" s="169"/>
    </row>
    <row r="248" spans="4:5" ht="13.5" customHeight="1">
      <c r="D248" s="169"/>
      <c r="E248" s="169"/>
    </row>
    <row r="249" spans="4:5" ht="13.5" customHeight="1">
      <c r="D249" s="169"/>
      <c r="E249" s="169"/>
    </row>
    <row r="250" spans="4:5" ht="13.5" customHeight="1">
      <c r="D250" s="169"/>
      <c r="E250" s="169"/>
    </row>
    <row r="251" spans="4:5" ht="13.5" customHeight="1">
      <c r="D251" s="169"/>
      <c r="E251" s="169"/>
    </row>
    <row r="252" spans="4:5" ht="13.5" customHeight="1">
      <c r="D252" s="169"/>
      <c r="E252" s="169"/>
    </row>
    <row r="253" spans="4:5" ht="13.5" customHeight="1">
      <c r="D253" s="169"/>
      <c r="E253" s="169"/>
    </row>
    <row r="254" spans="4:5" ht="13.5" customHeight="1">
      <c r="D254" s="169"/>
      <c r="E254" s="169"/>
    </row>
    <row r="255" spans="4:5" ht="13.5" customHeight="1">
      <c r="D255" s="169"/>
      <c r="E255" s="169"/>
    </row>
    <row r="256" spans="4:5" ht="13.5" customHeight="1">
      <c r="D256" s="169"/>
      <c r="E256" s="169"/>
    </row>
    <row r="257" spans="4:5" ht="13.5" customHeight="1">
      <c r="D257" s="169"/>
      <c r="E257" s="169"/>
    </row>
    <row r="258" spans="4:5" ht="13.5" customHeight="1">
      <c r="D258" s="169"/>
      <c r="E258" s="169"/>
    </row>
    <row r="259" spans="4:5" ht="13.5" customHeight="1">
      <c r="D259" s="169"/>
      <c r="E259" s="169"/>
    </row>
    <row r="260" spans="4:5" ht="13.5" customHeight="1">
      <c r="D260" s="169"/>
      <c r="E260" s="169"/>
    </row>
    <row r="261" spans="4:5" ht="13.5" customHeight="1">
      <c r="D261" s="169"/>
      <c r="E261" s="169"/>
    </row>
    <row r="262" spans="4:5" ht="13.5" customHeight="1">
      <c r="D262" s="169"/>
      <c r="E262" s="169"/>
    </row>
    <row r="263" spans="4:5" ht="13.5" customHeight="1">
      <c r="D263" s="169"/>
      <c r="E263" s="169"/>
    </row>
    <row r="264" spans="4:5" ht="13.5" customHeight="1">
      <c r="D264" s="169"/>
      <c r="E264" s="169"/>
    </row>
    <row r="265" spans="4:5" ht="13.5" customHeight="1">
      <c r="D265" s="169"/>
      <c r="E265" s="169"/>
    </row>
    <row r="266" spans="4:5" ht="13.5" customHeight="1">
      <c r="D266" s="169"/>
      <c r="E266" s="169"/>
    </row>
    <row r="267" spans="4:5" ht="13.5" customHeight="1">
      <c r="D267" s="169"/>
      <c r="E267" s="169"/>
    </row>
    <row r="268" spans="4:5" ht="13.5" customHeight="1">
      <c r="D268" s="169"/>
      <c r="E268" s="169"/>
    </row>
    <row r="269" spans="4:5" ht="13.5" customHeight="1">
      <c r="D269" s="169"/>
      <c r="E269" s="169"/>
    </row>
    <row r="270" spans="4:5" ht="13.5" customHeight="1">
      <c r="D270" s="169"/>
      <c r="E270" s="169"/>
    </row>
    <row r="271" spans="4:5" ht="13.5" customHeight="1">
      <c r="D271" s="169"/>
      <c r="E271" s="169"/>
    </row>
    <row r="272" spans="4:5" ht="13.5" customHeight="1">
      <c r="D272" s="169"/>
      <c r="E272" s="169"/>
    </row>
    <row r="273" spans="4:5" ht="13.5" customHeight="1">
      <c r="D273" s="169"/>
      <c r="E273" s="169"/>
    </row>
    <row r="274" spans="4:5" ht="13.5" customHeight="1">
      <c r="D274" s="169"/>
      <c r="E274" s="169"/>
    </row>
    <row r="275" spans="4:5" ht="13.5" customHeight="1">
      <c r="D275" s="169"/>
      <c r="E275" s="169"/>
    </row>
    <row r="276" spans="4:5" ht="13.5" customHeight="1">
      <c r="D276" s="169"/>
      <c r="E276" s="169"/>
    </row>
    <row r="277" spans="4:5" ht="13.5" customHeight="1">
      <c r="D277" s="169"/>
      <c r="E277" s="169"/>
    </row>
    <row r="278" spans="4:5" ht="13.5" customHeight="1">
      <c r="D278" s="169"/>
      <c r="E278" s="169"/>
    </row>
    <row r="279" spans="4:5" ht="13.5" customHeight="1">
      <c r="D279" s="169"/>
      <c r="E279" s="169"/>
    </row>
    <row r="280" spans="4:5" ht="13.5" customHeight="1">
      <c r="D280" s="169"/>
      <c r="E280" s="169"/>
    </row>
    <row r="281" spans="4:5" ht="13.5" customHeight="1">
      <c r="D281" s="169"/>
      <c r="E281" s="169"/>
    </row>
    <row r="282" spans="4:5" ht="13.5" customHeight="1">
      <c r="D282" s="169"/>
      <c r="E282" s="169"/>
    </row>
    <row r="283" spans="4:5" ht="13.5" customHeight="1">
      <c r="D283" s="169"/>
      <c r="E283" s="169"/>
    </row>
    <row r="284" spans="4:5" ht="13.5" customHeight="1">
      <c r="D284" s="169"/>
      <c r="E284" s="169"/>
    </row>
    <row r="285" spans="4:5" ht="13.5" customHeight="1">
      <c r="D285" s="169"/>
      <c r="E285" s="169"/>
    </row>
    <row r="286" spans="4:5" ht="13.5" customHeight="1">
      <c r="D286" s="169"/>
      <c r="E286" s="169"/>
    </row>
    <row r="287" spans="4:5" ht="13.5" customHeight="1">
      <c r="D287" s="169"/>
      <c r="E287" s="169"/>
    </row>
    <row r="288" spans="4:5" ht="13.5" customHeight="1">
      <c r="D288" s="169"/>
      <c r="E288" s="169"/>
    </row>
    <row r="289" spans="4:5" ht="13.5" customHeight="1">
      <c r="D289" s="169"/>
      <c r="E289" s="169"/>
    </row>
    <row r="290" spans="4:5" ht="13.5" customHeight="1">
      <c r="D290" s="169"/>
      <c r="E290" s="169"/>
    </row>
    <row r="291" spans="4:5" ht="13.5" customHeight="1">
      <c r="D291" s="169"/>
      <c r="E291" s="169"/>
    </row>
    <row r="292" spans="4:5" ht="13.5" customHeight="1">
      <c r="D292" s="169"/>
      <c r="E292" s="169"/>
    </row>
    <row r="293" spans="4:5" ht="13.5" customHeight="1">
      <c r="D293" s="169"/>
      <c r="E293" s="169"/>
    </row>
    <row r="294" spans="4:5" ht="13.5" customHeight="1">
      <c r="D294" s="169"/>
      <c r="E294" s="169"/>
    </row>
    <row r="295" spans="4:5" ht="13.5" customHeight="1">
      <c r="D295" s="169"/>
      <c r="E295" s="169"/>
    </row>
    <row r="296" spans="4:5" ht="13.5" customHeight="1">
      <c r="D296" s="169"/>
      <c r="E296" s="169"/>
    </row>
    <row r="297" spans="4:5" ht="13.5" customHeight="1">
      <c r="D297" s="169"/>
      <c r="E297" s="169"/>
    </row>
    <row r="298" spans="4:5" ht="13.5" customHeight="1">
      <c r="D298" s="169"/>
      <c r="E298" s="169"/>
    </row>
    <row r="299" spans="4:5" ht="13.5" customHeight="1">
      <c r="D299" s="169"/>
      <c r="E299" s="169"/>
    </row>
    <row r="300" spans="4:5" ht="13.5" customHeight="1">
      <c r="D300" s="169"/>
      <c r="E300" s="169"/>
    </row>
    <row r="301" spans="4:5" ht="13.5" customHeight="1">
      <c r="D301" s="169"/>
      <c r="E301" s="169"/>
    </row>
    <row r="302" spans="4:5" ht="13.5" customHeight="1">
      <c r="D302" s="169"/>
      <c r="E302" s="169"/>
    </row>
    <row r="303" spans="4:5" ht="13.5" customHeight="1">
      <c r="D303" s="169"/>
      <c r="E303" s="169"/>
    </row>
    <row r="304" spans="4:5" ht="13.5" customHeight="1">
      <c r="D304" s="169"/>
      <c r="E304" s="169"/>
    </row>
    <row r="305" spans="4:5" ht="13.5" customHeight="1">
      <c r="D305" s="169"/>
      <c r="E305" s="169"/>
    </row>
    <row r="306" spans="4:5" ht="13.5" customHeight="1">
      <c r="D306" s="169"/>
      <c r="E306" s="169"/>
    </row>
    <row r="307" spans="4:5" ht="13.5" customHeight="1">
      <c r="D307" s="169"/>
      <c r="E307" s="169"/>
    </row>
    <row r="308" spans="4:5" ht="13.5" customHeight="1">
      <c r="D308" s="169"/>
      <c r="E308" s="169"/>
    </row>
    <row r="309" spans="4:5" ht="13.5" customHeight="1">
      <c r="D309" s="169"/>
      <c r="E309" s="169"/>
    </row>
    <row r="310" spans="4:5" ht="13.5" customHeight="1">
      <c r="D310" s="169"/>
      <c r="E310" s="169"/>
    </row>
    <row r="311" spans="4:5" ht="13.5" customHeight="1">
      <c r="D311" s="169"/>
      <c r="E311" s="169"/>
    </row>
    <row r="312" spans="4:5" ht="13.5" customHeight="1">
      <c r="D312" s="169"/>
      <c r="E312" s="169"/>
    </row>
    <row r="313" spans="4:5" ht="13.5" customHeight="1">
      <c r="D313" s="169"/>
      <c r="E313" s="169"/>
    </row>
    <row r="314" spans="4:5" ht="13.5" customHeight="1">
      <c r="D314" s="169"/>
      <c r="E314" s="169"/>
    </row>
    <row r="315" spans="4:5" ht="13.5" customHeight="1">
      <c r="D315" s="169"/>
      <c r="E315" s="169"/>
    </row>
    <row r="316" spans="4:5" ht="13.5" customHeight="1">
      <c r="D316" s="169"/>
      <c r="E316" s="169"/>
    </row>
    <row r="317" spans="4:5" ht="13.5" customHeight="1">
      <c r="D317" s="169"/>
      <c r="E317" s="169"/>
    </row>
    <row r="318" spans="4:5" ht="13.5" customHeight="1">
      <c r="D318" s="169"/>
      <c r="E318" s="169"/>
    </row>
    <row r="319" spans="4:5" ht="13.5" customHeight="1">
      <c r="D319" s="169"/>
      <c r="E319" s="169"/>
    </row>
    <row r="320" spans="4:5" ht="13.5" customHeight="1">
      <c r="D320" s="169"/>
      <c r="E320" s="169"/>
    </row>
    <row r="321" spans="4:5" ht="13.5" customHeight="1">
      <c r="D321" s="169"/>
      <c r="E321" s="169"/>
    </row>
    <row r="322" spans="4:5" ht="13.5" customHeight="1">
      <c r="D322" s="169"/>
      <c r="E322" s="169"/>
    </row>
    <row r="323" spans="4:5" ht="13.5" customHeight="1">
      <c r="D323" s="169"/>
      <c r="E323" s="169"/>
    </row>
    <row r="324" spans="4:5" ht="13.5" customHeight="1">
      <c r="D324" s="169"/>
      <c r="E324" s="169"/>
    </row>
    <row r="325" spans="4:5" ht="13.5" customHeight="1">
      <c r="D325" s="169"/>
      <c r="E325" s="169"/>
    </row>
    <row r="326" spans="4:5" ht="13.5" customHeight="1">
      <c r="D326" s="169"/>
      <c r="E326" s="169"/>
    </row>
    <row r="327" spans="4:5" ht="13.5" customHeight="1">
      <c r="D327" s="169"/>
      <c r="E327" s="169"/>
    </row>
    <row r="328" spans="4:5" ht="13.5" customHeight="1">
      <c r="D328" s="169"/>
      <c r="E328" s="169"/>
    </row>
    <row r="329" spans="4:5" ht="13.5" customHeight="1">
      <c r="D329" s="169"/>
      <c r="E329" s="169"/>
    </row>
    <row r="330" spans="4:5" ht="13.5" customHeight="1">
      <c r="D330" s="169"/>
      <c r="E330" s="169"/>
    </row>
    <row r="331" spans="4:5" ht="13.5" customHeight="1">
      <c r="D331" s="169"/>
      <c r="E331" s="169"/>
    </row>
    <row r="332" spans="4:5" ht="13.5" customHeight="1">
      <c r="D332" s="169"/>
      <c r="E332" s="169"/>
    </row>
    <row r="333" spans="4:5" ht="13.5" customHeight="1">
      <c r="D333" s="169"/>
      <c r="E333" s="169"/>
    </row>
    <row r="334" spans="4:5" ht="13.5" customHeight="1">
      <c r="D334" s="169"/>
      <c r="E334" s="169"/>
    </row>
    <row r="335" spans="4:5" ht="13.5" customHeight="1">
      <c r="D335" s="169"/>
      <c r="E335" s="169"/>
    </row>
    <row r="336" spans="4:5" ht="13.5" customHeight="1">
      <c r="D336" s="169"/>
      <c r="E336" s="169"/>
    </row>
    <row r="337" spans="4:5" ht="13.5" customHeight="1">
      <c r="D337" s="169"/>
      <c r="E337" s="169"/>
    </row>
    <row r="338" spans="4:5" ht="13.5" customHeight="1">
      <c r="D338" s="169"/>
      <c r="E338" s="169"/>
    </row>
    <row r="339" spans="4:5" ht="13.5" customHeight="1">
      <c r="D339" s="169"/>
      <c r="E339" s="169"/>
    </row>
    <row r="340" spans="4:5" ht="13.5" customHeight="1">
      <c r="D340" s="169"/>
      <c r="E340" s="169"/>
    </row>
    <row r="341" spans="4:5" ht="13.5" customHeight="1">
      <c r="D341" s="169"/>
      <c r="E341" s="169"/>
    </row>
    <row r="342" spans="4:5" ht="13.5" customHeight="1">
      <c r="D342" s="169"/>
      <c r="E342" s="169"/>
    </row>
    <row r="343" spans="4:5" ht="13.5" customHeight="1">
      <c r="D343" s="169"/>
      <c r="E343" s="169"/>
    </row>
    <row r="344" spans="4:5" ht="13.5" customHeight="1">
      <c r="D344" s="169"/>
      <c r="E344" s="169"/>
    </row>
    <row r="345" spans="4:5" ht="13.5" customHeight="1">
      <c r="D345" s="169"/>
      <c r="E345" s="169"/>
    </row>
    <row r="346" spans="4:5" ht="13.5" customHeight="1">
      <c r="D346" s="169"/>
      <c r="E346" s="169"/>
    </row>
    <row r="347" spans="4:5" ht="13.5" customHeight="1">
      <c r="D347" s="169"/>
      <c r="E347" s="169"/>
    </row>
    <row r="348" spans="4:5" ht="13.5" customHeight="1">
      <c r="D348" s="169"/>
      <c r="E348" s="169"/>
    </row>
    <row r="349" spans="4:5" ht="13.5" customHeight="1">
      <c r="D349" s="169"/>
      <c r="E349" s="169"/>
    </row>
    <row r="350" spans="4:5" ht="13.5" customHeight="1">
      <c r="D350" s="169"/>
      <c r="E350" s="169"/>
    </row>
    <row r="351" spans="4:5" ht="13.5" customHeight="1">
      <c r="D351" s="169"/>
      <c r="E351" s="169"/>
    </row>
    <row r="352" spans="4:5" ht="13.5" customHeight="1">
      <c r="D352" s="169"/>
      <c r="E352" s="169"/>
    </row>
    <row r="353" spans="4:5" ht="13.5" customHeight="1">
      <c r="D353" s="169"/>
      <c r="E353" s="169"/>
    </row>
    <row r="354" spans="4:5" ht="13.5" customHeight="1">
      <c r="D354" s="169"/>
      <c r="E354" s="169"/>
    </row>
    <row r="355" spans="4:5" ht="13.5" customHeight="1">
      <c r="D355" s="169"/>
      <c r="E355" s="169"/>
    </row>
    <row r="356" spans="4:5" ht="13.5" customHeight="1">
      <c r="D356" s="169"/>
      <c r="E356" s="169"/>
    </row>
    <row r="357" spans="4:5" ht="13.5" customHeight="1">
      <c r="D357" s="169"/>
      <c r="E357" s="169"/>
    </row>
    <row r="358" spans="4:5" ht="13.5" customHeight="1">
      <c r="D358" s="169"/>
      <c r="E358" s="169"/>
    </row>
    <row r="359" spans="4:5" ht="13.5" customHeight="1">
      <c r="D359" s="169"/>
      <c r="E359" s="169"/>
    </row>
    <row r="360" spans="4:5" ht="13.5" customHeight="1">
      <c r="D360" s="169"/>
      <c r="E360" s="169"/>
    </row>
    <row r="361" spans="4:5" ht="13.5" customHeight="1">
      <c r="D361" s="169"/>
      <c r="E361" s="169"/>
    </row>
    <row r="362" spans="4:5" ht="13.5" customHeight="1">
      <c r="D362" s="169"/>
      <c r="E362" s="169"/>
    </row>
    <row r="363" spans="4:5" ht="13.5" customHeight="1">
      <c r="D363" s="169"/>
      <c r="E363" s="169"/>
    </row>
    <row r="364" spans="4:5" ht="13.5" customHeight="1">
      <c r="D364" s="169"/>
      <c r="E364" s="169"/>
    </row>
    <row r="365" spans="4:5" ht="13.5" customHeight="1">
      <c r="D365" s="169"/>
      <c r="E365" s="169"/>
    </row>
    <row r="366" spans="4:5" ht="13.5" customHeight="1">
      <c r="D366" s="169"/>
      <c r="E366" s="169"/>
    </row>
    <row r="367" spans="4:5" ht="13.5" customHeight="1">
      <c r="D367" s="169"/>
      <c r="E367" s="169"/>
    </row>
    <row r="368" spans="4:5" ht="13.5" customHeight="1">
      <c r="D368" s="169"/>
      <c r="E368" s="169"/>
    </row>
    <row r="369" spans="4:5" ht="13.5" customHeight="1">
      <c r="D369" s="169"/>
      <c r="E369" s="169"/>
    </row>
    <row r="370" spans="4:5" ht="13.5" customHeight="1">
      <c r="D370" s="169"/>
      <c r="E370" s="169"/>
    </row>
    <row r="371" spans="4:5" ht="13.5" customHeight="1">
      <c r="D371" s="169"/>
      <c r="E371" s="169"/>
    </row>
    <row r="372" spans="4:5" ht="13.5" customHeight="1">
      <c r="D372" s="169"/>
      <c r="E372" s="169"/>
    </row>
    <row r="373" spans="4:5" ht="13.5" customHeight="1">
      <c r="D373" s="169"/>
      <c r="E373" s="169"/>
    </row>
    <row r="374" spans="4:5" ht="13.5" customHeight="1">
      <c r="D374" s="169"/>
      <c r="E374" s="169"/>
    </row>
    <row r="375" spans="4:5" ht="13.5" customHeight="1">
      <c r="D375" s="169"/>
      <c r="E375" s="169"/>
    </row>
    <row r="376" spans="4:5" ht="13.5" customHeight="1">
      <c r="D376" s="169"/>
      <c r="E376" s="169"/>
    </row>
    <row r="377" spans="4:5" ht="13.5" customHeight="1">
      <c r="D377" s="169"/>
      <c r="E377" s="169"/>
    </row>
    <row r="378" spans="4:5" ht="13.5" customHeight="1">
      <c r="D378" s="169"/>
      <c r="E378" s="169"/>
    </row>
    <row r="379" spans="4:5" ht="13.5" customHeight="1">
      <c r="D379" s="169"/>
      <c r="E379" s="169"/>
    </row>
    <row r="380" spans="4:5" ht="13.5" customHeight="1">
      <c r="D380" s="169"/>
      <c r="E380" s="169"/>
    </row>
    <row r="381" spans="4:5" ht="13.5" customHeight="1">
      <c r="D381" s="169"/>
      <c r="E381" s="169"/>
    </row>
    <row r="382" spans="4:5" ht="13.5" customHeight="1">
      <c r="D382" s="169"/>
      <c r="E382" s="169"/>
    </row>
    <row r="383" spans="4:5" ht="13.5" customHeight="1">
      <c r="D383" s="169"/>
      <c r="E383" s="169"/>
    </row>
    <row r="384" spans="4:5" ht="13.5" customHeight="1">
      <c r="D384" s="169"/>
      <c r="E384" s="169"/>
    </row>
    <row r="385" spans="4:5" ht="13.5" customHeight="1">
      <c r="D385" s="169"/>
      <c r="E385" s="169"/>
    </row>
    <row r="386" spans="4:5" ht="13.5" customHeight="1">
      <c r="D386" s="169"/>
      <c r="E386" s="169"/>
    </row>
    <row r="387" spans="4:5" ht="13.5" customHeight="1">
      <c r="D387" s="169"/>
      <c r="E387" s="169"/>
    </row>
    <row r="388" spans="4:5" ht="13.5" customHeight="1">
      <c r="D388" s="169"/>
      <c r="E388" s="169"/>
    </row>
    <row r="389" spans="4:5" ht="13.5" customHeight="1">
      <c r="D389" s="169"/>
      <c r="E389" s="169"/>
    </row>
    <row r="390" spans="4:5" ht="13.5" customHeight="1">
      <c r="D390" s="169"/>
      <c r="E390" s="169"/>
    </row>
    <row r="391" spans="4:5" ht="13.5" customHeight="1">
      <c r="D391" s="169"/>
      <c r="E391" s="169"/>
    </row>
    <row r="392" spans="4:5" ht="13.5" customHeight="1">
      <c r="D392" s="169"/>
      <c r="E392" s="169"/>
    </row>
    <row r="393" spans="4:5" ht="13.5" customHeight="1">
      <c r="D393" s="169"/>
      <c r="E393" s="169"/>
    </row>
    <row r="394" spans="4:5" ht="13.5" customHeight="1">
      <c r="D394" s="169"/>
      <c r="E394" s="169"/>
    </row>
    <row r="395" spans="4:5" ht="13.5" customHeight="1">
      <c r="D395" s="169"/>
      <c r="E395" s="169"/>
    </row>
    <row r="396" spans="4:5" ht="13.5" customHeight="1">
      <c r="D396" s="169"/>
      <c r="E396" s="169"/>
    </row>
    <row r="397" spans="4:5" ht="13.5" customHeight="1">
      <c r="D397" s="169"/>
      <c r="E397" s="169"/>
    </row>
    <row r="398" spans="4:5" ht="13.5" customHeight="1">
      <c r="D398" s="169"/>
      <c r="E398" s="169"/>
    </row>
    <row r="399" spans="4:5" ht="13.5" customHeight="1">
      <c r="D399" s="169"/>
      <c r="E399" s="169"/>
    </row>
    <row r="400" spans="4:5" ht="13.5" customHeight="1">
      <c r="D400" s="169"/>
      <c r="E400" s="169"/>
    </row>
    <row r="401" spans="4:5" ht="13.5" customHeight="1">
      <c r="D401" s="169"/>
      <c r="E401" s="169"/>
    </row>
    <row r="402" spans="4:5" ht="13.5" customHeight="1">
      <c r="D402" s="169"/>
      <c r="E402" s="169"/>
    </row>
    <row r="403" spans="4:5" ht="13.5" customHeight="1">
      <c r="D403" s="169"/>
      <c r="E403" s="169"/>
    </row>
    <row r="404" spans="4:5" ht="13.5" customHeight="1">
      <c r="D404" s="169"/>
      <c r="E404" s="169"/>
    </row>
    <row r="405" spans="4:5" ht="13.5" customHeight="1">
      <c r="D405" s="169"/>
      <c r="E405" s="169"/>
    </row>
    <row r="406" spans="4:5" ht="13.5" customHeight="1">
      <c r="D406" s="169"/>
      <c r="E406" s="169"/>
    </row>
    <row r="407" spans="4:5" ht="13.5" customHeight="1">
      <c r="D407" s="169"/>
      <c r="E407" s="169"/>
    </row>
    <row r="408" spans="4:5" ht="13.5" customHeight="1">
      <c r="D408" s="169"/>
      <c r="E408" s="169"/>
    </row>
    <row r="409" spans="4:5" ht="13.5" customHeight="1">
      <c r="D409" s="169"/>
      <c r="E409" s="169"/>
    </row>
    <row r="410" spans="4:5" ht="13.5" customHeight="1">
      <c r="D410" s="169"/>
      <c r="E410" s="169"/>
    </row>
    <row r="411" spans="4:5" ht="13.5" customHeight="1">
      <c r="D411" s="169"/>
      <c r="E411" s="169"/>
    </row>
    <row r="412" spans="4:5" ht="13.5" customHeight="1">
      <c r="D412" s="169"/>
      <c r="E412" s="169"/>
    </row>
    <row r="413" spans="4:5" ht="13.5" customHeight="1">
      <c r="D413" s="169"/>
      <c r="E413" s="169"/>
    </row>
    <row r="414" spans="4:5" ht="13.5" customHeight="1">
      <c r="D414" s="169"/>
      <c r="E414" s="169"/>
    </row>
    <row r="415" spans="4:5" ht="13.5" customHeight="1">
      <c r="D415" s="169"/>
      <c r="E415" s="169"/>
    </row>
    <row r="416" spans="4:5" ht="13.5" customHeight="1">
      <c r="D416" s="169"/>
      <c r="E416" s="169"/>
    </row>
    <row r="417" spans="4:5" ht="13.5" customHeight="1">
      <c r="D417" s="169"/>
      <c r="E417" s="169"/>
    </row>
    <row r="418" spans="4:5" ht="13.5" customHeight="1">
      <c r="D418" s="169"/>
      <c r="E418" s="169"/>
    </row>
    <row r="419" spans="4:5" ht="13.5" customHeight="1">
      <c r="D419" s="169"/>
      <c r="E419" s="169"/>
    </row>
    <row r="420" spans="4:5" ht="13.5" customHeight="1">
      <c r="D420" s="169"/>
      <c r="E420" s="169"/>
    </row>
    <row r="421" spans="4:5" ht="13.5" customHeight="1">
      <c r="D421" s="169"/>
      <c r="E421" s="169"/>
    </row>
    <row r="422" spans="4:5" ht="13.5" customHeight="1">
      <c r="D422" s="169"/>
      <c r="E422" s="169"/>
    </row>
    <row r="423" spans="4:5" ht="13.5" customHeight="1">
      <c r="D423" s="169"/>
      <c r="E423" s="169"/>
    </row>
    <row r="424" spans="4:5" ht="13.5" customHeight="1">
      <c r="D424" s="169"/>
      <c r="E424" s="169"/>
    </row>
    <row r="425" spans="4:5" ht="13.5" customHeight="1">
      <c r="D425" s="169"/>
      <c r="E425" s="169"/>
    </row>
    <row r="426" spans="4:5" ht="13.5" customHeight="1">
      <c r="D426" s="169"/>
      <c r="E426" s="169"/>
    </row>
    <row r="427" spans="4:5" ht="13.5" customHeight="1">
      <c r="D427" s="169"/>
      <c r="E427" s="169"/>
    </row>
    <row r="428" spans="4:5" ht="13.5" customHeight="1">
      <c r="D428" s="169"/>
      <c r="E428" s="169"/>
    </row>
    <row r="429" spans="4:5" ht="13.5" customHeight="1">
      <c r="D429" s="169"/>
      <c r="E429" s="169"/>
    </row>
    <row r="430" spans="4:5" ht="13.5" customHeight="1">
      <c r="D430" s="169"/>
      <c r="E430" s="169"/>
    </row>
    <row r="431" spans="4:5" ht="13.5" customHeight="1">
      <c r="D431" s="169"/>
      <c r="E431" s="169"/>
    </row>
    <row r="432" spans="4:5" ht="13.5" customHeight="1">
      <c r="D432" s="169"/>
      <c r="E432" s="169"/>
    </row>
    <row r="433" spans="4:5" ht="13.5" customHeight="1">
      <c r="D433" s="169"/>
      <c r="E433" s="169"/>
    </row>
    <row r="434" spans="4:5" ht="13.5" customHeight="1">
      <c r="D434" s="169"/>
      <c r="E434" s="169"/>
    </row>
    <row r="435" spans="4:5" ht="13.5" customHeight="1">
      <c r="D435" s="169"/>
      <c r="E435" s="169"/>
    </row>
    <row r="436" spans="4:5" ht="13.5" customHeight="1">
      <c r="D436" s="169"/>
      <c r="E436" s="169"/>
    </row>
    <row r="437" spans="4:5" ht="13.5" customHeight="1">
      <c r="D437" s="169"/>
      <c r="E437" s="169"/>
    </row>
    <row r="438" spans="4:5" ht="13.5" customHeight="1">
      <c r="D438" s="169"/>
      <c r="E438" s="169"/>
    </row>
    <row r="439" spans="4:5" ht="13.5" customHeight="1">
      <c r="D439" s="169"/>
      <c r="E439" s="169"/>
    </row>
    <row r="440" spans="4:5" ht="13.5" customHeight="1">
      <c r="D440" s="169"/>
      <c r="E440" s="169"/>
    </row>
    <row r="441" spans="4:5" ht="13.5" customHeight="1">
      <c r="D441" s="169"/>
      <c r="E441" s="169"/>
    </row>
    <row r="442" spans="4:5" ht="13.5" customHeight="1">
      <c r="D442" s="169"/>
      <c r="E442" s="169"/>
    </row>
    <row r="443" spans="4:5" ht="13.5" customHeight="1">
      <c r="D443" s="169"/>
      <c r="E443" s="169"/>
    </row>
    <row r="444" spans="4:5" ht="13.5" customHeight="1">
      <c r="D444" s="169"/>
      <c r="E444" s="169"/>
    </row>
    <row r="445" spans="4:5" ht="13.5" customHeight="1">
      <c r="D445" s="169"/>
      <c r="E445" s="169"/>
    </row>
    <row r="446" spans="4:5" ht="13.5" customHeight="1">
      <c r="D446" s="169"/>
      <c r="E446" s="169"/>
    </row>
    <row r="447" spans="4:5" ht="13.5" customHeight="1">
      <c r="D447" s="169"/>
      <c r="E447" s="169"/>
    </row>
    <row r="448" spans="4:5" ht="13.5" customHeight="1">
      <c r="D448" s="169"/>
      <c r="E448" s="169"/>
    </row>
    <row r="449" spans="4:5" ht="13.5" customHeight="1">
      <c r="D449" s="169"/>
      <c r="E449" s="169"/>
    </row>
    <row r="450" spans="4:5" ht="13.5" customHeight="1">
      <c r="D450" s="169"/>
      <c r="E450" s="169"/>
    </row>
    <row r="451" spans="4:5" ht="13.5" customHeight="1">
      <c r="D451" s="169"/>
      <c r="E451" s="169"/>
    </row>
    <row r="452" spans="4:5" ht="13.5" customHeight="1">
      <c r="D452" s="169"/>
      <c r="E452" s="169"/>
    </row>
    <row r="453" spans="4:5" ht="13.5" customHeight="1">
      <c r="D453" s="169"/>
      <c r="E453" s="169"/>
    </row>
    <row r="454" spans="4:5" ht="13.5" customHeight="1">
      <c r="D454" s="169"/>
      <c r="E454" s="169"/>
    </row>
    <row r="455" spans="4:5" ht="13.5" customHeight="1">
      <c r="D455" s="169"/>
      <c r="E455" s="169"/>
    </row>
    <row r="456" spans="4:5" ht="13.5" customHeight="1">
      <c r="D456" s="169"/>
      <c r="E456" s="169"/>
    </row>
    <row r="457" spans="4:5" ht="13.5" customHeight="1">
      <c r="D457" s="169"/>
      <c r="E457" s="169"/>
    </row>
    <row r="458" spans="4:5" ht="13.5" customHeight="1">
      <c r="D458" s="169"/>
      <c r="E458" s="169"/>
    </row>
    <row r="459" spans="4:5" ht="13.5" customHeight="1">
      <c r="D459" s="169"/>
      <c r="E459" s="169"/>
    </row>
    <row r="460" spans="4:5" ht="13.5" customHeight="1">
      <c r="D460" s="169"/>
      <c r="E460" s="169"/>
    </row>
    <row r="461" spans="4:5" ht="13.5" customHeight="1">
      <c r="D461" s="169"/>
      <c r="E461" s="169"/>
    </row>
    <row r="462" spans="4:5" ht="13.5" customHeight="1">
      <c r="D462" s="169"/>
      <c r="E462" s="169"/>
    </row>
    <row r="463" spans="4:5" ht="13.5" customHeight="1">
      <c r="D463" s="169"/>
      <c r="E463" s="169"/>
    </row>
    <row r="464" spans="4:5" ht="13.5" customHeight="1">
      <c r="D464" s="169"/>
      <c r="E464" s="169"/>
    </row>
    <row r="465" spans="4:5" ht="13.5" customHeight="1">
      <c r="D465" s="169"/>
      <c r="E465" s="169"/>
    </row>
    <row r="466" spans="4:5" ht="13.5" customHeight="1">
      <c r="D466" s="169"/>
      <c r="E466" s="169"/>
    </row>
    <row r="467" spans="4:5" ht="13.5" customHeight="1">
      <c r="D467" s="169"/>
      <c r="E467" s="169"/>
    </row>
    <row r="468" spans="4:5" ht="13.5" customHeight="1">
      <c r="D468" s="169"/>
      <c r="E468" s="169"/>
    </row>
    <row r="469" spans="4:5" ht="13.5" customHeight="1">
      <c r="D469" s="169"/>
      <c r="E469" s="169"/>
    </row>
    <row r="470" spans="4:5" ht="13.5" customHeight="1">
      <c r="D470" s="169"/>
      <c r="E470" s="169"/>
    </row>
    <row r="471" spans="4:5" ht="13.5" customHeight="1">
      <c r="D471" s="169"/>
      <c r="E471" s="169"/>
    </row>
    <row r="472" spans="4:5" ht="13.5" customHeight="1">
      <c r="D472" s="169"/>
      <c r="E472" s="169"/>
    </row>
    <row r="473" spans="4:5" ht="13.5" customHeight="1">
      <c r="D473" s="169"/>
      <c r="E473" s="169"/>
    </row>
    <row r="474" spans="4:5" ht="13.5" customHeight="1">
      <c r="D474" s="169"/>
      <c r="E474" s="169"/>
    </row>
    <row r="475" spans="4:5" ht="13.5" customHeight="1">
      <c r="D475" s="169"/>
      <c r="E475" s="169"/>
    </row>
    <row r="476" spans="4:5" ht="13.5" customHeight="1">
      <c r="D476" s="169"/>
      <c r="E476" s="169"/>
    </row>
    <row r="477" spans="4:5" ht="13.5" customHeight="1">
      <c r="D477" s="169"/>
      <c r="E477" s="169"/>
    </row>
    <row r="478" spans="4:5" ht="13.5" customHeight="1">
      <c r="D478" s="169"/>
      <c r="E478" s="169"/>
    </row>
    <row r="479" spans="4:5" ht="13.5" customHeight="1">
      <c r="D479" s="169"/>
      <c r="E479" s="169"/>
    </row>
    <row r="480" spans="4:5" ht="13.5" customHeight="1">
      <c r="D480" s="169"/>
      <c r="E480" s="169"/>
    </row>
    <row r="481" spans="4:5" ht="13.5" customHeight="1">
      <c r="D481" s="169"/>
      <c r="E481" s="169"/>
    </row>
    <row r="482" spans="4:5" ht="13.5" customHeight="1">
      <c r="D482" s="169"/>
      <c r="E482" s="169"/>
    </row>
    <row r="483" spans="4:5" ht="13.5" customHeight="1">
      <c r="D483" s="169"/>
      <c r="E483" s="169"/>
    </row>
    <row r="484" spans="4:5" ht="13.5" customHeight="1">
      <c r="D484" s="169"/>
      <c r="E484" s="169"/>
    </row>
    <row r="485" spans="4:5" ht="13.5" customHeight="1">
      <c r="D485" s="169"/>
      <c r="E485" s="169"/>
    </row>
    <row r="486" spans="4:5" ht="13.5" customHeight="1">
      <c r="D486" s="169"/>
      <c r="E486" s="169"/>
    </row>
    <row r="487" spans="4:5" ht="13.5" customHeight="1">
      <c r="D487" s="169"/>
      <c r="E487" s="169"/>
    </row>
    <row r="488" spans="4:5" ht="13.5" customHeight="1">
      <c r="D488" s="169"/>
      <c r="E488" s="169"/>
    </row>
    <row r="489" spans="4:5" ht="13.5" customHeight="1">
      <c r="D489" s="169"/>
      <c r="E489" s="169"/>
    </row>
    <row r="490" spans="4:5" ht="13.5" customHeight="1">
      <c r="D490" s="169"/>
      <c r="E490" s="169"/>
    </row>
    <row r="491" spans="4:5" ht="13.5" customHeight="1">
      <c r="D491" s="169"/>
      <c r="E491" s="169"/>
    </row>
    <row r="492" spans="4:5" ht="13.5" customHeight="1">
      <c r="D492" s="169"/>
      <c r="E492" s="169"/>
    </row>
    <row r="493" spans="4:5" ht="13.5" customHeight="1">
      <c r="D493" s="169"/>
      <c r="E493" s="169"/>
    </row>
    <row r="494" spans="4:5" ht="13.5" customHeight="1">
      <c r="D494" s="169"/>
      <c r="E494" s="169"/>
    </row>
    <row r="495" spans="4:5" ht="13.5" customHeight="1">
      <c r="D495" s="169"/>
      <c r="E495" s="169"/>
    </row>
    <row r="496" spans="4:5" ht="13.5" customHeight="1">
      <c r="D496" s="169"/>
      <c r="E496" s="169"/>
    </row>
    <row r="497" spans="4:5" ht="13.5" customHeight="1">
      <c r="D497" s="169"/>
      <c r="E497" s="169"/>
    </row>
    <row r="498" spans="4:5" ht="13.5" customHeight="1">
      <c r="D498" s="169"/>
      <c r="E498" s="169"/>
    </row>
    <row r="499" spans="4:5" ht="13.5" customHeight="1">
      <c r="D499" s="169"/>
      <c r="E499" s="169"/>
    </row>
    <row r="500" spans="4:5" ht="13.5" customHeight="1">
      <c r="D500" s="169"/>
      <c r="E500" s="169"/>
    </row>
    <row r="501" spans="4:5" ht="13.5" customHeight="1">
      <c r="D501" s="169"/>
      <c r="E501" s="169"/>
    </row>
    <row r="502" spans="4:5" ht="13.5" customHeight="1">
      <c r="D502" s="169"/>
      <c r="E502" s="169"/>
    </row>
    <row r="503" spans="4:5" ht="13.5" customHeight="1">
      <c r="D503" s="169"/>
      <c r="E503" s="169"/>
    </row>
    <row r="504" spans="4:5" ht="13.5" customHeight="1">
      <c r="D504" s="169"/>
      <c r="E504" s="169"/>
    </row>
    <row r="505" spans="4:5" ht="13.5" customHeight="1">
      <c r="D505" s="169"/>
      <c r="E505" s="169"/>
    </row>
    <row r="506" spans="4:5" ht="13.5" customHeight="1">
      <c r="D506" s="169"/>
      <c r="E506" s="169"/>
    </row>
    <row r="507" spans="4:5" ht="13.5" customHeight="1">
      <c r="D507" s="169"/>
      <c r="E507" s="169"/>
    </row>
    <row r="508" spans="4:5" ht="13.5" customHeight="1">
      <c r="D508" s="169"/>
      <c r="E508" s="169"/>
    </row>
    <row r="509" spans="4:5" ht="13.5" customHeight="1">
      <c r="D509" s="169"/>
      <c r="E509" s="169"/>
    </row>
    <row r="510" spans="4:5" ht="13.5" customHeight="1">
      <c r="D510" s="169"/>
      <c r="E510" s="169"/>
    </row>
    <row r="511" spans="4:5" ht="13.5" customHeight="1">
      <c r="D511" s="169"/>
      <c r="E511" s="169"/>
    </row>
    <row r="512" spans="4:5" ht="13.5" customHeight="1">
      <c r="D512" s="169"/>
      <c r="E512" s="169"/>
    </row>
    <row r="513" spans="4:5" ht="13.5" customHeight="1">
      <c r="D513" s="169"/>
      <c r="E513" s="169"/>
    </row>
    <row r="514" spans="4:5" ht="13.5" customHeight="1">
      <c r="D514" s="169"/>
      <c r="E514" s="169"/>
    </row>
    <row r="515" spans="4:5" ht="13.5" customHeight="1">
      <c r="D515" s="169"/>
      <c r="E515" s="169"/>
    </row>
    <row r="516" spans="4:5" ht="13.5" customHeight="1">
      <c r="D516" s="169"/>
      <c r="E516" s="169"/>
    </row>
    <row r="517" spans="4:5" ht="13.5" customHeight="1">
      <c r="D517" s="169"/>
      <c r="E517" s="169"/>
    </row>
    <row r="518" spans="4:5" ht="13.5" customHeight="1">
      <c r="D518" s="169"/>
      <c r="E518" s="169"/>
    </row>
    <row r="519" spans="4:5" ht="13.5" customHeight="1">
      <c r="D519" s="169"/>
      <c r="E519" s="169"/>
    </row>
    <row r="520" spans="4:5" ht="13.5" customHeight="1">
      <c r="D520" s="169"/>
      <c r="E520" s="169"/>
    </row>
    <row r="521" spans="4:5" ht="13.5" customHeight="1">
      <c r="D521" s="169"/>
      <c r="E521" s="169"/>
    </row>
    <row r="522" spans="4:5" ht="13.5" customHeight="1">
      <c r="D522" s="169"/>
      <c r="E522" s="169"/>
    </row>
    <row r="523" spans="4:5" ht="13.5" customHeight="1">
      <c r="D523" s="169"/>
      <c r="E523" s="169"/>
    </row>
    <row r="524" spans="4:5" ht="13.5" customHeight="1">
      <c r="D524" s="169"/>
      <c r="E524" s="169"/>
    </row>
    <row r="525" spans="4:5" ht="13.5" customHeight="1">
      <c r="D525" s="169"/>
      <c r="E525" s="169"/>
    </row>
    <row r="526" spans="4:5" ht="13.5" customHeight="1">
      <c r="D526" s="169"/>
      <c r="E526" s="169"/>
    </row>
    <row r="527" spans="4:5" ht="13.5" customHeight="1">
      <c r="D527" s="169"/>
      <c r="E527" s="169"/>
    </row>
    <row r="528" spans="4:5" ht="13.5" customHeight="1">
      <c r="D528" s="169"/>
      <c r="E528" s="169"/>
    </row>
    <row r="529" spans="4:5" ht="13.5" customHeight="1">
      <c r="D529" s="169"/>
      <c r="E529" s="169"/>
    </row>
    <row r="530" spans="4:5" ht="13.5" customHeight="1">
      <c r="D530" s="169"/>
      <c r="E530" s="169"/>
    </row>
    <row r="531" spans="4:5" ht="13.5" customHeight="1">
      <c r="D531" s="169"/>
      <c r="E531" s="169"/>
    </row>
    <row r="532" spans="4:5" ht="13.5" customHeight="1">
      <c r="D532" s="169"/>
      <c r="E532" s="169"/>
    </row>
    <row r="533" spans="4:5" ht="13.5" customHeight="1">
      <c r="D533" s="169"/>
      <c r="E533" s="169"/>
    </row>
    <row r="534" spans="4:5" ht="13.5" customHeight="1">
      <c r="D534" s="169"/>
      <c r="E534" s="169"/>
    </row>
    <row r="535" spans="4:5" ht="13.5" customHeight="1">
      <c r="D535" s="169"/>
      <c r="E535" s="169"/>
    </row>
    <row r="536" spans="4:5" ht="13.5" customHeight="1">
      <c r="D536" s="169"/>
      <c r="E536" s="169"/>
    </row>
    <row r="537" spans="4:5" ht="13.5" customHeight="1">
      <c r="D537" s="169"/>
      <c r="E537" s="169"/>
    </row>
    <row r="538" spans="4:5" ht="13.5" customHeight="1">
      <c r="D538" s="169"/>
      <c r="E538" s="169"/>
    </row>
    <row r="539" spans="4:5" ht="13.5" customHeight="1">
      <c r="D539" s="169"/>
      <c r="E539" s="169"/>
    </row>
    <row r="540" spans="4:5" ht="13.5" customHeight="1">
      <c r="D540" s="169"/>
      <c r="E540" s="169"/>
    </row>
    <row r="541" spans="4:5" ht="13.5" customHeight="1">
      <c r="D541" s="169"/>
      <c r="E541" s="169"/>
    </row>
    <row r="542" spans="4:5" ht="13.5" customHeight="1">
      <c r="D542" s="169"/>
      <c r="E542" s="169"/>
    </row>
    <row r="543" spans="4:5" ht="13.5" customHeight="1">
      <c r="D543" s="169"/>
      <c r="E543" s="169"/>
    </row>
    <row r="544" spans="4:5" ht="13.5" customHeight="1">
      <c r="D544" s="169"/>
      <c r="E544" s="169"/>
    </row>
    <row r="545" spans="4:5" ht="13.5" customHeight="1">
      <c r="D545" s="169"/>
      <c r="E545" s="169"/>
    </row>
    <row r="546" spans="4:5" ht="13.5" customHeight="1">
      <c r="D546" s="169"/>
      <c r="E546" s="169"/>
    </row>
    <row r="547" spans="4:5" ht="13.5" customHeight="1">
      <c r="D547" s="169"/>
      <c r="E547" s="169"/>
    </row>
    <row r="548" spans="4:5" ht="13.5" customHeight="1">
      <c r="D548" s="169"/>
      <c r="E548" s="169"/>
    </row>
    <row r="549" spans="4:5" ht="13.5" customHeight="1">
      <c r="D549" s="169"/>
      <c r="E549" s="169"/>
    </row>
    <row r="550" spans="4:5" ht="13.5" customHeight="1">
      <c r="D550" s="169"/>
      <c r="E550" s="169"/>
    </row>
    <row r="551" spans="4:5" ht="13.5" customHeight="1">
      <c r="D551" s="169"/>
      <c r="E551" s="169"/>
    </row>
    <row r="552" spans="4:5" ht="13.5" customHeight="1">
      <c r="D552" s="169"/>
      <c r="E552" s="169"/>
    </row>
    <row r="553" spans="4:5" ht="13.5" customHeight="1">
      <c r="D553" s="169"/>
      <c r="E553" s="169"/>
    </row>
    <row r="554" spans="4:5" ht="13.5" customHeight="1">
      <c r="D554" s="169"/>
      <c r="E554" s="169"/>
    </row>
    <row r="555" spans="4:5" ht="13.5" customHeight="1">
      <c r="D555" s="169"/>
      <c r="E555" s="169"/>
    </row>
    <row r="556" spans="4:5" ht="13.5" customHeight="1">
      <c r="D556" s="169"/>
      <c r="E556" s="169"/>
    </row>
    <row r="557" spans="4:5" ht="13.5" customHeight="1">
      <c r="D557" s="169"/>
      <c r="E557" s="169"/>
    </row>
    <row r="558" spans="4:5" ht="13.5" customHeight="1">
      <c r="D558" s="169"/>
      <c r="E558" s="169"/>
    </row>
    <row r="559" spans="4:5" ht="13.5" customHeight="1">
      <c r="D559" s="169"/>
      <c r="E559" s="169"/>
    </row>
    <row r="560" spans="4:5" ht="13.5" customHeight="1">
      <c r="D560" s="169"/>
      <c r="E560" s="169"/>
    </row>
    <row r="561" spans="4:5" ht="13.5" customHeight="1">
      <c r="D561" s="169"/>
      <c r="E561" s="169"/>
    </row>
    <row r="562" spans="4:5" ht="13.5" customHeight="1">
      <c r="D562" s="169"/>
      <c r="E562" s="169"/>
    </row>
    <row r="563" spans="4:5" ht="13.5" customHeight="1">
      <c r="D563" s="169"/>
      <c r="E563" s="169"/>
    </row>
    <row r="564" spans="4:5" ht="13.5" customHeight="1">
      <c r="D564" s="169"/>
      <c r="E564" s="169"/>
    </row>
    <row r="565" spans="4:5" ht="13.5" customHeight="1">
      <c r="D565" s="169"/>
      <c r="E565" s="169"/>
    </row>
    <row r="566" spans="4:5" ht="13.5" customHeight="1">
      <c r="D566" s="169"/>
      <c r="E566" s="169"/>
    </row>
    <row r="567" spans="4:5" ht="13.5" customHeight="1">
      <c r="D567" s="169"/>
      <c r="E567" s="169"/>
    </row>
    <row r="568" spans="4:5" ht="13.5" customHeight="1">
      <c r="D568" s="169"/>
      <c r="E568" s="169"/>
    </row>
    <row r="569" spans="4:5" ht="13.5" customHeight="1">
      <c r="D569" s="169"/>
      <c r="E569" s="169"/>
    </row>
    <row r="570" spans="4:5" ht="13.5" customHeight="1">
      <c r="D570" s="169"/>
      <c r="E570" s="169"/>
    </row>
    <row r="571" spans="4:5" ht="13.5" customHeight="1">
      <c r="D571" s="169"/>
      <c r="E571" s="169"/>
    </row>
    <row r="572" spans="4:5" ht="13.5" customHeight="1">
      <c r="D572" s="169"/>
      <c r="E572" s="169"/>
    </row>
    <row r="573" spans="4:5" ht="13.5" customHeight="1">
      <c r="D573" s="169"/>
      <c r="E573" s="169"/>
    </row>
    <row r="574" spans="4:5" ht="13.5" customHeight="1">
      <c r="D574" s="169"/>
      <c r="E574" s="169"/>
    </row>
    <row r="575" spans="4:5" ht="13.5" customHeight="1">
      <c r="D575" s="169"/>
      <c r="E575" s="169"/>
    </row>
    <row r="576" spans="4:5" ht="13.5" customHeight="1">
      <c r="D576" s="169"/>
      <c r="E576" s="169"/>
    </row>
    <row r="577" spans="4:5" ht="13.5" customHeight="1">
      <c r="D577" s="169"/>
      <c r="E577" s="169"/>
    </row>
    <row r="578" spans="4:5" ht="13.5" customHeight="1">
      <c r="D578" s="169"/>
      <c r="E578" s="169"/>
    </row>
    <row r="579" spans="4:5" ht="13.5" customHeight="1">
      <c r="D579" s="169"/>
      <c r="E579" s="169"/>
    </row>
    <row r="580" spans="4:5" ht="13.5" customHeight="1">
      <c r="D580" s="169"/>
      <c r="E580" s="169"/>
    </row>
    <row r="581" spans="4:5" ht="13.5" customHeight="1">
      <c r="D581" s="169"/>
      <c r="E581" s="169"/>
    </row>
    <row r="582" spans="4:5" ht="13.5" customHeight="1">
      <c r="D582" s="169"/>
      <c r="E582" s="169"/>
    </row>
    <row r="583" spans="4:5" ht="13.5" customHeight="1">
      <c r="D583" s="169"/>
      <c r="E583" s="169"/>
    </row>
    <row r="584" spans="4:5" ht="13.5" customHeight="1">
      <c r="D584" s="169"/>
      <c r="E584" s="169"/>
    </row>
    <row r="585" spans="4:5" ht="13.5" customHeight="1">
      <c r="D585" s="169"/>
      <c r="E585" s="169"/>
    </row>
    <row r="586" spans="4:5" ht="13.5" customHeight="1">
      <c r="D586" s="169"/>
      <c r="E586" s="169"/>
    </row>
    <row r="587" spans="4:5" ht="13.5" customHeight="1">
      <c r="D587" s="169"/>
      <c r="E587" s="169"/>
    </row>
    <row r="588" spans="4:5" ht="13.5" customHeight="1">
      <c r="D588" s="169"/>
      <c r="E588" s="169"/>
    </row>
    <row r="589" spans="4:5" ht="13.5" customHeight="1">
      <c r="D589" s="169"/>
      <c r="E589" s="169"/>
    </row>
    <row r="590" spans="4:5" ht="13.5" customHeight="1">
      <c r="D590" s="169"/>
      <c r="E590" s="169"/>
    </row>
    <row r="591" spans="4:5" ht="13.5" customHeight="1">
      <c r="D591" s="169"/>
      <c r="E591" s="169"/>
    </row>
    <row r="592" spans="4:5" ht="13.5" customHeight="1">
      <c r="D592" s="169"/>
      <c r="E592" s="169"/>
    </row>
    <row r="593" spans="4:5" ht="13.5" customHeight="1">
      <c r="D593" s="169"/>
      <c r="E593" s="169"/>
    </row>
    <row r="594" spans="4:5" ht="13.5" customHeight="1">
      <c r="D594" s="169"/>
      <c r="E594" s="169"/>
    </row>
    <row r="595" spans="4:5" ht="13.5" customHeight="1">
      <c r="D595" s="169"/>
      <c r="E595" s="169"/>
    </row>
    <row r="596" spans="4:5" ht="13.5" customHeight="1">
      <c r="D596" s="169"/>
      <c r="E596" s="169"/>
    </row>
    <row r="597" spans="4:5" ht="13.5" customHeight="1">
      <c r="D597" s="169"/>
      <c r="E597" s="169"/>
    </row>
    <row r="598" spans="4:5" ht="13.5" customHeight="1">
      <c r="D598" s="169"/>
      <c r="E598" s="169"/>
    </row>
    <row r="599" spans="4:5" ht="13.5" customHeight="1">
      <c r="D599" s="169"/>
      <c r="E599" s="169"/>
    </row>
    <row r="600" spans="4:5" ht="13.5" customHeight="1">
      <c r="D600" s="169"/>
      <c r="E600" s="169"/>
    </row>
    <row r="601" spans="4:5" ht="13.5" customHeight="1">
      <c r="D601" s="169"/>
      <c r="E601" s="169"/>
    </row>
    <row r="602" spans="4:5" ht="13.5" customHeight="1">
      <c r="D602" s="169"/>
      <c r="E602" s="169"/>
    </row>
    <row r="603" spans="4:5" ht="13.5" customHeight="1">
      <c r="D603" s="169"/>
      <c r="E603" s="169"/>
    </row>
    <row r="604" spans="4:5" ht="13.5" customHeight="1">
      <c r="D604" s="169"/>
      <c r="E604" s="169"/>
    </row>
    <row r="605" spans="4:5" ht="13.5" customHeight="1">
      <c r="D605" s="169"/>
      <c r="E605" s="169"/>
    </row>
    <row r="606" spans="4:5" ht="13.5" customHeight="1">
      <c r="D606" s="169"/>
      <c r="E606" s="169"/>
    </row>
    <row r="607" spans="4:5" ht="13.5" customHeight="1">
      <c r="D607" s="169"/>
      <c r="E607" s="169"/>
    </row>
    <row r="608" spans="4:5" ht="13.5" customHeight="1">
      <c r="D608" s="169"/>
      <c r="E608" s="169"/>
    </row>
    <row r="609" spans="4:5" ht="13.5" customHeight="1">
      <c r="D609" s="169"/>
      <c r="E609" s="169"/>
    </row>
    <row r="610" spans="4:5" ht="13.5" customHeight="1">
      <c r="D610" s="169"/>
      <c r="E610" s="169"/>
    </row>
    <row r="611" spans="4:5" ht="13.5" customHeight="1">
      <c r="D611" s="169"/>
      <c r="E611" s="169"/>
    </row>
    <row r="612" spans="4:5" ht="13.5" customHeight="1">
      <c r="D612" s="169"/>
      <c r="E612" s="169"/>
    </row>
    <row r="613" spans="4:5" ht="13.5" customHeight="1">
      <c r="D613" s="169"/>
      <c r="E613" s="169"/>
    </row>
    <row r="614" spans="4:5" ht="13.5" customHeight="1">
      <c r="D614" s="169"/>
      <c r="E614" s="169"/>
    </row>
    <row r="615" spans="4:5" ht="13.5" customHeight="1">
      <c r="D615" s="169"/>
      <c r="E615" s="169"/>
    </row>
    <row r="616" spans="4:5" ht="13.5" customHeight="1">
      <c r="D616" s="169"/>
      <c r="E616" s="169"/>
    </row>
    <row r="617" spans="4:5" ht="13.5" customHeight="1">
      <c r="D617" s="169"/>
      <c r="E617" s="169"/>
    </row>
    <row r="618" spans="4:5" ht="13.5" customHeight="1">
      <c r="D618" s="169"/>
      <c r="E618" s="169"/>
    </row>
    <row r="619" spans="4:5" ht="13.5" customHeight="1">
      <c r="D619" s="169"/>
      <c r="E619" s="169"/>
    </row>
    <row r="620" spans="4:5" ht="13.5" customHeight="1">
      <c r="D620" s="169"/>
      <c r="E620" s="169"/>
    </row>
    <row r="621" spans="4:5" ht="13.5" customHeight="1">
      <c r="D621" s="169"/>
      <c r="E621" s="169"/>
    </row>
    <row r="622" spans="4:5" ht="13.5" customHeight="1">
      <c r="D622" s="169"/>
      <c r="E622" s="169"/>
    </row>
    <row r="623" spans="4:5" ht="13.5" customHeight="1">
      <c r="D623" s="169"/>
      <c r="E623" s="169"/>
    </row>
    <row r="624" spans="4:5" ht="13.5" customHeight="1">
      <c r="D624" s="169"/>
      <c r="E624" s="169"/>
    </row>
    <row r="625" spans="4:5" ht="13.5" customHeight="1">
      <c r="D625" s="169"/>
      <c r="E625" s="169"/>
    </row>
    <row r="626" spans="4:5" ht="13.5" customHeight="1">
      <c r="D626" s="169"/>
      <c r="E626" s="169"/>
    </row>
    <row r="627" spans="4:5" ht="13.5" customHeight="1">
      <c r="D627" s="169"/>
      <c r="E627" s="169"/>
    </row>
    <row r="628" spans="4:5" ht="13.5" customHeight="1">
      <c r="D628" s="169"/>
      <c r="E628" s="169"/>
    </row>
    <row r="629" spans="4:5" ht="13.5" customHeight="1">
      <c r="D629" s="169"/>
      <c r="E629" s="169"/>
    </row>
    <row r="630" spans="4:5" ht="13.5" customHeight="1">
      <c r="D630" s="169"/>
      <c r="E630" s="169"/>
    </row>
    <row r="631" spans="4:5" ht="13.5" customHeight="1">
      <c r="D631" s="169"/>
      <c r="E631" s="169"/>
    </row>
    <row r="632" spans="4:5" ht="13.5" customHeight="1">
      <c r="D632" s="169"/>
      <c r="E632" s="169"/>
    </row>
    <row r="633" spans="4:5" ht="13.5" customHeight="1">
      <c r="D633" s="169"/>
      <c r="E633" s="169"/>
    </row>
    <row r="634" spans="4:5" ht="13.5" customHeight="1">
      <c r="D634" s="169"/>
      <c r="E634" s="169"/>
    </row>
    <row r="635" spans="4:5" ht="13.5" customHeight="1">
      <c r="D635" s="169"/>
      <c r="E635" s="169"/>
    </row>
    <row r="636" spans="4:5" ht="13.5" customHeight="1">
      <c r="D636" s="169"/>
      <c r="E636" s="169"/>
    </row>
    <row r="637" spans="4:5" ht="13.5" customHeight="1">
      <c r="D637" s="169"/>
      <c r="E637" s="169"/>
    </row>
    <row r="638" spans="4:5" ht="13.5" customHeight="1">
      <c r="D638" s="169"/>
      <c r="E638" s="169"/>
    </row>
    <row r="639" spans="4:5" ht="13.5" customHeight="1">
      <c r="D639" s="169"/>
      <c r="E639" s="169"/>
    </row>
    <row r="640" spans="4:5" ht="13.5" customHeight="1">
      <c r="D640" s="169"/>
      <c r="E640" s="169"/>
    </row>
    <row r="641" spans="4:5" ht="13.5" customHeight="1">
      <c r="D641" s="169"/>
      <c r="E641" s="169"/>
    </row>
    <row r="642" spans="4:5" ht="13.5" customHeight="1">
      <c r="D642" s="169"/>
      <c r="E642" s="169"/>
    </row>
    <row r="643" spans="4:5" ht="13.5" customHeight="1">
      <c r="D643" s="169"/>
      <c r="E643" s="169"/>
    </row>
    <row r="644" spans="4:5" ht="13.5" customHeight="1">
      <c r="D644" s="169"/>
      <c r="E644" s="169"/>
    </row>
    <row r="645" spans="4:5" ht="13.5" customHeight="1">
      <c r="D645" s="169"/>
      <c r="E645" s="169"/>
    </row>
    <row r="646" spans="4:5" ht="13.5" customHeight="1">
      <c r="D646" s="169"/>
      <c r="E646" s="169"/>
    </row>
    <row r="647" spans="4:5" ht="13.5" customHeight="1">
      <c r="D647" s="169"/>
      <c r="E647" s="169"/>
    </row>
    <row r="648" spans="4:5" ht="13.5" customHeight="1">
      <c r="D648" s="169"/>
      <c r="E648" s="169"/>
    </row>
    <row r="649" spans="4:5" ht="13.5" customHeight="1">
      <c r="D649" s="169"/>
      <c r="E649" s="169"/>
    </row>
    <row r="650" spans="4:5" ht="13.5" customHeight="1">
      <c r="D650" s="169"/>
      <c r="E650" s="169"/>
    </row>
    <row r="651" spans="4:5" ht="13.5" customHeight="1">
      <c r="D651" s="169"/>
      <c r="E651" s="169"/>
    </row>
    <row r="652" spans="4:5" ht="13.5" customHeight="1">
      <c r="D652" s="169"/>
      <c r="E652" s="169"/>
    </row>
    <row r="653" spans="4:5" ht="13.5" customHeight="1">
      <c r="D653" s="169"/>
      <c r="E653" s="169"/>
    </row>
    <row r="654" spans="4:5" ht="13.5" customHeight="1">
      <c r="D654" s="169"/>
      <c r="E654" s="169"/>
    </row>
    <row r="655" spans="4:5" ht="13.5" customHeight="1">
      <c r="D655" s="169"/>
      <c r="E655" s="169"/>
    </row>
    <row r="656" spans="4:5" ht="13.5" customHeight="1">
      <c r="D656" s="169"/>
      <c r="E656" s="169"/>
    </row>
    <row r="657" spans="4:5" ht="13.5" customHeight="1">
      <c r="D657" s="169"/>
      <c r="E657" s="169"/>
    </row>
    <row r="658" spans="4:5" ht="13.5" customHeight="1">
      <c r="D658" s="169"/>
      <c r="E658" s="169"/>
    </row>
    <row r="659" spans="4:5" ht="13.5" customHeight="1">
      <c r="D659" s="169"/>
      <c r="E659" s="169"/>
    </row>
    <row r="660" spans="4:5" ht="13.5" customHeight="1">
      <c r="D660" s="169"/>
      <c r="E660" s="169"/>
    </row>
    <row r="661" spans="4:5" ht="13.5" customHeight="1">
      <c r="D661" s="169"/>
      <c r="E661" s="169"/>
    </row>
    <row r="662" spans="4:5" ht="13.5" customHeight="1">
      <c r="D662" s="169"/>
      <c r="E662" s="169"/>
    </row>
    <row r="663" spans="4:5" ht="13.5" customHeight="1">
      <c r="D663" s="169"/>
      <c r="E663" s="169"/>
    </row>
    <row r="664" spans="4:5" ht="13.5" customHeight="1">
      <c r="D664" s="169"/>
      <c r="E664" s="169"/>
    </row>
    <row r="665" spans="4:5" ht="13.5" customHeight="1">
      <c r="D665" s="169"/>
      <c r="E665" s="169"/>
    </row>
    <row r="666" spans="4:5" ht="13.5" customHeight="1">
      <c r="D666" s="169"/>
      <c r="E666" s="169"/>
    </row>
    <row r="667" spans="4:5" ht="13.5" customHeight="1">
      <c r="D667" s="169"/>
      <c r="E667" s="169"/>
    </row>
    <row r="668" spans="4:5" ht="13.5" customHeight="1">
      <c r="D668" s="169"/>
      <c r="E668" s="169"/>
    </row>
    <row r="669" spans="4:5" ht="13.5" customHeight="1">
      <c r="D669" s="169"/>
      <c r="E669" s="169"/>
    </row>
    <row r="670" spans="4:5" ht="13.5" customHeight="1">
      <c r="D670" s="169"/>
      <c r="E670" s="169"/>
    </row>
    <row r="671" spans="4:5" ht="13.5" customHeight="1">
      <c r="D671" s="169"/>
      <c r="E671" s="169"/>
    </row>
    <row r="672" spans="4:5" ht="13.5" customHeight="1">
      <c r="D672" s="169"/>
      <c r="E672" s="169"/>
    </row>
    <row r="673" spans="4:5" ht="13.5" customHeight="1">
      <c r="D673" s="169"/>
      <c r="E673" s="169"/>
    </row>
    <row r="674" spans="4:5" ht="13.5" customHeight="1">
      <c r="D674" s="169"/>
      <c r="E674" s="169"/>
    </row>
    <row r="675" spans="4:5" ht="13.5" customHeight="1">
      <c r="D675" s="169"/>
      <c r="E675" s="169"/>
    </row>
    <row r="676" spans="4:5" ht="13.5" customHeight="1">
      <c r="D676" s="169"/>
      <c r="E676" s="169"/>
    </row>
    <row r="677" spans="4:5" ht="13.5" customHeight="1">
      <c r="D677" s="169"/>
      <c r="E677" s="169"/>
    </row>
    <row r="678" spans="4:5" ht="13.5" customHeight="1">
      <c r="D678" s="169"/>
      <c r="E678" s="169"/>
    </row>
    <row r="679" spans="4:5" ht="13.5" customHeight="1">
      <c r="D679" s="169"/>
      <c r="E679" s="169"/>
    </row>
    <row r="680" spans="4:5" ht="13.5" customHeight="1">
      <c r="D680" s="169"/>
      <c r="E680" s="169"/>
    </row>
    <row r="681" spans="4:5" ht="13.5" customHeight="1">
      <c r="D681" s="169"/>
      <c r="E681" s="169"/>
    </row>
    <row r="682" spans="4:5" ht="13.5" customHeight="1">
      <c r="D682" s="169"/>
      <c r="E682" s="169"/>
    </row>
    <row r="683" spans="4:5" ht="13.5" customHeight="1">
      <c r="D683" s="169"/>
      <c r="E683" s="169"/>
    </row>
    <row r="684" spans="4:5" ht="13.5" customHeight="1">
      <c r="D684" s="169"/>
      <c r="E684" s="169"/>
    </row>
    <row r="685" spans="4:5" ht="13.5" customHeight="1">
      <c r="D685" s="169"/>
      <c r="E685" s="169"/>
    </row>
    <row r="686" spans="4:5" ht="13.5" customHeight="1">
      <c r="D686" s="169"/>
      <c r="E686" s="169"/>
    </row>
    <row r="687" spans="4:5" ht="13.5" customHeight="1">
      <c r="D687" s="169"/>
      <c r="E687" s="169"/>
    </row>
    <row r="688" spans="4:5" ht="13.5" customHeight="1">
      <c r="D688" s="169"/>
      <c r="E688" s="169"/>
    </row>
    <row r="689" spans="4:5" ht="13.5" customHeight="1">
      <c r="D689" s="169"/>
      <c r="E689" s="169"/>
    </row>
    <row r="690" spans="4:5" ht="13.5" customHeight="1">
      <c r="D690" s="169"/>
      <c r="E690" s="169"/>
    </row>
    <row r="691" spans="4:5" ht="13.5" customHeight="1">
      <c r="D691" s="169"/>
      <c r="E691" s="169"/>
    </row>
    <row r="692" spans="4:5" ht="13.5" customHeight="1">
      <c r="D692" s="169"/>
      <c r="E692" s="169"/>
    </row>
    <row r="693" spans="4:5" ht="13.5" customHeight="1">
      <c r="D693" s="169"/>
      <c r="E693" s="169"/>
    </row>
    <row r="694" spans="4:5" ht="13.5" customHeight="1">
      <c r="D694" s="169"/>
      <c r="E694" s="169"/>
    </row>
    <row r="695" spans="4:5" ht="13.5" customHeight="1">
      <c r="D695" s="169"/>
      <c r="E695" s="169"/>
    </row>
    <row r="696" spans="4:5" ht="13.5" customHeight="1">
      <c r="D696" s="169"/>
      <c r="E696" s="169"/>
    </row>
    <row r="697" spans="4:5" ht="13.5" customHeight="1">
      <c r="D697" s="169"/>
      <c r="E697" s="169"/>
    </row>
    <row r="698" spans="4:5" ht="13.5" customHeight="1">
      <c r="D698" s="169"/>
      <c r="E698" s="169"/>
    </row>
    <row r="699" spans="4:5" ht="13.5" customHeight="1">
      <c r="D699" s="169"/>
      <c r="E699" s="169"/>
    </row>
    <row r="700" spans="4:5" ht="13.5" customHeight="1">
      <c r="D700" s="169"/>
      <c r="E700" s="169"/>
    </row>
    <row r="701" spans="4:5" ht="13.5" customHeight="1">
      <c r="D701" s="169"/>
      <c r="E701" s="169"/>
    </row>
    <row r="702" spans="4:5" ht="13.5" customHeight="1">
      <c r="D702" s="169"/>
      <c r="E702" s="169"/>
    </row>
    <row r="703" spans="4:5" ht="13.5" customHeight="1">
      <c r="D703" s="169"/>
      <c r="E703" s="169"/>
    </row>
    <row r="704" spans="4:5" ht="13.5" customHeight="1">
      <c r="D704" s="169"/>
      <c r="E704" s="169"/>
    </row>
    <row r="705" spans="4:5" ht="13.5" customHeight="1">
      <c r="D705" s="169"/>
      <c r="E705" s="169"/>
    </row>
    <row r="706" spans="4:5" ht="13.5" customHeight="1">
      <c r="D706" s="169"/>
      <c r="E706" s="169"/>
    </row>
    <row r="707" spans="4:5" ht="13.5" customHeight="1">
      <c r="D707" s="169"/>
      <c r="E707" s="169"/>
    </row>
    <row r="708" spans="4:5" ht="13.5" customHeight="1">
      <c r="D708" s="169"/>
      <c r="E708" s="169"/>
    </row>
    <row r="709" spans="4:5" ht="13.5" customHeight="1">
      <c r="D709" s="169"/>
      <c r="E709" s="169"/>
    </row>
    <row r="710" spans="4:5" ht="13.5" customHeight="1">
      <c r="D710" s="169"/>
      <c r="E710" s="169"/>
    </row>
    <row r="711" spans="4:5" ht="13.5" customHeight="1">
      <c r="D711" s="169"/>
      <c r="E711" s="169"/>
    </row>
    <row r="712" spans="4:5" ht="13.5" customHeight="1">
      <c r="D712" s="169"/>
      <c r="E712" s="169"/>
    </row>
    <row r="713" spans="4:5" ht="13.5" customHeight="1">
      <c r="D713" s="169"/>
      <c r="E713" s="169"/>
    </row>
    <row r="714" spans="4:5" ht="13.5" customHeight="1">
      <c r="D714" s="169"/>
      <c r="E714" s="169"/>
    </row>
    <row r="715" spans="4:5" ht="13.5" customHeight="1">
      <c r="D715" s="169"/>
      <c r="E715" s="169"/>
    </row>
    <row r="716" spans="4:5" ht="13.5" customHeight="1">
      <c r="D716" s="169"/>
      <c r="E716" s="169"/>
    </row>
    <row r="717" spans="4:5" ht="13.5" customHeight="1">
      <c r="D717" s="169"/>
      <c r="E717" s="169"/>
    </row>
    <row r="718" spans="4:5" ht="13.5" customHeight="1">
      <c r="D718" s="169"/>
      <c r="E718" s="169"/>
    </row>
    <row r="719" spans="4:5" ht="13.5" customHeight="1">
      <c r="D719" s="169"/>
      <c r="E719" s="169"/>
    </row>
    <row r="720" spans="4:5" ht="13.5" customHeight="1">
      <c r="D720" s="169"/>
      <c r="E720" s="169"/>
    </row>
    <row r="721" spans="4:5" ht="13.5" customHeight="1">
      <c r="D721" s="169"/>
      <c r="E721" s="169"/>
    </row>
    <row r="722" spans="4:5" ht="13.5" customHeight="1">
      <c r="D722" s="169"/>
      <c r="E722" s="169"/>
    </row>
    <row r="723" spans="4:5" ht="13.5" customHeight="1">
      <c r="D723" s="169"/>
      <c r="E723" s="169"/>
    </row>
    <row r="724" spans="4:5" ht="13.5" customHeight="1">
      <c r="D724" s="169"/>
      <c r="E724" s="169"/>
    </row>
    <row r="725" spans="4:5" ht="13.5" customHeight="1">
      <c r="D725" s="169"/>
      <c r="E725" s="169"/>
    </row>
    <row r="726" spans="4:5" ht="13.5" customHeight="1">
      <c r="D726" s="169"/>
      <c r="E726" s="169"/>
    </row>
    <row r="727" spans="4:5" ht="13.5" customHeight="1">
      <c r="D727" s="169"/>
      <c r="E727" s="169"/>
    </row>
    <row r="728" spans="4:5" ht="13.5" customHeight="1">
      <c r="D728" s="169"/>
      <c r="E728" s="169"/>
    </row>
    <row r="729" spans="4:5" ht="13.5" customHeight="1">
      <c r="D729" s="169"/>
      <c r="E729" s="169"/>
    </row>
    <row r="730" spans="4:5" ht="13.5" customHeight="1">
      <c r="D730" s="169"/>
      <c r="E730" s="169"/>
    </row>
    <row r="731" spans="4:5" ht="13.5" customHeight="1">
      <c r="D731" s="169"/>
      <c r="E731" s="169"/>
    </row>
    <row r="732" spans="4:5" ht="13.5" customHeight="1">
      <c r="D732" s="169"/>
      <c r="E732" s="169"/>
    </row>
    <row r="733" spans="4:5" ht="13.5" customHeight="1">
      <c r="D733" s="169"/>
      <c r="E733" s="169"/>
    </row>
    <row r="734" spans="4:5" ht="13.5" customHeight="1">
      <c r="D734" s="169"/>
      <c r="E734" s="169"/>
    </row>
    <row r="735" spans="4:5" ht="13.5" customHeight="1">
      <c r="D735" s="169"/>
      <c r="E735" s="169"/>
    </row>
    <row r="736" spans="4:5" ht="13.5" customHeight="1">
      <c r="D736" s="169"/>
      <c r="E736" s="169"/>
    </row>
    <row r="737" spans="4:5" ht="13.5" customHeight="1">
      <c r="D737" s="169"/>
      <c r="E737" s="169"/>
    </row>
    <row r="738" spans="4:5" ht="13.5" customHeight="1">
      <c r="D738" s="169"/>
      <c r="E738" s="169"/>
    </row>
    <row r="739" spans="4:5" ht="13.5" customHeight="1">
      <c r="D739" s="169"/>
      <c r="E739" s="169"/>
    </row>
    <row r="740" spans="4:5" ht="13.5" customHeight="1">
      <c r="D740" s="169"/>
      <c r="E740" s="169"/>
    </row>
    <row r="741" spans="4:5" ht="13.5" customHeight="1">
      <c r="D741" s="169"/>
      <c r="E741" s="169"/>
    </row>
    <row r="742" spans="4:5" ht="13.5" customHeight="1">
      <c r="D742" s="169"/>
      <c r="E742" s="169"/>
    </row>
    <row r="743" spans="4:5" ht="13.5" customHeight="1">
      <c r="D743" s="169"/>
      <c r="E743" s="169"/>
    </row>
    <row r="744" spans="4:5" ht="13.5" customHeight="1">
      <c r="D744" s="169"/>
      <c r="E744" s="169"/>
    </row>
    <row r="745" spans="4:5" ht="13.5" customHeight="1">
      <c r="D745" s="169"/>
      <c r="E745" s="169"/>
    </row>
    <row r="746" spans="4:5" ht="13.5" customHeight="1">
      <c r="D746" s="169"/>
      <c r="E746" s="169"/>
    </row>
    <row r="747" spans="4:5" ht="13.5" customHeight="1">
      <c r="D747" s="169"/>
      <c r="E747" s="169"/>
    </row>
    <row r="748" spans="4:5" ht="13.5" customHeight="1">
      <c r="D748" s="169"/>
      <c r="E748" s="169"/>
    </row>
    <row r="749" spans="4:5" ht="13.5" customHeight="1">
      <c r="D749" s="169"/>
      <c r="E749" s="169"/>
    </row>
    <row r="750" spans="4:5" ht="13.5" customHeight="1">
      <c r="D750" s="169"/>
      <c r="E750" s="169"/>
    </row>
    <row r="751" spans="4:5" ht="13.5" customHeight="1">
      <c r="D751" s="169"/>
      <c r="E751" s="169"/>
    </row>
    <row r="752" spans="4:5" ht="13.5" customHeight="1">
      <c r="D752" s="169"/>
      <c r="E752" s="169"/>
    </row>
    <row r="753" spans="4:5" ht="13.5" customHeight="1">
      <c r="D753" s="169"/>
      <c r="E753" s="169"/>
    </row>
    <row r="754" spans="4:5" ht="13.5" customHeight="1">
      <c r="D754" s="169"/>
      <c r="E754" s="169"/>
    </row>
    <row r="755" spans="4:5" ht="13.5" customHeight="1">
      <c r="D755" s="169"/>
      <c r="E755" s="169"/>
    </row>
    <row r="756" spans="4:5" ht="13.5" customHeight="1">
      <c r="D756" s="169"/>
      <c r="E756" s="169"/>
    </row>
    <row r="757" spans="4:5" ht="13.5" customHeight="1">
      <c r="D757" s="169"/>
      <c r="E757" s="169"/>
    </row>
    <row r="758" spans="4:5" ht="13.5" customHeight="1">
      <c r="D758" s="169"/>
      <c r="E758" s="169"/>
    </row>
    <row r="759" spans="4:5" ht="13.5" customHeight="1">
      <c r="D759" s="169"/>
      <c r="E759" s="169"/>
    </row>
    <row r="760" spans="4:5" ht="13.5" customHeight="1">
      <c r="D760" s="169"/>
      <c r="E760" s="169"/>
    </row>
    <row r="761" spans="4:5" ht="13.5" customHeight="1">
      <c r="D761" s="169"/>
      <c r="E761" s="169"/>
    </row>
    <row r="762" spans="4:5" ht="13.5" customHeight="1">
      <c r="D762" s="169"/>
      <c r="E762" s="169"/>
    </row>
    <row r="763" spans="4:5" ht="13.5" customHeight="1">
      <c r="D763" s="169"/>
      <c r="E763" s="169"/>
    </row>
    <row r="764" spans="4:5" ht="13.5" customHeight="1">
      <c r="D764" s="169"/>
      <c r="E764" s="169"/>
    </row>
    <row r="765" spans="4:5" ht="13.5" customHeight="1">
      <c r="D765" s="169"/>
      <c r="E765" s="169"/>
    </row>
    <row r="766" spans="4:5" ht="13.5" customHeight="1">
      <c r="D766" s="169"/>
      <c r="E766" s="169"/>
    </row>
    <row r="767" spans="4:5" ht="13.5" customHeight="1">
      <c r="D767" s="169"/>
      <c r="E767" s="169"/>
    </row>
    <row r="768" spans="4:5" ht="13.5" customHeight="1">
      <c r="D768" s="169"/>
      <c r="E768" s="169"/>
    </row>
    <row r="769" spans="4:5" ht="13.5" customHeight="1">
      <c r="D769" s="169"/>
      <c r="E769" s="169"/>
    </row>
    <row r="770" spans="4:5" ht="13.5" customHeight="1">
      <c r="D770" s="169"/>
      <c r="E770" s="169"/>
    </row>
    <row r="771" spans="4:5" ht="13.5" customHeight="1">
      <c r="D771" s="169"/>
      <c r="E771" s="169"/>
    </row>
    <row r="772" spans="4:5" ht="13.5" customHeight="1">
      <c r="D772" s="169"/>
      <c r="E772" s="169"/>
    </row>
    <row r="773" spans="4:5" ht="13.5" customHeight="1">
      <c r="D773" s="169"/>
      <c r="E773" s="169"/>
    </row>
    <row r="774" spans="4:5" ht="13.5" customHeight="1">
      <c r="D774" s="169"/>
      <c r="E774" s="169"/>
    </row>
    <row r="775" spans="4:5" ht="13.5" customHeight="1">
      <c r="D775" s="169"/>
      <c r="E775" s="169"/>
    </row>
    <row r="776" spans="4:5" ht="13.5" customHeight="1">
      <c r="D776" s="169"/>
      <c r="E776" s="169"/>
    </row>
    <row r="777" spans="4:5" ht="13.5" customHeight="1">
      <c r="D777" s="169"/>
      <c r="E777" s="169"/>
    </row>
    <row r="778" spans="4:5" ht="13.5" customHeight="1">
      <c r="D778" s="169"/>
      <c r="E778" s="169"/>
    </row>
    <row r="779" spans="4:5" ht="13.5" customHeight="1">
      <c r="D779" s="169"/>
      <c r="E779" s="169"/>
    </row>
    <row r="780" spans="4:5" ht="13.5" customHeight="1">
      <c r="D780" s="169"/>
      <c r="E780" s="169"/>
    </row>
    <row r="781" spans="4:5" ht="13.5" customHeight="1">
      <c r="D781" s="169"/>
      <c r="E781" s="169"/>
    </row>
    <row r="782" spans="4:5" ht="13.5" customHeight="1">
      <c r="D782" s="169"/>
      <c r="E782" s="169"/>
    </row>
    <row r="783" spans="4:5" ht="13.5" customHeight="1">
      <c r="D783" s="169"/>
      <c r="E783" s="169"/>
    </row>
    <row r="784" spans="4:5" ht="13.5" customHeight="1">
      <c r="D784" s="169"/>
      <c r="E784" s="169"/>
    </row>
    <row r="785" spans="4:5" ht="13.5" customHeight="1">
      <c r="D785" s="169"/>
      <c r="E785" s="169"/>
    </row>
    <row r="786" spans="4:5" ht="13.5" customHeight="1">
      <c r="D786" s="169"/>
      <c r="E786" s="169"/>
    </row>
    <row r="787" spans="4:5" ht="13.5" customHeight="1">
      <c r="D787" s="169"/>
      <c r="E787" s="169"/>
    </row>
    <row r="788" spans="4:5" ht="13.5" customHeight="1">
      <c r="D788" s="169"/>
      <c r="E788" s="169"/>
    </row>
    <row r="789" spans="4:5" ht="13.5" customHeight="1">
      <c r="D789" s="169"/>
      <c r="E789" s="169"/>
    </row>
    <row r="790" spans="4:5" ht="13.5" customHeight="1">
      <c r="D790" s="169"/>
      <c r="E790" s="169"/>
    </row>
    <row r="791" spans="4:5" ht="13.5" customHeight="1">
      <c r="D791" s="169"/>
      <c r="E791" s="169"/>
    </row>
    <row r="792" spans="4:5" ht="13.5" customHeight="1">
      <c r="D792" s="169"/>
      <c r="E792" s="169"/>
    </row>
    <row r="793" spans="4:5" ht="13.5" customHeight="1">
      <c r="D793" s="169"/>
      <c r="E793" s="169"/>
    </row>
    <row r="794" spans="4:5" ht="13.5" customHeight="1">
      <c r="D794" s="169"/>
      <c r="E794" s="169"/>
    </row>
    <row r="795" spans="4:5" ht="13.5" customHeight="1">
      <c r="D795" s="169"/>
      <c r="E795" s="169"/>
    </row>
    <row r="796" spans="4:5" ht="13.5" customHeight="1">
      <c r="D796" s="169"/>
      <c r="E796" s="169"/>
    </row>
    <row r="797" spans="4:5" ht="13.5" customHeight="1">
      <c r="D797" s="169"/>
      <c r="E797" s="169"/>
    </row>
    <row r="798" spans="4:5" ht="13.5" customHeight="1">
      <c r="D798" s="169"/>
      <c r="E798" s="169"/>
    </row>
    <row r="799" spans="4:5" ht="13.5" customHeight="1">
      <c r="D799" s="169"/>
      <c r="E799" s="169"/>
    </row>
    <row r="800" spans="4:5" ht="13.5" customHeight="1">
      <c r="D800" s="169"/>
      <c r="E800" s="169"/>
    </row>
    <row r="801" spans="4:5" ht="13.5" customHeight="1">
      <c r="D801" s="169"/>
      <c r="E801" s="169"/>
    </row>
    <row r="802" spans="4:5" ht="13.5" customHeight="1">
      <c r="D802" s="169"/>
      <c r="E802" s="169"/>
    </row>
    <row r="803" spans="4:5" ht="13.5" customHeight="1">
      <c r="D803" s="169"/>
      <c r="E803" s="169"/>
    </row>
    <row r="804" spans="4:5" ht="13.5" customHeight="1">
      <c r="D804" s="169"/>
      <c r="E804" s="169"/>
    </row>
    <row r="805" spans="4:5" ht="13.5" customHeight="1">
      <c r="D805" s="169"/>
      <c r="E805" s="169"/>
    </row>
    <row r="806" spans="4:5" ht="13.5" customHeight="1">
      <c r="D806" s="169"/>
      <c r="E806" s="169"/>
    </row>
    <row r="807" spans="4:5" ht="13.5" customHeight="1">
      <c r="D807" s="169"/>
      <c r="E807" s="169"/>
    </row>
    <row r="808" spans="4:5" ht="13.5" customHeight="1">
      <c r="D808" s="169"/>
      <c r="E808" s="169"/>
    </row>
    <row r="809" spans="4:5" ht="13.5" customHeight="1">
      <c r="D809" s="169"/>
      <c r="E809" s="169"/>
    </row>
    <row r="810" spans="4:5" ht="13.5" customHeight="1">
      <c r="D810" s="169"/>
      <c r="E810" s="169"/>
    </row>
    <row r="811" spans="4:5" ht="13.5" customHeight="1">
      <c r="D811" s="169"/>
      <c r="E811" s="169"/>
    </row>
    <row r="812" spans="4:5" ht="13.5" customHeight="1">
      <c r="D812" s="169"/>
      <c r="E812" s="169"/>
    </row>
    <row r="813" spans="4:5" ht="13.5" customHeight="1">
      <c r="D813" s="169"/>
      <c r="E813" s="169"/>
    </row>
    <row r="814" spans="4:5" ht="13.5" customHeight="1">
      <c r="D814" s="169"/>
      <c r="E814" s="169"/>
    </row>
    <row r="815" spans="4:5" ht="13.5" customHeight="1">
      <c r="D815" s="169"/>
      <c r="E815" s="169"/>
    </row>
    <row r="816" spans="4:5" ht="13.5" customHeight="1">
      <c r="D816" s="169"/>
      <c r="E816" s="169"/>
    </row>
    <row r="817" spans="4:5" ht="13.5" customHeight="1">
      <c r="D817" s="169"/>
      <c r="E817" s="169"/>
    </row>
    <row r="818" spans="4:5" ht="13.5" customHeight="1">
      <c r="D818" s="169"/>
      <c r="E818" s="169"/>
    </row>
    <row r="819" spans="4:5" ht="13.5" customHeight="1">
      <c r="D819" s="169"/>
      <c r="E819" s="169"/>
    </row>
    <row r="820" spans="4:5" ht="13.5" customHeight="1">
      <c r="D820" s="169"/>
      <c r="E820" s="169"/>
    </row>
    <row r="821" spans="4:5" ht="13.5" customHeight="1">
      <c r="D821" s="169"/>
      <c r="E821" s="169"/>
    </row>
    <row r="822" spans="4:5" ht="13.5" customHeight="1">
      <c r="D822" s="169"/>
      <c r="E822" s="169"/>
    </row>
    <row r="823" spans="4:5" ht="13.5" customHeight="1">
      <c r="D823" s="169"/>
      <c r="E823" s="169"/>
    </row>
    <row r="824" spans="4:5" ht="13.5" customHeight="1">
      <c r="D824" s="169"/>
      <c r="E824" s="169"/>
    </row>
    <row r="825" spans="4:5" ht="13.5" customHeight="1">
      <c r="D825" s="169"/>
      <c r="E825" s="169"/>
    </row>
    <row r="826" spans="4:5" ht="13.5" customHeight="1">
      <c r="D826" s="169"/>
      <c r="E826" s="169"/>
    </row>
    <row r="827" spans="4:5" ht="13.5" customHeight="1">
      <c r="D827" s="169"/>
      <c r="E827" s="169"/>
    </row>
    <row r="828" spans="4:5" ht="13.5" customHeight="1">
      <c r="D828" s="169"/>
      <c r="E828" s="169"/>
    </row>
    <row r="829" spans="4:5" ht="13.5" customHeight="1">
      <c r="D829" s="169"/>
      <c r="E829" s="169"/>
    </row>
    <row r="830" spans="4:5" ht="13.5" customHeight="1">
      <c r="D830" s="169"/>
      <c r="E830" s="169"/>
    </row>
    <row r="831" spans="4:5" ht="13.5" customHeight="1">
      <c r="D831" s="169"/>
      <c r="E831" s="169"/>
    </row>
    <row r="832" spans="4:5" ht="13.5" customHeight="1">
      <c r="D832" s="169"/>
      <c r="E832" s="169"/>
    </row>
    <row r="833" spans="4:5" ht="13.5" customHeight="1">
      <c r="D833" s="169"/>
      <c r="E833" s="169"/>
    </row>
    <row r="834" spans="4:5" ht="13.5" customHeight="1">
      <c r="D834" s="169"/>
      <c r="E834" s="169"/>
    </row>
    <row r="835" spans="4:5" ht="13.5" customHeight="1">
      <c r="D835" s="169"/>
      <c r="E835" s="169"/>
    </row>
    <row r="836" spans="4:5" ht="13.5" customHeight="1">
      <c r="D836" s="169"/>
      <c r="E836" s="169"/>
    </row>
    <row r="837" spans="4:5" ht="13.5" customHeight="1">
      <c r="D837" s="169"/>
      <c r="E837" s="169"/>
    </row>
    <row r="838" spans="4:5" ht="13.5" customHeight="1">
      <c r="D838" s="169"/>
      <c r="E838" s="169"/>
    </row>
    <row r="839" spans="4:5" ht="13.5" customHeight="1">
      <c r="D839" s="169"/>
      <c r="E839" s="169"/>
    </row>
    <row r="840" spans="4:5" ht="13.5" customHeight="1">
      <c r="D840" s="169"/>
      <c r="E840" s="169"/>
    </row>
    <row r="841" spans="4:5" ht="13.5" customHeight="1">
      <c r="D841" s="169"/>
      <c r="E841" s="169"/>
    </row>
    <row r="842" spans="4:5" ht="13.5" customHeight="1">
      <c r="D842" s="169"/>
      <c r="E842" s="169"/>
    </row>
    <row r="843" spans="4:5" ht="13.5" customHeight="1">
      <c r="D843" s="169"/>
      <c r="E843" s="169"/>
    </row>
    <row r="844" spans="4:5" ht="13.5" customHeight="1">
      <c r="D844" s="169"/>
      <c r="E844" s="169"/>
    </row>
    <row r="845" spans="4:5" ht="13.5" customHeight="1">
      <c r="D845" s="169"/>
      <c r="E845" s="169"/>
    </row>
    <row r="846" spans="4:5" ht="13.5" customHeight="1">
      <c r="D846" s="169"/>
      <c r="E846" s="169"/>
    </row>
    <row r="847" spans="4:5" ht="13.5" customHeight="1">
      <c r="D847" s="169"/>
      <c r="E847" s="169"/>
    </row>
    <row r="848" spans="4:5" ht="13.5" customHeight="1">
      <c r="D848" s="169"/>
      <c r="E848" s="169"/>
    </row>
    <row r="849" spans="4:5" ht="13.5" customHeight="1">
      <c r="D849" s="169"/>
      <c r="E849" s="169"/>
    </row>
    <row r="850" spans="4:5" ht="13.5" customHeight="1">
      <c r="D850" s="169"/>
      <c r="E850" s="169"/>
    </row>
    <row r="851" spans="4:5" ht="13.5" customHeight="1">
      <c r="D851" s="169"/>
      <c r="E851" s="169"/>
    </row>
    <row r="852" spans="4:5" ht="13.5" customHeight="1">
      <c r="D852" s="169"/>
      <c r="E852" s="169"/>
    </row>
    <row r="853" spans="4:5" ht="13.5" customHeight="1">
      <c r="D853" s="169"/>
      <c r="E853" s="169"/>
    </row>
    <row r="854" spans="4:5" ht="13.5" customHeight="1">
      <c r="D854" s="169"/>
      <c r="E854" s="169"/>
    </row>
    <row r="855" spans="4:5" ht="13.5" customHeight="1">
      <c r="D855" s="169"/>
      <c r="E855" s="169"/>
    </row>
    <row r="856" spans="4:5" ht="13.5" customHeight="1">
      <c r="D856" s="169"/>
      <c r="E856" s="169"/>
    </row>
    <row r="857" spans="4:5" ht="13.5" customHeight="1">
      <c r="D857" s="169"/>
      <c r="E857" s="169"/>
    </row>
    <row r="858" spans="4:5" ht="13.5" customHeight="1">
      <c r="D858" s="169"/>
      <c r="E858" s="169"/>
    </row>
    <row r="859" spans="4:5" ht="13.5" customHeight="1">
      <c r="D859" s="169"/>
      <c r="E859" s="169"/>
    </row>
    <row r="860" spans="4:5" ht="13.5" customHeight="1">
      <c r="D860" s="169"/>
      <c r="E860" s="169"/>
    </row>
    <row r="861" spans="4:5" ht="13.5" customHeight="1">
      <c r="D861" s="169"/>
      <c r="E861" s="169"/>
    </row>
    <row r="862" spans="4:5" ht="13.5" customHeight="1">
      <c r="D862" s="169"/>
      <c r="E862" s="169"/>
    </row>
    <row r="863" spans="4:5" ht="13.5" customHeight="1">
      <c r="D863" s="169"/>
      <c r="E863" s="169"/>
    </row>
    <row r="864" spans="4:5" ht="13.5" customHeight="1">
      <c r="D864" s="169"/>
      <c r="E864" s="169"/>
    </row>
    <row r="865" spans="4:5" ht="13.5" customHeight="1">
      <c r="D865" s="169"/>
      <c r="E865" s="169"/>
    </row>
    <row r="866" spans="4:5" ht="13.5" customHeight="1">
      <c r="D866" s="169"/>
      <c r="E866" s="169"/>
    </row>
    <row r="867" spans="4:5" ht="13.5" customHeight="1">
      <c r="D867" s="169"/>
      <c r="E867" s="169"/>
    </row>
    <row r="868" spans="4:5" ht="13.5" customHeight="1">
      <c r="D868" s="169"/>
      <c r="E868" s="169"/>
    </row>
    <row r="869" spans="4:5" ht="13.5" customHeight="1">
      <c r="D869" s="169"/>
      <c r="E869" s="169"/>
    </row>
    <row r="870" spans="4:5" ht="13.5" customHeight="1">
      <c r="D870" s="169"/>
      <c r="E870" s="169"/>
    </row>
    <row r="871" spans="4:5" ht="13.5" customHeight="1">
      <c r="D871" s="169"/>
      <c r="E871" s="169"/>
    </row>
    <row r="872" spans="4:5" ht="13.5" customHeight="1">
      <c r="D872" s="169"/>
      <c r="E872" s="169"/>
    </row>
    <row r="873" spans="4:5" ht="13.5" customHeight="1">
      <c r="D873" s="169"/>
      <c r="E873" s="169"/>
    </row>
    <row r="874" spans="4:5" ht="13.5" customHeight="1">
      <c r="D874" s="169"/>
      <c r="E874" s="169"/>
    </row>
    <row r="875" spans="4:5" ht="13.5" customHeight="1">
      <c r="D875" s="169"/>
      <c r="E875" s="169"/>
    </row>
    <row r="876" spans="4:5" ht="13.5" customHeight="1">
      <c r="D876" s="169"/>
      <c r="E876" s="169"/>
    </row>
    <row r="877" spans="4:5" ht="13.5" customHeight="1">
      <c r="D877" s="169"/>
      <c r="E877" s="169"/>
    </row>
    <row r="878" spans="4:5" ht="13.5" customHeight="1">
      <c r="D878" s="169"/>
      <c r="E878" s="169"/>
    </row>
    <row r="879" spans="4:5" ht="13.5" customHeight="1">
      <c r="D879" s="169"/>
      <c r="E879" s="169"/>
    </row>
    <row r="880" spans="4:5" ht="13.5" customHeight="1">
      <c r="D880" s="169"/>
      <c r="E880" s="169"/>
    </row>
    <row r="881" spans="4:5" ht="13.5" customHeight="1">
      <c r="D881" s="169"/>
      <c r="E881" s="169"/>
    </row>
    <row r="882" spans="4:5" ht="13.5" customHeight="1">
      <c r="D882" s="169"/>
      <c r="E882" s="169"/>
    </row>
    <row r="883" spans="4:5" ht="13.5" customHeight="1">
      <c r="D883" s="169"/>
      <c r="E883" s="169"/>
    </row>
    <row r="884" spans="4:5" ht="13.5" customHeight="1">
      <c r="D884" s="169"/>
      <c r="E884" s="169"/>
    </row>
    <row r="885" spans="4:5" ht="13.5" customHeight="1">
      <c r="D885" s="169"/>
      <c r="E885" s="169"/>
    </row>
    <row r="886" spans="4:5" ht="13.5" customHeight="1">
      <c r="D886" s="169"/>
      <c r="E886" s="169"/>
    </row>
    <row r="887" spans="4:5" ht="13.5" customHeight="1">
      <c r="D887" s="169"/>
      <c r="E887" s="169"/>
    </row>
    <row r="888" spans="4:5" ht="13.5" customHeight="1">
      <c r="D888" s="169"/>
      <c r="E888" s="169"/>
    </row>
    <row r="889" spans="4:5" ht="13.5" customHeight="1">
      <c r="D889" s="169"/>
      <c r="E889" s="169"/>
    </row>
    <row r="890" spans="4:5" ht="13.5" customHeight="1">
      <c r="D890" s="169"/>
      <c r="E890" s="169"/>
    </row>
    <row r="891" spans="4:5" ht="13.5" customHeight="1">
      <c r="D891" s="169"/>
      <c r="E891" s="169"/>
    </row>
    <row r="892" spans="4:5" ht="13.5" customHeight="1">
      <c r="D892" s="169"/>
      <c r="E892" s="169"/>
    </row>
    <row r="893" spans="4:5" ht="13.5" customHeight="1">
      <c r="D893" s="169"/>
      <c r="E893" s="169"/>
    </row>
    <row r="894" spans="4:5" ht="13.5" customHeight="1">
      <c r="D894" s="169"/>
      <c r="E894" s="169"/>
    </row>
    <row r="895" spans="4:5" ht="13.5" customHeight="1">
      <c r="D895" s="169"/>
      <c r="E895" s="169"/>
    </row>
    <row r="896" spans="4:5" ht="13.5" customHeight="1">
      <c r="D896" s="169"/>
      <c r="E896" s="169"/>
    </row>
    <row r="897" spans="4:5" ht="13.5" customHeight="1">
      <c r="D897" s="169"/>
      <c r="E897" s="169"/>
    </row>
    <row r="898" spans="4:5" ht="13.5" customHeight="1">
      <c r="D898" s="169"/>
      <c r="E898" s="169"/>
    </row>
    <row r="899" spans="4:5" ht="13.5" customHeight="1">
      <c r="D899" s="169"/>
      <c r="E899" s="169"/>
    </row>
    <row r="900" spans="4:5" ht="13.5" customHeight="1">
      <c r="D900" s="169"/>
      <c r="E900" s="169"/>
    </row>
    <row r="901" spans="4:5" ht="13.5" customHeight="1">
      <c r="D901" s="169"/>
      <c r="E901" s="169"/>
    </row>
    <row r="902" spans="4:5" ht="13.5" customHeight="1">
      <c r="D902" s="169"/>
      <c r="E902" s="169"/>
    </row>
    <row r="903" spans="4:5" ht="13.5" customHeight="1">
      <c r="D903" s="169"/>
      <c r="E903" s="169"/>
    </row>
    <row r="904" spans="4:5" ht="13.5" customHeight="1">
      <c r="D904" s="169"/>
      <c r="E904" s="169"/>
    </row>
    <row r="905" spans="4:5" ht="13.5" customHeight="1">
      <c r="D905" s="169"/>
      <c r="E905" s="169"/>
    </row>
    <row r="906" spans="4:5" ht="13.5" customHeight="1">
      <c r="D906" s="169"/>
      <c r="E906" s="169"/>
    </row>
    <row r="907" spans="4:5" ht="13.5" customHeight="1">
      <c r="D907" s="169"/>
      <c r="E907" s="169"/>
    </row>
    <row r="908" spans="4:5" ht="13.5" customHeight="1">
      <c r="D908" s="169"/>
      <c r="E908" s="169"/>
    </row>
    <row r="909" spans="4:5" ht="13.5" customHeight="1">
      <c r="D909" s="169"/>
      <c r="E909" s="169"/>
    </row>
    <row r="910" spans="4:5" ht="13.5" customHeight="1">
      <c r="D910" s="169"/>
      <c r="E910" s="169"/>
    </row>
    <row r="911" spans="4:5" ht="13.5" customHeight="1">
      <c r="D911" s="169"/>
      <c r="E911" s="169"/>
    </row>
    <row r="912" spans="4:5" ht="13.5" customHeight="1">
      <c r="D912" s="169"/>
      <c r="E912" s="169"/>
    </row>
    <row r="913" spans="4:5" ht="13.5" customHeight="1">
      <c r="D913" s="169"/>
      <c r="E913" s="169"/>
    </row>
    <row r="914" spans="4:5" ht="13.5" customHeight="1">
      <c r="D914" s="169"/>
      <c r="E914" s="169"/>
    </row>
    <row r="915" spans="4:5" ht="13.5" customHeight="1">
      <c r="D915" s="169"/>
      <c r="E915" s="169"/>
    </row>
    <row r="916" spans="4:5" ht="13.5" customHeight="1">
      <c r="D916" s="169"/>
      <c r="E916" s="169"/>
    </row>
    <row r="917" spans="4:5" ht="13.5" customHeight="1">
      <c r="D917" s="169"/>
      <c r="E917" s="169"/>
    </row>
    <row r="918" spans="4:5" ht="13.5" customHeight="1">
      <c r="D918" s="169"/>
      <c r="E918" s="169"/>
    </row>
    <row r="919" spans="4:5" ht="13.5" customHeight="1">
      <c r="D919" s="169"/>
      <c r="E919" s="169"/>
    </row>
    <row r="920" spans="4:5" ht="13.5" customHeight="1">
      <c r="D920" s="169"/>
      <c r="E920" s="169"/>
    </row>
    <row r="921" spans="4:5" ht="13.5" customHeight="1">
      <c r="D921" s="169"/>
      <c r="E921" s="169"/>
    </row>
    <row r="922" spans="4:5" ht="13.5" customHeight="1">
      <c r="D922" s="169"/>
      <c r="E922" s="169"/>
    </row>
    <row r="923" spans="4:5" ht="13.5" customHeight="1">
      <c r="D923" s="169"/>
      <c r="E923" s="169"/>
    </row>
    <row r="924" spans="4:5" ht="13.5" customHeight="1">
      <c r="D924" s="169"/>
      <c r="E924" s="169"/>
    </row>
    <row r="925" spans="4:5" ht="13.5" customHeight="1">
      <c r="D925" s="169"/>
      <c r="E925" s="169"/>
    </row>
    <row r="926" spans="4:5" ht="13.5" customHeight="1">
      <c r="D926" s="169"/>
      <c r="E926" s="169"/>
    </row>
    <row r="927" spans="4:5" ht="13.5" customHeight="1">
      <c r="D927" s="169"/>
      <c r="E927" s="169"/>
    </row>
    <row r="928" spans="4:5" ht="13.5" customHeight="1">
      <c r="D928" s="169"/>
      <c r="E928" s="169"/>
    </row>
    <row r="929" spans="4:5" ht="13.5" customHeight="1">
      <c r="D929" s="169"/>
      <c r="E929" s="169"/>
    </row>
    <row r="930" spans="4:5" ht="13.5" customHeight="1">
      <c r="D930" s="169"/>
      <c r="E930" s="169"/>
    </row>
    <row r="931" spans="4:5" ht="13.5" customHeight="1">
      <c r="D931" s="169"/>
      <c r="E931" s="169"/>
    </row>
    <row r="932" spans="4:5" ht="13.5" customHeight="1">
      <c r="D932" s="169"/>
      <c r="E932" s="169"/>
    </row>
    <row r="933" spans="4:5" ht="13.5" customHeight="1">
      <c r="D933" s="169"/>
      <c r="E933" s="169"/>
    </row>
    <row r="934" spans="4:5" ht="13.5" customHeight="1">
      <c r="D934" s="169"/>
      <c r="E934" s="169"/>
    </row>
    <row r="935" spans="4:5" ht="13.5" customHeight="1">
      <c r="D935" s="169"/>
      <c r="E935" s="169"/>
    </row>
    <row r="936" spans="4:5" ht="13.5" customHeight="1">
      <c r="D936" s="169"/>
      <c r="E936" s="169"/>
    </row>
    <row r="937" spans="4:5" ht="13.5" customHeight="1">
      <c r="D937" s="169"/>
      <c r="E937" s="169"/>
    </row>
    <row r="938" spans="4:5" ht="13.5" customHeight="1">
      <c r="D938" s="169"/>
      <c r="E938" s="169"/>
    </row>
    <row r="939" spans="4:5" ht="13.5" customHeight="1">
      <c r="D939" s="169"/>
      <c r="E939" s="169"/>
    </row>
    <row r="940" spans="4:5" ht="13.5" customHeight="1">
      <c r="D940" s="169"/>
      <c r="E940" s="169"/>
    </row>
    <row r="941" spans="4:5" ht="13.5" customHeight="1">
      <c r="D941" s="169"/>
      <c r="E941" s="169"/>
    </row>
    <row r="942" spans="4:5" ht="13.5" customHeight="1">
      <c r="D942" s="169"/>
      <c r="E942" s="169"/>
    </row>
    <row r="943" spans="4:5" ht="13.5" customHeight="1">
      <c r="D943" s="169"/>
      <c r="E943" s="169"/>
    </row>
    <row r="944" spans="4:5" ht="13.5" customHeight="1">
      <c r="D944" s="169"/>
      <c r="E944" s="169"/>
    </row>
    <row r="945" spans="4:5" ht="13.5" customHeight="1">
      <c r="D945" s="169"/>
      <c r="E945" s="169"/>
    </row>
    <row r="946" spans="4:5" ht="13.5" customHeight="1">
      <c r="D946" s="169"/>
      <c r="E946" s="169"/>
    </row>
    <row r="947" spans="4:5" ht="13.5" customHeight="1">
      <c r="D947" s="169"/>
      <c r="E947" s="169"/>
    </row>
    <row r="948" spans="4:5" ht="13.5" customHeight="1">
      <c r="D948" s="169"/>
      <c r="E948" s="169"/>
    </row>
    <row r="949" spans="4:5" ht="13.5" customHeight="1">
      <c r="D949" s="169"/>
      <c r="E949" s="169"/>
    </row>
    <row r="950" spans="4:5" ht="13.5" customHeight="1">
      <c r="D950" s="169"/>
      <c r="E950" s="169"/>
    </row>
    <row r="951" spans="4:5" ht="13.5" customHeight="1">
      <c r="D951" s="169"/>
      <c r="E951" s="169"/>
    </row>
    <row r="952" spans="4:5" ht="13.5" customHeight="1">
      <c r="D952" s="169"/>
      <c r="E952" s="169"/>
    </row>
    <row r="953" spans="4:5" ht="13.5" customHeight="1">
      <c r="D953" s="169"/>
      <c r="E953" s="169"/>
    </row>
    <row r="954" spans="4:5" ht="13.5" customHeight="1">
      <c r="D954" s="169"/>
      <c r="E954" s="169"/>
    </row>
    <row r="955" spans="4:5" ht="13.5" customHeight="1">
      <c r="D955" s="169"/>
      <c r="E955" s="169"/>
    </row>
    <row r="956" spans="4:5" ht="13.5" customHeight="1">
      <c r="D956" s="169"/>
      <c r="E956" s="169"/>
    </row>
    <row r="957" spans="4:5" ht="13.5" customHeight="1">
      <c r="D957" s="169"/>
      <c r="E957" s="169"/>
    </row>
    <row r="958" spans="4:5" ht="13.5" customHeight="1">
      <c r="D958" s="169"/>
      <c r="E958" s="169"/>
    </row>
    <row r="959" spans="4:5" ht="13.5" customHeight="1">
      <c r="D959" s="169"/>
      <c r="E959" s="169"/>
    </row>
    <row r="960" spans="4:5" ht="13.5" customHeight="1">
      <c r="D960" s="169"/>
      <c r="E960" s="169"/>
    </row>
    <row r="961" spans="4:5" ht="13.5" customHeight="1">
      <c r="D961" s="169"/>
      <c r="E961" s="169"/>
    </row>
    <row r="962" spans="4:5" ht="13.5" customHeight="1">
      <c r="D962" s="169"/>
      <c r="E962" s="169"/>
    </row>
    <row r="963" spans="4:5" ht="13.5" customHeight="1">
      <c r="D963" s="169"/>
      <c r="E963" s="169"/>
    </row>
    <row r="964" spans="4:5" ht="13.5" customHeight="1">
      <c r="D964" s="169"/>
      <c r="E964" s="169"/>
    </row>
    <row r="965" spans="4:5" ht="13.5" customHeight="1">
      <c r="D965" s="169"/>
      <c r="E965" s="169"/>
    </row>
    <row r="966" spans="4:5" ht="13.5" customHeight="1">
      <c r="D966" s="169"/>
      <c r="E966" s="169"/>
    </row>
    <row r="967" spans="4:5" ht="13.5" customHeight="1">
      <c r="D967" s="169"/>
      <c r="E967" s="169"/>
    </row>
    <row r="968" spans="4:5" ht="13.5" customHeight="1">
      <c r="D968" s="169"/>
      <c r="E968" s="169"/>
    </row>
    <row r="969" spans="4:5" ht="13.5" customHeight="1">
      <c r="D969" s="169"/>
      <c r="E969" s="169"/>
    </row>
    <row r="970" spans="4:5" ht="13.5" customHeight="1">
      <c r="D970" s="169"/>
      <c r="E970" s="169"/>
    </row>
    <row r="971" spans="4:5" ht="13.5" customHeight="1">
      <c r="D971" s="169"/>
      <c r="E971" s="169"/>
    </row>
    <row r="972" spans="4:5" ht="13.5" customHeight="1">
      <c r="D972" s="169"/>
      <c r="E972" s="169"/>
    </row>
    <row r="973" spans="4:5" ht="13.5" customHeight="1">
      <c r="D973" s="169"/>
      <c r="E973" s="169"/>
    </row>
    <row r="974" spans="4:5" ht="13.5" customHeight="1">
      <c r="D974" s="169"/>
      <c r="E974" s="169"/>
    </row>
    <row r="975" spans="4:5" ht="13.5" customHeight="1">
      <c r="D975" s="169"/>
      <c r="E975" s="169"/>
    </row>
    <row r="976" spans="4:5" ht="13.5" customHeight="1">
      <c r="D976" s="169"/>
      <c r="E976" s="169"/>
    </row>
    <row r="977" spans="4:5" ht="13.5" customHeight="1">
      <c r="D977" s="169"/>
      <c r="E977" s="169"/>
    </row>
    <row r="978" spans="4:5" ht="13.5" customHeight="1">
      <c r="D978" s="169"/>
      <c r="E978" s="169"/>
    </row>
    <row r="979" spans="4:5" ht="13.5" customHeight="1">
      <c r="D979" s="169"/>
      <c r="E979" s="169"/>
    </row>
    <row r="980" spans="4:5" ht="13.5" customHeight="1">
      <c r="D980" s="169"/>
      <c r="E980" s="169"/>
    </row>
    <row r="981" spans="4:5" ht="13.5" customHeight="1">
      <c r="D981" s="169"/>
      <c r="E981" s="169"/>
    </row>
    <row r="982" spans="4:5" ht="13.5" customHeight="1">
      <c r="D982" s="169"/>
      <c r="E982" s="169"/>
    </row>
    <row r="983" spans="4:5" ht="13.5" customHeight="1">
      <c r="D983" s="169"/>
      <c r="E983" s="169"/>
    </row>
    <row r="984" spans="4:5" ht="13.5" customHeight="1">
      <c r="D984" s="169"/>
      <c r="E984" s="169"/>
    </row>
    <row r="985" spans="4:5" ht="13.5" customHeight="1">
      <c r="D985" s="169"/>
      <c r="E985" s="169"/>
    </row>
    <row r="986" spans="4:5" ht="13.5" customHeight="1">
      <c r="D986" s="169"/>
      <c r="E986" s="169"/>
    </row>
    <row r="987" spans="4:5" ht="13.5" customHeight="1">
      <c r="D987" s="169"/>
      <c r="E987" s="169"/>
    </row>
    <row r="988" spans="4:5" ht="13.5" customHeight="1">
      <c r="D988" s="169"/>
      <c r="E988" s="169"/>
    </row>
    <row r="989" spans="4:5" ht="13.5" customHeight="1">
      <c r="D989" s="169"/>
      <c r="E989" s="169"/>
    </row>
    <row r="990" spans="4:5" ht="13.5" customHeight="1">
      <c r="D990" s="169"/>
      <c r="E990" s="169"/>
    </row>
    <row r="991" spans="4:5" ht="13.5" customHeight="1">
      <c r="D991" s="169"/>
      <c r="E991" s="169"/>
    </row>
    <row r="992" spans="4:5" ht="13.5" customHeight="1">
      <c r="D992" s="169"/>
      <c r="E992" s="169"/>
    </row>
    <row r="993" spans="4:5" ht="13.5" customHeight="1">
      <c r="D993" s="169"/>
      <c r="E993" s="169"/>
    </row>
    <row r="994" spans="4:5" ht="13.5" customHeight="1">
      <c r="D994" s="169"/>
      <c r="E994" s="169"/>
    </row>
    <row r="995" spans="4:5" ht="13.5" customHeight="1">
      <c r="D995" s="169"/>
      <c r="E995" s="169"/>
    </row>
    <row r="996" spans="4:5" ht="13.5" customHeight="1">
      <c r="D996" s="169"/>
      <c r="E996" s="169"/>
    </row>
    <row r="997" spans="4:5" ht="13.5" customHeight="1">
      <c r="D997" s="169"/>
      <c r="E997" s="169"/>
    </row>
    <row r="998" spans="4:5" ht="13.5" customHeight="1">
      <c r="D998" s="169"/>
      <c r="E998" s="169"/>
    </row>
    <row r="999" spans="4:5" ht="13.5" customHeight="1">
      <c r="D999" s="169"/>
      <c r="E999" s="169"/>
    </row>
  </sheetData>
  <mergeCells count="77">
    <mergeCell ref="B33:C36"/>
    <mergeCell ref="D33:E36"/>
    <mergeCell ref="F33:K36"/>
    <mergeCell ref="L33:M36"/>
    <mergeCell ref="B37:C40"/>
    <mergeCell ref="D37:E40"/>
    <mergeCell ref="L37:M40"/>
    <mergeCell ref="F37:K40"/>
    <mergeCell ref="B41:M41"/>
    <mergeCell ref="B42:C44"/>
    <mergeCell ref="D42:E44"/>
    <mergeCell ref="F42:K44"/>
    <mergeCell ref="L42:M44"/>
    <mergeCell ref="L45:M48"/>
    <mergeCell ref="J65:K67"/>
    <mergeCell ref="L65:M67"/>
    <mergeCell ref="B61:M61"/>
    <mergeCell ref="F62:G64"/>
    <mergeCell ref="H62:I64"/>
    <mergeCell ref="J62:K64"/>
    <mergeCell ref="L62:M64"/>
    <mergeCell ref="F65:G67"/>
    <mergeCell ref="H65:I67"/>
    <mergeCell ref="D45:E48"/>
    <mergeCell ref="F45:K48"/>
    <mergeCell ref="F49:K52"/>
    <mergeCell ref="L49:M52"/>
    <mergeCell ref="F53:K56"/>
    <mergeCell ref="L53:M56"/>
    <mergeCell ref="B1:M2"/>
    <mergeCell ref="B3:M3"/>
    <mergeCell ref="B5:C6"/>
    <mergeCell ref="D5:E6"/>
    <mergeCell ref="F5:K6"/>
    <mergeCell ref="L5:M6"/>
    <mergeCell ref="B7:M7"/>
    <mergeCell ref="F16:K19"/>
    <mergeCell ref="L16:M19"/>
    <mergeCell ref="F20:K23"/>
    <mergeCell ref="L20:M23"/>
    <mergeCell ref="B8:C11"/>
    <mergeCell ref="D8:E11"/>
    <mergeCell ref="F8:K11"/>
    <mergeCell ref="L8:M11"/>
    <mergeCell ref="D12:E15"/>
    <mergeCell ref="F12:K15"/>
    <mergeCell ref="L12:M15"/>
    <mergeCell ref="B29:C32"/>
    <mergeCell ref="D29:E32"/>
    <mergeCell ref="F29:K32"/>
    <mergeCell ref="L29:M32"/>
    <mergeCell ref="B12:C15"/>
    <mergeCell ref="B16:C19"/>
    <mergeCell ref="D16:E19"/>
    <mergeCell ref="B20:C23"/>
    <mergeCell ref="D20:E23"/>
    <mergeCell ref="B24:C27"/>
    <mergeCell ref="D24:E27"/>
    <mergeCell ref="F24:K27"/>
    <mergeCell ref="L24:M27"/>
    <mergeCell ref="B28:M28"/>
    <mergeCell ref="B85:M90"/>
    <mergeCell ref="B45:C48"/>
    <mergeCell ref="B49:C52"/>
    <mergeCell ref="D49:E52"/>
    <mergeCell ref="B53:C56"/>
    <mergeCell ref="D53:E56"/>
    <mergeCell ref="D62:E64"/>
    <mergeCell ref="D65:E67"/>
    <mergeCell ref="B59:M60"/>
    <mergeCell ref="B65:C67"/>
    <mergeCell ref="B68:C84"/>
    <mergeCell ref="D68:E84"/>
    <mergeCell ref="F68:G84"/>
    <mergeCell ref="H68:I84"/>
    <mergeCell ref="J68:K84"/>
    <mergeCell ref="L68:M84"/>
  </mergeCells>
  <dataValidations count="1">
    <dataValidation type="list" allowBlank="1" showInputMessage="1" showErrorMessage="1" prompt="Select Rating" sqref="D65 F65 H65 J65 L65" xr:uid="{00000000-0002-0000-0700-000000000000}">
      <formula1>"Highly Satisfactory (HS),Satisfactory (S),Moderately Satisfactory (MS),Moderately Unsatisfactory (MU),Unsatisfactory (U),Highly Unsatisfactory (HU),Not Rated"</formula1>
    </dataValidation>
  </dataValidations>
  <pageMargins left="0.25" right="0.25" top="0.75" bottom="0.75" header="0" footer="0"/>
  <pageSetup paperSize="5" orientation="landscape" r:id="rId1"/>
  <rowBreaks count="1" manualBreakCount="1">
    <brk id="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4D94D8"/>
  </sheetPr>
  <dimension ref="A1:Z997"/>
  <sheetViews>
    <sheetView showGridLines="0" topLeftCell="A20" workbookViewId="0">
      <selection activeCell="W16" sqref="W16"/>
    </sheetView>
  </sheetViews>
  <sheetFormatPr defaultColWidth="12.5703125" defaultRowHeight="15" customHeight="1"/>
  <cols>
    <col min="1" max="1" width="1.7109375" customWidth="1"/>
    <col min="2" max="6" width="8.7109375" customWidth="1"/>
    <col min="7" max="7" width="7.7109375" customWidth="1"/>
    <col min="8" max="14" width="8.7109375" customWidth="1"/>
    <col min="15" max="26" width="8.7109375" style="36" customWidth="1"/>
  </cols>
  <sheetData>
    <row r="1" spans="1:14" ht="11.25" customHeight="1">
      <c r="A1" s="36"/>
      <c r="B1" s="36"/>
      <c r="C1" s="36"/>
      <c r="D1" s="36"/>
      <c r="E1" s="36"/>
      <c r="F1" s="36"/>
      <c r="G1" s="36"/>
      <c r="H1" s="36"/>
      <c r="I1" s="36"/>
      <c r="J1" s="36"/>
      <c r="K1" s="36"/>
      <c r="L1" s="36"/>
      <c r="M1" s="36"/>
      <c r="N1" s="36"/>
    </row>
    <row r="2" spans="1:14" ht="25.5" customHeight="1">
      <c r="A2" s="36"/>
      <c r="B2" s="313" t="s">
        <v>506</v>
      </c>
      <c r="C2" s="197"/>
      <c r="D2" s="197"/>
      <c r="E2" s="197"/>
      <c r="F2" s="197"/>
      <c r="G2" s="197"/>
      <c r="H2" s="197"/>
      <c r="I2" s="197"/>
      <c r="J2" s="197"/>
      <c r="K2" s="197"/>
      <c r="L2" s="197"/>
      <c r="M2" s="36"/>
      <c r="N2" s="101"/>
    </row>
    <row r="3" spans="1:14" ht="18.75" customHeight="1">
      <c r="A3" s="36"/>
      <c r="B3" s="314" t="s">
        <v>507</v>
      </c>
      <c r="C3" s="315"/>
      <c r="D3" s="315"/>
      <c r="E3" s="315"/>
      <c r="F3" s="315"/>
      <c r="G3" s="315"/>
      <c r="H3" s="315"/>
      <c r="I3" s="315"/>
      <c r="J3" s="315"/>
      <c r="K3" s="315"/>
      <c r="L3" s="316"/>
      <c r="M3" s="36"/>
      <c r="N3" s="102"/>
    </row>
    <row r="4" spans="1:14" ht="31.5" customHeight="1">
      <c r="A4" s="36"/>
      <c r="B4" s="317"/>
      <c r="C4" s="318"/>
      <c r="D4" s="318"/>
      <c r="E4" s="318"/>
      <c r="F4" s="318"/>
      <c r="G4" s="318"/>
      <c r="H4" s="318"/>
      <c r="I4" s="318"/>
      <c r="J4" s="318"/>
      <c r="K4" s="318"/>
      <c r="L4" s="319"/>
      <c r="M4" s="36"/>
      <c r="N4" s="36"/>
    </row>
    <row r="5" spans="1:14" ht="15" customHeight="1">
      <c r="A5" s="36"/>
      <c r="B5" s="320" t="s">
        <v>508</v>
      </c>
      <c r="C5" s="197"/>
      <c r="D5" s="197"/>
      <c r="E5" s="197"/>
      <c r="F5" s="197"/>
      <c r="G5" s="197"/>
      <c r="H5" s="197"/>
      <c r="I5" s="197"/>
      <c r="J5" s="197"/>
      <c r="K5" s="197"/>
      <c r="L5" s="311"/>
      <c r="M5" s="36"/>
      <c r="N5" s="103"/>
    </row>
    <row r="6" spans="1:14" ht="21" customHeight="1">
      <c r="A6" s="36"/>
      <c r="B6" s="197"/>
      <c r="C6" s="197"/>
      <c r="D6" s="197"/>
      <c r="E6" s="197"/>
      <c r="F6" s="197"/>
      <c r="G6" s="197"/>
      <c r="H6" s="197"/>
      <c r="I6" s="197"/>
      <c r="J6" s="197"/>
      <c r="K6" s="197"/>
      <c r="L6" s="311"/>
      <c r="M6" s="36"/>
      <c r="N6" s="104"/>
    </row>
    <row r="7" spans="1:14" ht="21" customHeight="1">
      <c r="A7" s="36"/>
      <c r="B7" s="197"/>
      <c r="C7" s="197"/>
      <c r="D7" s="197"/>
      <c r="E7" s="197"/>
      <c r="F7" s="197"/>
      <c r="G7" s="197"/>
      <c r="H7" s="197"/>
      <c r="I7" s="197"/>
      <c r="J7" s="197"/>
      <c r="K7" s="197"/>
      <c r="L7" s="311"/>
      <c r="M7" s="36"/>
      <c r="N7" s="104"/>
    </row>
    <row r="8" spans="1:14" ht="21" customHeight="1">
      <c r="A8" s="36"/>
      <c r="B8" s="197"/>
      <c r="C8" s="197"/>
      <c r="D8" s="197"/>
      <c r="E8" s="197"/>
      <c r="F8" s="197"/>
      <c r="G8" s="197"/>
      <c r="H8" s="197"/>
      <c r="I8" s="197"/>
      <c r="J8" s="197"/>
      <c r="K8" s="197"/>
      <c r="L8" s="311"/>
      <c r="M8" s="36"/>
      <c r="N8" s="104"/>
    </row>
    <row r="9" spans="1:14" ht="21" customHeight="1">
      <c r="A9" s="36"/>
      <c r="B9" s="197"/>
      <c r="C9" s="197"/>
      <c r="D9" s="197"/>
      <c r="E9" s="197"/>
      <c r="F9" s="197"/>
      <c r="G9" s="197"/>
      <c r="H9" s="197"/>
      <c r="I9" s="197"/>
      <c r="J9" s="197"/>
      <c r="K9" s="197"/>
      <c r="L9" s="311"/>
      <c r="M9" s="36"/>
      <c r="N9" s="104"/>
    </row>
    <row r="10" spans="1:14" ht="21" customHeight="1">
      <c r="A10" s="36"/>
      <c r="B10" s="197"/>
      <c r="C10" s="197"/>
      <c r="D10" s="197"/>
      <c r="E10" s="197"/>
      <c r="F10" s="197"/>
      <c r="G10" s="197"/>
      <c r="H10" s="197"/>
      <c r="I10" s="197"/>
      <c r="J10" s="197"/>
      <c r="K10" s="197"/>
      <c r="L10" s="311"/>
      <c r="M10" s="36"/>
      <c r="N10" s="104"/>
    </row>
    <row r="11" spans="1:14" ht="21" customHeight="1">
      <c r="A11" s="36"/>
      <c r="B11" s="197"/>
      <c r="C11" s="197"/>
      <c r="D11" s="197"/>
      <c r="E11" s="197"/>
      <c r="F11" s="197"/>
      <c r="G11" s="197"/>
      <c r="H11" s="197"/>
      <c r="I11" s="197"/>
      <c r="J11" s="197"/>
      <c r="K11" s="197"/>
      <c r="L11" s="311"/>
      <c r="M11" s="36"/>
      <c r="N11" s="104"/>
    </row>
    <row r="12" spans="1:14" ht="50.45" customHeight="1">
      <c r="A12" s="36"/>
      <c r="B12" s="197"/>
      <c r="C12" s="197"/>
      <c r="D12" s="197"/>
      <c r="E12" s="197"/>
      <c r="F12" s="197"/>
      <c r="G12" s="197"/>
      <c r="H12" s="197"/>
      <c r="I12" s="197"/>
      <c r="J12" s="197"/>
      <c r="K12" s="197"/>
      <c r="L12" s="311"/>
      <c r="M12" s="36"/>
      <c r="N12" s="104"/>
    </row>
    <row r="13" spans="1:14" ht="21" customHeight="1">
      <c r="A13" s="36"/>
      <c r="B13" s="36"/>
      <c r="C13" s="36"/>
      <c r="D13" s="36"/>
      <c r="E13" s="36"/>
      <c r="F13" s="36"/>
      <c r="G13" s="36"/>
      <c r="H13" s="36"/>
      <c r="I13" s="36"/>
      <c r="J13" s="36"/>
      <c r="K13" s="36"/>
      <c r="L13" s="36"/>
      <c r="M13" s="36"/>
      <c r="N13" s="104"/>
    </row>
    <row r="14" spans="1:14" ht="15" customHeight="1">
      <c r="A14" s="36"/>
      <c r="B14" s="314" t="s">
        <v>509</v>
      </c>
      <c r="C14" s="315"/>
      <c r="D14" s="315"/>
      <c r="E14" s="315"/>
      <c r="F14" s="315"/>
      <c r="G14" s="315"/>
      <c r="H14" s="315"/>
      <c r="I14" s="315"/>
      <c r="J14" s="315"/>
      <c r="K14" s="315"/>
      <c r="L14" s="316"/>
      <c r="M14" s="36"/>
      <c r="N14" s="104"/>
    </row>
    <row r="15" spans="1:14" ht="36" customHeight="1">
      <c r="A15" s="36"/>
      <c r="B15" s="317"/>
      <c r="C15" s="318"/>
      <c r="D15" s="318"/>
      <c r="E15" s="318"/>
      <c r="F15" s="318"/>
      <c r="G15" s="318"/>
      <c r="H15" s="318"/>
      <c r="I15" s="318"/>
      <c r="J15" s="318"/>
      <c r="K15" s="318"/>
      <c r="L15" s="319"/>
      <c r="M15" s="36"/>
      <c r="N15" s="103"/>
    </row>
    <row r="16" spans="1:14" ht="21" customHeight="1">
      <c r="A16" s="36"/>
      <c r="B16" s="321" t="s">
        <v>510</v>
      </c>
      <c r="C16" s="180"/>
      <c r="D16" s="180"/>
      <c r="E16" s="180"/>
      <c r="F16" s="180"/>
      <c r="G16" s="180"/>
      <c r="H16" s="180"/>
      <c r="I16" s="180"/>
      <c r="J16" s="180"/>
      <c r="K16" s="180"/>
      <c r="L16" s="181"/>
      <c r="M16" s="36"/>
      <c r="N16" s="101"/>
    </row>
    <row r="17" spans="1:14" ht="21" customHeight="1">
      <c r="A17" s="36"/>
      <c r="B17" s="310"/>
      <c r="C17" s="197"/>
      <c r="D17" s="197"/>
      <c r="E17" s="197"/>
      <c r="F17" s="197"/>
      <c r="G17" s="197"/>
      <c r="H17" s="197"/>
      <c r="I17" s="197"/>
      <c r="J17" s="197"/>
      <c r="K17" s="197"/>
      <c r="L17" s="311"/>
      <c r="M17" s="36"/>
      <c r="N17" s="101"/>
    </row>
    <row r="18" spans="1:14" ht="21" customHeight="1">
      <c r="A18" s="36"/>
      <c r="B18" s="310"/>
      <c r="C18" s="197"/>
      <c r="D18" s="197"/>
      <c r="E18" s="197"/>
      <c r="F18" s="197"/>
      <c r="G18" s="197"/>
      <c r="H18" s="197"/>
      <c r="I18" s="197"/>
      <c r="J18" s="197"/>
      <c r="K18" s="197"/>
      <c r="L18" s="311"/>
      <c r="M18" s="36"/>
      <c r="N18" s="101"/>
    </row>
    <row r="19" spans="1:14" ht="21" customHeight="1">
      <c r="A19" s="36"/>
      <c r="B19" s="310"/>
      <c r="C19" s="197"/>
      <c r="D19" s="197"/>
      <c r="E19" s="197"/>
      <c r="F19" s="197"/>
      <c r="G19" s="197"/>
      <c r="H19" s="197"/>
      <c r="I19" s="197"/>
      <c r="J19" s="197"/>
      <c r="K19" s="197"/>
      <c r="L19" s="311"/>
      <c r="M19" s="36"/>
      <c r="N19" s="101"/>
    </row>
    <row r="20" spans="1:14" ht="21" customHeight="1">
      <c r="A20" s="36"/>
      <c r="B20" s="310"/>
      <c r="C20" s="197"/>
      <c r="D20" s="197"/>
      <c r="E20" s="197"/>
      <c r="F20" s="197"/>
      <c r="G20" s="197"/>
      <c r="H20" s="197"/>
      <c r="I20" s="197"/>
      <c r="J20" s="197"/>
      <c r="K20" s="197"/>
      <c r="L20" s="311"/>
      <c r="M20" s="36"/>
      <c r="N20" s="101"/>
    </row>
    <row r="21" spans="1:14" ht="21" customHeight="1">
      <c r="A21" s="36"/>
      <c r="B21" s="310"/>
      <c r="C21" s="197"/>
      <c r="D21" s="197"/>
      <c r="E21" s="197"/>
      <c r="F21" s="197"/>
      <c r="G21" s="197"/>
      <c r="H21" s="197"/>
      <c r="I21" s="197"/>
      <c r="J21" s="197"/>
      <c r="K21" s="197"/>
      <c r="L21" s="311"/>
      <c r="M21" s="36"/>
      <c r="N21" s="101"/>
    </row>
    <row r="22" spans="1:14" ht="21" customHeight="1">
      <c r="A22" s="36"/>
      <c r="B22" s="182"/>
      <c r="C22" s="183"/>
      <c r="D22" s="183"/>
      <c r="E22" s="183"/>
      <c r="F22" s="183"/>
      <c r="G22" s="183"/>
      <c r="H22" s="183"/>
      <c r="I22" s="183"/>
      <c r="J22" s="183"/>
      <c r="K22" s="183"/>
      <c r="L22" s="184"/>
      <c r="M22" s="36"/>
      <c r="N22" s="101"/>
    </row>
    <row r="23" spans="1:14" ht="21" customHeight="1">
      <c r="A23" s="36"/>
      <c r="B23" s="322" t="s">
        <v>511</v>
      </c>
      <c r="C23" s="197"/>
      <c r="D23" s="197"/>
      <c r="E23" s="197"/>
      <c r="F23" s="197"/>
      <c r="G23" s="197"/>
      <c r="H23" s="197"/>
      <c r="I23" s="197"/>
      <c r="J23" s="197"/>
      <c r="K23" s="197"/>
      <c r="L23" s="197"/>
      <c r="M23" s="36"/>
      <c r="N23" s="101"/>
    </row>
    <row r="24" spans="1:14" ht="21" customHeight="1">
      <c r="A24" s="36"/>
      <c r="B24" s="36"/>
      <c r="C24" s="36"/>
      <c r="D24" s="36"/>
      <c r="E24" s="36"/>
      <c r="F24" s="36"/>
      <c r="G24" s="36"/>
      <c r="H24" s="36"/>
      <c r="I24" s="36"/>
      <c r="J24" s="36"/>
      <c r="K24" s="36"/>
      <c r="L24" s="36"/>
      <c r="M24" s="36"/>
      <c r="N24" s="101"/>
    </row>
    <row r="25" spans="1:14" ht="49.5" customHeight="1">
      <c r="A25" s="70"/>
      <c r="B25" s="309" t="s">
        <v>512</v>
      </c>
      <c r="C25" s="180"/>
      <c r="D25" s="180"/>
      <c r="E25" s="181"/>
      <c r="F25" s="323" t="s">
        <v>513</v>
      </c>
      <c r="G25" s="324"/>
      <c r="H25" s="324"/>
      <c r="I25" s="324"/>
      <c r="J25" s="324"/>
      <c r="K25" s="324"/>
      <c r="L25" s="325"/>
      <c r="M25" s="36"/>
      <c r="N25" s="51"/>
    </row>
    <row r="26" spans="1:14" ht="42" customHeight="1">
      <c r="A26" s="70"/>
      <c r="B26" s="310"/>
      <c r="C26" s="197"/>
      <c r="D26" s="197"/>
      <c r="E26" s="311"/>
      <c r="F26" s="326"/>
      <c r="G26" s="327"/>
      <c r="H26" s="327"/>
      <c r="I26" s="327"/>
      <c r="J26" s="327"/>
      <c r="K26" s="327"/>
      <c r="L26" s="328"/>
      <c r="M26" s="105"/>
      <c r="N26" s="51"/>
    </row>
    <row r="27" spans="1:14" ht="46.5" customHeight="1">
      <c r="A27" s="70"/>
      <c r="B27" s="182"/>
      <c r="C27" s="183"/>
      <c r="D27" s="183"/>
      <c r="E27" s="184"/>
      <c r="F27" s="329"/>
      <c r="G27" s="330"/>
      <c r="H27" s="330"/>
      <c r="I27" s="330"/>
      <c r="J27" s="330"/>
      <c r="K27" s="330"/>
      <c r="L27" s="331"/>
      <c r="M27" s="51"/>
      <c r="N27" s="51"/>
    </row>
    <row r="28" spans="1:14" ht="21" customHeight="1">
      <c r="A28" s="36"/>
      <c r="B28" s="312" t="s">
        <v>514</v>
      </c>
      <c r="C28" s="180"/>
      <c r="D28" s="180"/>
      <c r="E28" s="181"/>
      <c r="F28" s="188" t="s">
        <v>515</v>
      </c>
      <c r="G28" s="324"/>
      <c r="H28" s="324"/>
      <c r="I28" s="324"/>
      <c r="J28" s="324"/>
      <c r="K28" s="324"/>
      <c r="L28" s="325"/>
      <c r="M28" s="36"/>
      <c r="N28" s="55"/>
    </row>
    <row r="29" spans="1:14" ht="36.6" customHeight="1">
      <c r="A29" s="36"/>
      <c r="B29" s="310"/>
      <c r="C29" s="197"/>
      <c r="D29" s="197"/>
      <c r="E29" s="311"/>
      <c r="F29" s="326"/>
      <c r="G29" s="327"/>
      <c r="H29" s="327"/>
      <c r="I29" s="327"/>
      <c r="J29" s="327"/>
      <c r="K29" s="327"/>
      <c r="L29" s="328"/>
      <c r="M29" s="36"/>
      <c r="N29" s="55"/>
    </row>
    <row r="30" spans="1:14" ht="35.25" customHeight="1">
      <c r="A30" s="36"/>
      <c r="B30" s="310"/>
      <c r="C30" s="197"/>
      <c r="D30" s="197"/>
      <c r="E30" s="311"/>
      <c r="F30" s="326"/>
      <c r="G30" s="327"/>
      <c r="H30" s="327"/>
      <c r="I30" s="327"/>
      <c r="J30" s="327"/>
      <c r="K30" s="327"/>
      <c r="L30" s="328"/>
      <c r="M30" s="36"/>
      <c r="N30" s="51"/>
    </row>
    <row r="31" spans="1:14" ht="37.9" customHeight="1">
      <c r="A31" s="36"/>
      <c r="B31" s="182"/>
      <c r="C31" s="183"/>
      <c r="D31" s="183"/>
      <c r="E31" s="184"/>
      <c r="F31" s="329"/>
      <c r="G31" s="330"/>
      <c r="H31" s="330"/>
      <c r="I31" s="330"/>
      <c r="J31" s="330"/>
      <c r="K31" s="330"/>
      <c r="L31" s="331"/>
      <c r="M31" s="36"/>
      <c r="N31" s="51"/>
    </row>
    <row r="32" spans="1:14" ht="15" customHeight="1">
      <c r="A32" s="36"/>
      <c r="B32" s="36"/>
      <c r="C32" s="36"/>
      <c r="D32" s="36"/>
      <c r="E32" s="36"/>
      <c r="F32" s="36"/>
      <c r="G32" s="36"/>
      <c r="H32" s="36"/>
      <c r="I32" s="36"/>
      <c r="J32" s="36"/>
      <c r="K32" s="36"/>
      <c r="L32" s="36"/>
      <c r="M32" s="36"/>
      <c r="N32" s="36"/>
    </row>
    <row r="33" spans="1:14" ht="15" customHeight="1">
      <c r="A33" s="36"/>
      <c r="B33" s="36"/>
      <c r="C33" s="36"/>
      <c r="D33" s="36"/>
      <c r="E33" s="36"/>
      <c r="F33" s="36"/>
      <c r="G33" s="36"/>
      <c r="H33" s="36"/>
      <c r="I33" s="36"/>
      <c r="J33" s="36"/>
      <c r="K33" s="36"/>
      <c r="L33" s="36"/>
      <c r="M33" s="36"/>
      <c r="N33" s="36"/>
    </row>
    <row r="34" spans="1:14" ht="15" customHeight="1">
      <c r="A34" s="36"/>
      <c r="B34" s="36"/>
      <c r="C34" s="36"/>
      <c r="D34" s="36"/>
      <c r="E34" s="36"/>
      <c r="F34" s="36"/>
      <c r="G34" s="36"/>
      <c r="H34" s="36"/>
      <c r="I34" s="36"/>
      <c r="J34" s="36"/>
      <c r="K34" s="36"/>
      <c r="L34" s="36"/>
      <c r="M34" s="36"/>
      <c r="N34" s="36"/>
    </row>
    <row r="35" spans="1:14" ht="15" customHeight="1">
      <c r="A35" s="36"/>
      <c r="B35" s="36"/>
      <c r="C35" s="36"/>
      <c r="D35" s="36"/>
      <c r="E35" s="36"/>
      <c r="F35" s="36"/>
      <c r="G35" s="36"/>
      <c r="H35" s="36"/>
      <c r="I35" s="36"/>
      <c r="J35" s="36"/>
      <c r="K35" s="36"/>
      <c r="L35" s="36"/>
      <c r="M35" s="36"/>
      <c r="N35" s="36"/>
    </row>
    <row r="36" spans="1:14" ht="15" customHeight="1">
      <c r="A36" s="36"/>
      <c r="B36" s="36"/>
      <c r="C36" s="36"/>
      <c r="D36" s="36"/>
      <c r="E36" s="36"/>
      <c r="F36" s="36"/>
      <c r="G36" s="36"/>
      <c r="H36" s="36"/>
      <c r="I36" s="36"/>
      <c r="J36" s="36"/>
      <c r="K36" s="36"/>
      <c r="L36" s="36"/>
      <c r="M36" s="36"/>
      <c r="N36" s="36"/>
    </row>
    <row r="37" spans="1:14" ht="15" customHeight="1">
      <c r="A37" s="36"/>
      <c r="B37" s="36"/>
      <c r="C37" s="36"/>
      <c r="D37" s="36"/>
      <c r="E37" s="36"/>
      <c r="F37" s="36"/>
      <c r="G37" s="36"/>
      <c r="H37" s="36"/>
      <c r="I37" s="36"/>
      <c r="J37" s="36"/>
      <c r="K37" s="36"/>
      <c r="L37" s="36"/>
      <c r="M37" s="36"/>
      <c r="N37" s="36"/>
    </row>
    <row r="38" spans="1:14" ht="15" customHeight="1">
      <c r="A38" s="36"/>
      <c r="B38" s="36"/>
      <c r="C38" s="36"/>
      <c r="D38" s="36"/>
      <c r="E38" s="36"/>
      <c r="F38" s="36"/>
      <c r="G38" s="36"/>
      <c r="H38" s="36"/>
      <c r="I38" s="36"/>
      <c r="J38" s="36"/>
      <c r="K38" s="36"/>
      <c r="L38" s="36"/>
      <c r="M38" s="36"/>
      <c r="N38" s="36"/>
    </row>
    <row r="39" spans="1:14" ht="15" customHeight="1">
      <c r="A39" s="36"/>
      <c r="B39" s="36"/>
      <c r="C39" s="36"/>
      <c r="D39" s="36"/>
      <c r="E39" s="36"/>
      <c r="F39" s="36"/>
      <c r="G39" s="36"/>
      <c r="H39" s="36"/>
      <c r="I39" s="36"/>
      <c r="J39" s="36"/>
      <c r="K39" s="36"/>
      <c r="L39" s="36"/>
      <c r="M39" s="36"/>
      <c r="N39" s="36"/>
    </row>
    <row r="40" spans="1:14" ht="15" customHeight="1">
      <c r="A40" s="36"/>
      <c r="B40" s="36"/>
      <c r="C40" s="36"/>
      <c r="D40" s="36"/>
      <c r="E40" s="36"/>
      <c r="F40" s="36"/>
      <c r="G40" s="36"/>
      <c r="H40" s="36"/>
      <c r="I40" s="36"/>
      <c r="J40" s="36"/>
      <c r="K40" s="36"/>
      <c r="L40" s="36"/>
      <c r="M40" s="36"/>
      <c r="N40" s="36"/>
    </row>
    <row r="41" spans="1:14" ht="15" customHeight="1">
      <c r="A41" s="36"/>
      <c r="B41" s="36"/>
      <c r="C41" s="36"/>
      <c r="D41" s="36"/>
      <c r="E41" s="36"/>
      <c r="F41" s="36"/>
      <c r="G41" s="36"/>
      <c r="H41" s="36"/>
      <c r="I41" s="36"/>
      <c r="J41" s="36"/>
      <c r="K41" s="36"/>
      <c r="L41" s="36"/>
      <c r="M41" s="36"/>
      <c r="N41" s="36"/>
    </row>
    <row r="42" spans="1:14" ht="15" customHeight="1">
      <c r="A42" s="36"/>
      <c r="B42" s="36"/>
      <c r="C42" s="36"/>
      <c r="D42" s="36"/>
      <c r="E42" s="36"/>
      <c r="F42" s="36"/>
      <c r="G42" s="36"/>
      <c r="H42" s="36"/>
      <c r="I42" s="36"/>
      <c r="J42" s="36"/>
      <c r="K42" s="36"/>
      <c r="L42" s="36"/>
      <c r="M42" s="36"/>
      <c r="N42" s="51"/>
    </row>
    <row r="43" spans="1:14" ht="11.25" customHeight="1">
      <c r="A43" s="36"/>
      <c r="B43" s="36"/>
      <c r="C43" s="36"/>
      <c r="D43" s="36"/>
      <c r="E43" s="36"/>
      <c r="F43" s="36"/>
      <c r="G43" s="36"/>
      <c r="H43" s="36"/>
      <c r="I43" s="36"/>
      <c r="J43" s="36"/>
      <c r="K43" s="36"/>
      <c r="L43" s="36"/>
      <c r="M43" s="36"/>
      <c r="N43" s="36"/>
    </row>
    <row r="44" spans="1:14" ht="11.25" customHeight="1">
      <c r="A44" s="36"/>
      <c r="B44" s="36"/>
      <c r="C44" s="36"/>
      <c r="D44" s="36"/>
      <c r="E44" s="36"/>
      <c r="F44" s="36"/>
      <c r="G44" s="36"/>
      <c r="H44" s="36"/>
      <c r="I44" s="36"/>
      <c r="J44" s="36"/>
      <c r="K44" s="36"/>
      <c r="L44" s="36"/>
      <c r="M44" s="36"/>
      <c r="N44" s="36"/>
    </row>
    <row r="45" spans="1:14" ht="11.25" customHeight="1">
      <c r="A45" s="36"/>
      <c r="B45" s="36"/>
      <c r="C45" s="36"/>
      <c r="D45" s="36"/>
      <c r="E45" s="36"/>
      <c r="F45" s="36"/>
      <c r="G45" s="36"/>
      <c r="H45" s="36"/>
      <c r="I45" s="36"/>
      <c r="J45" s="36"/>
      <c r="K45" s="36"/>
      <c r="L45" s="36"/>
      <c r="M45" s="36"/>
      <c r="N45" s="36"/>
    </row>
    <row r="46" spans="1:14" ht="11.25" customHeight="1">
      <c r="A46" s="36"/>
      <c r="B46" s="36"/>
      <c r="C46" s="36"/>
      <c r="D46" s="36"/>
      <c r="E46" s="36"/>
      <c r="F46" s="36"/>
      <c r="G46" s="36"/>
      <c r="H46" s="36"/>
      <c r="I46" s="36"/>
      <c r="J46" s="36"/>
      <c r="K46" s="36"/>
      <c r="L46" s="36"/>
      <c r="M46" s="36"/>
      <c r="N46" s="36"/>
    </row>
    <row r="47" spans="1:14" ht="11.25" customHeight="1">
      <c r="A47" s="36"/>
      <c r="B47" s="36"/>
      <c r="C47" s="36"/>
      <c r="D47" s="36"/>
      <c r="E47" s="36"/>
      <c r="F47" s="36"/>
      <c r="G47" s="36"/>
      <c r="H47" s="36"/>
      <c r="I47" s="36"/>
      <c r="J47" s="36"/>
      <c r="K47" s="36"/>
      <c r="L47" s="36"/>
      <c r="M47" s="36"/>
      <c r="N47" s="36"/>
    </row>
    <row r="48" spans="1:14" ht="11.25" customHeight="1">
      <c r="A48" s="36"/>
      <c r="B48" s="36"/>
      <c r="C48" s="36"/>
      <c r="D48" s="36"/>
      <c r="E48" s="36"/>
      <c r="F48" s="36"/>
      <c r="G48" s="36"/>
      <c r="H48" s="36"/>
      <c r="I48" s="36"/>
      <c r="J48" s="36"/>
      <c r="K48" s="36"/>
      <c r="L48" s="36"/>
      <c r="M48" s="36"/>
      <c r="N48" s="36"/>
    </row>
    <row r="49" spans="1:14" ht="11.25" customHeight="1">
      <c r="A49" s="36"/>
      <c r="B49" s="36"/>
      <c r="C49" s="36"/>
      <c r="D49" s="36"/>
      <c r="E49" s="36"/>
      <c r="F49" s="36"/>
      <c r="G49" s="36"/>
      <c r="H49" s="36"/>
      <c r="I49" s="36"/>
      <c r="J49" s="36"/>
      <c r="K49" s="36"/>
      <c r="L49" s="36"/>
      <c r="M49" s="36"/>
      <c r="N49" s="36"/>
    </row>
    <row r="50" spans="1:14" ht="11.25" customHeight="1">
      <c r="A50" s="36"/>
      <c r="B50" s="36"/>
      <c r="C50" s="36"/>
      <c r="D50" s="36"/>
      <c r="E50" s="36"/>
      <c r="F50" s="36"/>
      <c r="G50" s="36"/>
      <c r="H50" s="36"/>
      <c r="I50" s="36"/>
      <c r="J50" s="36"/>
      <c r="K50" s="36"/>
      <c r="L50" s="36"/>
      <c r="M50" s="36"/>
      <c r="N50" s="36"/>
    </row>
    <row r="51" spans="1:14" ht="11.25" customHeight="1">
      <c r="A51" s="36"/>
      <c r="B51" s="36"/>
      <c r="C51" s="36"/>
      <c r="D51" s="36"/>
      <c r="E51" s="36"/>
      <c r="F51" s="36"/>
      <c r="G51" s="36"/>
      <c r="H51" s="36"/>
      <c r="I51" s="36"/>
      <c r="J51" s="36"/>
      <c r="K51" s="36"/>
      <c r="L51" s="36"/>
      <c r="M51" s="36"/>
      <c r="N51" s="36"/>
    </row>
    <row r="52" spans="1:14" ht="11.25" customHeight="1">
      <c r="A52" s="36"/>
      <c r="B52" s="36"/>
      <c r="C52" s="36"/>
      <c r="D52" s="36"/>
      <c r="E52" s="36"/>
      <c r="F52" s="36"/>
      <c r="G52" s="36"/>
      <c r="H52" s="36"/>
      <c r="I52" s="36"/>
      <c r="J52" s="36"/>
      <c r="K52" s="36"/>
      <c r="L52" s="36"/>
      <c r="M52" s="36"/>
      <c r="N52" s="36"/>
    </row>
    <row r="53" spans="1:14" ht="11.25" customHeight="1">
      <c r="A53" s="36"/>
      <c r="B53" s="36"/>
      <c r="C53" s="36"/>
      <c r="D53" s="36"/>
      <c r="E53" s="36"/>
      <c r="F53" s="36"/>
      <c r="G53" s="36"/>
      <c r="H53" s="36"/>
      <c r="I53" s="36"/>
      <c r="J53" s="36"/>
      <c r="K53" s="36"/>
      <c r="L53" s="36"/>
      <c r="M53" s="36"/>
      <c r="N53" s="36"/>
    </row>
    <row r="54" spans="1:14" ht="11.25" customHeight="1">
      <c r="A54" s="36"/>
      <c r="B54" s="36"/>
      <c r="C54" s="36"/>
      <c r="D54" s="36"/>
      <c r="E54" s="36"/>
      <c r="F54" s="36"/>
      <c r="G54" s="36"/>
      <c r="H54" s="36"/>
      <c r="I54" s="36"/>
      <c r="J54" s="36"/>
      <c r="K54" s="36"/>
      <c r="L54" s="36"/>
      <c r="M54" s="36"/>
      <c r="N54" s="36"/>
    </row>
    <row r="55" spans="1:14" ht="11.25" customHeight="1">
      <c r="A55" s="36"/>
      <c r="B55" s="36"/>
      <c r="C55" s="36"/>
      <c r="D55" s="36"/>
      <c r="E55" s="36"/>
      <c r="F55" s="36"/>
      <c r="G55" s="36"/>
      <c r="H55" s="36"/>
      <c r="I55" s="36"/>
      <c r="J55" s="36"/>
      <c r="K55" s="36"/>
      <c r="L55" s="36"/>
      <c r="M55" s="36"/>
      <c r="N55" s="36"/>
    </row>
    <row r="56" spans="1:14" ht="11.25" customHeight="1">
      <c r="A56" s="36"/>
      <c r="B56" s="36"/>
      <c r="C56" s="36"/>
      <c r="D56" s="36"/>
      <c r="E56" s="36"/>
      <c r="F56" s="36"/>
      <c r="G56" s="36"/>
      <c r="H56" s="36"/>
      <c r="I56" s="36"/>
      <c r="J56" s="36"/>
      <c r="K56" s="36"/>
      <c r="L56" s="36"/>
      <c r="M56" s="36"/>
      <c r="N56" s="36"/>
    </row>
    <row r="57" spans="1:14" ht="11.25" customHeight="1">
      <c r="A57" s="36"/>
      <c r="B57" s="36"/>
      <c r="C57" s="36"/>
      <c r="D57" s="36"/>
      <c r="E57" s="36"/>
      <c r="F57" s="36"/>
      <c r="G57" s="36"/>
      <c r="H57" s="36"/>
      <c r="I57" s="36"/>
      <c r="J57" s="36"/>
      <c r="K57" s="36"/>
      <c r="L57" s="36"/>
      <c r="M57" s="36"/>
      <c r="N57" s="36"/>
    </row>
    <row r="58" spans="1:14" ht="11.25" customHeight="1">
      <c r="A58" s="36"/>
      <c r="B58" s="36"/>
      <c r="C58" s="36"/>
      <c r="D58" s="36"/>
      <c r="E58" s="36"/>
      <c r="F58" s="36"/>
      <c r="G58" s="36"/>
      <c r="H58" s="36"/>
      <c r="I58" s="36"/>
      <c r="J58" s="36"/>
      <c r="K58" s="36"/>
      <c r="L58" s="36"/>
      <c r="M58" s="36"/>
      <c r="N58" s="36"/>
    </row>
    <row r="59" spans="1:14" ht="11.25" customHeight="1">
      <c r="A59" s="36"/>
      <c r="B59" s="36"/>
      <c r="C59" s="36"/>
      <c r="D59" s="36"/>
      <c r="E59" s="36"/>
      <c r="F59" s="36"/>
      <c r="G59" s="36"/>
      <c r="H59" s="36"/>
      <c r="I59" s="36"/>
      <c r="J59" s="36"/>
      <c r="K59" s="36"/>
      <c r="L59" s="36"/>
      <c r="M59" s="36"/>
      <c r="N59" s="36"/>
    </row>
    <row r="60" spans="1:14" ht="11.25" customHeight="1">
      <c r="A60" s="36"/>
      <c r="B60" s="36"/>
      <c r="C60" s="36"/>
      <c r="D60" s="36"/>
      <c r="E60" s="36"/>
      <c r="F60" s="36"/>
      <c r="G60" s="36"/>
      <c r="H60" s="36"/>
      <c r="I60" s="36"/>
      <c r="J60" s="36"/>
      <c r="K60" s="36"/>
      <c r="L60" s="36"/>
      <c r="M60" s="36"/>
      <c r="N60" s="36"/>
    </row>
    <row r="61" spans="1:14" ht="11.25" customHeight="1">
      <c r="A61" s="36"/>
      <c r="B61" s="36"/>
      <c r="C61" s="36"/>
      <c r="D61" s="36"/>
      <c r="E61" s="36"/>
      <c r="F61" s="36"/>
      <c r="G61" s="36"/>
      <c r="H61" s="36"/>
      <c r="I61" s="36"/>
      <c r="J61" s="36"/>
      <c r="K61" s="36"/>
      <c r="L61" s="36"/>
      <c r="M61" s="36"/>
      <c r="N61" s="36"/>
    </row>
    <row r="62" spans="1:14" ht="11.25" customHeight="1">
      <c r="A62" s="36"/>
      <c r="B62" s="36"/>
      <c r="C62" s="36"/>
      <c r="D62" s="36"/>
      <c r="E62" s="36"/>
      <c r="F62" s="36"/>
      <c r="G62" s="36"/>
      <c r="H62" s="36"/>
      <c r="I62" s="36"/>
      <c r="J62" s="36"/>
      <c r="K62" s="36"/>
      <c r="L62" s="36"/>
      <c r="M62" s="36"/>
      <c r="N62" s="36"/>
    </row>
    <row r="63" spans="1:14" ht="11.25" customHeight="1">
      <c r="A63" s="36"/>
      <c r="B63" s="36"/>
      <c r="C63" s="36"/>
      <c r="D63" s="36"/>
      <c r="E63" s="36"/>
      <c r="F63" s="36"/>
      <c r="G63" s="36"/>
      <c r="H63" s="36"/>
      <c r="I63" s="36"/>
      <c r="J63" s="36"/>
      <c r="K63" s="36"/>
      <c r="L63" s="36"/>
      <c r="M63" s="36"/>
      <c r="N63" s="36"/>
    </row>
    <row r="64" spans="1:14" ht="11.25" customHeight="1">
      <c r="A64" s="36"/>
      <c r="B64" s="36"/>
      <c r="C64" s="36"/>
      <c r="D64" s="36"/>
      <c r="E64" s="36"/>
      <c r="F64" s="36"/>
      <c r="G64" s="36"/>
      <c r="H64" s="36"/>
      <c r="I64" s="36"/>
      <c r="J64" s="36"/>
      <c r="K64" s="36"/>
      <c r="L64" s="36"/>
      <c r="M64" s="36"/>
      <c r="N64" s="36"/>
    </row>
    <row r="65" spans="1:14" ht="11.25" customHeight="1">
      <c r="A65" s="36"/>
      <c r="B65" s="36"/>
      <c r="C65" s="36"/>
      <c r="D65" s="36"/>
      <c r="E65" s="36"/>
      <c r="F65" s="36"/>
      <c r="G65" s="36"/>
      <c r="H65" s="36"/>
      <c r="I65" s="36"/>
      <c r="J65" s="36"/>
      <c r="K65" s="36"/>
      <c r="L65" s="36"/>
      <c r="M65" s="36"/>
      <c r="N65" s="36"/>
    </row>
    <row r="66" spans="1:14" ht="11.25" customHeight="1">
      <c r="A66" s="36"/>
      <c r="B66" s="36"/>
      <c r="C66" s="36"/>
      <c r="D66" s="36"/>
      <c r="E66" s="36"/>
      <c r="F66" s="36"/>
      <c r="G66" s="36"/>
      <c r="H66" s="36"/>
      <c r="I66" s="36"/>
      <c r="J66" s="36"/>
      <c r="K66" s="36"/>
      <c r="L66" s="36"/>
      <c r="M66" s="36"/>
      <c r="N66" s="36"/>
    </row>
    <row r="67" spans="1:14" ht="11.25" customHeight="1">
      <c r="A67" s="36"/>
      <c r="B67" s="36"/>
      <c r="C67" s="36"/>
      <c r="D67" s="36"/>
      <c r="E67" s="36"/>
      <c r="F67" s="36"/>
      <c r="G67" s="36"/>
      <c r="H67" s="36"/>
      <c r="I67" s="36"/>
      <c r="J67" s="36"/>
      <c r="K67" s="36"/>
      <c r="L67" s="36"/>
      <c r="M67" s="36"/>
      <c r="N67" s="36"/>
    </row>
    <row r="68" spans="1:14" ht="11.25" customHeight="1">
      <c r="A68" s="36"/>
      <c r="B68" s="36"/>
      <c r="C68" s="36"/>
      <c r="D68" s="36"/>
      <c r="E68" s="36"/>
      <c r="F68" s="36"/>
      <c r="G68" s="36"/>
      <c r="H68" s="36"/>
      <c r="I68" s="36"/>
      <c r="J68" s="36"/>
      <c r="K68" s="36"/>
      <c r="L68" s="36"/>
      <c r="M68" s="36"/>
      <c r="N68" s="36"/>
    </row>
    <row r="69" spans="1:14" ht="11.25" customHeight="1">
      <c r="A69" s="36"/>
      <c r="B69" s="36"/>
      <c r="C69" s="36"/>
      <c r="D69" s="36"/>
      <c r="E69" s="36"/>
      <c r="F69" s="36"/>
      <c r="G69" s="36"/>
      <c r="H69" s="36"/>
      <c r="I69" s="36"/>
      <c r="J69" s="36"/>
      <c r="K69" s="36"/>
      <c r="L69" s="36"/>
      <c r="M69" s="36"/>
      <c r="N69" s="36"/>
    </row>
    <row r="70" spans="1:14" ht="11.25" customHeight="1">
      <c r="A70" s="36"/>
      <c r="B70" s="36"/>
      <c r="C70" s="36"/>
      <c r="D70" s="36"/>
      <c r="E70" s="36"/>
      <c r="F70" s="36"/>
      <c r="G70" s="36"/>
      <c r="H70" s="36"/>
      <c r="I70" s="36"/>
      <c r="J70" s="36"/>
      <c r="K70" s="36"/>
      <c r="L70" s="36"/>
      <c r="M70" s="36"/>
      <c r="N70" s="36"/>
    </row>
    <row r="71" spans="1:14" ht="11.25" customHeight="1">
      <c r="A71" s="36"/>
      <c r="B71" s="36"/>
      <c r="C71" s="36"/>
      <c r="D71" s="36"/>
      <c r="E71" s="36"/>
      <c r="F71" s="36"/>
      <c r="G71" s="36"/>
      <c r="H71" s="36"/>
      <c r="I71" s="36"/>
      <c r="J71" s="36"/>
      <c r="K71" s="36"/>
      <c r="L71" s="36"/>
      <c r="M71" s="36"/>
      <c r="N71" s="36"/>
    </row>
    <row r="72" spans="1:14" ht="11.25" customHeight="1">
      <c r="A72" s="36"/>
      <c r="B72" s="36"/>
      <c r="C72" s="36"/>
      <c r="D72" s="36"/>
      <c r="E72" s="36"/>
      <c r="F72" s="36"/>
      <c r="G72" s="36"/>
      <c r="H72" s="36"/>
      <c r="I72" s="36"/>
      <c r="J72" s="36"/>
      <c r="K72" s="36"/>
      <c r="L72" s="36"/>
      <c r="M72" s="36"/>
      <c r="N72" s="36"/>
    </row>
    <row r="73" spans="1:14" ht="11.25" customHeight="1">
      <c r="A73" s="36"/>
      <c r="B73" s="36"/>
      <c r="C73" s="36"/>
      <c r="D73" s="36"/>
      <c r="E73" s="36"/>
      <c r="F73" s="36"/>
      <c r="G73" s="36"/>
      <c r="H73" s="36"/>
      <c r="I73" s="36"/>
      <c r="J73" s="36"/>
      <c r="K73" s="36"/>
      <c r="L73" s="36"/>
      <c r="M73" s="36"/>
      <c r="N73" s="36"/>
    </row>
    <row r="74" spans="1:14" ht="11.25" customHeight="1">
      <c r="A74" s="36"/>
      <c r="B74" s="36"/>
      <c r="C74" s="36"/>
      <c r="D74" s="36"/>
      <c r="E74" s="36"/>
      <c r="F74" s="36"/>
      <c r="G74" s="36"/>
      <c r="H74" s="36"/>
      <c r="I74" s="36"/>
      <c r="J74" s="36"/>
      <c r="K74" s="36"/>
      <c r="L74" s="36"/>
      <c r="M74" s="36"/>
      <c r="N74" s="36"/>
    </row>
    <row r="75" spans="1:14" ht="11.25" customHeight="1">
      <c r="A75" s="36"/>
      <c r="B75" s="36"/>
      <c r="C75" s="36"/>
      <c r="D75" s="36"/>
      <c r="E75" s="36"/>
      <c r="F75" s="36"/>
      <c r="G75" s="36"/>
      <c r="H75" s="36"/>
      <c r="I75" s="36"/>
      <c r="J75" s="36"/>
      <c r="K75" s="36"/>
      <c r="L75" s="36"/>
      <c r="M75" s="36"/>
      <c r="N75" s="36"/>
    </row>
    <row r="76" spans="1:14" ht="11.25" customHeight="1">
      <c r="A76" s="36"/>
      <c r="B76" s="36"/>
      <c r="C76" s="36"/>
      <c r="D76" s="36"/>
      <c r="E76" s="36"/>
      <c r="F76" s="36"/>
      <c r="G76" s="36"/>
      <c r="H76" s="36"/>
      <c r="I76" s="36"/>
      <c r="J76" s="36"/>
      <c r="K76" s="36"/>
      <c r="L76" s="36"/>
      <c r="M76" s="36"/>
      <c r="N76" s="36"/>
    </row>
    <row r="77" spans="1:14" ht="11.25" customHeight="1">
      <c r="A77" s="36"/>
      <c r="B77" s="36"/>
      <c r="C77" s="36"/>
      <c r="D77" s="36"/>
      <c r="E77" s="36"/>
      <c r="F77" s="36"/>
      <c r="G77" s="36"/>
      <c r="H77" s="36"/>
      <c r="I77" s="36"/>
      <c r="J77" s="36"/>
      <c r="K77" s="36"/>
      <c r="L77" s="36"/>
      <c r="M77" s="36"/>
      <c r="N77" s="36"/>
    </row>
    <row r="78" spans="1:14" ht="11.25" customHeight="1">
      <c r="A78" s="36"/>
      <c r="B78" s="36"/>
      <c r="C78" s="36"/>
      <c r="D78" s="36"/>
      <c r="E78" s="36"/>
      <c r="F78" s="36"/>
      <c r="G78" s="36"/>
      <c r="H78" s="36"/>
      <c r="I78" s="36"/>
      <c r="J78" s="36"/>
      <c r="K78" s="36"/>
      <c r="L78" s="36"/>
      <c r="M78" s="36"/>
      <c r="N78" s="36"/>
    </row>
    <row r="79" spans="1:14" ht="11.25" customHeight="1">
      <c r="A79" s="36"/>
      <c r="B79" s="36"/>
      <c r="C79" s="36"/>
      <c r="D79" s="36"/>
      <c r="E79" s="36"/>
      <c r="F79" s="36"/>
      <c r="G79" s="36"/>
      <c r="H79" s="36"/>
      <c r="I79" s="36"/>
      <c r="J79" s="36"/>
      <c r="K79" s="36"/>
      <c r="L79" s="36"/>
      <c r="M79" s="36"/>
      <c r="N79" s="36"/>
    </row>
    <row r="80" spans="1:14" ht="11.25" customHeight="1">
      <c r="A80" s="36"/>
      <c r="B80" s="36"/>
      <c r="C80" s="36"/>
      <c r="D80" s="36"/>
      <c r="E80" s="36"/>
      <c r="F80" s="36"/>
      <c r="G80" s="36"/>
      <c r="H80" s="36"/>
      <c r="I80" s="36"/>
      <c r="J80" s="36"/>
      <c r="K80" s="36"/>
      <c r="L80" s="36"/>
      <c r="M80" s="36"/>
      <c r="N80" s="36"/>
    </row>
    <row r="81" spans="1:14" ht="11.25" customHeight="1">
      <c r="A81" s="36"/>
      <c r="B81" s="36"/>
      <c r="C81" s="36"/>
      <c r="D81" s="36"/>
      <c r="E81" s="36"/>
      <c r="F81" s="36"/>
      <c r="G81" s="36"/>
      <c r="H81" s="36"/>
      <c r="I81" s="36"/>
      <c r="J81" s="36"/>
      <c r="K81" s="36"/>
      <c r="L81" s="36"/>
      <c r="M81" s="36"/>
      <c r="N81" s="36"/>
    </row>
    <row r="82" spans="1:14" ht="11.25" customHeight="1">
      <c r="A82" s="36"/>
      <c r="B82" s="36"/>
      <c r="C82" s="36"/>
      <c r="D82" s="36"/>
      <c r="E82" s="36"/>
      <c r="F82" s="36"/>
      <c r="G82" s="36"/>
      <c r="H82" s="36"/>
      <c r="I82" s="36"/>
      <c r="J82" s="36"/>
      <c r="K82" s="36"/>
      <c r="L82" s="36"/>
      <c r="M82" s="36"/>
      <c r="N82" s="36"/>
    </row>
    <row r="83" spans="1:14" ht="11.25" customHeight="1">
      <c r="A83" s="36"/>
      <c r="B83" s="36"/>
      <c r="C83" s="36"/>
      <c r="D83" s="36"/>
      <c r="E83" s="36"/>
      <c r="F83" s="36"/>
      <c r="G83" s="36"/>
      <c r="H83" s="36"/>
      <c r="I83" s="36"/>
      <c r="J83" s="36"/>
      <c r="K83" s="36"/>
      <c r="L83" s="36"/>
      <c r="M83" s="36"/>
      <c r="N83" s="36"/>
    </row>
    <row r="84" spans="1:14" ht="11.25" customHeight="1">
      <c r="A84" s="36"/>
      <c r="B84" s="36"/>
      <c r="C84" s="36"/>
      <c r="D84" s="36"/>
      <c r="E84" s="36"/>
      <c r="F84" s="36"/>
      <c r="G84" s="36"/>
      <c r="H84" s="36"/>
      <c r="I84" s="36"/>
      <c r="J84" s="36"/>
      <c r="K84" s="36"/>
      <c r="L84" s="36"/>
      <c r="M84" s="36"/>
      <c r="N84" s="36"/>
    </row>
    <row r="85" spans="1:14" ht="11.25" customHeight="1">
      <c r="A85" s="36"/>
      <c r="B85" s="36"/>
      <c r="C85" s="36"/>
      <c r="D85" s="36"/>
      <c r="E85" s="36"/>
      <c r="F85" s="36"/>
      <c r="G85" s="36"/>
      <c r="H85" s="36"/>
      <c r="I85" s="36"/>
      <c r="J85" s="36"/>
      <c r="K85" s="36"/>
      <c r="L85" s="36"/>
      <c r="M85" s="36"/>
      <c r="N85" s="36"/>
    </row>
    <row r="86" spans="1:14" ht="11.25" customHeight="1">
      <c r="A86" s="36"/>
      <c r="B86" s="36"/>
      <c r="C86" s="36"/>
      <c r="D86" s="36"/>
      <c r="E86" s="36"/>
      <c r="F86" s="36"/>
      <c r="G86" s="36"/>
      <c r="H86" s="36"/>
      <c r="I86" s="36"/>
      <c r="J86" s="36"/>
      <c r="K86" s="36"/>
      <c r="L86" s="36"/>
      <c r="M86" s="36"/>
      <c r="N86" s="36"/>
    </row>
    <row r="87" spans="1:14" ht="11.25" customHeight="1">
      <c r="A87" s="36"/>
      <c r="B87" s="36"/>
      <c r="C87" s="36"/>
      <c r="D87" s="36"/>
      <c r="E87" s="36"/>
      <c r="F87" s="36"/>
      <c r="G87" s="36"/>
      <c r="H87" s="36"/>
      <c r="I87" s="36"/>
      <c r="J87" s="36"/>
      <c r="K87" s="36"/>
      <c r="L87" s="36"/>
      <c r="M87" s="36"/>
      <c r="N87" s="36"/>
    </row>
    <row r="88" spans="1:14" ht="11.25" customHeight="1">
      <c r="A88" s="36"/>
      <c r="B88" s="36"/>
      <c r="C88" s="36"/>
      <c r="D88" s="36"/>
      <c r="E88" s="36"/>
      <c r="F88" s="36"/>
      <c r="G88" s="36"/>
      <c r="H88" s="36"/>
      <c r="I88" s="36"/>
      <c r="J88" s="36"/>
      <c r="K88" s="36"/>
      <c r="L88" s="36"/>
      <c r="M88" s="36"/>
      <c r="N88" s="36"/>
    </row>
    <row r="89" spans="1:14" ht="11.25" customHeight="1">
      <c r="A89" s="36"/>
      <c r="B89" s="36"/>
      <c r="C89" s="36"/>
      <c r="D89" s="36"/>
      <c r="E89" s="36"/>
      <c r="F89" s="36"/>
      <c r="G89" s="36"/>
      <c r="H89" s="36"/>
      <c r="I89" s="36"/>
      <c r="J89" s="36"/>
      <c r="K89" s="36"/>
      <c r="L89" s="36"/>
      <c r="M89" s="36"/>
      <c r="N89" s="36"/>
    </row>
    <row r="90" spans="1:14" ht="11.25" customHeight="1">
      <c r="A90" s="36"/>
      <c r="B90" s="36"/>
      <c r="C90" s="36"/>
      <c r="D90" s="36"/>
      <c r="E90" s="36"/>
      <c r="F90" s="36"/>
      <c r="G90" s="36"/>
      <c r="H90" s="36"/>
      <c r="I90" s="36"/>
      <c r="J90" s="36"/>
      <c r="K90" s="36"/>
      <c r="L90" s="36"/>
      <c r="M90" s="36"/>
      <c r="N90" s="36"/>
    </row>
    <row r="91" spans="1:14" ht="11.25" customHeight="1">
      <c r="A91" s="36"/>
      <c r="B91" s="36"/>
      <c r="C91" s="36"/>
      <c r="D91" s="36"/>
      <c r="E91" s="36"/>
      <c r="F91" s="36"/>
      <c r="G91" s="36"/>
      <c r="H91" s="36"/>
      <c r="I91" s="36"/>
      <c r="J91" s="36"/>
      <c r="K91" s="36"/>
      <c r="L91" s="36"/>
      <c r="M91" s="36"/>
      <c r="N91" s="36"/>
    </row>
    <row r="92" spans="1:14" ht="11.25" customHeight="1">
      <c r="A92" s="36"/>
      <c r="B92" s="36"/>
      <c r="C92" s="36"/>
      <c r="D92" s="36"/>
      <c r="E92" s="36"/>
      <c r="F92" s="36"/>
      <c r="G92" s="36"/>
      <c r="H92" s="36"/>
      <c r="I92" s="36"/>
      <c r="J92" s="36"/>
      <c r="K92" s="36"/>
      <c r="L92" s="36"/>
      <c r="M92" s="36"/>
      <c r="N92" s="36"/>
    </row>
    <row r="93" spans="1:14" ht="11.25" customHeight="1">
      <c r="A93" s="36"/>
      <c r="B93" s="36"/>
      <c r="C93" s="36"/>
      <c r="D93" s="36"/>
      <c r="E93" s="36"/>
      <c r="F93" s="36"/>
      <c r="G93" s="36"/>
      <c r="H93" s="36"/>
      <c r="I93" s="36"/>
      <c r="J93" s="36"/>
      <c r="K93" s="36"/>
      <c r="L93" s="36"/>
      <c r="M93" s="36"/>
      <c r="N93" s="36"/>
    </row>
    <row r="94" spans="1:14" ht="11.25" customHeight="1">
      <c r="A94" s="36"/>
      <c r="B94" s="36"/>
      <c r="C94" s="36"/>
      <c r="D94" s="36"/>
      <c r="E94" s="36"/>
      <c r="F94" s="36"/>
      <c r="G94" s="36"/>
      <c r="H94" s="36"/>
      <c r="I94" s="36"/>
      <c r="J94" s="36"/>
      <c r="K94" s="36"/>
      <c r="L94" s="36"/>
      <c r="M94" s="36"/>
      <c r="N94" s="36"/>
    </row>
    <row r="95" spans="1:14" ht="11.25" customHeight="1">
      <c r="A95" s="36"/>
      <c r="B95" s="36"/>
      <c r="C95" s="36"/>
      <c r="D95" s="36"/>
      <c r="E95" s="36"/>
      <c r="F95" s="36"/>
      <c r="G95" s="36"/>
      <c r="H95" s="36"/>
      <c r="I95" s="36"/>
      <c r="J95" s="36"/>
      <c r="K95" s="36"/>
      <c r="L95" s="36"/>
      <c r="M95" s="36"/>
      <c r="N95" s="36"/>
    </row>
    <row r="96" spans="1:14" ht="11.25" customHeight="1">
      <c r="A96" s="36"/>
      <c r="B96" s="36"/>
      <c r="C96" s="36"/>
      <c r="D96" s="36"/>
      <c r="E96" s="36"/>
      <c r="F96" s="36"/>
      <c r="G96" s="36"/>
      <c r="H96" s="36"/>
      <c r="I96" s="36"/>
      <c r="J96" s="36"/>
      <c r="K96" s="36"/>
      <c r="L96" s="36"/>
      <c r="M96" s="36"/>
      <c r="N96" s="36"/>
    </row>
    <row r="97" spans="1:14" ht="11.25" customHeight="1">
      <c r="A97" s="36"/>
      <c r="B97" s="36"/>
      <c r="C97" s="36"/>
      <c r="D97" s="36"/>
      <c r="E97" s="36"/>
      <c r="F97" s="36"/>
      <c r="G97" s="36"/>
      <c r="H97" s="36"/>
      <c r="I97" s="36"/>
      <c r="J97" s="36"/>
      <c r="K97" s="36"/>
      <c r="L97" s="36"/>
      <c r="M97" s="36"/>
      <c r="N97" s="36"/>
    </row>
    <row r="98" spans="1:14" ht="11.25" customHeight="1">
      <c r="A98" s="36"/>
      <c r="B98" s="36"/>
      <c r="C98" s="36"/>
      <c r="D98" s="36"/>
      <c r="E98" s="36"/>
      <c r="F98" s="36"/>
      <c r="G98" s="36"/>
      <c r="H98" s="36"/>
      <c r="I98" s="36"/>
      <c r="J98" s="36"/>
      <c r="K98" s="36"/>
      <c r="L98" s="36"/>
      <c r="M98" s="36"/>
      <c r="N98" s="36"/>
    </row>
    <row r="99" spans="1:14" ht="11.25" customHeight="1">
      <c r="A99" s="36"/>
      <c r="B99" s="36"/>
      <c r="C99" s="36"/>
      <c r="D99" s="36"/>
      <c r="E99" s="36"/>
      <c r="F99" s="36"/>
      <c r="G99" s="36"/>
      <c r="H99" s="36"/>
      <c r="I99" s="36"/>
      <c r="J99" s="36"/>
      <c r="K99" s="36"/>
      <c r="L99" s="36"/>
      <c r="M99" s="36"/>
      <c r="N99" s="36"/>
    </row>
    <row r="100" spans="1:14" ht="11.25" customHeight="1">
      <c r="A100" s="36"/>
      <c r="B100" s="36"/>
      <c r="C100" s="36"/>
      <c r="D100" s="36"/>
      <c r="E100" s="36"/>
      <c r="F100" s="36"/>
      <c r="G100" s="36"/>
      <c r="H100" s="36"/>
      <c r="I100" s="36"/>
      <c r="J100" s="36"/>
      <c r="K100" s="36"/>
      <c r="L100" s="36"/>
      <c r="M100" s="36"/>
      <c r="N100" s="36"/>
    </row>
    <row r="101" spans="1:14" ht="11.25" customHeight="1">
      <c r="A101" s="36"/>
      <c r="B101" s="36"/>
      <c r="C101" s="36"/>
      <c r="D101" s="36"/>
      <c r="E101" s="36"/>
      <c r="F101" s="36"/>
      <c r="G101" s="36"/>
      <c r="H101" s="36"/>
      <c r="I101" s="36"/>
      <c r="J101" s="36"/>
      <c r="K101" s="36"/>
      <c r="L101" s="36"/>
      <c r="M101" s="36"/>
      <c r="N101" s="36"/>
    </row>
    <row r="102" spans="1:14" ht="11.25" customHeight="1">
      <c r="A102" s="36"/>
      <c r="B102" s="36"/>
      <c r="C102" s="36"/>
      <c r="D102" s="36"/>
      <c r="E102" s="36"/>
      <c r="F102" s="36"/>
      <c r="G102" s="36"/>
      <c r="H102" s="36"/>
      <c r="I102" s="36"/>
      <c r="J102" s="36"/>
      <c r="K102" s="36"/>
      <c r="L102" s="36"/>
      <c r="M102" s="36"/>
      <c r="N102" s="36"/>
    </row>
    <row r="103" spans="1:14" ht="11.25" customHeight="1">
      <c r="A103" s="36"/>
      <c r="B103" s="36"/>
      <c r="C103" s="36"/>
      <c r="D103" s="36"/>
      <c r="E103" s="36"/>
      <c r="F103" s="36"/>
      <c r="G103" s="36"/>
      <c r="H103" s="36"/>
      <c r="I103" s="36"/>
      <c r="J103" s="36"/>
      <c r="K103" s="36"/>
      <c r="L103" s="36"/>
      <c r="M103" s="36"/>
      <c r="N103" s="36"/>
    </row>
    <row r="104" spans="1:14" ht="11.25" customHeight="1">
      <c r="A104" s="36"/>
      <c r="B104" s="36"/>
      <c r="C104" s="36"/>
      <c r="D104" s="36"/>
      <c r="E104" s="36"/>
      <c r="F104" s="36"/>
      <c r="G104" s="36"/>
      <c r="H104" s="36"/>
      <c r="I104" s="36"/>
      <c r="J104" s="36"/>
      <c r="K104" s="36"/>
      <c r="L104" s="36"/>
      <c r="M104" s="36"/>
      <c r="N104" s="36"/>
    </row>
    <row r="105" spans="1:14" ht="11.25" customHeight="1">
      <c r="A105" s="36"/>
      <c r="B105" s="36"/>
      <c r="C105" s="36"/>
      <c r="D105" s="36"/>
      <c r="E105" s="36"/>
      <c r="F105" s="36"/>
      <c r="G105" s="36"/>
      <c r="H105" s="36"/>
      <c r="I105" s="36"/>
      <c r="J105" s="36"/>
      <c r="K105" s="36"/>
      <c r="L105" s="36"/>
      <c r="M105" s="36"/>
      <c r="N105" s="36"/>
    </row>
    <row r="106" spans="1:14" ht="11.25" customHeight="1">
      <c r="A106" s="36"/>
      <c r="B106" s="36"/>
      <c r="C106" s="36"/>
      <c r="D106" s="36"/>
      <c r="E106" s="36"/>
      <c r="F106" s="36"/>
      <c r="G106" s="36"/>
      <c r="H106" s="36"/>
      <c r="I106" s="36"/>
      <c r="J106" s="36"/>
      <c r="K106" s="36"/>
      <c r="L106" s="36"/>
      <c r="M106" s="36"/>
      <c r="N106" s="36"/>
    </row>
    <row r="107" spans="1:14" ht="11.25" customHeight="1">
      <c r="A107" s="36"/>
      <c r="B107" s="36"/>
      <c r="C107" s="36"/>
      <c r="D107" s="36"/>
      <c r="E107" s="36"/>
      <c r="F107" s="36"/>
      <c r="G107" s="36"/>
      <c r="H107" s="36"/>
      <c r="I107" s="36"/>
      <c r="J107" s="36"/>
      <c r="K107" s="36"/>
      <c r="L107" s="36"/>
      <c r="M107" s="36"/>
      <c r="N107" s="36"/>
    </row>
    <row r="108" spans="1:14" ht="11.25" customHeight="1">
      <c r="A108" s="36"/>
      <c r="B108" s="36"/>
      <c r="C108" s="36"/>
      <c r="D108" s="36"/>
      <c r="E108" s="36"/>
      <c r="F108" s="36"/>
      <c r="G108" s="36"/>
      <c r="H108" s="36"/>
      <c r="I108" s="36"/>
      <c r="J108" s="36"/>
      <c r="K108" s="36"/>
      <c r="L108" s="36"/>
      <c r="M108" s="36"/>
      <c r="N108" s="36"/>
    </row>
    <row r="109" spans="1:14" ht="11.25" customHeight="1">
      <c r="A109" s="36"/>
      <c r="B109" s="36"/>
      <c r="C109" s="36"/>
      <c r="D109" s="36"/>
      <c r="E109" s="36"/>
      <c r="F109" s="36"/>
      <c r="G109" s="36"/>
      <c r="H109" s="36"/>
      <c r="I109" s="36"/>
      <c r="J109" s="36"/>
      <c r="K109" s="36"/>
      <c r="L109" s="36"/>
      <c r="M109" s="36"/>
      <c r="N109" s="36"/>
    </row>
    <row r="110" spans="1:14" ht="11.25" customHeight="1">
      <c r="A110" s="36"/>
      <c r="B110" s="36"/>
      <c r="C110" s="36"/>
      <c r="D110" s="36"/>
      <c r="E110" s="36"/>
      <c r="F110" s="36"/>
      <c r="G110" s="36"/>
      <c r="H110" s="36"/>
      <c r="I110" s="36"/>
      <c r="J110" s="36"/>
      <c r="K110" s="36"/>
      <c r="L110" s="36"/>
      <c r="M110" s="36"/>
      <c r="N110" s="36"/>
    </row>
    <row r="111" spans="1:14" ht="11.25" customHeight="1">
      <c r="A111" s="36"/>
      <c r="B111" s="36"/>
      <c r="C111" s="36"/>
      <c r="D111" s="36"/>
      <c r="E111" s="36"/>
      <c r="F111" s="36"/>
      <c r="G111" s="36"/>
      <c r="H111" s="36"/>
      <c r="I111" s="36"/>
      <c r="J111" s="36"/>
      <c r="K111" s="36"/>
      <c r="L111" s="36"/>
      <c r="M111" s="36"/>
      <c r="N111" s="36"/>
    </row>
    <row r="112" spans="1:14" ht="11.25" customHeight="1">
      <c r="A112" s="36"/>
      <c r="B112" s="36"/>
      <c r="C112" s="36"/>
      <c r="D112" s="36"/>
      <c r="E112" s="36"/>
      <c r="F112" s="36"/>
      <c r="G112" s="36"/>
      <c r="H112" s="36"/>
      <c r="I112" s="36"/>
      <c r="J112" s="36"/>
      <c r="K112" s="36"/>
      <c r="L112" s="36"/>
      <c r="M112" s="36"/>
      <c r="N112" s="36"/>
    </row>
    <row r="113" spans="1:14" ht="11.25" customHeight="1">
      <c r="A113" s="36"/>
      <c r="B113" s="36"/>
      <c r="C113" s="36"/>
      <c r="D113" s="36"/>
      <c r="E113" s="36"/>
      <c r="F113" s="36"/>
      <c r="G113" s="36"/>
      <c r="H113" s="36"/>
      <c r="I113" s="36"/>
      <c r="J113" s="36"/>
      <c r="K113" s="36"/>
      <c r="L113" s="36"/>
      <c r="M113" s="36"/>
      <c r="N113" s="36"/>
    </row>
    <row r="114" spans="1:14" ht="11.25" customHeight="1">
      <c r="A114" s="36"/>
      <c r="B114" s="36"/>
      <c r="C114" s="36"/>
      <c r="D114" s="36"/>
      <c r="E114" s="36"/>
      <c r="F114" s="36"/>
      <c r="G114" s="36"/>
      <c r="H114" s="36"/>
      <c r="I114" s="36"/>
      <c r="J114" s="36"/>
      <c r="K114" s="36"/>
      <c r="L114" s="36"/>
      <c r="M114" s="36"/>
      <c r="N114" s="36"/>
    </row>
    <row r="115" spans="1:14" ht="11.25" customHeight="1">
      <c r="A115" s="36"/>
      <c r="B115" s="36"/>
      <c r="C115" s="36"/>
      <c r="D115" s="36"/>
      <c r="E115" s="36"/>
      <c r="F115" s="36"/>
      <c r="G115" s="36"/>
      <c r="H115" s="36"/>
      <c r="I115" s="36"/>
      <c r="J115" s="36"/>
      <c r="K115" s="36"/>
      <c r="L115" s="36"/>
      <c r="M115" s="36"/>
      <c r="N115" s="36"/>
    </row>
    <row r="116" spans="1:14" ht="11.25" customHeight="1">
      <c r="A116" s="36"/>
      <c r="B116" s="36"/>
      <c r="C116" s="36"/>
      <c r="D116" s="36"/>
      <c r="E116" s="36"/>
      <c r="F116" s="36"/>
      <c r="G116" s="36"/>
      <c r="H116" s="36"/>
      <c r="I116" s="36"/>
      <c r="J116" s="36"/>
      <c r="K116" s="36"/>
      <c r="L116" s="36"/>
      <c r="M116" s="36"/>
      <c r="N116" s="36"/>
    </row>
    <row r="117" spans="1:14" ht="11.25" customHeight="1">
      <c r="A117" s="36"/>
      <c r="B117" s="36"/>
      <c r="C117" s="36"/>
      <c r="D117" s="36"/>
      <c r="E117" s="36"/>
      <c r="F117" s="36"/>
      <c r="G117" s="36"/>
      <c r="H117" s="36"/>
      <c r="I117" s="36"/>
      <c r="J117" s="36"/>
      <c r="K117" s="36"/>
      <c r="L117" s="36"/>
      <c r="M117" s="36"/>
      <c r="N117" s="36"/>
    </row>
    <row r="118" spans="1:14" ht="11.25" customHeight="1">
      <c r="A118" s="36"/>
      <c r="B118" s="36"/>
      <c r="C118" s="36"/>
      <c r="D118" s="36"/>
      <c r="E118" s="36"/>
      <c r="F118" s="36"/>
      <c r="G118" s="36"/>
      <c r="H118" s="36"/>
      <c r="I118" s="36"/>
      <c r="J118" s="36"/>
      <c r="K118" s="36"/>
      <c r="L118" s="36"/>
      <c r="M118" s="36"/>
      <c r="N118" s="36"/>
    </row>
    <row r="119" spans="1:14" ht="11.25" customHeight="1">
      <c r="A119" s="36"/>
      <c r="B119" s="36"/>
      <c r="C119" s="36"/>
      <c r="D119" s="36"/>
      <c r="E119" s="36"/>
      <c r="F119" s="36"/>
      <c r="G119" s="36"/>
      <c r="H119" s="36"/>
      <c r="I119" s="36"/>
      <c r="J119" s="36"/>
      <c r="K119" s="36"/>
      <c r="L119" s="36"/>
      <c r="M119" s="36"/>
      <c r="N119" s="36"/>
    </row>
    <row r="120" spans="1:14" ht="11.25" customHeight="1">
      <c r="A120" s="36"/>
      <c r="B120" s="36"/>
      <c r="C120" s="36"/>
      <c r="D120" s="36"/>
      <c r="E120" s="36"/>
      <c r="F120" s="36"/>
      <c r="G120" s="36"/>
      <c r="H120" s="36"/>
      <c r="I120" s="36"/>
      <c r="J120" s="36"/>
      <c r="K120" s="36"/>
      <c r="L120" s="36"/>
      <c r="M120" s="36"/>
      <c r="N120" s="36"/>
    </row>
    <row r="121" spans="1:14" ht="11.25" customHeight="1">
      <c r="A121" s="36"/>
      <c r="B121" s="36"/>
      <c r="C121" s="36"/>
      <c r="D121" s="36"/>
      <c r="E121" s="36"/>
      <c r="F121" s="36"/>
      <c r="G121" s="36"/>
      <c r="H121" s="36"/>
      <c r="I121" s="36"/>
      <c r="J121" s="36"/>
      <c r="K121" s="36"/>
      <c r="L121" s="36"/>
      <c r="M121" s="36"/>
      <c r="N121" s="36"/>
    </row>
    <row r="122" spans="1:14" ht="11.25" customHeight="1">
      <c r="A122" s="36"/>
      <c r="B122" s="36"/>
      <c r="C122" s="36"/>
      <c r="D122" s="36"/>
      <c r="E122" s="36"/>
      <c r="F122" s="36"/>
      <c r="G122" s="36"/>
      <c r="H122" s="36"/>
      <c r="I122" s="36"/>
      <c r="J122" s="36"/>
      <c r="K122" s="36"/>
      <c r="L122" s="36"/>
      <c r="M122" s="36"/>
      <c r="N122" s="36"/>
    </row>
    <row r="123" spans="1:14" ht="11.25" customHeight="1">
      <c r="A123" s="36"/>
      <c r="B123" s="36"/>
      <c r="C123" s="36"/>
      <c r="D123" s="36"/>
      <c r="E123" s="36"/>
      <c r="F123" s="36"/>
      <c r="G123" s="36"/>
      <c r="H123" s="36"/>
      <c r="I123" s="36"/>
      <c r="J123" s="36"/>
      <c r="K123" s="36"/>
      <c r="L123" s="36"/>
      <c r="M123" s="36"/>
      <c r="N123" s="36"/>
    </row>
    <row r="124" spans="1:14" ht="11.25" customHeight="1">
      <c r="A124" s="36"/>
      <c r="B124" s="36"/>
      <c r="C124" s="36"/>
      <c r="D124" s="36"/>
      <c r="E124" s="36"/>
      <c r="F124" s="36"/>
      <c r="G124" s="36"/>
      <c r="H124" s="36"/>
      <c r="I124" s="36"/>
      <c r="J124" s="36"/>
      <c r="K124" s="36"/>
      <c r="L124" s="36"/>
      <c r="M124" s="36"/>
      <c r="N124" s="36"/>
    </row>
    <row r="125" spans="1:14" ht="11.25" customHeight="1">
      <c r="A125" s="36"/>
      <c r="B125" s="36"/>
      <c r="C125" s="36"/>
      <c r="D125" s="36"/>
      <c r="E125" s="36"/>
      <c r="F125" s="36"/>
      <c r="G125" s="36"/>
      <c r="H125" s="36"/>
      <c r="I125" s="36"/>
      <c r="J125" s="36"/>
      <c r="K125" s="36"/>
      <c r="L125" s="36"/>
      <c r="M125" s="36"/>
      <c r="N125" s="36"/>
    </row>
    <row r="126" spans="1:14" ht="11.25" customHeight="1">
      <c r="A126" s="36"/>
      <c r="B126" s="36"/>
      <c r="C126" s="36"/>
      <c r="D126" s="36"/>
      <c r="E126" s="36"/>
      <c r="F126" s="36"/>
      <c r="G126" s="36"/>
      <c r="H126" s="36"/>
      <c r="I126" s="36"/>
      <c r="J126" s="36"/>
      <c r="K126" s="36"/>
      <c r="L126" s="36"/>
      <c r="M126" s="36"/>
      <c r="N126" s="36"/>
    </row>
    <row r="127" spans="1:14" ht="11.25" customHeight="1">
      <c r="A127" s="36"/>
      <c r="B127" s="36"/>
      <c r="C127" s="36"/>
      <c r="D127" s="36"/>
      <c r="E127" s="36"/>
      <c r="F127" s="36"/>
      <c r="G127" s="36"/>
      <c r="H127" s="36"/>
      <c r="I127" s="36"/>
      <c r="J127" s="36"/>
      <c r="K127" s="36"/>
      <c r="L127" s="36"/>
      <c r="M127" s="36"/>
      <c r="N127" s="36"/>
    </row>
    <row r="128" spans="1:14" ht="11.25" customHeight="1">
      <c r="A128" s="36"/>
      <c r="B128" s="36"/>
      <c r="C128" s="36"/>
      <c r="D128" s="36"/>
      <c r="E128" s="36"/>
      <c r="F128" s="36"/>
      <c r="G128" s="36"/>
      <c r="H128" s="36"/>
      <c r="I128" s="36"/>
      <c r="J128" s="36"/>
      <c r="K128" s="36"/>
      <c r="L128" s="36"/>
      <c r="M128" s="36"/>
      <c r="N128" s="36"/>
    </row>
    <row r="129" spans="1:14" ht="11.25" customHeight="1">
      <c r="A129" s="36"/>
      <c r="B129" s="36"/>
      <c r="C129" s="36"/>
      <c r="D129" s="36"/>
      <c r="E129" s="36"/>
      <c r="F129" s="36"/>
      <c r="G129" s="36"/>
      <c r="H129" s="36"/>
      <c r="I129" s="36"/>
      <c r="J129" s="36"/>
      <c r="K129" s="36"/>
      <c r="L129" s="36"/>
      <c r="M129" s="36"/>
      <c r="N129" s="36"/>
    </row>
    <row r="130" spans="1:14" ht="11.25" customHeight="1">
      <c r="A130" s="36"/>
      <c r="B130" s="36"/>
      <c r="C130" s="36"/>
      <c r="D130" s="36"/>
      <c r="E130" s="36"/>
      <c r="F130" s="36"/>
      <c r="G130" s="36"/>
      <c r="H130" s="36"/>
      <c r="I130" s="36"/>
      <c r="J130" s="36"/>
      <c r="K130" s="36"/>
      <c r="L130" s="36"/>
      <c r="M130" s="36"/>
      <c r="N130" s="36"/>
    </row>
    <row r="131" spans="1:14" ht="11.25" customHeight="1">
      <c r="A131" s="36"/>
      <c r="B131" s="36"/>
      <c r="C131" s="36"/>
      <c r="D131" s="36"/>
      <c r="E131" s="36"/>
      <c r="F131" s="36"/>
      <c r="G131" s="36"/>
      <c r="H131" s="36"/>
      <c r="I131" s="36"/>
      <c r="J131" s="36"/>
      <c r="K131" s="36"/>
      <c r="L131" s="36"/>
      <c r="M131" s="36"/>
      <c r="N131" s="36"/>
    </row>
    <row r="132" spans="1:14" ht="11.25" customHeight="1">
      <c r="A132" s="36"/>
      <c r="B132" s="36"/>
      <c r="C132" s="36"/>
      <c r="D132" s="36"/>
      <c r="E132" s="36"/>
      <c r="F132" s="36"/>
      <c r="G132" s="36"/>
      <c r="H132" s="36"/>
      <c r="I132" s="36"/>
      <c r="J132" s="36"/>
      <c r="K132" s="36"/>
      <c r="L132" s="36"/>
      <c r="M132" s="36"/>
      <c r="N132" s="36"/>
    </row>
    <row r="133" spans="1:14" ht="11.25" customHeight="1">
      <c r="A133" s="36"/>
      <c r="B133" s="36"/>
      <c r="C133" s="36"/>
      <c r="D133" s="36"/>
      <c r="E133" s="36"/>
      <c r="F133" s="36"/>
      <c r="G133" s="36"/>
      <c r="H133" s="36"/>
      <c r="I133" s="36"/>
      <c r="J133" s="36"/>
      <c r="K133" s="36"/>
      <c r="L133" s="36"/>
      <c r="M133" s="36"/>
      <c r="N133" s="36"/>
    </row>
    <row r="134" spans="1:14" ht="11.25" customHeight="1">
      <c r="A134" s="36"/>
      <c r="B134" s="36"/>
      <c r="C134" s="36"/>
      <c r="D134" s="36"/>
      <c r="E134" s="36"/>
      <c r="F134" s="36"/>
      <c r="G134" s="36"/>
      <c r="H134" s="36"/>
      <c r="I134" s="36"/>
      <c r="J134" s="36"/>
      <c r="K134" s="36"/>
      <c r="L134" s="36"/>
      <c r="M134" s="36"/>
      <c r="N134" s="36"/>
    </row>
    <row r="135" spans="1:14" ht="11.25" customHeight="1">
      <c r="A135" s="36"/>
      <c r="B135" s="36"/>
      <c r="C135" s="36"/>
      <c r="D135" s="36"/>
      <c r="E135" s="36"/>
      <c r="F135" s="36"/>
      <c r="G135" s="36"/>
      <c r="H135" s="36"/>
      <c r="I135" s="36"/>
      <c r="J135" s="36"/>
      <c r="K135" s="36"/>
      <c r="L135" s="36"/>
      <c r="M135" s="36"/>
      <c r="N135" s="36"/>
    </row>
    <row r="136" spans="1:14" ht="11.25" customHeight="1">
      <c r="A136" s="36"/>
      <c r="B136" s="36"/>
      <c r="C136" s="36"/>
      <c r="D136" s="36"/>
      <c r="E136" s="36"/>
      <c r="F136" s="36"/>
      <c r="G136" s="36"/>
      <c r="H136" s="36"/>
      <c r="I136" s="36"/>
      <c r="J136" s="36"/>
      <c r="K136" s="36"/>
      <c r="L136" s="36"/>
      <c r="M136" s="36"/>
      <c r="N136" s="36"/>
    </row>
    <row r="137" spans="1:14" ht="11.25" customHeight="1">
      <c r="A137" s="36"/>
      <c r="B137" s="36"/>
      <c r="C137" s="36"/>
      <c r="D137" s="36"/>
      <c r="E137" s="36"/>
      <c r="F137" s="36"/>
      <c r="G137" s="36"/>
      <c r="H137" s="36"/>
      <c r="I137" s="36"/>
      <c r="J137" s="36"/>
      <c r="K137" s="36"/>
      <c r="L137" s="36"/>
      <c r="M137" s="36"/>
      <c r="N137" s="36"/>
    </row>
    <row r="138" spans="1:14" ht="11.25" customHeight="1">
      <c r="A138" s="36"/>
      <c r="B138" s="36"/>
      <c r="C138" s="36"/>
      <c r="D138" s="36"/>
      <c r="E138" s="36"/>
      <c r="F138" s="36"/>
      <c r="G138" s="36"/>
      <c r="H138" s="36"/>
      <c r="I138" s="36"/>
      <c r="J138" s="36"/>
      <c r="K138" s="36"/>
      <c r="L138" s="36"/>
      <c r="M138" s="36"/>
      <c r="N138" s="36"/>
    </row>
    <row r="139" spans="1:14" ht="11.25" customHeight="1">
      <c r="A139" s="36"/>
      <c r="B139" s="36"/>
      <c r="C139" s="36"/>
      <c r="D139" s="36"/>
      <c r="E139" s="36"/>
      <c r="F139" s="36"/>
      <c r="G139" s="36"/>
      <c r="H139" s="36"/>
      <c r="I139" s="36"/>
      <c r="J139" s="36"/>
      <c r="K139" s="36"/>
      <c r="L139" s="36"/>
      <c r="M139" s="36"/>
      <c r="N139" s="36"/>
    </row>
    <row r="140" spans="1:14" ht="11.25" customHeight="1">
      <c r="A140" s="36"/>
      <c r="B140" s="36"/>
      <c r="C140" s="36"/>
      <c r="D140" s="36"/>
      <c r="E140" s="36"/>
      <c r="F140" s="36"/>
      <c r="G140" s="36"/>
      <c r="H140" s="36"/>
      <c r="I140" s="36"/>
      <c r="J140" s="36"/>
      <c r="K140" s="36"/>
      <c r="L140" s="36"/>
      <c r="M140" s="36"/>
      <c r="N140" s="36"/>
    </row>
    <row r="141" spans="1:14" ht="11.25" customHeight="1">
      <c r="A141" s="36"/>
      <c r="B141" s="36"/>
      <c r="C141" s="36"/>
      <c r="D141" s="36"/>
      <c r="E141" s="36"/>
      <c r="F141" s="36"/>
      <c r="G141" s="36"/>
      <c r="H141" s="36"/>
      <c r="I141" s="36"/>
      <c r="J141" s="36"/>
      <c r="K141" s="36"/>
      <c r="L141" s="36"/>
      <c r="M141" s="36"/>
      <c r="N141" s="36"/>
    </row>
    <row r="142" spans="1:14" ht="11.25" customHeight="1">
      <c r="A142" s="36"/>
      <c r="B142" s="36"/>
      <c r="C142" s="36"/>
      <c r="D142" s="36"/>
      <c r="E142" s="36"/>
      <c r="F142" s="36"/>
      <c r="G142" s="36"/>
      <c r="H142" s="36"/>
      <c r="I142" s="36"/>
      <c r="J142" s="36"/>
      <c r="K142" s="36"/>
      <c r="L142" s="36"/>
      <c r="M142" s="36"/>
      <c r="N142" s="36"/>
    </row>
    <row r="143" spans="1:14" ht="11.25" customHeight="1">
      <c r="A143" s="36"/>
      <c r="B143" s="36"/>
      <c r="C143" s="36"/>
      <c r="D143" s="36"/>
      <c r="E143" s="36"/>
      <c r="F143" s="36"/>
      <c r="G143" s="36"/>
      <c r="H143" s="36"/>
      <c r="I143" s="36"/>
      <c r="J143" s="36"/>
      <c r="K143" s="36"/>
      <c r="L143" s="36"/>
      <c r="M143" s="36"/>
      <c r="N143" s="36"/>
    </row>
    <row r="144" spans="1:14" ht="11.25" customHeight="1">
      <c r="A144" s="36"/>
      <c r="B144" s="36"/>
      <c r="C144" s="36"/>
      <c r="D144" s="36"/>
      <c r="E144" s="36"/>
      <c r="F144" s="36"/>
      <c r="G144" s="36"/>
      <c r="H144" s="36"/>
      <c r="I144" s="36"/>
      <c r="J144" s="36"/>
      <c r="K144" s="36"/>
      <c r="L144" s="36"/>
      <c r="M144" s="36"/>
      <c r="N144" s="36"/>
    </row>
    <row r="145" spans="1:14" ht="11.25" customHeight="1">
      <c r="A145" s="36"/>
      <c r="B145" s="36"/>
      <c r="C145" s="36"/>
      <c r="D145" s="36"/>
      <c r="E145" s="36"/>
      <c r="F145" s="36"/>
      <c r="G145" s="36"/>
      <c r="H145" s="36"/>
      <c r="I145" s="36"/>
      <c r="J145" s="36"/>
      <c r="K145" s="36"/>
      <c r="L145" s="36"/>
      <c r="M145" s="36"/>
      <c r="N145" s="36"/>
    </row>
    <row r="146" spans="1:14" ht="11.25" customHeight="1">
      <c r="A146" s="36"/>
      <c r="B146" s="36"/>
      <c r="C146" s="36"/>
      <c r="D146" s="36"/>
      <c r="E146" s="36"/>
      <c r="F146" s="36"/>
      <c r="G146" s="36"/>
      <c r="H146" s="36"/>
      <c r="I146" s="36"/>
      <c r="J146" s="36"/>
      <c r="K146" s="36"/>
      <c r="L146" s="36"/>
      <c r="M146" s="36"/>
      <c r="N146" s="36"/>
    </row>
    <row r="147" spans="1:14" ht="11.25" customHeight="1">
      <c r="A147" s="36"/>
      <c r="B147" s="36"/>
      <c r="C147" s="36"/>
      <c r="D147" s="36"/>
      <c r="E147" s="36"/>
      <c r="F147" s="36"/>
      <c r="G147" s="36"/>
      <c r="H147" s="36"/>
      <c r="I147" s="36"/>
      <c r="J147" s="36"/>
      <c r="K147" s="36"/>
      <c r="L147" s="36"/>
      <c r="M147" s="36"/>
      <c r="N147" s="36"/>
    </row>
    <row r="148" spans="1:14" ht="11.25" customHeight="1">
      <c r="A148" s="36"/>
      <c r="B148" s="36"/>
      <c r="C148" s="36"/>
      <c r="D148" s="36"/>
      <c r="E148" s="36"/>
      <c r="F148" s="36"/>
      <c r="G148" s="36"/>
      <c r="H148" s="36"/>
      <c r="I148" s="36"/>
      <c r="J148" s="36"/>
      <c r="K148" s="36"/>
      <c r="L148" s="36"/>
      <c r="M148" s="36"/>
      <c r="N148" s="36"/>
    </row>
    <row r="149" spans="1:14" ht="11.25" customHeight="1">
      <c r="A149" s="36"/>
      <c r="B149" s="36"/>
      <c r="C149" s="36"/>
      <c r="D149" s="36"/>
      <c r="E149" s="36"/>
      <c r="F149" s="36"/>
      <c r="G149" s="36"/>
      <c r="H149" s="36"/>
      <c r="I149" s="36"/>
      <c r="J149" s="36"/>
      <c r="K149" s="36"/>
      <c r="L149" s="36"/>
      <c r="M149" s="36"/>
      <c r="N149" s="36"/>
    </row>
    <row r="150" spans="1:14" ht="11.25" customHeight="1">
      <c r="A150" s="36"/>
      <c r="B150" s="36"/>
      <c r="C150" s="36"/>
      <c r="D150" s="36"/>
      <c r="E150" s="36"/>
      <c r="F150" s="36"/>
      <c r="G150" s="36"/>
      <c r="H150" s="36"/>
      <c r="I150" s="36"/>
      <c r="J150" s="36"/>
      <c r="K150" s="36"/>
      <c r="L150" s="36"/>
      <c r="M150" s="36"/>
      <c r="N150" s="36"/>
    </row>
    <row r="151" spans="1:14" ht="11.25" customHeight="1">
      <c r="A151" s="36"/>
      <c r="B151" s="36"/>
      <c r="C151" s="36"/>
      <c r="D151" s="36"/>
      <c r="E151" s="36"/>
      <c r="F151" s="36"/>
      <c r="G151" s="36"/>
      <c r="H151" s="36"/>
      <c r="I151" s="36"/>
      <c r="J151" s="36"/>
      <c r="K151" s="36"/>
      <c r="L151" s="36"/>
      <c r="M151" s="36"/>
      <c r="N151" s="36"/>
    </row>
    <row r="152" spans="1:14" ht="11.25" customHeight="1">
      <c r="A152" s="36"/>
      <c r="B152" s="36"/>
      <c r="C152" s="36"/>
      <c r="D152" s="36"/>
      <c r="E152" s="36"/>
      <c r="F152" s="36"/>
      <c r="G152" s="36"/>
      <c r="H152" s="36"/>
      <c r="I152" s="36"/>
      <c r="J152" s="36"/>
      <c r="K152" s="36"/>
      <c r="L152" s="36"/>
      <c r="M152" s="36"/>
      <c r="N152" s="36"/>
    </row>
    <row r="153" spans="1:14" ht="11.25" customHeight="1">
      <c r="A153" s="36"/>
      <c r="B153" s="36"/>
      <c r="C153" s="36"/>
      <c r="D153" s="36"/>
      <c r="E153" s="36"/>
      <c r="F153" s="36"/>
      <c r="G153" s="36"/>
      <c r="H153" s="36"/>
      <c r="I153" s="36"/>
      <c r="J153" s="36"/>
      <c r="K153" s="36"/>
      <c r="L153" s="36"/>
      <c r="M153" s="36"/>
      <c r="N153" s="36"/>
    </row>
    <row r="154" spans="1:14" ht="11.25" customHeight="1">
      <c r="A154" s="36"/>
      <c r="B154" s="36"/>
      <c r="C154" s="36"/>
      <c r="D154" s="36"/>
      <c r="E154" s="36"/>
      <c r="F154" s="36"/>
      <c r="G154" s="36"/>
      <c r="H154" s="36"/>
      <c r="I154" s="36"/>
      <c r="J154" s="36"/>
      <c r="K154" s="36"/>
      <c r="L154" s="36"/>
      <c r="M154" s="36"/>
      <c r="N154" s="36"/>
    </row>
    <row r="155" spans="1:14" ht="11.25" customHeight="1">
      <c r="A155" s="36"/>
      <c r="B155" s="36"/>
      <c r="C155" s="36"/>
      <c r="D155" s="36"/>
      <c r="E155" s="36"/>
      <c r="F155" s="36"/>
      <c r="G155" s="36"/>
      <c r="H155" s="36"/>
      <c r="I155" s="36"/>
      <c r="J155" s="36"/>
      <c r="K155" s="36"/>
      <c r="L155" s="36"/>
      <c r="M155" s="36"/>
      <c r="N155" s="36"/>
    </row>
    <row r="156" spans="1:14" ht="11.25" customHeight="1">
      <c r="A156" s="36"/>
      <c r="B156" s="36"/>
      <c r="C156" s="36"/>
      <c r="D156" s="36"/>
      <c r="E156" s="36"/>
      <c r="F156" s="36"/>
      <c r="G156" s="36"/>
      <c r="H156" s="36"/>
      <c r="I156" s="36"/>
      <c r="J156" s="36"/>
      <c r="K156" s="36"/>
      <c r="L156" s="36"/>
      <c r="M156" s="36"/>
      <c r="N156" s="36"/>
    </row>
    <row r="157" spans="1:14" ht="11.25" customHeight="1">
      <c r="A157" s="36"/>
      <c r="B157" s="36"/>
      <c r="C157" s="36"/>
      <c r="D157" s="36"/>
      <c r="E157" s="36"/>
      <c r="F157" s="36"/>
      <c r="G157" s="36"/>
      <c r="H157" s="36"/>
      <c r="I157" s="36"/>
      <c r="J157" s="36"/>
      <c r="K157" s="36"/>
      <c r="L157" s="36"/>
      <c r="M157" s="36"/>
      <c r="N157" s="36"/>
    </row>
    <row r="158" spans="1:14" ht="11.25" customHeight="1">
      <c r="A158" s="36"/>
      <c r="B158" s="36"/>
      <c r="C158" s="36"/>
      <c r="D158" s="36"/>
      <c r="E158" s="36"/>
      <c r="F158" s="36"/>
      <c r="G158" s="36"/>
      <c r="H158" s="36"/>
      <c r="I158" s="36"/>
      <c r="J158" s="36"/>
      <c r="K158" s="36"/>
      <c r="L158" s="36"/>
      <c r="M158" s="36"/>
      <c r="N158" s="36"/>
    </row>
    <row r="159" spans="1:14" ht="11.25" customHeight="1">
      <c r="A159" s="36"/>
      <c r="B159" s="36"/>
      <c r="C159" s="36"/>
      <c r="D159" s="36"/>
      <c r="E159" s="36"/>
      <c r="F159" s="36"/>
      <c r="G159" s="36"/>
      <c r="H159" s="36"/>
      <c r="I159" s="36"/>
      <c r="J159" s="36"/>
      <c r="K159" s="36"/>
      <c r="L159" s="36"/>
      <c r="M159" s="36"/>
      <c r="N159" s="36"/>
    </row>
    <row r="160" spans="1:14" ht="11.25" customHeight="1">
      <c r="A160" s="36"/>
      <c r="B160" s="36"/>
      <c r="C160" s="36"/>
      <c r="D160" s="36"/>
      <c r="E160" s="36"/>
      <c r="F160" s="36"/>
      <c r="G160" s="36"/>
      <c r="H160" s="36"/>
      <c r="I160" s="36"/>
      <c r="J160" s="36"/>
      <c r="K160" s="36"/>
      <c r="L160" s="36"/>
      <c r="M160" s="36"/>
      <c r="N160" s="36"/>
    </row>
    <row r="161" spans="1:14" ht="11.25" customHeight="1">
      <c r="A161" s="36"/>
      <c r="B161" s="36"/>
      <c r="C161" s="36"/>
      <c r="D161" s="36"/>
      <c r="E161" s="36"/>
      <c r="F161" s="36"/>
      <c r="G161" s="36"/>
      <c r="H161" s="36"/>
      <c r="I161" s="36"/>
      <c r="J161" s="36"/>
      <c r="K161" s="36"/>
      <c r="L161" s="36"/>
      <c r="M161" s="36"/>
      <c r="N161" s="36"/>
    </row>
    <row r="162" spans="1:14" ht="11.25" customHeight="1">
      <c r="A162" s="36"/>
      <c r="B162" s="36"/>
      <c r="C162" s="36"/>
      <c r="D162" s="36"/>
      <c r="E162" s="36"/>
      <c r="F162" s="36"/>
      <c r="G162" s="36"/>
      <c r="H162" s="36"/>
      <c r="I162" s="36"/>
      <c r="J162" s="36"/>
      <c r="K162" s="36"/>
      <c r="L162" s="36"/>
      <c r="M162" s="36"/>
      <c r="N162" s="36"/>
    </row>
    <row r="163" spans="1:14" ht="11.25" customHeight="1">
      <c r="A163" s="36"/>
      <c r="B163" s="36"/>
      <c r="C163" s="36"/>
      <c r="D163" s="36"/>
      <c r="E163" s="36"/>
      <c r="F163" s="36"/>
      <c r="G163" s="36"/>
      <c r="H163" s="36"/>
      <c r="I163" s="36"/>
      <c r="J163" s="36"/>
      <c r="K163" s="36"/>
      <c r="L163" s="36"/>
      <c r="M163" s="36"/>
      <c r="N163" s="36"/>
    </row>
    <row r="164" spans="1:14" ht="11.25" customHeight="1">
      <c r="A164" s="36"/>
      <c r="B164" s="36"/>
      <c r="C164" s="36"/>
      <c r="D164" s="36"/>
      <c r="E164" s="36"/>
      <c r="F164" s="36"/>
      <c r="G164" s="36"/>
      <c r="H164" s="36"/>
      <c r="I164" s="36"/>
      <c r="J164" s="36"/>
      <c r="K164" s="36"/>
      <c r="L164" s="36"/>
      <c r="M164" s="36"/>
      <c r="N164" s="36"/>
    </row>
    <row r="165" spans="1:14" ht="11.25" customHeight="1">
      <c r="A165" s="36"/>
      <c r="B165" s="36"/>
      <c r="C165" s="36"/>
      <c r="D165" s="36"/>
      <c r="E165" s="36"/>
      <c r="F165" s="36"/>
      <c r="G165" s="36"/>
      <c r="H165" s="36"/>
      <c r="I165" s="36"/>
      <c r="J165" s="36"/>
      <c r="K165" s="36"/>
      <c r="L165" s="36"/>
      <c r="M165" s="36"/>
      <c r="N165" s="36"/>
    </row>
    <row r="166" spans="1:14" ht="11.25" customHeight="1">
      <c r="A166" s="36"/>
      <c r="B166" s="36"/>
      <c r="C166" s="36"/>
      <c r="D166" s="36"/>
      <c r="E166" s="36"/>
      <c r="F166" s="36"/>
      <c r="G166" s="36"/>
      <c r="H166" s="36"/>
      <c r="I166" s="36"/>
      <c r="J166" s="36"/>
      <c r="K166" s="36"/>
      <c r="L166" s="36"/>
      <c r="M166" s="36"/>
      <c r="N166" s="36"/>
    </row>
    <row r="167" spans="1:14" ht="11.25" customHeight="1">
      <c r="A167" s="36"/>
      <c r="B167" s="36"/>
      <c r="C167" s="36"/>
      <c r="D167" s="36"/>
      <c r="E167" s="36"/>
      <c r="F167" s="36"/>
      <c r="G167" s="36"/>
      <c r="H167" s="36"/>
      <c r="I167" s="36"/>
      <c r="J167" s="36"/>
      <c r="K167" s="36"/>
      <c r="L167" s="36"/>
      <c r="M167" s="36"/>
      <c r="N167" s="36"/>
    </row>
    <row r="168" spans="1:14" ht="11.25" customHeight="1">
      <c r="A168" s="36"/>
      <c r="B168" s="36"/>
      <c r="C168" s="36"/>
      <c r="D168" s="36"/>
      <c r="E168" s="36"/>
      <c r="F168" s="36"/>
      <c r="G168" s="36"/>
      <c r="H168" s="36"/>
      <c r="I168" s="36"/>
      <c r="J168" s="36"/>
      <c r="K168" s="36"/>
      <c r="L168" s="36"/>
      <c r="M168" s="36"/>
      <c r="N168" s="36"/>
    </row>
    <row r="169" spans="1:14" ht="11.25" customHeight="1">
      <c r="A169" s="36"/>
      <c r="B169" s="36"/>
      <c r="C169" s="36"/>
      <c r="D169" s="36"/>
      <c r="E169" s="36"/>
      <c r="F169" s="36"/>
      <c r="G169" s="36"/>
      <c r="H169" s="36"/>
      <c r="I169" s="36"/>
      <c r="J169" s="36"/>
      <c r="K169" s="36"/>
      <c r="L169" s="36"/>
      <c r="M169" s="36"/>
      <c r="N169" s="36"/>
    </row>
    <row r="170" spans="1:14" ht="11.25" customHeight="1">
      <c r="A170" s="36"/>
      <c r="B170" s="36"/>
      <c r="C170" s="36"/>
      <c r="D170" s="36"/>
      <c r="E170" s="36"/>
      <c r="F170" s="36"/>
      <c r="G170" s="36"/>
      <c r="H170" s="36"/>
      <c r="I170" s="36"/>
      <c r="J170" s="36"/>
      <c r="K170" s="36"/>
      <c r="L170" s="36"/>
      <c r="M170" s="36"/>
      <c r="N170" s="36"/>
    </row>
    <row r="171" spans="1:14" ht="11.25" customHeight="1">
      <c r="A171" s="36"/>
      <c r="B171" s="36"/>
      <c r="C171" s="36"/>
      <c r="D171" s="36"/>
      <c r="E171" s="36"/>
      <c r="F171" s="36"/>
      <c r="G171" s="36"/>
      <c r="H171" s="36"/>
      <c r="I171" s="36"/>
      <c r="J171" s="36"/>
      <c r="K171" s="36"/>
      <c r="L171" s="36"/>
      <c r="M171" s="36"/>
      <c r="N171" s="36"/>
    </row>
    <row r="172" spans="1:14" ht="11.25" customHeight="1">
      <c r="A172" s="36"/>
      <c r="B172" s="36"/>
      <c r="C172" s="36"/>
      <c r="D172" s="36"/>
      <c r="E172" s="36"/>
      <c r="F172" s="36"/>
      <c r="G172" s="36"/>
      <c r="H172" s="36"/>
      <c r="I172" s="36"/>
      <c r="J172" s="36"/>
      <c r="K172" s="36"/>
      <c r="L172" s="36"/>
      <c r="M172" s="36"/>
      <c r="N172" s="36"/>
    </row>
    <row r="173" spans="1:14" ht="11.25" customHeight="1">
      <c r="A173" s="36"/>
      <c r="B173" s="36"/>
      <c r="C173" s="36"/>
      <c r="D173" s="36"/>
      <c r="E173" s="36"/>
      <c r="F173" s="36"/>
      <c r="G173" s="36"/>
      <c r="H173" s="36"/>
      <c r="I173" s="36"/>
      <c r="J173" s="36"/>
      <c r="K173" s="36"/>
      <c r="L173" s="36"/>
      <c r="M173" s="36"/>
      <c r="N173" s="36"/>
    </row>
    <row r="174" spans="1:14" ht="11.25" customHeight="1">
      <c r="A174" s="36"/>
      <c r="B174" s="36"/>
      <c r="C174" s="36"/>
      <c r="D174" s="36"/>
      <c r="E174" s="36"/>
      <c r="F174" s="36"/>
      <c r="G174" s="36"/>
      <c r="H174" s="36"/>
      <c r="I174" s="36"/>
      <c r="J174" s="36"/>
      <c r="K174" s="36"/>
      <c r="L174" s="36"/>
      <c r="M174" s="36"/>
      <c r="N174" s="36"/>
    </row>
    <row r="175" spans="1:14" ht="11.25" customHeight="1">
      <c r="A175" s="36"/>
      <c r="B175" s="36"/>
      <c r="C175" s="36"/>
      <c r="D175" s="36"/>
      <c r="E175" s="36"/>
      <c r="F175" s="36"/>
      <c r="G175" s="36"/>
      <c r="H175" s="36"/>
      <c r="I175" s="36"/>
      <c r="J175" s="36"/>
      <c r="K175" s="36"/>
      <c r="L175" s="36"/>
      <c r="M175" s="36"/>
      <c r="N175" s="36"/>
    </row>
    <row r="176" spans="1:14" ht="11.25" customHeight="1">
      <c r="A176" s="36"/>
      <c r="B176" s="36"/>
      <c r="C176" s="36"/>
      <c r="D176" s="36"/>
      <c r="E176" s="36"/>
      <c r="F176" s="36"/>
      <c r="G176" s="36"/>
      <c r="H176" s="36"/>
      <c r="I176" s="36"/>
      <c r="J176" s="36"/>
      <c r="K176" s="36"/>
      <c r="L176" s="36"/>
      <c r="M176" s="36"/>
      <c r="N176" s="36"/>
    </row>
    <row r="177" spans="1:14" ht="11.25" customHeight="1">
      <c r="A177" s="36"/>
      <c r="B177" s="36"/>
      <c r="C177" s="36"/>
      <c r="D177" s="36"/>
      <c r="E177" s="36"/>
      <c r="F177" s="36"/>
      <c r="G177" s="36"/>
      <c r="H177" s="36"/>
      <c r="I177" s="36"/>
      <c r="J177" s="36"/>
      <c r="K177" s="36"/>
      <c r="L177" s="36"/>
      <c r="M177" s="36"/>
      <c r="N177" s="36"/>
    </row>
    <row r="178" spans="1:14" ht="11.25" customHeight="1">
      <c r="A178" s="36"/>
      <c r="B178" s="36"/>
      <c r="C178" s="36"/>
      <c r="D178" s="36"/>
      <c r="E178" s="36"/>
      <c r="F178" s="36"/>
      <c r="G178" s="36"/>
      <c r="H178" s="36"/>
      <c r="I178" s="36"/>
      <c r="J178" s="36"/>
      <c r="K178" s="36"/>
      <c r="L178" s="36"/>
      <c r="M178" s="36"/>
      <c r="N178" s="36"/>
    </row>
    <row r="179" spans="1:14" ht="11.25" customHeight="1">
      <c r="A179" s="36"/>
      <c r="B179" s="36"/>
      <c r="C179" s="36"/>
      <c r="D179" s="36"/>
      <c r="E179" s="36"/>
      <c r="F179" s="36"/>
      <c r="G179" s="36"/>
      <c r="H179" s="36"/>
      <c r="I179" s="36"/>
      <c r="J179" s="36"/>
      <c r="K179" s="36"/>
      <c r="L179" s="36"/>
      <c r="M179" s="36"/>
      <c r="N179" s="36"/>
    </row>
    <row r="180" spans="1:14" ht="11.25" customHeight="1">
      <c r="A180" s="36"/>
      <c r="B180" s="36"/>
      <c r="C180" s="36"/>
      <c r="D180" s="36"/>
      <c r="E180" s="36"/>
      <c r="F180" s="36"/>
      <c r="G180" s="36"/>
      <c r="H180" s="36"/>
      <c r="I180" s="36"/>
      <c r="J180" s="36"/>
      <c r="K180" s="36"/>
      <c r="L180" s="36"/>
      <c r="M180" s="36"/>
      <c r="N180" s="36"/>
    </row>
    <row r="181" spans="1:14" ht="11.25" customHeight="1">
      <c r="A181" s="36"/>
      <c r="B181" s="36"/>
      <c r="C181" s="36"/>
      <c r="D181" s="36"/>
      <c r="E181" s="36"/>
      <c r="F181" s="36"/>
      <c r="G181" s="36"/>
      <c r="H181" s="36"/>
      <c r="I181" s="36"/>
      <c r="J181" s="36"/>
      <c r="K181" s="36"/>
      <c r="L181" s="36"/>
      <c r="M181" s="36"/>
      <c r="N181" s="36"/>
    </row>
    <row r="182" spans="1:14" ht="11.25" customHeight="1">
      <c r="A182" s="36"/>
      <c r="B182" s="36"/>
      <c r="C182" s="36"/>
      <c r="D182" s="36"/>
      <c r="E182" s="36"/>
      <c r="F182" s="36"/>
      <c r="G182" s="36"/>
      <c r="H182" s="36"/>
      <c r="I182" s="36"/>
      <c r="J182" s="36"/>
      <c r="K182" s="36"/>
      <c r="L182" s="36"/>
      <c r="M182" s="36"/>
      <c r="N182" s="36"/>
    </row>
    <row r="183" spans="1:14" ht="11.25" customHeight="1">
      <c r="A183" s="36"/>
      <c r="B183" s="36"/>
      <c r="C183" s="36"/>
      <c r="D183" s="36"/>
      <c r="E183" s="36"/>
      <c r="F183" s="36"/>
      <c r="G183" s="36"/>
      <c r="H183" s="36"/>
      <c r="I183" s="36"/>
      <c r="J183" s="36"/>
      <c r="K183" s="36"/>
      <c r="L183" s="36"/>
      <c r="M183" s="36"/>
      <c r="N183" s="36"/>
    </row>
    <row r="184" spans="1:14" ht="11.25" customHeight="1">
      <c r="A184" s="36"/>
      <c r="B184" s="36"/>
      <c r="C184" s="36"/>
      <c r="D184" s="36"/>
      <c r="E184" s="36"/>
      <c r="F184" s="36"/>
      <c r="G184" s="36"/>
      <c r="H184" s="36"/>
      <c r="I184" s="36"/>
      <c r="J184" s="36"/>
      <c r="K184" s="36"/>
      <c r="L184" s="36"/>
      <c r="M184" s="36"/>
      <c r="N184" s="36"/>
    </row>
    <row r="185" spans="1:14" ht="11.25" customHeight="1">
      <c r="A185" s="36"/>
      <c r="B185" s="36"/>
      <c r="C185" s="36"/>
      <c r="D185" s="36"/>
      <c r="E185" s="36"/>
      <c r="F185" s="36"/>
      <c r="G185" s="36"/>
      <c r="H185" s="36"/>
      <c r="I185" s="36"/>
      <c r="J185" s="36"/>
      <c r="K185" s="36"/>
      <c r="L185" s="36"/>
      <c r="M185" s="36"/>
      <c r="N185" s="36"/>
    </row>
    <row r="186" spans="1:14" ht="11.25" customHeight="1">
      <c r="A186" s="36"/>
      <c r="B186" s="36"/>
      <c r="C186" s="36"/>
      <c r="D186" s="36"/>
      <c r="E186" s="36"/>
      <c r="F186" s="36"/>
      <c r="G186" s="36"/>
      <c r="H186" s="36"/>
      <c r="I186" s="36"/>
      <c r="J186" s="36"/>
      <c r="K186" s="36"/>
      <c r="L186" s="36"/>
      <c r="M186" s="36"/>
      <c r="N186" s="36"/>
    </row>
    <row r="187" spans="1:14" ht="11.25" customHeight="1">
      <c r="A187" s="36"/>
      <c r="B187" s="36"/>
      <c r="C187" s="36"/>
      <c r="D187" s="36"/>
      <c r="E187" s="36"/>
      <c r="F187" s="36"/>
      <c r="G187" s="36"/>
      <c r="H187" s="36"/>
      <c r="I187" s="36"/>
      <c r="J187" s="36"/>
      <c r="K187" s="36"/>
      <c r="L187" s="36"/>
      <c r="M187" s="36"/>
      <c r="N187" s="36"/>
    </row>
    <row r="188" spans="1:14" ht="11.25" customHeight="1">
      <c r="A188" s="36"/>
      <c r="B188" s="36"/>
      <c r="C188" s="36"/>
      <c r="D188" s="36"/>
      <c r="E188" s="36"/>
      <c r="F188" s="36"/>
      <c r="G188" s="36"/>
      <c r="H188" s="36"/>
      <c r="I188" s="36"/>
      <c r="J188" s="36"/>
      <c r="K188" s="36"/>
      <c r="L188" s="36"/>
      <c r="M188" s="36"/>
      <c r="N188" s="36"/>
    </row>
    <row r="189" spans="1:14" ht="11.25" customHeight="1">
      <c r="A189" s="36"/>
      <c r="B189" s="36"/>
      <c r="C189" s="36"/>
      <c r="D189" s="36"/>
      <c r="E189" s="36"/>
      <c r="F189" s="36"/>
      <c r="G189" s="36"/>
      <c r="H189" s="36"/>
      <c r="I189" s="36"/>
      <c r="J189" s="36"/>
      <c r="K189" s="36"/>
      <c r="L189" s="36"/>
      <c r="M189" s="36"/>
      <c r="N189" s="36"/>
    </row>
    <row r="190" spans="1:14" ht="11.25" customHeight="1">
      <c r="A190" s="36"/>
      <c r="B190" s="36"/>
      <c r="C190" s="36"/>
      <c r="D190" s="36"/>
      <c r="E190" s="36"/>
      <c r="F190" s="36"/>
      <c r="G190" s="36"/>
      <c r="H190" s="36"/>
      <c r="I190" s="36"/>
      <c r="J190" s="36"/>
      <c r="K190" s="36"/>
      <c r="L190" s="36"/>
      <c r="M190" s="36"/>
      <c r="N190" s="36"/>
    </row>
    <row r="191" spans="1:14" ht="11.25" customHeight="1">
      <c r="A191" s="36"/>
      <c r="B191" s="36"/>
      <c r="C191" s="36"/>
      <c r="D191" s="36"/>
      <c r="E191" s="36"/>
      <c r="F191" s="36"/>
      <c r="G191" s="36"/>
      <c r="H191" s="36"/>
      <c r="I191" s="36"/>
      <c r="J191" s="36"/>
      <c r="K191" s="36"/>
      <c r="L191" s="36"/>
      <c r="M191" s="36"/>
      <c r="N191" s="36"/>
    </row>
    <row r="192" spans="1:14" ht="11.25" customHeight="1">
      <c r="A192" s="36"/>
      <c r="B192" s="36"/>
      <c r="C192" s="36"/>
      <c r="D192" s="36"/>
      <c r="E192" s="36"/>
      <c r="F192" s="36"/>
      <c r="G192" s="36"/>
      <c r="H192" s="36"/>
      <c r="I192" s="36"/>
      <c r="J192" s="36"/>
      <c r="K192" s="36"/>
      <c r="L192" s="36"/>
      <c r="M192" s="36"/>
      <c r="N192" s="36"/>
    </row>
    <row r="193" spans="1:14" ht="11.25" customHeight="1">
      <c r="A193" s="36"/>
      <c r="B193" s="36"/>
      <c r="C193" s="36"/>
      <c r="D193" s="36"/>
      <c r="E193" s="36"/>
      <c r="F193" s="36"/>
      <c r="G193" s="36"/>
      <c r="H193" s="36"/>
      <c r="I193" s="36"/>
      <c r="J193" s="36"/>
      <c r="K193" s="36"/>
      <c r="L193" s="36"/>
      <c r="M193" s="36"/>
      <c r="N193" s="36"/>
    </row>
    <row r="194" spans="1:14" ht="11.25" customHeight="1">
      <c r="A194" s="36"/>
      <c r="B194" s="36"/>
      <c r="C194" s="36"/>
      <c r="D194" s="36"/>
      <c r="E194" s="36"/>
      <c r="F194" s="36"/>
      <c r="G194" s="36"/>
      <c r="H194" s="36"/>
      <c r="I194" s="36"/>
      <c r="J194" s="36"/>
      <c r="K194" s="36"/>
      <c r="L194" s="36"/>
      <c r="M194" s="36"/>
      <c r="N194" s="36"/>
    </row>
    <row r="195" spans="1:14" ht="11.25" customHeight="1">
      <c r="A195" s="36"/>
      <c r="B195" s="36"/>
      <c r="C195" s="36"/>
      <c r="D195" s="36"/>
      <c r="E195" s="36"/>
      <c r="F195" s="36"/>
      <c r="G195" s="36"/>
      <c r="H195" s="36"/>
      <c r="I195" s="36"/>
      <c r="J195" s="36"/>
      <c r="K195" s="36"/>
      <c r="L195" s="36"/>
      <c r="M195" s="36"/>
      <c r="N195" s="36"/>
    </row>
    <row r="196" spans="1:14" ht="11.25" customHeight="1">
      <c r="A196" s="36"/>
      <c r="B196" s="36"/>
      <c r="C196" s="36"/>
      <c r="D196" s="36"/>
      <c r="E196" s="36"/>
      <c r="F196" s="36"/>
      <c r="G196" s="36"/>
      <c r="H196" s="36"/>
      <c r="I196" s="36"/>
      <c r="J196" s="36"/>
      <c r="K196" s="36"/>
      <c r="L196" s="36"/>
      <c r="M196" s="36"/>
      <c r="N196" s="36"/>
    </row>
    <row r="197" spans="1:14" ht="11.25" customHeight="1">
      <c r="A197" s="36"/>
      <c r="B197" s="36"/>
      <c r="C197" s="36"/>
      <c r="D197" s="36"/>
      <c r="E197" s="36"/>
      <c r="F197" s="36"/>
      <c r="G197" s="36"/>
      <c r="H197" s="36"/>
      <c r="I197" s="36"/>
      <c r="J197" s="36"/>
      <c r="K197" s="36"/>
      <c r="L197" s="36"/>
      <c r="M197" s="36"/>
      <c r="N197" s="36"/>
    </row>
    <row r="198" spans="1:14" ht="11.25" customHeight="1">
      <c r="A198" s="36"/>
      <c r="B198" s="36"/>
      <c r="C198" s="36"/>
      <c r="D198" s="36"/>
      <c r="E198" s="36"/>
      <c r="F198" s="36"/>
      <c r="G198" s="36"/>
      <c r="H198" s="36"/>
      <c r="I198" s="36"/>
      <c r="J198" s="36"/>
      <c r="K198" s="36"/>
      <c r="L198" s="36"/>
      <c r="M198" s="36"/>
      <c r="N198" s="36"/>
    </row>
    <row r="199" spans="1:14" ht="11.25" customHeight="1">
      <c r="A199" s="36"/>
      <c r="B199" s="36"/>
      <c r="C199" s="36"/>
      <c r="D199" s="36"/>
      <c r="E199" s="36"/>
      <c r="F199" s="36"/>
      <c r="G199" s="36"/>
      <c r="H199" s="36"/>
      <c r="I199" s="36"/>
      <c r="J199" s="36"/>
      <c r="K199" s="36"/>
      <c r="L199" s="36"/>
      <c r="M199" s="36"/>
      <c r="N199" s="36"/>
    </row>
    <row r="200" spans="1:14" ht="11.25" customHeight="1">
      <c r="A200" s="36"/>
      <c r="B200" s="36"/>
      <c r="C200" s="36"/>
      <c r="D200" s="36"/>
      <c r="E200" s="36"/>
      <c r="F200" s="36"/>
      <c r="G200" s="36"/>
      <c r="H200" s="36"/>
      <c r="I200" s="36"/>
      <c r="J200" s="36"/>
      <c r="K200" s="36"/>
      <c r="L200" s="36"/>
      <c r="M200" s="36"/>
      <c r="N200" s="36"/>
    </row>
    <row r="201" spans="1:14" ht="11.25" customHeight="1">
      <c r="A201" s="36"/>
      <c r="B201" s="36"/>
      <c r="C201" s="36"/>
      <c r="D201" s="36"/>
      <c r="E201" s="36"/>
      <c r="F201" s="36"/>
      <c r="G201" s="36"/>
      <c r="H201" s="36"/>
      <c r="I201" s="36"/>
      <c r="J201" s="36"/>
      <c r="K201" s="36"/>
      <c r="L201" s="36"/>
      <c r="M201" s="36"/>
      <c r="N201" s="36"/>
    </row>
    <row r="202" spans="1:14" ht="11.25" customHeight="1">
      <c r="A202" s="36"/>
      <c r="B202" s="36"/>
      <c r="C202" s="36"/>
      <c r="D202" s="36"/>
      <c r="E202" s="36"/>
      <c r="F202" s="36"/>
      <c r="G202" s="36"/>
      <c r="H202" s="36"/>
      <c r="I202" s="36"/>
      <c r="J202" s="36"/>
      <c r="K202" s="36"/>
      <c r="L202" s="36"/>
      <c r="M202" s="36"/>
      <c r="N202" s="36"/>
    </row>
    <row r="203" spans="1:14" ht="11.25" customHeight="1">
      <c r="A203" s="36"/>
      <c r="B203" s="36"/>
      <c r="C203" s="36"/>
      <c r="D203" s="36"/>
      <c r="E203" s="36"/>
      <c r="F203" s="36"/>
      <c r="G203" s="36"/>
      <c r="H203" s="36"/>
      <c r="I203" s="36"/>
      <c r="J203" s="36"/>
      <c r="K203" s="36"/>
      <c r="L203" s="36"/>
      <c r="M203" s="36"/>
      <c r="N203" s="36"/>
    </row>
    <row r="204" spans="1:14" ht="11.25" customHeight="1">
      <c r="A204" s="36"/>
      <c r="B204" s="36"/>
      <c r="C204" s="36"/>
      <c r="D204" s="36"/>
      <c r="E204" s="36"/>
      <c r="F204" s="36"/>
      <c r="G204" s="36"/>
      <c r="H204" s="36"/>
      <c r="I204" s="36"/>
      <c r="J204" s="36"/>
      <c r="K204" s="36"/>
      <c r="L204" s="36"/>
      <c r="M204" s="36"/>
      <c r="N204" s="36"/>
    </row>
    <row r="205" spans="1:14" ht="11.25" customHeight="1">
      <c r="A205" s="36"/>
      <c r="B205" s="36"/>
      <c r="C205" s="36"/>
      <c r="D205" s="36"/>
      <c r="E205" s="36"/>
      <c r="F205" s="36"/>
      <c r="G205" s="36"/>
      <c r="H205" s="36"/>
      <c r="I205" s="36"/>
      <c r="J205" s="36"/>
      <c r="K205" s="36"/>
      <c r="L205" s="36"/>
      <c r="M205" s="36"/>
      <c r="N205" s="36"/>
    </row>
    <row r="206" spans="1:14" ht="11.25" customHeight="1">
      <c r="A206" s="36"/>
      <c r="B206" s="36"/>
      <c r="C206" s="36"/>
      <c r="D206" s="36"/>
      <c r="E206" s="36"/>
      <c r="F206" s="36"/>
      <c r="G206" s="36"/>
      <c r="H206" s="36"/>
      <c r="I206" s="36"/>
      <c r="J206" s="36"/>
      <c r="K206" s="36"/>
      <c r="L206" s="36"/>
      <c r="M206" s="36"/>
      <c r="N206" s="36"/>
    </row>
    <row r="207" spans="1:14" ht="11.25" customHeight="1">
      <c r="A207" s="36"/>
      <c r="B207" s="36"/>
      <c r="C207" s="36"/>
      <c r="D207" s="36"/>
      <c r="E207" s="36"/>
      <c r="F207" s="36"/>
      <c r="G207" s="36"/>
      <c r="H207" s="36"/>
      <c r="I207" s="36"/>
      <c r="J207" s="36"/>
      <c r="K207" s="36"/>
      <c r="L207" s="36"/>
      <c r="M207" s="36"/>
      <c r="N207" s="36"/>
    </row>
    <row r="208" spans="1:14" ht="11.25" customHeight="1">
      <c r="A208" s="36"/>
      <c r="B208" s="36"/>
      <c r="C208" s="36"/>
      <c r="D208" s="36"/>
      <c r="E208" s="36"/>
      <c r="F208" s="36"/>
      <c r="G208" s="36"/>
      <c r="H208" s="36"/>
      <c r="I208" s="36"/>
      <c r="J208" s="36"/>
      <c r="K208" s="36"/>
      <c r="L208" s="36"/>
      <c r="M208" s="36"/>
      <c r="N208" s="36"/>
    </row>
    <row r="209" spans="1:14" ht="11.25" customHeight="1">
      <c r="A209" s="36"/>
      <c r="B209" s="36"/>
      <c r="C209" s="36"/>
      <c r="D209" s="36"/>
      <c r="E209" s="36"/>
      <c r="F209" s="36"/>
      <c r="G209" s="36"/>
      <c r="H209" s="36"/>
      <c r="I209" s="36"/>
      <c r="J209" s="36"/>
      <c r="K209" s="36"/>
      <c r="L209" s="36"/>
      <c r="M209" s="36"/>
      <c r="N209" s="36"/>
    </row>
    <row r="210" spans="1:14" ht="11.25" customHeight="1">
      <c r="A210" s="36"/>
      <c r="B210" s="36"/>
      <c r="C210" s="36"/>
      <c r="D210" s="36"/>
      <c r="E210" s="36"/>
      <c r="F210" s="36"/>
      <c r="G210" s="36"/>
      <c r="H210" s="36"/>
      <c r="I210" s="36"/>
      <c r="J210" s="36"/>
      <c r="K210" s="36"/>
      <c r="L210" s="36"/>
      <c r="M210" s="36"/>
      <c r="N210" s="36"/>
    </row>
    <row r="211" spans="1:14" ht="11.25" customHeight="1">
      <c r="A211" s="36"/>
      <c r="B211" s="36"/>
      <c r="C211" s="36"/>
      <c r="D211" s="36"/>
      <c r="E211" s="36"/>
      <c r="F211" s="36"/>
      <c r="G211" s="36"/>
      <c r="H211" s="36"/>
      <c r="I211" s="36"/>
      <c r="J211" s="36"/>
      <c r="K211" s="36"/>
      <c r="L211" s="36"/>
      <c r="M211" s="36"/>
      <c r="N211" s="36"/>
    </row>
    <row r="212" spans="1:14" ht="11.25" customHeight="1">
      <c r="A212" s="36"/>
      <c r="B212" s="36"/>
      <c r="C212" s="36"/>
      <c r="D212" s="36"/>
      <c r="E212" s="36"/>
      <c r="F212" s="36"/>
      <c r="G212" s="36"/>
      <c r="H212" s="36"/>
      <c r="I212" s="36"/>
      <c r="J212" s="36"/>
      <c r="K212" s="36"/>
      <c r="L212" s="36"/>
      <c r="M212" s="36"/>
      <c r="N212" s="36"/>
    </row>
    <row r="213" spans="1:14" ht="11.25" customHeight="1">
      <c r="A213" s="36"/>
      <c r="B213" s="36"/>
      <c r="C213" s="36"/>
      <c r="D213" s="36"/>
      <c r="E213" s="36"/>
      <c r="F213" s="36"/>
      <c r="G213" s="36"/>
      <c r="H213" s="36"/>
      <c r="I213" s="36"/>
      <c r="J213" s="36"/>
      <c r="K213" s="36"/>
      <c r="L213" s="36"/>
      <c r="M213" s="36"/>
      <c r="N213" s="36"/>
    </row>
    <row r="214" spans="1:14" ht="11.25" customHeight="1">
      <c r="A214" s="36"/>
      <c r="B214" s="36"/>
      <c r="C214" s="36"/>
      <c r="D214" s="36"/>
      <c r="E214" s="36"/>
      <c r="F214" s="36"/>
      <c r="G214" s="36"/>
      <c r="H214" s="36"/>
      <c r="I214" s="36"/>
      <c r="J214" s="36"/>
      <c r="K214" s="36"/>
      <c r="L214" s="36"/>
      <c r="M214" s="36"/>
      <c r="N214" s="36"/>
    </row>
    <row r="215" spans="1:14" ht="11.25" customHeight="1">
      <c r="A215" s="36"/>
      <c r="B215" s="36"/>
      <c r="C215" s="36"/>
      <c r="D215" s="36"/>
      <c r="E215" s="36"/>
      <c r="F215" s="36"/>
      <c r="G215" s="36"/>
      <c r="H215" s="36"/>
      <c r="I215" s="36"/>
      <c r="J215" s="36"/>
      <c r="K215" s="36"/>
      <c r="L215" s="36"/>
      <c r="M215" s="36"/>
      <c r="N215" s="36"/>
    </row>
    <row r="216" spans="1:14" ht="11.25" customHeight="1">
      <c r="A216" s="36"/>
      <c r="B216" s="36"/>
      <c r="C216" s="36"/>
      <c r="D216" s="36"/>
      <c r="E216" s="36"/>
      <c r="F216" s="36"/>
      <c r="G216" s="36"/>
      <c r="H216" s="36"/>
      <c r="I216" s="36"/>
      <c r="J216" s="36"/>
      <c r="K216" s="36"/>
      <c r="L216" s="36"/>
      <c r="M216" s="36"/>
      <c r="N216" s="36"/>
    </row>
    <row r="217" spans="1:14" ht="11.25" customHeight="1">
      <c r="A217" s="36"/>
      <c r="B217" s="36"/>
      <c r="C217" s="36"/>
      <c r="D217" s="36"/>
      <c r="E217" s="36"/>
      <c r="F217" s="36"/>
      <c r="G217" s="36"/>
      <c r="H217" s="36"/>
      <c r="I217" s="36"/>
      <c r="J217" s="36"/>
      <c r="K217" s="36"/>
      <c r="L217" s="36"/>
      <c r="M217" s="36"/>
      <c r="N217" s="36"/>
    </row>
    <row r="218" spans="1:14" ht="11.25" customHeight="1">
      <c r="A218" s="36"/>
      <c r="B218" s="36"/>
      <c r="C218" s="36"/>
      <c r="D218" s="36"/>
      <c r="E218" s="36"/>
      <c r="F218" s="36"/>
      <c r="G218" s="36"/>
      <c r="H218" s="36"/>
      <c r="I218" s="36"/>
      <c r="J218" s="36"/>
      <c r="K218" s="36"/>
      <c r="L218" s="36"/>
      <c r="M218" s="36"/>
      <c r="N218" s="36"/>
    </row>
    <row r="219" spans="1:14" ht="11.25" customHeight="1">
      <c r="A219" s="36"/>
      <c r="B219" s="36"/>
      <c r="C219" s="36"/>
      <c r="D219" s="36"/>
      <c r="E219" s="36"/>
      <c r="F219" s="36"/>
      <c r="G219" s="36"/>
      <c r="H219" s="36"/>
      <c r="I219" s="36"/>
      <c r="J219" s="36"/>
      <c r="K219" s="36"/>
      <c r="L219" s="36"/>
      <c r="M219" s="36"/>
      <c r="N219" s="36"/>
    </row>
    <row r="220" spans="1:14" ht="11.25" customHeight="1">
      <c r="A220" s="36"/>
      <c r="B220" s="36"/>
      <c r="C220" s="36"/>
      <c r="D220" s="36"/>
      <c r="E220" s="36"/>
      <c r="F220" s="36"/>
      <c r="G220" s="36"/>
      <c r="H220" s="36"/>
      <c r="I220" s="36"/>
      <c r="J220" s="36"/>
      <c r="K220" s="36"/>
      <c r="L220" s="36"/>
      <c r="M220" s="36"/>
      <c r="N220" s="36"/>
    </row>
    <row r="221" spans="1:14" ht="11.25" customHeight="1">
      <c r="A221" s="36"/>
      <c r="B221" s="36"/>
      <c r="C221" s="36"/>
      <c r="D221" s="36"/>
      <c r="E221" s="36"/>
      <c r="F221" s="36"/>
      <c r="G221" s="36"/>
      <c r="H221" s="36"/>
      <c r="I221" s="36"/>
      <c r="J221" s="36"/>
      <c r="K221" s="36"/>
      <c r="L221" s="36"/>
      <c r="M221" s="36"/>
      <c r="N221" s="36"/>
    </row>
    <row r="222" spans="1:14" ht="11.25" customHeight="1">
      <c r="A222" s="36"/>
      <c r="B222" s="36"/>
      <c r="C222" s="36"/>
      <c r="D222" s="36"/>
      <c r="E222" s="36"/>
      <c r="F222" s="36"/>
      <c r="G222" s="36"/>
      <c r="H222" s="36"/>
      <c r="I222" s="36"/>
      <c r="J222" s="36"/>
      <c r="K222" s="36"/>
      <c r="L222" s="36"/>
      <c r="M222" s="36"/>
      <c r="N222" s="36"/>
    </row>
    <row r="223" spans="1:14" ht="11.25" customHeight="1">
      <c r="A223" s="36"/>
      <c r="B223" s="36"/>
      <c r="C223" s="36"/>
      <c r="D223" s="36"/>
      <c r="E223" s="36"/>
      <c r="F223" s="36"/>
      <c r="G223" s="36"/>
      <c r="H223" s="36"/>
      <c r="I223" s="36"/>
      <c r="J223" s="36"/>
      <c r="K223" s="36"/>
      <c r="L223" s="36"/>
      <c r="M223" s="36"/>
      <c r="N223" s="36"/>
    </row>
    <row r="224" spans="1:14" ht="11.25" customHeight="1">
      <c r="A224" s="36"/>
      <c r="B224" s="36"/>
      <c r="C224" s="36"/>
      <c r="D224" s="36"/>
      <c r="E224" s="36"/>
      <c r="F224" s="36"/>
      <c r="G224" s="36"/>
      <c r="H224" s="36"/>
      <c r="I224" s="36"/>
      <c r="J224" s="36"/>
      <c r="K224" s="36"/>
      <c r="L224" s="36"/>
      <c r="M224" s="36"/>
      <c r="N224" s="36"/>
    </row>
    <row r="225" spans="1:14" ht="11.25" customHeight="1">
      <c r="A225" s="36"/>
      <c r="B225" s="36"/>
      <c r="C225" s="36"/>
      <c r="D225" s="36"/>
      <c r="E225" s="36"/>
      <c r="F225" s="36"/>
      <c r="G225" s="36"/>
      <c r="H225" s="36"/>
      <c r="I225" s="36"/>
      <c r="J225" s="36"/>
      <c r="K225" s="36"/>
      <c r="L225" s="36"/>
      <c r="M225" s="36"/>
      <c r="N225" s="36"/>
    </row>
    <row r="226" spans="1:14" ht="11.25" customHeight="1">
      <c r="A226" s="36"/>
      <c r="B226" s="36"/>
      <c r="C226" s="36"/>
      <c r="D226" s="36"/>
      <c r="E226" s="36"/>
      <c r="F226" s="36"/>
      <c r="G226" s="36"/>
      <c r="H226" s="36"/>
      <c r="I226" s="36"/>
      <c r="J226" s="36"/>
      <c r="K226" s="36"/>
      <c r="L226" s="36"/>
      <c r="M226" s="36"/>
      <c r="N226" s="36"/>
    </row>
    <row r="227" spans="1:14" ht="11.25" customHeight="1">
      <c r="A227" s="36"/>
      <c r="B227" s="36"/>
      <c r="C227" s="36"/>
      <c r="D227" s="36"/>
      <c r="E227" s="36"/>
      <c r="F227" s="36"/>
      <c r="G227" s="36"/>
      <c r="H227" s="36"/>
      <c r="I227" s="36"/>
      <c r="J227" s="36"/>
      <c r="K227" s="36"/>
      <c r="L227" s="36"/>
      <c r="M227" s="36"/>
      <c r="N227" s="36"/>
    </row>
    <row r="228" spans="1:14" ht="11.25" customHeight="1">
      <c r="A228" s="36"/>
      <c r="B228" s="36"/>
      <c r="C228" s="36"/>
      <c r="D228" s="36"/>
      <c r="E228" s="36"/>
      <c r="F228" s="36"/>
      <c r="G228" s="36"/>
      <c r="H228" s="36"/>
      <c r="I228" s="36"/>
      <c r="J228" s="36"/>
      <c r="K228" s="36"/>
      <c r="L228" s="36"/>
      <c r="M228" s="36"/>
      <c r="N228" s="36"/>
    </row>
    <row r="229" spans="1:14" ht="11.25" customHeight="1">
      <c r="A229" s="36"/>
      <c r="B229" s="36"/>
      <c r="C229" s="36"/>
      <c r="D229" s="36"/>
      <c r="E229" s="36"/>
      <c r="F229" s="36"/>
      <c r="G229" s="36"/>
      <c r="H229" s="36"/>
      <c r="I229" s="36"/>
      <c r="J229" s="36"/>
      <c r="K229" s="36"/>
      <c r="L229" s="36"/>
      <c r="M229" s="36"/>
      <c r="N229" s="36"/>
    </row>
    <row r="230" spans="1:14" ht="11.25" customHeight="1">
      <c r="A230" s="36"/>
      <c r="B230" s="36"/>
      <c r="C230" s="36"/>
      <c r="D230" s="36"/>
      <c r="E230" s="36"/>
      <c r="F230" s="36"/>
      <c r="G230" s="36"/>
      <c r="H230" s="36"/>
      <c r="I230" s="36"/>
      <c r="J230" s="36"/>
      <c r="K230" s="36"/>
      <c r="L230" s="36"/>
      <c r="M230" s="36"/>
      <c r="N230" s="36"/>
    </row>
    <row r="231" spans="1:14" ht="11.25" customHeight="1">
      <c r="A231" s="36"/>
      <c r="B231" s="36"/>
      <c r="C231" s="36"/>
      <c r="D231" s="36"/>
      <c r="E231" s="36"/>
      <c r="F231" s="36"/>
      <c r="G231" s="36"/>
      <c r="H231" s="36"/>
      <c r="I231" s="36"/>
      <c r="J231" s="36"/>
      <c r="K231" s="36"/>
      <c r="L231" s="36"/>
      <c r="M231" s="36"/>
      <c r="N231" s="36"/>
    </row>
    <row r="232" spans="1:14" ht="11.25" customHeight="1">
      <c r="A232" s="36"/>
      <c r="B232" s="36"/>
      <c r="C232" s="36"/>
      <c r="D232" s="36"/>
      <c r="E232" s="36"/>
      <c r="F232" s="36"/>
      <c r="G232" s="36"/>
      <c r="H232" s="36"/>
      <c r="I232" s="36"/>
      <c r="J232" s="36"/>
      <c r="K232" s="36"/>
      <c r="L232" s="36"/>
      <c r="M232" s="36"/>
      <c r="N232" s="36"/>
    </row>
    <row r="233" spans="1:14" ht="11.25" customHeight="1">
      <c r="A233" s="36"/>
      <c r="B233" s="36"/>
      <c r="C233" s="36"/>
      <c r="D233" s="36"/>
      <c r="E233" s="36"/>
      <c r="F233" s="36"/>
      <c r="G233" s="36"/>
      <c r="H233" s="36"/>
      <c r="I233" s="36"/>
      <c r="J233" s="36"/>
      <c r="K233" s="36"/>
      <c r="L233" s="36"/>
      <c r="M233" s="36"/>
      <c r="N233" s="36"/>
    </row>
    <row r="234" spans="1:14" ht="11.25" customHeight="1">
      <c r="A234" s="36"/>
      <c r="B234" s="36"/>
      <c r="C234" s="36"/>
      <c r="D234" s="36"/>
      <c r="E234" s="36"/>
      <c r="F234" s="36"/>
      <c r="G234" s="36"/>
      <c r="H234" s="36"/>
      <c r="I234" s="36"/>
      <c r="J234" s="36"/>
      <c r="K234" s="36"/>
      <c r="L234" s="36"/>
      <c r="M234" s="36"/>
      <c r="N234" s="36"/>
    </row>
    <row r="235" spans="1:14" ht="11.25" customHeight="1">
      <c r="A235" s="36"/>
      <c r="B235" s="36"/>
      <c r="C235" s="36"/>
      <c r="D235" s="36"/>
      <c r="E235" s="36"/>
      <c r="F235" s="36"/>
      <c r="G235" s="36"/>
      <c r="H235" s="36"/>
      <c r="I235" s="36"/>
      <c r="J235" s="36"/>
      <c r="K235" s="36"/>
      <c r="L235" s="36"/>
      <c r="M235" s="36"/>
      <c r="N235" s="36"/>
    </row>
    <row r="236" spans="1:14" ht="11.25" customHeight="1">
      <c r="A236" s="36"/>
      <c r="B236" s="36"/>
      <c r="C236" s="36"/>
      <c r="D236" s="36"/>
      <c r="E236" s="36"/>
      <c r="F236" s="36"/>
      <c r="G236" s="36"/>
      <c r="H236" s="36"/>
      <c r="I236" s="36"/>
      <c r="J236" s="36"/>
      <c r="K236" s="36"/>
      <c r="L236" s="36"/>
      <c r="M236" s="36"/>
      <c r="N236" s="36"/>
    </row>
    <row r="237" spans="1:14" ht="11.25" customHeight="1">
      <c r="A237" s="36"/>
      <c r="B237" s="36"/>
      <c r="C237" s="36"/>
      <c r="D237" s="36"/>
      <c r="E237" s="36"/>
      <c r="F237" s="36"/>
      <c r="G237" s="36"/>
      <c r="H237" s="36"/>
      <c r="I237" s="36"/>
      <c r="J237" s="36"/>
      <c r="K237" s="36"/>
      <c r="L237" s="36"/>
      <c r="M237" s="36"/>
      <c r="N237" s="36"/>
    </row>
    <row r="238" spans="1:14" ht="11.25" customHeight="1">
      <c r="A238" s="36"/>
      <c r="B238" s="36"/>
      <c r="C238" s="36"/>
      <c r="D238" s="36"/>
      <c r="E238" s="36"/>
      <c r="F238" s="36"/>
      <c r="G238" s="36"/>
      <c r="H238" s="36"/>
      <c r="I238" s="36"/>
      <c r="J238" s="36"/>
      <c r="K238" s="36"/>
      <c r="L238" s="36"/>
      <c r="M238" s="36"/>
      <c r="N238" s="36"/>
    </row>
    <row r="239" spans="1:14" ht="11.25" customHeight="1">
      <c r="A239" s="36"/>
      <c r="B239" s="36"/>
      <c r="C239" s="36"/>
      <c r="D239" s="36"/>
      <c r="E239" s="36"/>
      <c r="F239" s="36"/>
      <c r="G239" s="36"/>
      <c r="H239" s="36"/>
      <c r="I239" s="36"/>
      <c r="J239" s="36"/>
      <c r="K239" s="36"/>
      <c r="L239" s="36"/>
      <c r="M239" s="36"/>
      <c r="N239" s="36"/>
    </row>
    <row r="240" spans="1:14" ht="11.25" customHeight="1">
      <c r="A240" s="36"/>
      <c r="B240" s="36"/>
      <c r="C240" s="36"/>
      <c r="D240" s="36"/>
      <c r="E240" s="36"/>
      <c r="F240" s="36"/>
      <c r="G240" s="36"/>
      <c r="H240" s="36"/>
      <c r="I240" s="36"/>
      <c r="J240" s="36"/>
      <c r="K240" s="36"/>
      <c r="L240" s="36"/>
      <c r="M240" s="36"/>
      <c r="N240" s="36"/>
    </row>
    <row r="241" spans="1:14" ht="11.25" customHeight="1">
      <c r="A241" s="36"/>
      <c r="B241" s="36"/>
      <c r="C241" s="36"/>
      <c r="D241" s="36"/>
      <c r="E241" s="36"/>
      <c r="F241" s="36"/>
      <c r="G241" s="36"/>
      <c r="H241" s="36"/>
      <c r="I241" s="36"/>
      <c r="J241" s="36"/>
      <c r="K241" s="36"/>
      <c r="L241" s="36"/>
      <c r="M241" s="36"/>
      <c r="N241" s="36"/>
    </row>
    <row r="242" spans="1:14" ht="11.25" customHeight="1">
      <c r="A242" s="36"/>
      <c r="B242" s="36"/>
      <c r="C242" s="36"/>
      <c r="D242" s="36"/>
      <c r="E242" s="36"/>
      <c r="F242" s="36"/>
      <c r="G242" s="36"/>
      <c r="H242" s="36"/>
      <c r="I242" s="36"/>
      <c r="J242" s="36"/>
      <c r="K242" s="36"/>
      <c r="L242" s="36"/>
      <c r="M242" s="36"/>
      <c r="N242" s="36"/>
    </row>
    <row r="243" spans="1:14" ht="11.25" customHeight="1">
      <c r="A243" s="36"/>
      <c r="B243" s="36"/>
      <c r="C243" s="36"/>
      <c r="D243" s="36"/>
      <c r="E243" s="36"/>
      <c r="F243" s="36"/>
      <c r="G243" s="36"/>
      <c r="H243" s="36"/>
      <c r="I243" s="36"/>
      <c r="J243" s="36"/>
      <c r="K243" s="36"/>
      <c r="L243" s="36"/>
      <c r="M243" s="36"/>
      <c r="N243" s="36"/>
    </row>
    <row r="244" spans="1:14" ht="11.25" customHeight="1">
      <c r="A244" s="36"/>
      <c r="B244" s="36"/>
      <c r="C244" s="36"/>
      <c r="D244" s="36"/>
      <c r="E244" s="36"/>
      <c r="F244" s="36"/>
      <c r="G244" s="36"/>
      <c r="H244" s="36"/>
      <c r="I244" s="36"/>
      <c r="J244" s="36"/>
      <c r="K244" s="36"/>
      <c r="L244" s="36"/>
      <c r="M244" s="36"/>
      <c r="N244" s="36"/>
    </row>
    <row r="245" spans="1:14" ht="11.25" customHeight="1">
      <c r="A245" s="36"/>
      <c r="B245" s="36"/>
      <c r="C245" s="36"/>
      <c r="D245" s="36"/>
      <c r="E245" s="36"/>
      <c r="F245" s="36"/>
      <c r="G245" s="36"/>
      <c r="H245" s="36"/>
      <c r="I245" s="36"/>
      <c r="J245" s="36"/>
      <c r="K245" s="36"/>
      <c r="L245" s="36"/>
      <c r="M245" s="36"/>
      <c r="N245" s="36"/>
    </row>
    <row r="246" spans="1:14" ht="11.25" customHeight="1">
      <c r="A246" s="36"/>
      <c r="B246" s="36"/>
      <c r="C246" s="36"/>
      <c r="D246" s="36"/>
      <c r="E246" s="36"/>
      <c r="F246" s="36"/>
      <c r="G246" s="36"/>
      <c r="H246" s="36"/>
      <c r="I246" s="36"/>
      <c r="J246" s="36"/>
      <c r="K246" s="36"/>
      <c r="L246" s="36"/>
      <c r="M246" s="36"/>
      <c r="N246" s="36"/>
    </row>
    <row r="247" spans="1:14" ht="11.25" customHeight="1">
      <c r="A247" s="36"/>
      <c r="B247" s="36"/>
      <c r="C247" s="36"/>
      <c r="D247" s="36"/>
      <c r="E247" s="36"/>
      <c r="F247" s="36"/>
      <c r="G247" s="36"/>
      <c r="H247" s="36"/>
      <c r="I247" s="36"/>
      <c r="J247" s="36"/>
      <c r="K247" s="36"/>
      <c r="L247" s="36"/>
      <c r="M247" s="36"/>
      <c r="N247" s="36"/>
    </row>
    <row r="248" spans="1:14" ht="11.25" customHeight="1">
      <c r="A248" s="36"/>
      <c r="B248" s="36"/>
      <c r="C248" s="36"/>
      <c r="D248" s="36"/>
      <c r="E248" s="36"/>
      <c r="F248" s="36"/>
      <c r="G248" s="36"/>
      <c r="H248" s="36"/>
      <c r="I248" s="36"/>
      <c r="J248" s="36"/>
      <c r="K248" s="36"/>
      <c r="L248" s="36"/>
      <c r="M248" s="36"/>
      <c r="N248" s="36"/>
    </row>
    <row r="249" spans="1:14" ht="11.25" customHeight="1">
      <c r="A249" s="36"/>
      <c r="B249" s="36"/>
      <c r="C249" s="36"/>
      <c r="D249" s="36"/>
      <c r="E249" s="36"/>
      <c r="F249" s="36"/>
      <c r="G249" s="36"/>
      <c r="H249" s="36"/>
      <c r="I249" s="36"/>
      <c r="J249" s="36"/>
      <c r="K249" s="36"/>
      <c r="L249" s="36"/>
      <c r="M249" s="36"/>
      <c r="N249" s="36"/>
    </row>
    <row r="250" spans="1:14" ht="11.25" customHeight="1">
      <c r="A250" s="36"/>
      <c r="B250" s="36"/>
      <c r="C250" s="36"/>
      <c r="D250" s="36"/>
      <c r="E250" s="36"/>
      <c r="F250" s="36"/>
      <c r="G250" s="36"/>
      <c r="H250" s="36"/>
      <c r="I250" s="36"/>
      <c r="J250" s="36"/>
      <c r="K250" s="36"/>
      <c r="L250" s="36"/>
      <c r="M250" s="36"/>
      <c r="N250" s="36"/>
    </row>
    <row r="251" spans="1:14" ht="11.25" customHeight="1">
      <c r="A251" s="36"/>
      <c r="B251" s="36"/>
      <c r="C251" s="36"/>
      <c r="D251" s="36"/>
      <c r="E251" s="36"/>
      <c r="F251" s="36"/>
      <c r="G251" s="36"/>
      <c r="H251" s="36"/>
      <c r="I251" s="36"/>
      <c r="J251" s="36"/>
      <c r="K251" s="36"/>
      <c r="L251" s="36"/>
      <c r="M251" s="36"/>
      <c r="N251" s="36"/>
    </row>
    <row r="252" spans="1:14" ht="11.25" customHeight="1">
      <c r="A252" s="36"/>
      <c r="B252" s="36"/>
      <c r="C252" s="36"/>
      <c r="D252" s="36"/>
      <c r="E252" s="36"/>
      <c r="F252" s="36"/>
      <c r="G252" s="36"/>
      <c r="H252" s="36"/>
      <c r="I252" s="36"/>
      <c r="J252" s="36"/>
      <c r="K252" s="36"/>
      <c r="L252" s="36"/>
      <c r="M252" s="36"/>
      <c r="N252" s="36"/>
    </row>
    <row r="253" spans="1:14" ht="11.25" customHeight="1">
      <c r="A253" s="36"/>
      <c r="B253" s="36"/>
      <c r="C253" s="36"/>
      <c r="D253" s="36"/>
      <c r="E253" s="36"/>
      <c r="F253" s="36"/>
      <c r="G253" s="36"/>
      <c r="H253" s="36"/>
      <c r="I253" s="36"/>
      <c r="J253" s="36"/>
      <c r="K253" s="36"/>
      <c r="L253" s="36"/>
      <c r="M253" s="36"/>
      <c r="N253" s="36"/>
    </row>
    <row r="254" spans="1:14" ht="11.25" customHeight="1">
      <c r="A254" s="36"/>
      <c r="B254" s="36"/>
      <c r="C254" s="36"/>
      <c r="D254" s="36"/>
      <c r="E254" s="36"/>
      <c r="F254" s="36"/>
      <c r="G254" s="36"/>
      <c r="H254" s="36"/>
      <c r="I254" s="36"/>
      <c r="J254" s="36"/>
      <c r="K254" s="36"/>
      <c r="L254" s="36"/>
      <c r="M254" s="36"/>
      <c r="N254" s="36"/>
    </row>
    <row r="255" spans="1:14" ht="11.25" customHeight="1">
      <c r="A255" s="36"/>
      <c r="B255" s="36"/>
      <c r="C255" s="36"/>
      <c r="D255" s="36"/>
      <c r="E255" s="36"/>
      <c r="F255" s="36"/>
      <c r="G255" s="36"/>
      <c r="H255" s="36"/>
      <c r="I255" s="36"/>
      <c r="J255" s="36"/>
      <c r="K255" s="36"/>
      <c r="L255" s="36"/>
      <c r="M255" s="36"/>
      <c r="N255" s="36"/>
    </row>
    <row r="256" spans="1:14" ht="11.25" customHeight="1">
      <c r="A256" s="36"/>
      <c r="B256" s="36"/>
      <c r="C256" s="36"/>
      <c r="D256" s="36"/>
      <c r="E256" s="36"/>
      <c r="F256" s="36"/>
      <c r="G256" s="36"/>
      <c r="H256" s="36"/>
      <c r="I256" s="36"/>
      <c r="J256" s="36"/>
      <c r="K256" s="36"/>
      <c r="L256" s="36"/>
      <c r="M256" s="36"/>
      <c r="N256" s="36"/>
    </row>
    <row r="257" spans="1:14" ht="11.25" customHeight="1">
      <c r="A257" s="36"/>
      <c r="B257" s="36"/>
      <c r="C257" s="36"/>
      <c r="D257" s="36"/>
      <c r="E257" s="36"/>
      <c r="F257" s="36"/>
      <c r="G257" s="36"/>
      <c r="H257" s="36"/>
      <c r="I257" s="36"/>
      <c r="J257" s="36"/>
      <c r="K257" s="36"/>
      <c r="L257" s="36"/>
      <c r="M257" s="36"/>
      <c r="N257" s="36"/>
    </row>
    <row r="258" spans="1:14" ht="11.25" customHeight="1">
      <c r="A258" s="36"/>
      <c r="B258" s="36"/>
      <c r="C258" s="36"/>
      <c r="D258" s="36"/>
      <c r="E258" s="36"/>
      <c r="F258" s="36"/>
      <c r="G258" s="36"/>
      <c r="H258" s="36"/>
      <c r="I258" s="36"/>
      <c r="J258" s="36"/>
      <c r="K258" s="36"/>
      <c r="L258" s="36"/>
      <c r="M258" s="36"/>
      <c r="N258" s="36"/>
    </row>
    <row r="259" spans="1:14" ht="11.25" customHeight="1">
      <c r="A259" s="36"/>
      <c r="B259" s="36"/>
      <c r="C259" s="36"/>
      <c r="D259" s="36"/>
      <c r="E259" s="36"/>
      <c r="F259" s="36"/>
      <c r="G259" s="36"/>
      <c r="H259" s="36"/>
      <c r="I259" s="36"/>
      <c r="J259" s="36"/>
      <c r="K259" s="36"/>
      <c r="L259" s="36"/>
      <c r="M259" s="36"/>
      <c r="N259" s="36"/>
    </row>
    <row r="260" spans="1:14" ht="11.25" customHeight="1">
      <c r="A260" s="36"/>
      <c r="B260" s="36"/>
      <c r="C260" s="36"/>
      <c r="D260" s="36"/>
      <c r="E260" s="36"/>
      <c r="F260" s="36"/>
      <c r="G260" s="36"/>
      <c r="H260" s="36"/>
      <c r="I260" s="36"/>
      <c r="J260" s="36"/>
      <c r="K260" s="36"/>
      <c r="L260" s="36"/>
      <c r="M260" s="36"/>
      <c r="N260" s="36"/>
    </row>
    <row r="261" spans="1:14" ht="11.25" customHeight="1">
      <c r="A261" s="36"/>
      <c r="B261" s="36"/>
      <c r="C261" s="36"/>
      <c r="D261" s="36"/>
      <c r="E261" s="36"/>
      <c r="F261" s="36"/>
      <c r="G261" s="36"/>
      <c r="H261" s="36"/>
      <c r="I261" s="36"/>
      <c r="J261" s="36"/>
      <c r="K261" s="36"/>
      <c r="L261" s="36"/>
      <c r="M261" s="36"/>
      <c r="N261" s="36"/>
    </row>
    <row r="262" spans="1:14" ht="11.25" customHeight="1">
      <c r="A262" s="36"/>
      <c r="B262" s="36"/>
      <c r="C262" s="36"/>
      <c r="D262" s="36"/>
      <c r="E262" s="36"/>
      <c r="F262" s="36"/>
      <c r="G262" s="36"/>
      <c r="H262" s="36"/>
      <c r="I262" s="36"/>
      <c r="J262" s="36"/>
      <c r="K262" s="36"/>
      <c r="L262" s="36"/>
      <c r="M262" s="36"/>
      <c r="N262" s="36"/>
    </row>
    <row r="263" spans="1:14" ht="11.25" customHeight="1">
      <c r="A263" s="36"/>
      <c r="B263" s="36"/>
      <c r="C263" s="36"/>
      <c r="D263" s="36"/>
      <c r="E263" s="36"/>
      <c r="F263" s="36"/>
      <c r="G263" s="36"/>
      <c r="H263" s="36"/>
      <c r="I263" s="36"/>
      <c r="J263" s="36"/>
      <c r="K263" s="36"/>
      <c r="L263" s="36"/>
      <c r="M263" s="36"/>
      <c r="N263" s="36"/>
    </row>
    <row r="264" spans="1:14" ht="11.25" customHeight="1">
      <c r="A264" s="36"/>
      <c r="B264" s="36"/>
      <c r="C264" s="36"/>
      <c r="D264" s="36"/>
      <c r="E264" s="36"/>
      <c r="F264" s="36"/>
      <c r="G264" s="36"/>
      <c r="H264" s="36"/>
      <c r="I264" s="36"/>
      <c r="J264" s="36"/>
      <c r="K264" s="36"/>
      <c r="L264" s="36"/>
      <c r="M264" s="36"/>
      <c r="N264" s="36"/>
    </row>
    <row r="265" spans="1:14" ht="11.25" customHeight="1">
      <c r="A265" s="36"/>
      <c r="B265" s="36"/>
      <c r="C265" s="36"/>
      <c r="D265" s="36"/>
      <c r="E265" s="36"/>
      <c r="F265" s="36"/>
      <c r="G265" s="36"/>
      <c r="H265" s="36"/>
      <c r="I265" s="36"/>
      <c r="J265" s="36"/>
      <c r="K265" s="36"/>
      <c r="L265" s="36"/>
      <c r="M265" s="36"/>
      <c r="N265" s="36"/>
    </row>
    <row r="266" spans="1:14" ht="11.25" customHeight="1">
      <c r="A266" s="36"/>
      <c r="B266" s="36"/>
      <c r="C266" s="36"/>
      <c r="D266" s="36"/>
      <c r="E266" s="36"/>
      <c r="F266" s="36"/>
      <c r="G266" s="36"/>
      <c r="H266" s="36"/>
      <c r="I266" s="36"/>
      <c r="J266" s="36"/>
      <c r="K266" s="36"/>
      <c r="L266" s="36"/>
      <c r="M266" s="36"/>
      <c r="N266" s="36"/>
    </row>
    <row r="267" spans="1:14" ht="11.25" customHeight="1">
      <c r="A267" s="36"/>
      <c r="B267" s="36"/>
      <c r="C267" s="36"/>
      <c r="D267" s="36"/>
      <c r="E267" s="36"/>
      <c r="F267" s="36"/>
      <c r="G267" s="36"/>
      <c r="H267" s="36"/>
      <c r="I267" s="36"/>
      <c r="J267" s="36"/>
      <c r="K267" s="36"/>
      <c r="L267" s="36"/>
      <c r="M267" s="36"/>
      <c r="N267" s="36"/>
    </row>
    <row r="268" spans="1:14" ht="11.25" customHeight="1">
      <c r="A268" s="36"/>
      <c r="B268" s="36"/>
      <c r="C268" s="36"/>
      <c r="D268" s="36"/>
      <c r="E268" s="36"/>
      <c r="F268" s="36"/>
      <c r="G268" s="36"/>
      <c r="H268" s="36"/>
      <c r="I268" s="36"/>
      <c r="J268" s="36"/>
      <c r="K268" s="36"/>
      <c r="L268" s="36"/>
      <c r="M268" s="36"/>
      <c r="N268" s="36"/>
    </row>
    <row r="269" spans="1:14" ht="11.25" customHeight="1">
      <c r="A269" s="36"/>
      <c r="B269" s="36"/>
      <c r="C269" s="36"/>
      <c r="D269" s="36"/>
      <c r="E269" s="36"/>
      <c r="F269" s="36"/>
      <c r="G269" s="36"/>
      <c r="H269" s="36"/>
      <c r="I269" s="36"/>
      <c r="J269" s="36"/>
      <c r="K269" s="36"/>
      <c r="L269" s="36"/>
      <c r="M269" s="36"/>
      <c r="N269" s="36"/>
    </row>
    <row r="270" spans="1:14" ht="11.25" customHeight="1">
      <c r="A270" s="36"/>
      <c r="B270" s="36"/>
      <c r="C270" s="36"/>
      <c r="D270" s="36"/>
      <c r="E270" s="36"/>
      <c r="F270" s="36"/>
      <c r="G270" s="36"/>
      <c r="H270" s="36"/>
      <c r="I270" s="36"/>
      <c r="J270" s="36"/>
      <c r="K270" s="36"/>
      <c r="L270" s="36"/>
      <c r="M270" s="36"/>
      <c r="N270" s="36"/>
    </row>
    <row r="271" spans="1:14" ht="11.25" customHeight="1">
      <c r="A271" s="36"/>
      <c r="B271" s="36"/>
      <c r="C271" s="36"/>
      <c r="D271" s="36"/>
      <c r="E271" s="36"/>
      <c r="F271" s="36"/>
      <c r="G271" s="36"/>
      <c r="H271" s="36"/>
      <c r="I271" s="36"/>
      <c r="J271" s="36"/>
      <c r="K271" s="36"/>
      <c r="L271" s="36"/>
      <c r="M271" s="36"/>
      <c r="N271" s="36"/>
    </row>
    <row r="272" spans="1:14" ht="11.25" customHeight="1">
      <c r="A272" s="36"/>
      <c r="B272" s="36"/>
      <c r="C272" s="36"/>
      <c r="D272" s="36"/>
      <c r="E272" s="36"/>
      <c r="F272" s="36"/>
      <c r="G272" s="36"/>
      <c r="H272" s="36"/>
      <c r="I272" s="36"/>
      <c r="J272" s="36"/>
      <c r="K272" s="36"/>
      <c r="L272" s="36"/>
      <c r="M272" s="36"/>
      <c r="N272" s="36"/>
    </row>
    <row r="273" spans="1:14" ht="11.25" customHeight="1">
      <c r="A273" s="36"/>
      <c r="B273" s="36"/>
      <c r="C273" s="36"/>
      <c r="D273" s="36"/>
      <c r="E273" s="36"/>
      <c r="F273" s="36"/>
      <c r="G273" s="36"/>
      <c r="H273" s="36"/>
      <c r="I273" s="36"/>
      <c r="J273" s="36"/>
      <c r="K273" s="36"/>
      <c r="L273" s="36"/>
      <c r="M273" s="36"/>
      <c r="N273" s="36"/>
    </row>
    <row r="274" spans="1:14" ht="11.25" customHeight="1">
      <c r="A274" s="36"/>
      <c r="B274" s="36"/>
      <c r="C274" s="36"/>
      <c r="D274" s="36"/>
      <c r="E274" s="36"/>
      <c r="F274" s="36"/>
      <c r="G274" s="36"/>
      <c r="H274" s="36"/>
      <c r="I274" s="36"/>
      <c r="J274" s="36"/>
      <c r="K274" s="36"/>
      <c r="L274" s="36"/>
      <c r="M274" s="36"/>
      <c r="N274" s="36"/>
    </row>
    <row r="275" spans="1:14" ht="11.25" customHeight="1">
      <c r="A275" s="36"/>
      <c r="B275" s="36"/>
      <c r="C275" s="36"/>
      <c r="D275" s="36"/>
      <c r="E275" s="36"/>
      <c r="F275" s="36"/>
      <c r="G275" s="36"/>
      <c r="H275" s="36"/>
      <c r="I275" s="36"/>
      <c r="J275" s="36"/>
      <c r="K275" s="36"/>
      <c r="L275" s="36"/>
      <c r="M275" s="36"/>
      <c r="N275" s="36"/>
    </row>
    <row r="276" spans="1:14" ht="11.25" customHeight="1">
      <c r="A276" s="36"/>
      <c r="B276" s="36"/>
      <c r="C276" s="36"/>
      <c r="D276" s="36"/>
      <c r="E276" s="36"/>
      <c r="F276" s="36"/>
      <c r="G276" s="36"/>
      <c r="H276" s="36"/>
      <c r="I276" s="36"/>
      <c r="J276" s="36"/>
      <c r="K276" s="36"/>
      <c r="L276" s="36"/>
      <c r="M276" s="36"/>
      <c r="N276" s="36"/>
    </row>
    <row r="277" spans="1:14" ht="11.25" customHeight="1">
      <c r="A277" s="36"/>
      <c r="B277" s="36"/>
      <c r="C277" s="36"/>
      <c r="D277" s="36"/>
      <c r="E277" s="36"/>
      <c r="F277" s="36"/>
      <c r="G277" s="36"/>
      <c r="H277" s="36"/>
      <c r="I277" s="36"/>
      <c r="J277" s="36"/>
      <c r="K277" s="36"/>
      <c r="L277" s="36"/>
      <c r="M277" s="36"/>
      <c r="N277" s="36"/>
    </row>
    <row r="278" spans="1:14" ht="11.25" customHeight="1">
      <c r="A278" s="36"/>
      <c r="B278" s="36"/>
      <c r="C278" s="36"/>
      <c r="D278" s="36"/>
      <c r="E278" s="36"/>
      <c r="F278" s="36"/>
      <c r="G278" s="36"/>
      <c r="H278" s="36"/>
      <c r="I278" s="36"/>
      <c r="J278" s="36"/>
      <c r="K278" s="36"/>
      <c r="L278" s="36"/>
      <c r="M278" s="36"/>
      <c r="N278" s="36"/>
    </row>
    <row r="279" spans="1:14" ht="11.25" customHeight="1">
      <c r="A279" s="36"/>
      <c r="B279" s="36"/>
      <c r="C279" s="36"/>
      <c r="D279" s="36"/>
      <c r="E279" s="36"/>
      <c r="F279" s="36"/>
      <c r="G279" s="36"/>
      <c r="H279" s="36"/>
      <c r="I279" s="36"/>
      <c r="J279" s="36"/>
      <c r="K279" s="36"/>
      <c r="L279" s="36"/>
      <c r="M279" s="36"/>
      <c r="N279" s="36"/>
    </row>
    <row r="280" spans="1:14" ht="11.25" customHeight="1">
      <c r="A280" s="36"/>
      <c r="B280" s="36"/>
      <c r="C280" s="36"/>
      <c r="D280" s="36"/>
      <c r="E280" s="36"/>
      <c r="F280" s="36"/>
      <c r="G280" s="36"/>
      <c r="H280" s="36"/>
      <c r="I280" s="36"/>
      <c r="J280" s="36"/>
      <c r="K280" s="36"/>
      <c r="L280" s="36"/>
      <c r="M280" s="36"/>
      <c r="N280" s="36"/>
    </row>
    <row r="281" spans="1:14" ht="11.25" customHeight="1">
      <c r="A281" s="36"/>
      <c r="B281" s="36"/>
      <c r="C281" s="36"/>
      <c r="D281" s="36"/>
      <c r="E281" s="36"/>
      <c r="F281" s="36"/>
      <c r="G281" s="36"/>
      <c r="H281" s="36"/>
      <c r="I281" s="36"/>
      <c r="J281" s="36"/>
      <c r="K281" s="36"/>
      <c r="L281" s="36"/>
      <c r="M281" s="36"/>
      <c r="N281" s="36"/>
    </row>
    <row r="282" spans="1:14" ht="11.25" customHeight="1">
      <c r="A282" s="36"/>
      <c r="B282" s="36"/>
      <c r="C282" s="36"/>
      <c r="D282" s="36"/>
      <c r="E282" s="36"/>
      <c r="F282" s="36"/>
      <c r="G282" s="36"/>
      <c r="H282" s="36"/>
      <c r="I282" s="36"/>
      <c r="J282" s="36"/>
      <c r="K282" s="36"/>
      <c r="L282" s="36"/>
      <c r="M282" s="36"/>
      <c r="N282" s="36"/>
    </row>
    <row r="283" spans="1:14" ht="11.25" customHeight="1">
      <c r="A283" s="36"/>
      <c r="B283" s="36"/>
      <c r="C283" s="36"/>
      <c r="D283" s="36"/>
      <c r="E283" s="36"/>
      <c r="F283" s="36"/>
      <c r="G283" s="36"/>
      <c r="H283" s="36"/>
      <c r="I283" s="36"/>
      <c r="J283" s="36"/>
      <c r="K283" s="36"/>
      <c r="L283" s="36"/>
      <c r="M283" s="36"/>
      <c r="N283" s="36"/>
    </row>
    <row r="284" spans="1:14" ht="11.25" customHeight="1">
      <c r="A284" s="36"/>
      <c r="B284" s="36"/>
      <c r="C284" s="36"/>
      <c r="D284" s="36"/>
      <c r="E284" s="36"/>
      <c r="F284" s="36"/>
      <c r="G284" s="36"/>
      <c r="H284" s="36"/>
      <c r="I284" s="36"/>
      <c r="J284" s="36"/>
      <c r="K284" s="36"/>
      <c r="L284" s="36"/>
      <c r="M284" s="36"/>
      <c r="N284" s="36"/>
    </row>
    <row r="285" spans="1:14" ht="11.25" customHeight="1">
      <c r="A285" s="36"/>
      <c r="B285" s="36"/>
      <c r="C285" s="36"/>
      <c r="D285" s="36"/>
      <c r="E285" s="36"/>
      <c r="F285" s="36"/>
      <c r="G285" s="36"/>
      <c r="H285" s="36"/>
      <c r="I285" s="36"/>
      <c r="J285" s="36"/>
      <c r="K285" s="36"/>
      <c r="L285" s="36"/>
      <c r="M285" s="36"/>
      <c r="N285" s="36"/>
    </row>
    <row r="286" spans="1:14" ht="11.25" customHeight="1">
      <c r="A286" s="36"/>
      <c r="B286" s="36"/>
      <c r="C286" s="36"/>
      <c r="D286" s="36"/>
      <c r="E286" s="36"/>
      <c r="F286" s="36"/>
      <c r="G286" s="36"/>
      <c r="H286" s="36"/>
      <c r="I286" s="36"/>
      <c r="J286" s="36"/>
      <c r="K286" s="36"/>
      <c r="L286" s="36"/>
      <c r="M286" s="36"/>
      <c r="N286" s="36"/>
    </row>
    <row r="287" spans="1:14" ht="11.25" customHeight="1">
      <c r="A287" s="36"/>
      <c r="B287" s="36"/>
      <c r="C287" s="36"/>
      <c r="D287" s="36"/>
      <c r="E287" s="36"/>
      <c r="F287" s="36"/>
      <c r="G287" s="36"/>
      <c r="H287" s="36"/>
      <c r="I287" s="36"/>
      <c r="J287" s="36"/>
      <c r="K287" s="36"/>
      <c r="L287" s="36"/>
      <c r="M287" s="36"/>
      <c r="N287" s="36"/>
    </row>
    <row r="288" spans="1:14" ht="11.25" customHeight="1">
      <c r="A288" s="36"/>
      <c r="B288" s="36"/>
      <c r="C288" s="36"/>
      <c r="D288" s="36"/>
      <c r="E288" s="36"/>
      <c r="F288" s="36"/>
      <c r="G288" s="36"/>
      <c r="H288" s="36"/>
      <c r="I288" s="36"/>
      <c r="J288" s="36"/>
      <c r="K288" s="36"/>
      <c r="L288" s="36"/>
      <c r="M288" s="36"/>
      <c r="N288" s="36"/>
    </row>
    <row r="289" spans="1:14" ht="11.25" customHeight="1">
      <c r="A289" s="36"/>
      <c r="B289" s="36"/>
      <c r="C289" s="36"/>
      <c r="D289" s="36"/>
      <c r="E289" s="36"/>
      <c r="F289" s="36"/>
      <c r="G289" s="36"/>
      <c r="H289" s="36"/>
      <c r="I289" s="36"/>
      <c r="J289" s="36"/>
      <c r="K289" s="36"/>
      <c r="L289" s="36"/>
      <c r="M289" s="36"/>
      <c r="N289" s="36"/>
    </row>
    <row r="290" spans="1:14" ht="11.25" customHeight="1">
      <c r="A290" s="36"/>
      <c r="B290" s="36"/>
      <c r="C290" s="36"/>
      <c r="D290" s="36"/>
      <c r="E290" s="36"/>
      <c r="F290" s="36"/>
      <c r="G290" s="36"/>
      <c r="H290" s="36"/>
      <c r="I290" s="36"/>
      <c r="J290" s="36"/>
      <c r="K290" s="36"/>
      <c r="L290" s="36"/>
      <c r="M290" s="36"/>
      <c r="N290" s="36"/>
    </row>
    <row r="291" spans="1:14" ht="11.25" customHeight="1">
      <c r="A291" s="36"/>
      <c r="B291" s="36"/>
      <c r="C291" s="36"/>
      <c r="D291" s="36"/>
      <c r="E291" s="36"/>
      <c r="F291" s="36"/>
      <c r="G291" s="36"/>
      <c r="H291" s="36"/>
      <c r="I291" s="36"/>
      <c r="J291" s="36"/>
      <c r="K291" s="36"/>
      <c r="L291" s="36"/>
      <c r="M291" s="36"/>
      <c r="N291" s="36"/>
    </row>
    <row r="292" spans="1:14" ht="11.25" customHeight="1">
      <c r="A292" s="36"/>
      <c r="B292" s="36"/>
      <c r="C292" s="36"/>
      <c r="D292" s="36"/>
      <c r="E292" s="36"/>
      <c r="F292" s="36"/>
      <c r="G292" s="36"/>
      <c r="H292" s="36"/>
      <c r="I292" s="36"/>
      <c r="J292" s="36"/>
      <c r="K292" s="36"/>
      <c r="L292" s="36"/>
      <c r="M292" s="36"/>
      <c r="N292" s="36"/>
    </row>
    <row r="293" spans="1:14" ht="11.25" customHeight="1">
      <c r="A293" s="36"/>
      <c r="B293" s="36"/>
      <c r="C293" s="36"/>
      <c r="D293" s="36"/>
      <c r="E293" s="36"/>
      <c r="F293" s="36"/>
      <c r="G293" s="36"/>
      <c r="H293" s="36"/>
      <c r="I293" s="36"/>
      <c r="J293" s="36"/>
      <c r="K293" s="36"/>
      <c r="L293" s="36"/>
      <c r="M293" s="36"/>
      <c r="N293" s="36"/>
    </row>
    <row r="294" spans="1:14" ht="11.25" customHeight="1">
      <c r="A294" s="36"/>
      <c r="B294" s="36"/>
      <c r="C294" s="36"/>
      <c r="D294" s="36"/>
      <c r="E294" s="36"/>
      <c r="F294" s="36"/>
      <c r="G294" s="36"/>
      <c r="H294" s="36"/>
      <c r="I294" s="36"/>
      <c r="J294" s="36"/>
      <c r="K294" s="36"/>
      <c r="L294" s="36"/>
      <c r="M294" s="36"/>
      <c r="N294" s="36"/>
    </row>
    <row r="295" spans="1:14" ht="11.25" customHeight="1">
      <c r="A295" s="36"/>
      <c r="B295" s="36"/>
      <c r="C295" s="36"/>
      <c r="D295" s="36"/>
      <c r="E295" s="36"/>
      <c r="F295" s="36"/>
      <c r="G295" s="36"/>
      <c r="H295" s="36"/>
      <c r="I295" s="36"/>
      <c r="J295" s="36"/>
      <c r="K295" s="36"/>
      <c r="L295" s="36"/>
      <c r="M295" s="36"/>
      <c r="N295" s="36"/>
    </row>
    <row r="296" spans="1:14" ht="11.25" customHeight="1">
      <c r="A296" s="36"/>
      <c r="B296" s="36"/>
      <c r="C296" s="36"/>
      <c r="D296" s="36"/>
      <c r="E296" s="36"/>
      <c r="F296" s="36"/>
      <c r="G296" s="36"/>
      <c r="H296" s="36"/>
      <c r="I296" s="36"/>
      <c r="J296" s="36"/>
      <c r="K296" s="36"/>
      <c r="L296" s="36"/>
      <c r="M296" s="36"/>
      <c r="N296" s="36"/>
    </row>
    <row r="297" spans="1:14" ht="11.25" customHeight="1">
      <c r="A297" s="36"/>
      <c r="B297" s="36"/>
      <c r="C297" s="36"/>
      <c r="D297" s="36"/>
      <c r="E297" s="36"/>
      <c r="F297" s="36"/>
      <c r="G297" s="36"/>
      <c r="H297" s="36"/>
      <c r="I297" s="36"/>
      <c r="J297" s="36"/>
      <c r="K297" s="36"/>
      <c r="L297" s="36"/>
      <c r="M297" s="36"/>
      <c r="N297" s="36"/>
    </row>
    <row r="298" spans="1:14" ht="11.25" customHeight="1">
      <c r="A298" s="36"/>
      <c r="B298" s="36"/>
      <c r="C298" s="36"/>
      <c r="D298" s="36"/>
      <c r="E298" s="36"/>
      <c r="F298" s="36"/>
      <c r="G298" s="36"/>
      <c r="H298" s="36"/>
      <c r="I298" s="36"/>
      <c r="J298" s="36"/>
      <c r="K298" s="36"/>
      <c r="L298" s="36"/>
      <c r="M298" s="36"/>
      <c r="N298" s="36"/>
    </row>
    <row r="299" spans="1:14" ht="11.25" customHeight="1">
      <c r="A299" s="36"/>
      <c r="B299" s="36"/>
      <c r="C299" s="36"/>
      <c r="D299" s="36"/>
      <c r="E299" s="36"/>
      <c r="F299" s="36"/>
      <c r="G299" s="36"/>
      <c r="H299" s="36"/>
      <c r="I299" s="36"/>
      <c r="J299" s="36"/>
      <c r="K299" s="36"/>
      <c r="L299" s="36"/>
      <c r="M299" s="36"/>
      <c r="N299" s="36"/>
    </row>
    <row r="300" spans="1:14" ht="11.25" customHeight="1">
      <c r="A300" s="36"/>
      <c r="B300" s="36"/>
      <c r="C300" s="36"/>
      <c r="D300" s="36"/>
      <c r="E300" s="36"/>
      <c r="F300" s="36"/>
      <c r="G300" s="36"/>
      <c r="H300" s="36"/>
      <c r="I300" s="36"/>
      <c r="J300" s="36"/>
      <c r="K300" s="36"/>
      <c r="L300" s="36"/>
      <c r="M300" s="36"/>
      <c r="N300" s="36"/>
    </row>
    <row r="301" spans="1:14" ht="11.25" customHeight="1">
      <c r="A301" s="36"/>
      <c r="B301" s="36"/>
      <c r="C301" s="36"/>
      <c r="D301" s="36"/>
      <c r="E301" s="36"/>
      <c r="F301" s="36"/>
      <c r="G301" s="36"/>
      <c r="H301" s="36"/>
      <c r="I301" s="36"/>
      <c r="J301" s="36"/>
      <c r="K301" s="36"/>
      <c r="L301" s="36"/>
      <c r="M301" s="36"/>
      <c r="N301" s="36"/>
    </row>
    <row r="302" spans="1:14" ht="11.25" customHeight="1">
      <c r="A302" s="36"/>
      <c r="B302" s="36"/>
      <c r="C302" s="36"/>
      <c r="D302" s="36"/>
      <c r="E302" s="36"/>
      <c r="F302" s="36"/>
      <c r="G302" s="36"/>
      <c r="H302" s="36"/>
      <c r="I302" s="36"/>
      <c r="J302" s="36"/>
      <c r="K302" s="36"/>
      <c r="L302" s="36"/>
      <c r="M302" s="36"/>
      <c r="N302" s="36"/>
    </row>
    <row r="303" spans="1:14" ht="11.25" customHeight="1">
      <c r="A303" s="36"/>
      <c r="B303" s="36"/>
      <c r="C303" s="36"/>
      <c r="D303" s="36"/>
      <c r="E303" s="36"/>
      <c r="F303" s="36"/>
      <c r="G303" s="36"/>
      <c r="H303" s="36"/>
      <c r="I303" s="36"/>
      <c r="J303" s="36"/>
      <c r="K303" s="36"/>
      <c r="L303" s="36"/>
      <c r="M303" s="36"/>
      <c r="N303" s="36"/>
    </row>
    <row r="304" spans="1:14" ht="11.25" customHeight="1">
      <c r="A304" s="36"/>
      <c r="B304" s="36"/>
      <c r="C304" s="36"/>
      <c r="D304" s="36"/>
      <c r="E304" s="36"/>
      <c r="F304" s="36"/>
      <c r="G304" s="36"/>
      <c r="H304" s="36"/>
      <c r="I304" s="36"/>
      <c r="J304" s="36"/>
      <c r="K304" s="36"/>
      <c r="L304" s="36"/>
      <c r="M304" s="36"/>
      <c r="N304" s="36"/>
    </row>
    <row r="305" spans="1:14" ht="11.25" customHeight="1">
      <c r="A305" s="36"/>
      <c r="B305" s="36"/>
      <c r="C305" s="36"/>
      <c r="D305" s="36"/>
      <c r="E305" s="36"/>
      <c r="F305" s="36"/>
      <c r="G305" s="36"/>
      <c r="H305" s="36"/>
      <c r="I305" s="36"/>
      <c r="J305" s="36"/>
      <c r="K305" s="36"/>
      <c r="L305" s="36"/>
      <c r="M305" s="36"/>
      <c r="N305" s="36"/>
    </row>
    <row r="306" spans="1:14" ht="11.25" customHeight="1">
      <c r="A306" s="36"/>
      <c r="B306" s="36"/>
      <c r="C306" s="36"/>
      <c r="D306" s="36"/>
      <c r="E306" s="36"/>
      <c r="F306" s="36"/>
      <c r="G306" s="36"/>
      <c r="H306" s="36"/>
      <c r="I306" s="36"/>
      <c r="J306" s="36"/>
      <c r="K306" s="36"/>
      <c r="L306" s="36"/>
      <c r="M306" s="36"/>
      <c r="N306" s="36"/>
    </row>
    <row r="307" spans="1:14" ht="11.25" customHeight="1">
      <c r="A307" s="36"/>
      <c r="B307" s="36"/>
      <c r="C307" s="36"/>
      <c r="D307" s="36"/>
      <c r="E307" s="36"/>
      <c r="F307" s="36"/>
      <c r="G307" s="36"/>
      <c r="H307" s="36"/>
      <c r="I307" s="36"/>
      <c r="J307" s="36"/>
      <c r="K307" s="36"/>
      <c r="L307" s="36"/>
      <c r="M307" s="36"/>
      <c r="N307" s="36"/>
    </row>
    <row r="308" spans="1:14" ht="11.25" customHeight="1">
      <c r="A308" s="36"/>
      <c r="B308" s="36"/>
      <c r="C308" s="36"/>
      <c r="D308" s="36"/>
      <c r="E308" s="36"/>
      <c r="F308" s="36"/>
      <c r="G308" s="36"/>
      <c r="H308" s="36"/>
      <c r="I308" s="36"/>
      <c r="J308" s="36"/>
      <c r="K308" s="36"/>
      <c r="L308" s="36"/>
      <c r="M308" s="36"/>
      <c r="N308" s="36"/>
    </row>
    <row r="309" spans="1:14" ht="11.25" customHeight="1">
      <c r="A309" s="36"/>
      <c r="B309" s="36"/>
      <c r="C309" s="36"/>
      <c r="D309" s="36"/>
      <c r="E309" s="36"/>
      <c r="F309" s="36"/>
      <c r="G309" s="36"/>
      <c r="H309" s="36"/>
      <c r="I309" s="36"/>
      <c r="J309" s="36"/>
      <c r="K309" s="36"/>
      <c r="L309" s="36"/>
      <c r="M309" s="36"/>
      <c r="N309" s="36"/>
    </row>
    <row r="310" spans="1:14" ht="11.25" customHeight="1">
      <c r="A310" s="36"/>
      <c r="B310" s="36"/>
      <c r="C310" s="36"/>
      <c r="D310" s="36"/>
      <c r="E310" s="36"/>
      <c r="F310" s="36"/>
      <c r="G310" s="36"/>
      <c r="H310" s="36"/>
      <c r="I310" s="36"/>
      <c r="J310" s="36"/>
      <c r="K310" s="36"/>
      <c r="L310" s="36"/>
      <c r="M310" s="36"/>
      <c r="N310" s="36"/>
    </row>
    <row r="311" spans="1:14" ht="11.25" customHeight="1">
      <c r="A311" s="36"/>
      <c r="B311" s="36"/>
      <c r="C311" s="36"/>
      <c r="D311" s="36"/>
      <c r="E311" s="36"/>
      <c r="F311" s="36"/>
      <c r="G311" s="36"/>
      <c r="H311" s="36"/>
      <c r="I311" s="36"/>
      <c r="J311" s="36"/>
      <c r="K311" s="36"/>
      <c r="L311" s="36"/>
      <c r="M311" s="36"/>
      <c r="N311" s="36"/>
    </row>
    <row r="312" spans="1:14" ht="11.25" customHeight="1">
      <c r="A312" s="36"/>
      <c r="B312" s="36"/>
      <c r="C312" s="36"/>
      <c r="D312" s="36"/>
      <c r="E312" s="36"/>
      <c r="F312" s="36"/>
      <c r="G312" s="36"/>
      <c r="H312" s="36"/>
      <c r="I312" s="36"/>
      <c r="J312" s="36"/>
      <c r="K312" s="36"/>
      <c r="L312" s="36"/>
      <c r="M312" s="36"/>
      <c r="N312" s="36"/>
    </row>
    <row r="313" spans="1:14" ht="11.25" customHeight="1">
      <c r="A313" s="36"/>
      <c r="B313" s="36"/>
      <c r="C313" s="36"/>
      <c r="D313" s="36"/>
      <c r="E313" s="36"/>
      <c r="F313" s="36"/>
      <c r="G313" s="36"/>
      <c r="H313" s="36"/>
      <c r="I313" s="36"/>
      <c r="J313" s="36"/>
      <c r="K313" s="36"/>
      <c r="L313" s="36"/>
      <c r="M313" s="36"/>
      <c r="N313" s="36"/>
    </row>
    <row r="314" spans="1:14" ht="11.25" customHeight="1">
      <c r="A314" s="36"/>
      <c r="B314" s="36"/>
      <c r="C314" s="36"/>
      <c r="D314" s="36"/>
      <c r="E314" s="36"/>
      <c r="F314" s="36"/>
      <c r="G314" s="36"/>
      <c r="H314" s="36"/>
      <c r="I314" s="36"/>
      <c r="J314" s="36"/>
      <c r="K314" s="36"/>
      <c r="L314" s="36"/>
      <c r="M314" s="36"/>
      <c r="N314" s="36"/>
    </row>
    <row r="315" spans="1:14" ht="11.25" customHeight="1">
      <c r="A315" s="36"/>
      <c r="B315" s="36"/>
      <c r="C315" s="36"/>
      <c r="D315" s="36"/>
      <c r="E315" s="36"/>
      <c r="F315" s="36"/>
      <c r="G315" s="36"/>
      <c r="H315" s="36"/>
      <c r="I315" s="36"/>
      <c r="J315" s="36"/>
      <c r="K315" s="36"/>
      <c r="L315" s="36"/>
      <c r="M315" s="36"/>
      <c r="N315" s="36"/>
    </row>
    <row r="316" spans="1:14" ht="11.25" customHeight="1">
      <c r="A316" s="36"/>
      <c r="B316" s="36"/>
      <c r="C316" s="36"/>
      <c r="D316" s="36"/>
      <c r="E316" s="36"/>
      <c r="F316" s="36"/>
      <c r="G316" s="36"/>
      <c r="H316" s="36"/>
      <c r="I316" s="36"/>
      <c r="J316" s="36"/>
      <c r="K316" s="36"/>
      <c r="L316" s="36"/>
      <c r="M316" s="36"/>
      <c r="N316" s="36"/>
    </row>
    <row r="317" spans="1:14" ht="11.25" customHeight="1">
      <c r="A317" s="36"/>
      <c r="B317" s="36"/>
      <c r="C317" s="36"/>
      <c r="D317" s="36"/>
      <c r="E317" s="36"/>
      <c r="F317" s="36"/>
      <c r="G317" s="36"/>
      <c r="H317" s="36"/>
      <c r="I317" s="36"/>
      <c r="J317" s="36"/>
      <c r="K317" s="36"/>
      <c r="L317" s="36"/>
      <c r="M317" s="36"/>
      <c r="N317" s="36"/>
    </row>
    <row r="318" spans="1:14" ht="11.25" customHeight="1">
      <c r="A318" s="36"/>
      <c r="B318" s="36"/>
      <c r="C318" s="36"/>
      <c r="D318" s="36"/>
      <c r="E318" s="36"/>
      <c r="F318" s="36"/>
      <c r="G318" s="36"/>
      <c r="H318" s="36"/>
      <c r="I318" s="36"/>
      <c r="J318" s="36"/>
      <c r="K318" s="36"/>
      <c r="L318" s="36"/>
      <c r="M318" s="36"/>
      <c r="N318" s="36"/>
    </row>
    <row r="319" spans="1:14" ht="11.25" customHeight="1">
      <c r="A319" s="36"/>
      <c r="B319" s="36"/>
      <c r="C319" s="36"/>
      <c r="D319" s="36"/>
      <c r="E319" s="36"/>
      <c r="F319" s="36"/>
      <c r="G319" s="36"/>
      <c r="H319" s="36"/>
      <c r="I319" s="36"/>
      <c r="J319" s="36"/>
      <c r="K319" s="36"/>
      <c r="L319" s="36"/>
      <c r="M319" s="36"/>
      <c r="N319" s="36"/>
    </row>
    <row r="320" spans="1:14" ht="11.25" customHeight="1">
      <c r="A320" s="36"/>
      <c r="B320" s="36"/>
      <c r="C320" s="36"/>
      <c r="D320" s="36"/>
      <c r="E320" s="36"/>
      <c r="F320" s="36"/>
      <c r="G320" s="36"/>
      <c r="H320" s="36"/>
      <c r="I320" s="36"/>
      <c r="J320" s="36"/>
      <c r="K320" s="36"/>
      <c r="L320" s="36"/>
      <c r="M320" s="36"/>
      <c r="N320" s="36"/>
    </row>
    <row r="321" spans="1:14" ht="11.25" customHeight="1">
      <c r="A321" s="36"/>
      <c r="B321" s="36"/>
      <c r="C321" s="36"/>
      <c r="D321" s="36"/>
      <c r="E321" s="36"/>
      <c r="F321" s="36"/>
      <c r="G321" s="36"/>
      <c r="H321" s="36"/>
      <c r="I321" s="36"/>
      <c r="J321" s="36"/>
      <c r="K321" s="36"/>
      <c r="L321" s="36"/>
      <c r="M321" s="36"/>
      <c r="N321" s="36"/>
    </row>
    <row r="322" spans="1:14" ht="11.25" customHeight="1">
      <c r="A322" s="36"/>
      <c r="B322" s="36"/>
      <c r="C322" s="36"/>
      <c r="D322" s="36"/>
      <c r="E322" s="36"/>
      <c r="F322" s="36"/>
      <c r="G322" s="36"/>
      <c r="H322" s="36"/>
      <c r="I322" s="36"/>
      <c r="J322" s="36"/>
      <c r="K322" s="36"/>
      <c r="L322" s="36"/>
      <c r="M322" s="36"/>
      <c r="N322" s="36"/>
    </row>
    <row r="323" spans="1:14" ht="11.25" customHeight="1">
      <c r="A323" s="36"/>
      <c r="B323" s="36"/>
      <c r="C323" s="36"/>
      <c r="D323" s="36"/>
      <c r="E323" s="36"/>
      <c r="F323" s="36"/>
      <c r="G323" s="36"/>
      <c r="H323" s="36"/>
      <c r="I323" s="36"/>
      <c r="J323" s="36"/>
      <c r="K323" s="36"/>
      <c r="L323" s="36"/>
      <c r="M323" s="36"/>
      <c r="N323" s="36"/>
    </row>
    <row r="324" spans="1:14" ht="11.25" customHeight="1">
      <c r="A324" s="36"/>
      <c r="B324" s="36"/>
      <c r="C324" s="36"/>
      <c r="D324" s="36"/>
      <c r="E324" s="36"/>
      <c r="F324" s="36"/>
      <c r="G324" s="36"/>
      <c r="H324" s="36"/>
      <c r="I324" s="36"/>
      <c r="J324" s="36"/>
      <c r="K324" s="36"/>
      <c r="L324" s="36"/>
      <c r="M324" s="36"/>
      <c r="N324" s="36"/>
    </row>
    <row r="325" spans="1:14" ht="11.25" customHeight="1">
      <c r="A325" s="36"/>
      <c r="B325" s="36"/>
      <c r="C325" s="36"/>
      <c r="D325" s="36"/>
      <c r="E325" s="36"/>
      <c r="F325" s="36"/>
      <c r="G325" s="36"/>
      <c r="H325" s="36"/>
      <c r="I325" s="36"/>
      <c r="J325" s="36"/>
      <c r="K325" s="36"/>
      <c r="L325" s="36"/>
      <c r="M325" s="36"/>
      <c r="N325" s="36"/>
    </row>
    <row r="326" spans="1:14" ht="11.25" customHeight="1">
      <c r="A326" s="36"/>
      <c r="B326" s="36"/>
      <c r="C326" s="36"/>
      <c r="D326" s="36"/>
      <c r="E326" s="36"/>
      <c r="F326" s="36"/>
      <c r="G326" s="36"/>
      <c r="H326" s="36"/>
      <c r="I326" s="36"/>
      <c r="J326" s="36"/>
      <c r="K326" s="36"/>
      <c r="L326" s="36"/>
      <c r="M326" s="36"/>
      <c r="N326" s="36"/>
    </row>
    <row r="327" spans="1:14" ht="11.25" customHeight="1">
      <c r="A327" s="36"/>
      <c r="B327" s="36"/>
      <c r="C327" s="36"/>
      <c r="D327" s="36"/>
      <c r="E327" s="36"/>
      <c r="F327" s="36"/>
      <c r="G327" s="36"/>
      <c r="H327" s="36"/>
      <c r="I327" s="36"/>
      <c r="J327" s="36"/>
      <c r="K327" s="36"/>
      <c r="L327" s="36"/>
      <c r="M327" s="36"/>
      <c r="N327" s="36"/>
    </row>
    <row r="328" spans="1:14" ht="11.25" customHeight="1">
      <c r="A328" s="36"/>
      <c r="B328" s="36"/>
      <c r="C328" s="36"/>
      <c r="D328" s="36"/>
      <c r="E328" s="36"/>
      <c r="F328" s="36"/>
      <c r="G328" s="36"/>
      <c r="H328" s="36"/>
      <c r="I328" s="36"/>
      <c r="J328" s="36"/>
      <c r="K328" s="36"/>
      <c r="L328" s="36"/>
      <c r="M328" s="36"/>
      <c r="N328" s="36"/>
    </row>
    <row r="329" spans="1:14" ht="11.25" customHeight="1">
      <c r="A329" s="36"/>
      <c r="B329" s="36"/>
      <c r="C329" s="36"/>
      <c r="D329" s="36"/>
      <c r="E329" s="36"/>
      <c r="F329" s="36"/>
      <c r="G329" s="36"/>
      <c r="H329" s="36"/>
      <c r="I329" s="36"/>
      <c r="J329" s="36"/>
      <c r="K329" s="36"/>
      <c r="L329" s="36"/>
      <c r="M329" s="36"/>
      <c r="N329" s="36"/>
    </row>
    <row r="330" spans="1:14" ht="11.25" customHeight="1">
      <c r="A330" s="36"/>
      <c r="B330" s="36"/>
      <c r="C330" s="36"/>
      <c r="D330" s="36"/>
      <c r="E330" s="36"/>
      <c r="F330" s="36"/>
      <c r="G330" s="36"/>
      <c r="H330" s="36"/>
      <c r="I330" s="36"/>
      <c r="J330" s="36"/>
      <c r="K330" s="36"/>
      <c r="L330" s="36"/>
      <c r="M330" s="36"/>
      <c r="N330" s="36"/>
    </row>
    <row r="331" spans="1:14" ht="11.25" customHeight="1">
      <c r="A331" s="36"/>
      <c r="B331" s="36"/>
      <c r="C331" s="36"/>
      <c r="D331" s="36"/>
      <c r="E331" s="36"/>
      <c r="F331" s="36"/>
      <c r="G331" s="36"/>
      <c r="H331" s="36"/>
      <c r="I331" s="36"/>
      <c r="J331" s="36"/>
      <c r="K331" s="36"/>
      <c r="L331" s="36"/>
      <c r="M331" s="36"/>
      <c r="N331" s="36"/>
    </row>
    <row r="332" spans="1:14" ht="11.25" customHeight="1">
      <c r="A332" s="36"/>
      <c r="B332" s="36"/>
      <c r="C332" s="36"/>
      <c r="D332" s="36"/>
      <c r="E332" s="36"/>
      <c r="F332" s="36"/>
      <c r="G332" s="36"/>
      <c r="H332" s="36"/>
      <c r="I332" s="36"/>
      <c r="J332" s="36"/>
      <c r="K332" s="36"/>
      <c r="L332" s="36"/>
      <c r="M332" s="36"/>
      <c r="N332" s="36"/>
    </row>
    <row r="333" spans="1:14" ht="11.25" customHeight="1">
      <c r="A333" s="36"/>
      <c r="B333" s="36"/>
      <c r="C333" s="36"/>
      <c r="D333" s="36"/>
      <c r="E333" s="36"/>
      <c r="F333" s="36"/>
      <c r="G333" s="36"/>
      <c r="H333" s="36"/>
      <c r="I333" s="36"/>
      <c r="J333" s="36"/>
      <c r="K333" s="36"/>
      <c r="L333" s="36"/>
      <c r="M333" s="36"/>
      <c r="N333" s="36"/>
    </row>
    <row r="334" spans="1:14" ht="11.25" customHeight="1">
      <c r="A334" s="36"/>
      <c r="B334" s="36"/>
      <c r="C334" s="36"/>
      <c r="D334" s="36"/>
      <c r="E334" s="36"/>
      <c r="F334" s="36"/>
      <c r="G334" s="36"/>
      <c r="H334" s="36"/>
      <c r="I334" s="36"/>
      <c r="J334" s="36"/>
      <c r="K334" s="36"/>
      <c r="L334" s="36"/>
      <c r="M334" s="36"/>
      <c r="N334" s="36"/>
    </row>
    <row r="335" spans="1:14" ht="11.25" customHeight="1">
      <c r="A335" s="36"/>
      <c r="B335" s="36"/>
      <c r="C335" s="36"/>
      <c r="D335" s="36"/>
      <c r="E335" s="36"/>
      <c r="F335" s="36"/>
      <c r="G335" s="36"/>
      <c r="H335" s="36"/>
      <c r="I335" s="36"/>
      <c r="J335" s="36"/>
      <c r="K335" s="36"/>
      <c r="L335" s="36"/>
      <c r="M335" s="36"/>
      <c r="N335" s="36"/>
    </row>
    <row r="336" spans="1:14" ht="11.25" customHeight="1">
      <c r="A336" s="36"/>
      <c r="B336" s="36"/>
      <c r="C336" s="36"/>
      <c r="D336" s="36"/>
      <c r="E336" s="36"/>
      <c r="F336" s="36"/>
      <c r="G336" s="36"/>
      <c r="H336" s="36"/>
      <c r="I336" s="36"/>
      <c r="J336" s="36"/>
      <c r="K336" s="36"/>
      <c r="L336" s="36"/>
      <c r="M336" s="36"/>
      <c r="N336" s="36"/>
    </row>
    <row r="337" spans="1:14" ht="11.25" customHeight="1">
      <c r="A337" s="36"/>
      <c r="B337" s="36"/>
      <c r="C337" s="36"/>
      <c r="D337" s="36"/>
      <c r="E337" s="36"/>
      <c r="F337" s="36"/>
      <c r="G337" s="36"/>
      <c r="H337" s="36"/>
      <c r="I337" s="36"/>
      <c r="J337" s="36"/>
      <c r="K337" s="36"/>
      <c r="L337" s="36"/>
      <c r="M337" s="36"/>
      <c r="N337" s="36"/>
    </row>
    <row r="338" spans="1:14" ht="11.25" customHeight="1">
      <c r="A338" s="36"/>
      <c r="B338" s="36"/>
      <c r="C338" s="36"/>
      <c r="D338" s="36"/>
      <c r="E338" s="36"/>
      <c r="F338" s="36"/>
      <c r="G338" s="36"/>
      <c r="H338" s="36"/>
      <c r="I338" s="36"/>
      <c r="J338" s="36"/>
      <c r="K338" s="36"/>
      <c r="L338" s="36"/>
      <c r="M338" s="36"/>
      <c r="N338" s="36"/>
    </row>
    <row r="339" spans="1:14" ht="11.25" customHeight="1">
      <c r="A339" s="36"/>
      <c r="B339" s="36"/>
      <c r="C339" s="36"/>
      <c r="D339" s="36"/>
      <c r="E339" s="36"/>
      <c r="F339" s="36"/>
      <c r="G339" s="36"/>
      <c r="H339" s="36"/>
      <c r="I339" s="36"/>
      <c r="J339" s="36"/>
      <c r="K339" s="36"/>
      <c r="L339" s="36"/>
      <c r="M339" s="36"/>
      <c r="N339" s="36"/>
    </row>
    <row r="340" spans="1:14" ht="11.25" customHeight="1">
      <c r="A340" s="36"/>
      <c r="B340" s="36"/>
      <c r="C340" s="36"/>
      <c r="D340" s="36"/>
      <c r="E340" s="36"/>
      <c r="F340" s="36"/>
      <c r="G340" s="36"/>
      <c r="H340" s="36"/>
      <c r="I340" s="36"/>
      <c r="J340" s="36"/>
      <c r="K340" s="36"/>
      <c r="L340" s="36"/>
      <c r="M340" s="36"/>
      <c r="N340" s="36"/>
    </row>
    <row r="341" spans="1:14" ht="11.25" customHeight="1">
      <c r="A341" s="36"/>
      <c r="B341" s="36"/>
      <c r="C341" s="36"/>
      <c r="D341" s="36"/>
      <c r="E341" s="36"/>
      <c r="F341" s="36"/>
      <c r="G341" s="36"/>
      <c r="H341" s="36"/>
      <c r="I341" s="36"/>
      <c r="J341" s="36"/>
      <c r="K341" s="36"/>
      <c r="L341" s="36"/>
      <c r="M341" s="36"/>
      <c r="N341" s="36"/>
    </row>
    <row r="342" spans="1:14" ht="11.25" customHeight="1">
      <c r="A342" s="36"/>
      <c r="B342" s="36"/>
      <c r="C342" s="36"/>
      <c r="D342" s="36"/>
      <c r="E342" s="36"/>
      <c r="F342" s="36"/>
      <c r="G342" s="36"/>
      <c r="H342" s="36"/>
      <c r="I342" s="36"/>
      <c r="J342" s="36"/>
      <c r="K342" s="36"/>
      <c r="L342" s="36"/>
      <c r="M342" s="36"/>
      <c r="N342" s="36"/>
    </row>
    <row r="343" spans="1:14" ht="11.25" customHeight="1">
      <c r="A343" s="36"/>
      <c r="B343" s="36"/>
      <c r="C343" s="36"/>
      <c r="D343" s="36"/>
      <c r="E343" s="36"/>
      <c r="F343" s="36"/>
      <c r="G343" s="36"/>
      <c r="H343" s="36"/>
      <c r="I343" s="36"/>
      <c r="J343" s="36"/>
      <c r="K343" s="36"/>
      <c r="L343" s="36"/>
      <c r="M343" s="36"/>
      <c r="N343" s="36"/>
    </row>
    <row r="344" spans="1:14" ht="11.25" customHeight="1">
      <c r="A344" s="36"/>
      <c r="B344" s="36"/>
      <c r="C344" s="36"/>
      <c r="D344" s="36"/>
      <c r="E344" s="36"/>
      <c r="F344" s="36"/>
      <c r="G344" s="36"/>
      <c r="H344" s="36"/>
      <c r="I344" s="36"/>
      <c r="J344" s="36"/>
      <c r="K344" s="36"/>
      <c r="L344" s="36"/>
      <c r="M344" s="36"/>
      <c r="N344" s="36"/>
    </row>
    <row r="345" spans="1:14" ht="11.25" customHeight="1">
      <c r="A345" s="36"/>
      <c r="B345" s="36"/>
      <c r="C345" s="36"/>
      <c r="D345" s="36"/>
      <c r="E345" s="36"/>
      <c r="F345" s="36"/>
      <c r="G345" s="36"/>
      <c r="H345" s="36"/>
      <c r="I345" s="36"/>
      <c r="J345" s="36"/>
      <c r="K345" s="36"/>
      <c r="L345" s="36"/>
      <c r="M345" s="36"/>
      <c r="N345" s="36"/>
    </row>
    <row r="346" spans="1:14" ht="11.25" customHeight="1">
      <c r="A346" s="36"/>
      <c r="B346" s="36"/>
      <c r="C346" s="36"/>
      <c r="D346" s="36"/>
      <c r="E346" s="36"/>
      <c r="F346" s="36"/>
      <c r="G346" s="36"/>
      <c r="H346" s="36"/>
      <c r="I346" s="36"/>
      <c r="J346" s="36"/>
      <c r="K346" s="36"/>
      <c r="L346" s="36"/>
      <c r="M346" s="36"/>
      <c r="N346" s="36"/>
    </row>
    <row r="347" spans="1:14" ht="11.25" customHeight="1">
      <c r="A347" s="36"/>
      <c r="B347" s="36"/>
      <c r="C347" s="36"/>
      <c r="D347" s="36"/>
      <c r="E347" s="36"/>
      <c r="F347" s="36"/>
      <c r="G347" s="36"/>
      <c r="H347" s="36"/>
      <c r="I347" s="36"/>
      <c r="J347" s="36"/>
      <c r="K347" s="36"/>
      <c r="L347" s="36"/>
      <c r="M347" s="36"/>
      <c r="N347" s="36"/>
    </row>
    <row r="348" spans="1:14" ht="11.25" customHeight="1">
      <c r="A348" s="36"/>
      <c r="B348" s="36"/>
      <c r="C348" s="36"/>
      <c r="D348" s="36"/>
      <c r="E348" s="36"/>
      <c r="F348" s="36"/>
      <c r="G348" s="36"/>
      <c r="H348" s="36"/>
      <c r="I348" s="36"/>
      <c r="J348" s="36"/>
      <c r="K348" s="36"/>
      <c r="L348" s="36"/>
      <c r="M348" s="36"/>
      <c r="N348" s="36"/>
    </row>
    <row r="349" spans="1:14" ht="11.25" customHeight="1">
      <c r="A349" s="36"/>
      <c r="B349" s="36"/>
      <c r="C349" s="36"/>
      <c r="D349" s="36"/>
      <c r="E349" s="36"/>
      <c r="F349" s="36"/>
      <c r="G349" s="36"/>
      <c r="H349" s="36"/>
      <c r="I349" s="36"/>
      <c r="J349" s="36"/>
      <c r="K349" s="36"/>
      <c r="L349" s="36"/>
      <c r="M349" s="36"/>
      <c r="N349" s="36"/>
    </row>
    <row r="350" spans="1:14" ht="11.25" customHeight="1">
      <c r="A350" s="36"/>
      <c r="B350" s="36"/>
      <c r="C350" s="36"/>
      <c r="D350" s="36"/>
      <c r="E350" s="36"/>
      <c r="F350" s="36"/>
      <c r="G350" s="36"/>
      <c r="H350" s="36"/>
      <c r="I350" s="36"/>
      <c r="J350" s="36"/>
      <c r="K350" s="36"/>
      <c r="L350" s="36"/>
      <c r="M350" s="36"/>
      <c r="N350" s="36"/>
    </row>
    <row r="351" spans="1:14" ht="11.25" customHeight="1">
      <c r="A351" s="36"/>
      <c r="B351" s="36"/>
      <c r="C351" s="36"/>
      <c r="D351" s="36"/>
      <c r="E351" s="36"/>
      <c r="F351" s="36"/>
      <c r="G351" s="36"/>
      <c r="H351" s="36"/>
      <c r="I351" s="36"/>
      <c r="J351" s="36"/>
      <c r="K351" s="36"/>
      <c r="L351" s="36"/>
      <c r="M351" s="36"/>
      <c r="N351" s="36"/>
    </row>
    <row r="352" spans="1:14" ht="11.25" customHeight="1">
      <c r="A352" s="36"/>
      <c r="B352" s="36"/>
      <c r="C352" s="36"/>
      <c r="D352" s="36"/>
      <c r="E352" s="36"/>
      <c r="F352" s="36"/>
      <c r="G352" s="36"/>
      <c r="H352" s="36"/>
      <c r="I352" s="36"/>
      <c r="J352" s="36"/>
      <c r="K352" s="36"/>
      <c r="L352" s="36"/>
      <c r="M352" s="36"/>
      <c r="N352" s="36"/>
    </row>
    <row r="353" spans="1:14" ht="11.25" customHeight="1">
      <c r="A353" s="36"/>
      <c r="B353" s="36"/>
      <c r="C353" s="36"/>
      <c r="D353" s="36"/>
      <c r="E353" s="36"/>
      <c r="F353" s="36"/>
      <c r="G353" s="36"/>
      <c r="H353" s="36"/>
      <c r="I353" s="36"/>
      <c r="J353" s="36"/>
      <c r="K353" s="36"/>
      <c r="L353" s="36"/>
      <c r="M353" s="36"/>
      <c r="N353" s="36"/>
    </row>
    <row r="354" spans="1:14" ht="11.25" customHeight="1">
      <c r="A354" s="36"/>
      <c r="B354" s="36"/>
      <c r="C354" s="36"/>
      <c r="D354" s="36"/>
      <c r="E354" s="36"/>
      <c r="F354" s="36"/>
      <c r="G354" s="36"/>
      <c r="H354" s="36"/>
      <c r="I354" s="36"/>
      <c r="J354" s="36"/>
      <c r="K354" s="36"/>
      <c r="L354" s="36"/>
      <c r="M354" s="36"/>
      <c r="N354" s="36"/>
    </row>
    <row r="355" spans="1:14" ht="11.25" customHeight="1">
      <c r="A355" s="36"/>
      <c r="B355" s="36"/>
      <c r="C355" s="36"/>
      <c r="D355" s="36"/>
      <c r="E355" s="36"/>
      <c r="F355" s="36"/>
      <c r="G355" s="36"/>
      <c r="H355" s="36"/>
      <c r="I355" s="36"/>
      <c r="J355" s="36"/>
      <c r="K355" s="36"/>
      <c r="L355" s="36"/>
      <c r="M355" s="36"/>
      <c r="N355" s="36"/>
    </row>
    <row r="356" spans="1:14" ht="11.25" customHeight="1">
      <c r="A356" s="36"/>
      <c r="B356" s="36"/>
      <c r="C356" s="36"/>
      <c r="D356" s="36"/>
      <c r="E356" s="36"/>
      <c r="F356" s="36"/>
      <c r="G356" s="36"/>
      <c r="H356" s="36"/>
      <c r="I356" s="36"/>
      <c r="J356" s="36"/>
      <c r="K356" s="36"/>
      <c r="L356" s="36"/>
      <c r="M356" s="36"/>
      <c r="N356" s="36"/>
    </row>
    <row r="357" spans="1:14" ht="11.25" customHeight="1">
      <c r="A357" s="36"/>
      <c r="B357" s="36"/>
      <c r="C357" s="36"/>
      <c r="D357" s="36"/>
      <c r="E357" s="36"/>
      <c r="F357" s="36"/>
      <c r="G357" s="36"/>
      <c r="H357" s="36"/>
      <c r="I357" s="36"/>
      <c r="J357" s="36"/>
      <c r="K357" s="36"/>
      <c r="L357" s="36"/>
      <c r="M357" s="36"/>
      <c r="N357" s="36"/>
    </row>
    <row r="358" spans="1:14" ht="11.25" customHeight="1">
      <c r="A358" s="36"/>
      <c r="B358" s="36"/>
      <c r="C358" s="36"/>
      <c r="D358" s="36"/>
      <c r="E358" s="36"/>
      <c r="F358" s="36"/>
      <c r="G358" s="36"/>
      <c r="H358" s="36"/>
      <c r="I358" s="36"/>
      <c r="J358" s="36"/>
      <c r="K358" s="36"/>
      <c r="L358" s="36"/>
      <c r="M358" s="36"/>
      <c r="N358" s="36"/>
    </row>
    <row r="359" spans="1:14" ht="11.25" customHeight="1">
      <c r="A359" s="36"/>
      <c r="B359" s="36"/>
      <c r="C359" s="36"/>
      <c r="D359" s="36"/>
      <c r="E359" s="36"/>
      <c r="F359" s="36"/>
      <c r="G359" s="36"/>
      <c r="H359" s="36"/>
      <c r="I359" s="36"/>
      <c r="J359" s="36"/>
      <c r="K359" s="36"/>
      <c r="L359" s="36"/>
      <c r="M359" s="36"/>
      <c r="N359" s="36"/>
    </row>
    <row r="360" spans="1:14" ht="11.25" customHeight="1">
      <c r="A360" s="36"/>
      <c r="B360" s="36"/>
      <c r="C360" s="36"/>
      <c r="D360" s="36"/>
      <c r="E360" s="36"/>
      <c r="F360" s="36"/>
      <c r="G360" s="36"/>
      <c r="H360" s="36"/>
      <c r="I360" s="36"/>
      <c r="J360" s="36"/>
      <c r="K360" s="36"/>
      <c r="L360" s="36"/>
      <c r="M360" s="36"/>
      <c r="N360" s="36"/>
    </row>
    <row r="361" spans="1:14" ht="11.25" customHeight="1">
      <c r="A361" s="36"/>
      <c r="B361" s="36"/>
      <c r="C361" s="36"/>
      <c r="D361" s="36"/>
      <c r="E361" s="36"/>
      <c r="F361" s="36"/>
      <c r="G361" s="36"/>
      <c r="H361" s="36"/>
      <c r="I361" s="36"/>
      <c r="J361" s="36"/>
      <c r="K361" s="36"/>
      <c r="L361" s="36"/>
      <c r="M361" s="36"/>
      <c r="N361" s="36"/>
    </row>
    <row r="362" spans="1:14" ht="11.25" customHeight="1">
      <c r="A362" s="36"/>
      <c r="B362" s="36"/>
      <c r="C362" s="36"/>
      <c r="D362" s="36"/>
      <c r="E362" s="36"/>
      <c r="F362" s="36"/>
      <c r="G362" s="36"/>
      <c r="H362" s="36"/>
      <c r="I362" s="36"/>
      <c r="J362" s="36"/>
      <c r="K362" s="36"/>
      <c r="L362" s="36"/>
      <c r="M362" s="36"/>
      <c r="N362" s="36"/>
    </row>
    <row r="363" spans="1:14" ht="11.25" customHeight="1">
      <c r="A363" s="36"/>
      <c r="B363" s="36"/>
      <c r="C363" s="36"/>
      <c r="D363" s="36"/>
      <c r="E363" s="36"/>
      <c r="F363" s="36"/>
      <c r="G363" s="36"/>
      <c r="H363" s="36"/>
      <c r="I363" s="36"/>
      <c r="J363" s="36"/>
      <c r="K363" s="36"/>
      <c r="L363" s="36"/>
      <c r="M363" s="36"/>
      <c r="N363" s="36"/>
    </row>
    <row r="364" spans="1:14" ht="11.25" customHeight="1">
      <c r="A364" s="36"/>
      <c r="B364" s="36"/>
      <c r="C364" s="36"/>
      <c r="D364" s="36"/>
      <c r="E364" s="36"/>
      <c r="F364" s="36"/>
      <c r="G364" s="36"/>
      <c r="H364" s="36"/>
      <c r="I364" s="36"/>
      <c r="J364" s="36"/>
      <c r="K364" s="36"/>
      <c r="L364" s="36"/>
      <c r="M364" s="36"/>
      <c r="N364" s="36"/>
    </row>
    <row r="365" spans="1:14" ht="11.25" customHeight="1">
      <c r="A365" s="36"/>
      <c r="B365" s="36"/>
      <c r="C365" s="36"/>
      <c r="D365" s="36"/>
      <c r="E365" s="36"/>
      <c r="F365" s="36"/>
      <c r="G365" s="36"/>
      <c r="H365" s="36"/>
      <c r="I365" s="36"/>
      <c r="J365" s="36"/>
      <c r="K365" s="36"/>
      <c r="L365" s="36"/>
      <c r="M365" s="36"/>
      <c r="N365" s="36"/>
    </row>
    <row r="366" spans="1:14" ht="11.25" customHeight="1">
      <c r="A366" s="36"/>
      <c r="B366" s="36"/>
      <c r="C366" s="36"/>
      <c r="D366" s="36"/>
      <c r="E366" s="36"/>
      <c r="F366" s="36"/>
      <c r="G366" s="36"/>
      <c r="H366" s="36"/>
      <c r="I366" s="36"/>
      <c r="J366" s="36"/>
      <c r="K366" s="36"/>
      <c r="L366" s="36"/>
      <c r="M366" s="36"/>
      <c r="N366" s="36"/>
    </row>
    <row r="367" spans="1:14" ht="11.25" customHeight="1">
      <c r="A367" s="36"/>
      <c r="B367" s="36"/>
      <c r="C367" s="36"/>
      <c r="D367" s="36"/>
      <c r="E367" s="36"/>
      <c r="F367" s="36"/>
      <c r="G367" s="36"/>
      <c r="H367" s="36"/>
      <c r="I367" s="36"/>
      <c r="J367" s="36"/>
      <c r="K367" s="36"/>
      <c r="L367" s="36"/>
      <c r="M367" s="36"/>
      <c r="N367" s="36"/>
    </row>
    <row r="368" spans="1:14" ht="11.25" customHeight="1">
      <c r="A368" s="36"/>
      <c r="B368" s="36"/>
      <c r="C368" s="36"/>
      <c r="D368" s="36"/>
      <c r="E368" s="36"/>
      <c r="F368" s="36"/>
      <c r="G368" s="36"/>
      <c r="H368" s="36"/>
      <c r="I368" s="36"/>
      <c r="J368" s="36"/>
      <c r="K368" s="36"/>
      <c r="L368" s="36"/>
      <c r="M368" s="36"/>
      <c r="N368" s="36"/>
    </row>
    <row r="369" spans="1:14" ht="11.25" customHeight="1">
      <c r="A369" s="36"/>
      <c r="B369" s="36"/>
      <c r="C369" s="36"/>
      <c r="D369" s="36"/>
      <c r="E369" s="36"/>
      <c r="F369" s="36"/>
      <c r="G369" s="36"/>
      <c r="H369" s="36"/>
      <c r="I369" s="36"/>
      <c r="J369" s="36"/>
      <c r="K369" s="36"/>
      <c r="L369" s="36"/>
      <c r="M369" s="36"/>
      <c r="N369" s="36"/>
    </row>
    <row r="370" spans="1:14" ht="11.25" customHeight="1">
      <c r="A370" s="36"/>
      <c r="B370" s="36"/>
      <c r="C370" s="36"/>
      <c r="D370" s="36"/>
      <c r="E370" s="36"/>
      <c r="F370" s="36"/>
      <c r="G370" s="36"/>
      <c r="H370" s="36"/>
      <c r="I370" s="36"/>
      <c r="J370" s="36"/>
      <c r="K370" s="36"/>
      <c r="L370" s="36"/>
      <c r="M370" s="36"/>
      <c r="N370" s="36"/>
    </row>
    <row r="371" spans="1:14" ht="11.25" customHeight="1">
      <c r="A371" s="36"/>
      <c r="B371" s="36"/>
      <c r="C371" s="36"/>
      <c r="D371" s="36"/>
      <c r="E371" s="36"/>
      <c r="F371" s="36"/>
      <c r="G371" s="36"/>
      <c r="H371" s="36"/>
      <c r="I371" s="36"/>
      <c r="J371" s="36"/>
      <c r="K371" s="36"/>
      <c r="L371" s="36"/>
      <c r="M371" s="36"/>
      <c r="N371" s="36"/>
    </row>
    <row r="372" spans="1:14" ht="11.25" customHeight="1">
      <c r="A372" s="36"/>
      <c r="B372" s="36"/>
      <c r="C372" s="36"/>
      <c r="D372" s="36"/>
      <c r="E372" s="36"/>
      <c r="F372" s="36"/>
      <c r="G372" s="36"/>
      <c r="H372" s="36"/>
      <c r="I372" s="36"/>
      <c r="J372" s="36"/>
      <c r="K372" s="36"/>
      <c r="L372" s="36"/>
      <c r="M372" s="36"/>
      <c r="N372" s="36"/>
    </row>
    <row r="373" spans="1:14" ht="11.25" customHeight="1">
      <c r="A373" s="36"/>
      <c r="B373" s="36"/>
      <c r="C373" s="36"/>
      <c r="D373" s="36"/>
      <c r="E373" s="36"/>
      <c r="F373" s="36"/>
      <c r="G373" s="36"/>
      <c r="H373" s="36"/>
      <c r="I373" s="36"/>
      <c r="J373" s="36"/>
      <c r="K373" s="36"/>
      <c r="L373" s="36"/>
      <c r="M373" s="36"/>
      <c r="N373" s="36"/>
    </row>
    <row r="374" spans="1:14" ht="11.25" customHeight="1">
      <c r="A374" s="36"/>
      <c r="B374" s="36"/>
      <c r="C374" s="36"/>
      <c r="D374" s="36"/>
      <c r="E374" s="36"/>
      <c r="F374" s="36"/>
      <c r="G374" s="36"/>
      <c r="H374" s="36"/>
      <c r="I374" s="36"/>
      <c r="J374" s="36"/>
      <c r="K374" s="36"/>
      <c r="L374" s="36"/>
      <c r="M374" s="36"/>
      <c r="N374" s="36"/>
    </row>
    <row r="375" spans="1:14" ht="11.25" customHeight="1">
      <c r="A375" s="36"/>
      <c r="B375" s="36"/>
      <c r="C375" s="36"/>
      <c r="D375" s="36"/>
      <c r="E375" s="36"/>
      <c r="F375" s="36"/>
      <c r="G375" s="36"/>
      <c r="H375" s="36"/>
      <c r="I375" s="36"/>
      <c r="J375" s="36"/>
      <c r="K375" s="36"/>
      <c r="L375" s="36"/>
      <c r="M375" s="36"/>
      <c r="N375" s="36"/>
    </row>
    <row r="376" spans="1:14" ht="11.25" customHeight="1">
      <c r="A376" s="36"/>
      <c r="B376" s="36"/>
      <c r="C376" s="36"/>
      <c r="D376" s="36"/>
      <c r="E376" s="36"/>
      <c r="F376" s="36"/>
      <c r="G376" s="36"/>
      <c r="H376" s="36"/>
      <c r="I376" s="36"/>
      <c r="J376" s="36"/>
      <c r="K376" s="36"/>
      <c r="L376" s="36"/>
      <c r="M376" s="36"/>
      <c r="N376" s="36"/>
    </row>
    <row r="377" spans="1:14" ht="11.25" customHeight="1">
      <c r="A377" s="36"/>
      <c r="B377" s="36"/>
      <c r="C377" s="36"/>
      <c r="D377" s="36"/>
      <c r="E377" s="36"/>
      <c r="F377" s="36"/>
      <c r="G377" s="36"/>
      <c r="H377" s="36"/>
      <c r="I377" s="36"/>
      <c r="J377" s="36"/>
      <c r="K377" s="36"/>
      <c r="L377" s="36"/>
      <c r="M377" s="36"/>
      <c r="N377" s="36"/>
    </row>
    <row r="378" spans="1:14" ht="11.25" customHeight="1">
      <c r="A378" s="36"/>
      <c r="B378" s="36"/>
      <c r="C378" s="36"/>
      <c r="D378" s="36"/>
      <c r="E378" s="36"/>
      <c r="F378" s="36"/>
      <c r="G378" s="36"/>
      <c r="H378" s="36"/>
      <c r="I378" s="36"/>
      <c r="J378" s="36"/>
      <c r="K378" s="36"/>
      <c r="L378" s="36"/>
      <c r="M378" s="36"/>
      <c r="N378" s="36"/>
    </row>
    <row r="379" spans="1:14" ht="11.25" customHeight="1">
      <c r="A379" s="36"/>
      <c r="B379" s="36"/>
      <c r="C379" s="36"/>
      <c r="D379" s="36"/>
      <c r="E379" s="36"/>
      <c r="F379" s="36"/>
      <c r="G379" s="36"/>
      <c r="H379" s="36"/>
      <c r="I379" s="36"/>
      <c r="J379" s="36"/>
      <c r="K379" s="36"/>
      <c r="L379" s="36"/>
      <c r="M379" s="36"/>
      <c r="N379" s="36"/>
    </row>
    <row r="380" spans="1:14" ht="11.25" customHeight="1">
      <c r="A380" s="36"/>
      <c r="B380" s="36"/>
      <c r="C380" s="36"/>
      <c r="D380" s="36"/>
      <c r="E380" s="36"/>
      <c r="F380" s="36"/>
      <c r="G380" s="36"/>
      <c r="H380" s="36"/>
      <c r="I380" s="36"/>
      <c r="J380" s="36"/>
      <c r="K380" s="36"/>
      <c r="L380" s="36"/>
      <c r="M380" s="36"/>
      <c r="N380" s="36"/>
    </row>
    <row r="381" spans="1:14" ht="11.25" customHeight="1">
      <c r="A381" s="36"/>
      <c r="B381" s="36"/>
      <c r="C381" s="36"/>
      <c r="D381" s="36"/>
      <c r="E381" s="36"/>
      <c r="F381" s="36"/>
      <c r="G381" s="36"/>
      <c r="H381" s="36"/>
      <c r="I381" s="36"/>
      <c r="J381" s="36"/>
      <c r="K381" s="36"/>
      <c r="L381" s="36"/>
      <c r="M381" s="36"/>
      <c r="N381" s="36"/>
    </row>
    <row r="382" spans="1:14" ht="11.25" customHeight="1">
      <c r="A382" s="36"/>
      <c r="B382" s="36"/>
      <c r="C382" s="36"/>
      <c r="D382" s="36"/>
      <c r="E382" s="36"/>
      <c r="F382" s="36"/>
      <c r="G382" s="36"/>
      <c r="H382" s="36"/>
      <c r="I382" s="36"/>
      <c r="J382" s="36"/>
      <c r="K382" s="36"/>
      <c r="L382" s="36"/>
      <c r="M382" s="36"/>
      <c r="N382" s="36"/>
    </row>
    <row r="383" spans="1:14" ht="11.25" customHeight="1">
      <c r="A383" s="36"/>
      <c r="B383" s="36"/>
      <c r="C383" s="36"/>
      <c r="D383" s="36"/>
      <c r="E383" s="36"/>
      <c r="F383" s="36"/>
      <c r="G383" s="36"/>
      <c r="H383" s="36"/>
      <c r="I383" s="36"/>
      <c r="J383" s="36"/>
      <c r="K383" s="36"/>
      <c r="L383" s="36"/>
      <c r="M383" s="36"/>
      <c r="N383" s="36"/>
    </row>
    <row r="384" spans="1:14" ht="11.25" customHeight="1">
      <c r="A384" s="36"/>
      <c r="B384" s="36"/>
      <c r="C384" s="36"/>
      <c r="D384" s="36"/>
      <c r="E384" s="36"/>
      <c r="F384" s="36"/>
      <c r="G384" s="36"/>
      <c r="H384" s="36"/>
      <c r="I384" s="36"/>
      <c r="J384" s="36"/>
      <c r="K384" s="36"/>
      <c r="L384" s="36"/>
      <c r="M384" s="36"/>
      <c r="N384" s="36"/>
    </row>
    <row r="385" spans="1:14" ht="11.25" customHeight="1">
      <c r="A385" s="36"/>
      <c r="B385" s="36"/>
      <c r="C385" s="36"/>
      <c r="D385" s="36"/>
      <c r="E385" s="36"/>
      <c r="F385" s="36"/>
      <c r="G385" s="36"/>
      <c r="H385" s="36"/>
      <c r="I385" s="36"/>
      <c r="J385" s="36"/>
      <c r="K385" s="36"/>
      <c r="L385" s="36"/>
      <c r="M385" s="36"/>
      <c r="N385" s="36"/>
    </row>
    <row r="386" spans="1:14" ht="11.25" customHeight="1">
      <c r="A386" s="36"/>
      <c r="B386" s="36"/>
      <c r="C386" s="36"/>
      <c r="D386" s="36"/>
      <c r="E386" s="36"/>
      <c r="F386" s="36"/>
      <c r="G386" s="36"/>
      <c r="H386" s="36"/>
      <c r="I386" s="36"/>
      <c r="J386" s="36"/>
      <c r="K386" s="36"/>
      <c r="L386" s="36"/>
      <c r="M386" s="36"/>
      <c r="N386" s="36"/>
    </row>
    <row r="387" spans="1:14" ht="11.25" customHeight="1">
      <c r="A387" s="36"/>
      <c r="B387" s="36"/>
      <c r="C387" s="36"/>
      <c r="D387" s="36"/>
      <c r="E387" s="36"/>
      <c r="F387" s="36"/>
      <c r="G387" s="36"/>
      <c r="H387" s="36"/>
      <c r="I387" s="36"/>
      <c r="J387" s="36"/>
      <c r="K387" s="36"/>
      <c r="L387" s="36"/>
      <c r="M387" s="36"/>
      <c r="N387" s="36"/>
    </row>
    <row r="388" spans="1:14" ht="11.25" customHeight="1">
      <c r="A388" s="36"/>
      <c r="B388" s="36"/>
      <c r="C388" s="36"/>
      <c r="D388" s="36"/>
      <c r="E388" s="36"/>
      <c r="F388" s="36"/>
      <c r="G388" s="36"/>
      <c r="H388" s="36"/>
      <c r="I388" s="36"/>
      <c r="J388" s="36"/>
      <c r="K388" s="36"/>
      <c r="L388" s="36"/>
      <c r="M388" s="36"/>
      <c r="N388" s="36"/>
    </row>
    <row r="389" spans="1:14" ht="11.25" customHeight="1">
      <c r="A389" s="36"/>
      <c r="B389" s="36"/>
      <c r="C389" s="36"/>
      <c r="D389" s="36"/>
      <c r="E389" s="36"/>
      <c r="F389" s="36"/>
      <c r="G389" s="36"/>
      <c r="H389" s="36"/>
      <c r="I389" s="36"/>
      <c r="J389" s="36"/>
      <c r="K389" s="36"/>
      <c r="L389" s="36"/>
      <c r="M389" s="36"/>
      <c r="N389" s="36"/>
    </row>
    <row r="390" spans="1:14" ht="11.25" customHeight="1">
      <c r="A390" s="36"/>
      <c r="B390" s="36"/>
      <c r="C390" s="36"/>
      <c r="D390" s="36"/>
      <c r="E390" s="36"/>
      <c r="F390" s="36"/>
      <c r="G390" s="36"/>
      <c r="H390" s="36"/>
      <c r="I390" s="36"/>
      <c r="J390" s="36"/>
      <c r="K390" s="36"/>
      <c r="L390" s="36"/>
      <c r="M390" s="36"/>
      <c r="N390" s="36"/>
    </row>
    <row r="391" spans="1:14" ht="11.25" customHeight="1">
      <c r="A391" s="36"/>
      <c r="B391" s="36"/>
      <c r="C391" s="36"/>
      <c r="D391" s="36"/>
      <c r="E391" s="36"/>
      <c r="F391" s="36"/>
      <c r="G391" s="36"/>
      <c r="H391" s="36"/>
      <c r="I391" s="36"/>
      <c r="J391" s="36"/>
      <c r="K391" s="36"/>
      <c r="L391" s="36"/>
      <c r="M391" s="36"/>
      <c r="N391" s="36"/>
    </row>
    <row r="392" spans="1:14" ht="11.25" customHeight="1">
      <c r="A392" s="36"/>
      <c r="B392" s="36"/>
      <c r="C392" s="36"/>
      <c r="D392" s="36"/>
      <c r="E392" s="36"/>
      <c r="F392" s="36"/>
      <c r="G392" s="36"/>
      <c r="H392" s="36"/>
      <c r="I392" s="36"/>
      <c r="J392" s="36"/>
      <c r="K392" s="36"/>
      <c r="L392" s="36"/>
      <c r="M392" s="36"/>
      <c r="N392" s="36"/>
    </row>
    <row r="393" spans="1:14" ht="11.25" customHeight="1">
      <c r="A393" s="36"/>
      <c r="B393" s="36"/>
      <c r="C393" s="36"/>
      <c r="D393" s="36"/>
      <c r="E393" s="36"/>
      <c r="F393" s="36"/>
      <c r="G393" s="36"/>
      <c r="H393" s="36"/>
      <c r="I393" s="36"/>
      <c r="J393" s="36"/>
      <c r="K393" s="36"/>
      <c r="L393" s="36"/>
      <c r="M393" s="36"/>
      <c r="N393" s="36"/>
    </row>
    <row r="394" spans="1:14" ht="11.25" customHeight="1">
      <c r="A394" s="36"/>
      <c r="B394" s="36"/>
      <c r="C394" s="36"/>
      <c r="D394" s="36"/>
      <c r="E394" s="36"/>
      <c r="F394" s="36"/>
      <c r="G394" s="36"/>
      <c r="H394" s="36"/>
      <c r="I394" s="36"/>
      <c r="J394" s="36"/>
      <c r="K394" s="36"/>
      <c r="L394" s="36"/>
      <c r="M394" s="36"/>
      <c r="N394" s="36"/>
    </row>
    <row r="395" spans="1:14" ht="11.25" customHeight="1">
      <c r="A395" s="36"/>
      <c r="B395" s="36"/>
      <c r="C395" s="36"/>
      <c r="D395" s="36"/>
      <c r="E395" s="36"/>
      <c r="F395" s="36"/>
      <c r="G395" s="36"/>
      <c r="H395" s="36"/>
      <c r="I395" s="36"/>
      <c r="J395" s="36"/>
      <c r="K395" s="36"/>
      <c r="L395" s="36"/>
      <c r="M395" s="36"/>
      <c r="N395" s="36"/>
    </row>
    <row r="396" spans="1:14" ht="11.25" customHeight="1">
      <c r="A396" s="36"/>
      <c r="B396" s="36"/>
      <c r="C396" s="36"/>
      <c r="D396" s="36"/>
      <c r="E396" s="36"/>
      <c r="F396" s="36"/>
      <c r="G396" s="36"/>
      <c r="H396" s="36"/>
      <c r="I396" s="36"/>
      <c r="J396" s="36"/>
      <c r="K396" s="36"/>
      <c r="L396" s="36"/>
      <c r="M396" s="36"/>
      <c r="N396" s="36"/>
    </row>
    <row r="397" spans="1:14" ht="11.25" customHeight="1">
      <c r="A397" s="36"/>
      <c r="B397" s="36"/>
      <c r="C397" s="36"/>
      <c r="D397" s="36"/>
      <c r="E397" s="36"/>
      <c r="F397" s="36"/>
      <c r="G397" s="36"/>
      <c r="H397" s="36"/>
      <c r="I397" s="36"/>
      <c r="J397" s="36"/>
      <c r="K397" s="36"/>
      <c r="L397" s="36"/>
      <c r="M397" s="36"/>
      <c r="N397" s="36"/>
    </row>
    <row r="398" spans="1:14" ht="11.25" customHeight="1">
      <c r="A398" s="36"/>
      <c r="B398" s="36"/>
      <c r="C398" s="36"/>
      <c r="D398" s="36"/>
      <c r="E398" s="36"/>
      <c r="F398" s="36"/>
      <c r="G398" s="36"/>
      <c r="H398" s="36"/>
      <c r="I398" s="36"/>
      <c r="J398" s="36"/>
      <c r="K398" s="36"/>
      <c r="L398" s="36"/>
      <c r="M398" s="36"/>
      <c r="N398" s="36"/>
    </row>
    <row r="399" spans="1:14" ht="11.25" customHeight="1">
      <c r="A399" s="36"/>
      <c r="B399" s="36"/>
      <c r="C399" s="36"/>
      <c r="D399" s="36"/>
      <c r="E399" s="36"/>
      <c r="F399" s="36"/>
      <c r="G399" s="36"/>
      <c r="H399" s="36"/>
      <c r="I399" s="36"/>
      <c r="J399" s="36"/>
      <c r="K399" s="36"/>
      <c r="L399" s="36"/>
      <c r="M399" s="36"/>
      <c r="N399" s="36"/>
    </row>
    <row r="400" spans="1:14" ht="11.25" customHeight="1">
      <c r="A400" s="36"/>
      <c r="B400" s="36"/>
      <c r="C400" s="36"/>
      <c r="D400" s="36"/>
      <c r="E400" s="36"/>
      <c r="F400" s="36"/>
      <c r="G400" s="36"/>
      <c r="H400" s="36"/>
      <c r="I400" s="36"/>
      <c r="J400" s="36"/>
      <c r="K400" s="36"/>
      <c r="L400" s="36"/>
      <c r="M400" s="36"/>
      <c r="N400" s="36"/>
    </row>
    <row r="401" spans="1:14" ht="11.25" customHeight="1">
      <c r="A401" s="36"/>
      <c r="B401" s="36"/>
      <c r="C401" s="36"/>
      <c r="D401" s="36"/>
      <c r="E401" s="36"/>
      <c r="F401" s="36"/>
      <c r="G401" s="36"/>
      <c r="H401" s="36"/>
      <c r="I401" s="36"/>
      <c r="J401" s="36"/>
      <c r="K401" s="36"/>
      <c r="L401" s="36"/>
      <c r="M401" s="36"/>
      <c r="N401" s="36"/>
    </row>
    <row r="402" spans="1:14" ht="11.25" customHeight="1">
      <c r="A402" s="36"/>
      <c r="B402" s="36"/>
      <c r="C402" s="36"/>
      <c r="D402" s="36"/>
      <c r="E402" s="36"/>
      <c r="F402" s="36"/>
      <c r="G402" s="36"/>
      <c r="H402" s="36"/>
      <c r="I402" s="36"/>
      <c r="J402" s="36"/>
      <c r="K402" s="36"/>
      <c r="L402" s="36"/>
      <c r="M402" s="36"/>
      <c r="N402" s="36"/>
    </row>
    <row r="403" spans="1:14" ht="11.25" customHeight="1">
      <c r="A403" s="36"/>
      <c r="B403" s="36"/>
      <c r="C403" s="36"/>
      <c r="D403" s="36"/>
      <c r="E403" s="36"/>
      <c r="F403" s="36"/>
      <c r="G403" s="36"/>
      <c r="H403" s="36"/>
      <c r="I403" s="36"/>
      <c r="J403" s="36"/>
      <c r="K403" s="36"/>
      <c r="L403" s="36"/>
      <c r="M403" s="36"/>
      <c r="N403" s="36"/>
    </row>
    <row r="404" spans="1:14" ht="11.25" customHeight="1">
      <c r="A404" s="36"/>
      <c r="B404" s="36"/>
      <c r="C404" s="36"/>
      <c r="D404" s="36"/>
      <c r="E404" s="36"/>
      <c r="F404" s="36"/>
      <c r="G404" s="36"/>
      <c r="H404" s="36"/>
      <c r="I404" s="36"/>
      <c r="J404" s="36"/>
      <c r="K404" s="36"/>
      <c r="L404" s="36"/>
      <c r="M404" s="36"/>
      <c r="N404" s="36"/>
    </row>
    <row r="405" spans="1:14" ht="11.25" customHeight="1">
      <c r="A405" s="36"/>
      <c r="B405" s="36"/>
      <c r="C405" s="36"/>
      <c r="D405" s="36"/>
      <c r="E405" s="36"/>
      <c r="F405" s="36"/>
      <c r="G405" s="36"/>
      <c r="H405" s="36"/>
      <c r="I405" s="36"/>
      <c r="J405" s="36"/>
      <c r="K405" s="36"/>
      <c r="L405" s="36"/>
      <c r="M405" s="36"/>
      <c r="N405" s="36"/>
    </row>
    <row r="406" spans="1:14" ht="11.25" customHeight="1">
      <c r="A406" s="36"/>
      <c r="B406" s="36"/>
      <c r="C406" s="36"/>
      <c r="D406" s="36"/>
      <c r="E406" s="36"/>
      <c r="F406" s="36"/>
      <c r="G406" s="36"/>
      <c r="H406" s="36"/>
      <c r="I406" s="36"/>
      <c r="J406" s="36"/>
      <c r="K406" s="36"/>
      <c r="L406" s="36"/>
      <c r="M406" s="36"/>
      <c r="N406" s="36"/>
    </row>
    <row r="407" spans="1:14" ht="11.25" customHeight="1">
      <c r="A407" s="36"/>
      <c r="B407" s="36"/>
      <c r="C407" s="36"/>
      <c r="D407" s="36"/>
      <c r="E407" s="36"/>
      <c r="F407" s="36"/>
      <c r="G407" s="36"/>
      <c r="H407" s="36"/>
      <c r="I407" s="36"/>
      <c r="J407" s="36"/>
      <c r="K407" s="36"/>
      <c r="L407" s="36"/>
      <c r="M407" s="36"/>
      <c r="N407" s="36"/>
    </row>
    <row r="408" spans="1:14" ht="11.25" customHeight="1">
      <c r="A408" s="36"/>
      <c r="B408" s="36"/>
      <c r="C408" s="36"/>
      <c r="D408" s="36"/>
      <c r="E408" s="36"/>
      <c r="F408" s="36"/>
      <c r="G408" s="36"/>
      <c r="H408" s="36"/>
      <c r="I408" s="36"/>
      <c r="J408" s="36"/>
      <c r="K408" s="36"/>
      <c r="L408" s="36"/>
      <c r="M408" s="36"/>
      <c r="N408" s="36"/>
    </row>
    <row r="409" spans="1:14" ht="11.25" customHeight="1">
      <c r="A409" s="36"/>
      <c r="B409" s="36"/>
      <c r="C409" s="36"/>
      <c r="D409" s="36"/>
      <c r="E409" s="36"/>
      <c r="F409" s="36"/>
      <c r="G409" s="36"/>
      <c r="H409" s="36"/>
      <c r="I409" s="36"/>
      <c r="J409" s="36"/>
      <c r="K409" s="36"/>
      <c r="L409" s="36"/>
      <c r="M409" s="36"/>
      <c r="N409" s="36"/>
    </row>
    <row r="410" spans="1:14" ht="11.25" customHeight="1">
      <c r="A410" s="36"/>
      <c r="B410" s="36"/>
      <c r="C410" s="36"/>
      <c r="D410" s="36"/>
      <c r="E410" s="36"/>
      <c r="F410" s="36"/>
      <c r="G410" s="36"/>
      <c r="H410" s="36"/>
      <c r="I410" s="36"/>
      <c r="J410" s="36"/>
      <c r="K410" s="36"/>
      <c r="L410" s="36"/>
      <c r="M410" s="36"/>
      <c r="N410" s="36"/>
    </row>
    <row r="411" spans="1:14" ht="11.25" customHeight="1">
      <c r="A411" s="36"/>
      <c r="B411" s="36"/>
      <c r="C411" s="36"/>
      <c r="D411" s="36"/>
      <c r="E411" s="36"/>
      <c r="F411" s="36"/>
      <c r="G411" s="36"/>
      <c r="H411" s="36"/>
      <c r="I411" s="36"/>
      <c r="J411" s="36"/>
      <c r="K411" s="36"/>
      <c r="L411" s="36"/>
      <c r="M411" s="36"/>
      <c r="N411" s="36"/>
    </row>
    <row r="412" spans="1:14" ht="11.25" customHeight="1">
      <c r="A412" s="36"/>
      <c r="B412" s="36"/>
      <c r="C412" s="36"/>
      <c r="D412" s="36"/>
      <c r="E412" s="36"/>
      <c r="F412" s="36"/>
      <c r="G412" s="36"/>
      <c r="H412" s="36"/>
      <c r="I412" s="36"/>
      <c r="J412" s="36"/>
      <c r="K412" s="36"/>
      <c r="L412" s="36"/>
      <c r="M412" s="36"/>
      <c r="N412" s="36"/>
    </row>
    <row r="413" spans="1:14" ht="11.25" customHeight="1">
      <c r="A413" s="36"/>
      <c r="B413" s="36"/>
      <c r="C413" s="36"/>
      <c r="D413" s="36"/>
      <c r="E413" s="36"/>
      <c r="F413" s="36"/>
      <c r="G413" s="36"/>
      <c r="H413" s="36"/>
      <c r="I413" s="36"/>
      <c r="J413" s="36"/>
      <c r="K413" s="36"/>
      <c r="L413" s="36"/>
      <c r="M413" s="36"/>
      <c r="N413" s="36"/>
    </row>
    <row r="414" spans="1:14" ht="11.25" customHeight="1">
      <c r="A414" s="36"/>
      <c r="B414" s="36"/>
      <c r="C414" s="36"/>
      <c r="D414" s="36"/>
      <c r="E414" s="36"/>
      <c r="F414" s="36"/>
      <c r="G414" s="36"/>
      <c r="H414" s="36"/>
      <c r="I414" s="36"/>
      <c r="J414" s="36"/>
      <c r="K414" s="36"/>
      <c r="L414" s="36"/>
      <c r="M414" s="36"/>
      <c r="N414" s="36"/>
    </row>
    <row r="415" spans="1:14" ht="11.25" customHeight="1">
      <c r="A415" s="36"/>
      <c r="B415" s="36"/>
      <c r="C415" s="36"/>
      <c r="D415" s="36"/>
      <c r="E415" s="36"/>
      <c r="F415" s="36"/>
      <c r="G415" s="36"/>
      <c r="H415" s="36"/>
      <c r="I415" s="36"/>
      <c r="J415" s="36"/>
      <c r="K415" s="36"/>
      <c r="L415" s="36"/>
      <c r="M415" s="36"/>
      <c r="N415" s="36"/>
    </row>
    <row r="416" spans="1:14" ht="11.25" customHeight="1">
      <c r="A416" s="36"/>
      <c r="B416" s="36"/>
      <c r="C416" s="36"/>
      <c r="D416" s="36"/>
      <c r="E416" s="36"/>
      <c r="F416" s="36"/>
      <c r="G416" s="36"/>
      <c r="H416" s="36"/>
      <c r="I416" s="36"/>
      <c r="J416" s="36"/>
      <c r="K416" s="36"/>
      <c r="L416" s="36"/>
      <c r="M416" s="36"/>
      <c r="N416" s="36"/>
    </row>
    <row r="417" spans="1:14" ht="11.25" customHeight="1">
      <c r="A417" s="36"/>
      <c r="B417" s="36"/>
      <c r="C417" s="36"/>
      <c r="D417" s="36"/>
      <c r="E417" s="36"/>
      <c r="F417" s="36"/>
      <c r="G417" s="36"/>
      <c r="H417" s="36"/>
      <c r="I417" s="36"/>
      <c r="J417" s="36"/>
      <c r="K417" s="36"/>
      <c r="L417" s="36"/>
      <c r="M417" s="36"/>
      <c r="N417" s="36"/>
    </row>
    <row r="418" spans="1:14" ht="11.25" customHeight="1">
      <c r="A418" s="36"/>
      <c r="B418" s="36"/>
      <c r="C418" s="36"/>
      <c r="D418" s="36"/>
      <c r="E418" s="36"/>
      <c r="F418" s="36"/>
      <c r="G418" s="36"/>
      <c r="H418" s="36"/>
      <c r="I418" s="36"/>
      <c r="J418" s="36"/>
      <c r="K418" s="36"/>
      <c r="L418" s="36"/>
      <c r="M418" s="36"/>
      <c r="N418" s="36"/>
    </row>
    <row r="419" spans="1:14" ht="11.25" customHeight="1">
      <c r="A419" s="36"/>
      <c r="B419" s="36"/>
      <c r="C419" s="36"/>
      <c r="D419" s="36"/>
      <c r="E419" s="36"/>
      <c r="F419" s="36"/>
      <c r="G419" s="36"/>
      <c r="H419" s="36"/>
      <c r="I419" s="36"/>
      <c r="J419" s="36"/>
      <c r="K419" s="36"/>
      <c r="L419" s="36"/>
      <c r="M419" s="36"/>
      <c r="N419" s="36"/>
    </row>
    <row r="420" spans="1:14" ht="11.25" customHeight="1">
      <c r="A420" s="36"/>
      <c r="B420" s="36"/>
      <c r="C420" s="36"/>
      <c r="D420" s="36"/>
      <c r="E420" s="36"/>
      <c r="F420" s="36"/>
      <c r="G420" s="36"/>
      <c r="H420" s="36"/>
      <c r="I420" s="36"/>
      <c r="J420" s="36"/>
      <c r="K420" s="36"/>
      <c r="L420" s="36"/>
      <c r="M420" s="36"/>
      <c r="N420" s="36"/>
    </row>
    <row r="421" spans="1:14" ht="11.25" customHeight="1">
      <c r="A421" s="36"/>
      <c r="B421" s="36"/>
      <c r="C421" s="36"/>
      <c r="D421" s="36"/>
      <c r="E421" s="36"/>
      <c r="F421" s="36"/>
      <c r="G421" s="36"/>
      <c r="H421" s="36"/>
      <c r="I421" s="36"/>
      <c r="J421" s="36"/>
      <c r="K421" s="36"/>
      <c r="L421" s="36"/>
      <c r="M421" s="36"/>
      <c r="N421" s="36"/>
    </row>
    <row r="422" spans="1:14" ht="11.25" customHeight="1">
      <c r="A422" s="36"/>
      <c r="B422" s="36"/>
      <c r="C422" s="36"/>
      <c r="D422" s="36"/>
      <c r="E422" s="36"/>
      <c r="F422" s="36"/>
      <c r="G422" s="36"/>
      <c r="H422" s="36"/>
      <c r="I422" s="36"/>
      <c r="J422" s="36"/>
      <c r="K422" s="36"/>
      <c r="L422" s="36"/>
      <c r="M422" s="36"/>
      <c r="N422" s="36"/>
    </row>
    <row r="423" spans="1:14" ht="11.25" customHeight="1">
      <c r="A423" s="36"/>
      <c r="B423" s="36"/>
      <c r="C423" s="36"/>
      <c r="D423" s="36"/>
      <c r="E423" s="36"/>
      <c r="F423" s="36"/>
      <c r="G423" s="36"/>
      <c r="H423" s="36"/>
      <c r="I423" s="36"/>
      <c r="J423" s="36"/>
      <c r="K423" s="36"/>
      <c r="L423" s="36"/>
      <c r="M423" s="36"/>
      <c r="N423" s="36"/>
    </row>
    <row r="424" spans="1:14" ht="11.25" customHeight="1">
      <c r="A424" s="36"/>
      <c r="B424" s="36"/>
      <c r="C424" s="36"/>
      <c r="D424" s="36"/>
      <c r="E424" s="36"/>
      <c r="F424" s="36"/>
      <c r="G424" s="36"/>
      <c r="H424" s="36"/>
      <c r="I424" s="36"/>
      <c r="J424" s="36"/>
      <c r="K424" s="36"/>
      <c r="L424" s="36"/>
      <c r="M424" s="36"/>
      <c r="N424" s="36"/>
    </row>
    <row r="425" spans="1:14" ht="11.25" customHeight="1">
      <c r="A425" s="36"/>
      <c r="B425" s="36"/>
      <c r="C425" s="36"/>
      <c r="D425" s="36"/>
      <c r="E425" s="36"/>
      <c r="F425" s="36"/>
      <c r="G425" s="36"/>
      <c r="H425" s="36"/>
      <c r="I425" s="36"/>
      <c r="J425" s="36"/>
      <c r="K425" s="36"/>
      <c r="L425" s="36"/>
      <c r="M425" s="36"/>
      <c r="N425" s="36"/>
    </row>
    <row r="426" spans="1:14" ht="11.25" customHeight="1">
      <c r="A426" s="36"/>
      <c r="B426" s="36"/>
      <c r="C426" s="36"/>
      <c r="D426" s="36"/>
      <c r="E426" s="36"/>
      <c r="F426" s="36"/>
      <c r="G426" s="36"/>
      <c r="H426" s="36"/>
      <c r="I426" s="36"/>
      <c r="J426" s="36"/>
      <c r="K426" s="36"/>
      <c r="L426" s="36"/>
      <c r="M426" s="36"/>
      <c r="N426" s="36"/>
    </row>
    <row r="427" spans="1:14" ht="11.25" customHeight="1">
      <c r="A427" s="36"/>
      <c r="B427" s="36"/>
      <c r="C427" s="36"/>
      <c r="D427" s="36"/>
      <c r="E427" s="36"/>
      <c r="F427" s="36"/>
      <c r="G427" s="36"/>
      <c r="H427" s="36"/>
      <c r="I427" s="36"/>
      <c r="J427" s="36"/>
      <c r="K427" s="36"/>
      <c r="L427" s="36"/>
      <c r="M427" s="36"/>
      <c r="N427" s="36"/>
    </row>
    <row r="428" spans="1:14" ht="11.25" customHeight="1">
      <c r="A428" s="36"/>
      <c r="B428" s="36"/>
      <c r="C428" s="36"/>
      <c r="D428" s="36"/>
      <c r="E428" s="36"/>
      <c r="F428" s="36"/>
      <c r="G428" s="36"/>
      <c r="H428" s="36"/>
      <c r="I428" s="36"/>
      <c r="J428" s="36"/>
      <c r="K428" s="36"/>
      <c r="L428" s="36"/>
      <c r="M428" s="36"/>
      <c r="N428" s="36"/>
    </row>
    <row r="429" spans="1:14" ht="11.25" customHeight="1">
      <c r="A429" s="36"/>
      <c r="B429" s="36"/>
      <c r="C429" s="36"/>
      <c r="D429" s="36"/>
      <c r="E429" s="36"/>
      <c r="F429" s="36"/>
      <c r="G429" s="36"/>
      <c r="H429" s="36"/>
      <c r="I429" s="36"/>
      <c r="J429" s="36"/>
      <c r="K429" s="36"/>
      <c r="L429" s="36"/>
      <c r="M429" s="36"/>
      <c r="N429" s="36"/>
    </row>
    <row r="430" spans="1:14" ht="11.25" customHeight="1">
      <c r="A430" s="36"/>
      <c r="B430" s="36"/>
      <c r="C430" s="36"/>
      <c r="D430" s="36"/>
      <c r="E430" s="36"/>
      <c r="F430" s="36"/>
      <c r="G430" s="36"/>
      <c r="H430" s="36"/>
      <c r="I430" s="36"/>
      <c r="J430" s="36"/>
      <c r="K430" s="36"/>
      <c r="L430" s="36"/>
      <c r="M430" s="36"/>
      <c r="N430" s="36"/>
    </row>
    <row r="431" spans="1:14" ht="11.25" customHeight="1">
      <c r="A431" s="36"/>
      <c r="B431" s="36"/>
      <c r="C431" s="36"/>
      <c r="D431" s="36"/>
      <c r="E431" s="36"/>
      <c r="F431" s="36"/>
      <c r="G431" s="36"/>
      <c r="H431" s="36"/>
      <c r="I431" s="36"/>
      <c r="J431" s="36"/>
      <c r="K431" s="36"/>
      <c r="L431" s="36"/>
      <c r="M431" s="36"/>
      <c r="N431" s="36"/>
    </row>
    <row r="432" spans="1:14" ht="11.25" customHeight="1">
      <c r="A432" s="36"/>
      <c r="B432" s="36"/>
      <c r="C432" s="36"/>
      <c r="D432" s="36"/>
      <c r="E432" s="36"/>
      <c r="F432" s="36"/>
      <c r="G432" s="36"/>
      <c r="H432" s="36"/>
      <c r="I432" s="36"/>
      <c r="J432" s="36"/>
      <c r="K432" s="36"/>
      <c r="L432" s="36"/>
      <c r="M432" s="36"/>
      <c r="N432" s="36"/>
    </row>
    <row r="433" spans="1:14" ht="11.25" customHeight="1">
      <c r="A433" s="36"/>
      <c r="B433" s="36"/>
      <c r="C433" s="36"/>
      <c r="D433" s="36"/>
      <c r="E433" s="36"/>
      <c r="F433" s="36"/>
      <c r="G433" s="36"/>
      <c r="H433" s="36"/>
      <c r="I433" s="36"/>
      <c r="J433" s="36"/>
      <c r="K433" s="36"/>
      <c r="L433" s="36"/>
      <c r="M433" s="36"/>
      <c r="N433" s="36"/>
    </row>
    <row r="434" spans="1:14" ht="11.25" customHeight="1">
      <c r="A434" s="36"/>
      <c r="B434" s="36"/>
      <c r="C434" s="36"/>
      <c r="D434" s="36"/>
      <c r="E434" s="36"/>
      <c r="F434" s="36"/>
      <c r="G434" s="36"/>
      <c r="H434" s="36"/>
      <c r="I434" s="36"/>
      <c r="J434" s="36"/>
      <c r="K434" s="36"/>
      <c r="L434" s="36"/>
      <c r="M434" s="36"/>
      <c r="N434" s="36"/>
    </row>
    <row r="435" spans="1:14" ht="11.25" customHeight="1">
      <c r="A435" s="36"/>
      <c r="B435" s="36"/>
      <c r="C435" s="36"/>
      <c r="D435" s="36"/>
      <c r="E435" s="36"/>
      <c r="F435" s="36"/>
      <c r="G435" s="36"/>
      <c r="H435" s="36"/>
      <c r="I435" s="36"/>
      <c r="J435" s="36"/>
      <c r="K435" s="36"/>
      <c r="L435" s="36"/>
      <c r="M435" s="36"/>
      <c r="N435" s="36"/>
    </row>
    <row r="436" spans="1:14" ht="11.25" customHeight="1">
      <c r="A436" s="36"/>
      <c r="B436" s="36"/>
      <c r="C436" s="36"/>
      <c r="D436" s="36"/>
      <c r="E436" s="36"/>
      <c r="F436" s="36"/>
      <c r="G436" s="36"/>
      <c r="H436" s="36"/>
      <c r="I436" s="36"/>
      <c r="J436" s="36"/>
      <c r="K436" s="36"/>
      <c r="L436" s="36"/>
      <c r="M436" s="36"/>
      <c r="N436" s="36"/>
    </row>
    <row r="437" spans="1:14" ht="11.25" customHeight="1">
      <c r="A437" s="36"/>
      <c r="B437" s="36"/>
      <c r="C437" s="36"/>
      <c r="D437" s="36"/>
      <c r="E437" s="36"/>
      <c r="F437" s="36"/>
      <c r="G437" s="36"/>
      <c r="H437" s="36"/>
      <c r="I437" s="36"/>
      <c r="J437" s="36"/>
      <c r="K437" s="36"/>
      <c r="L437" s="36"/>
      <c r="M437" s="36"/>
      <c r="N437" s="36"/>
    </row>
    <row r="438" spans="1:14" ht="11.25" customHeight="1">
      <c r="A438" s="36"/>
      <c r="B438" s="36"/>
      <c r="C438" s="36"/>
      <c r="D438" s="36"/>
      <c r="E438" s="36"/>
      <c r="F438" s="36"/>
      <c r="G438" s="36"/>
      <c r="H438" s="36"/>
      <c r="I438" s="36"/>
      <c r="J438" s="36"/>
      <c r="K438" s="36"/>
      <c r="L438" s="36"/>
      <c r="M438" s="36"/>
      <c r="N438" s="36"/>
    </row>
    <row r="439" spans="1:14" ht="11.25" customHeight="1">
      <c r="A439" s="36"/>
      <c r="B439" s="36"/>
      <c r="C439" s="36"/>
      <c r="D439" s="36"/>
      <c r="E439" s="36"/>
      <c r="F439" s="36"/>
      <c r="G439" s="36"/>
      <c r="H439" s="36"/>
      <c r="I439" s="36"/>
      <c r="J439" s="36"/>
      <c r="K439" s="36"/>
      <c r="L439" s="36"/>
      <c r="M439" s="36"/>
      <c r="N439" s="36"/>
    </row>
    <row r="440" spans="1:14" ht="11.25" customHeight="1">
      <c r="A440" s="36"/>
      <c r="B440" s="36"/>
      <c r="C440" s="36"/>
      <c r="D440" s="36"/>
      <c r="E440" s="36"/>
      <c r="F440" s="36"/>
      <c r="G440" s="36"/>
      <c r="H440" s="36"/>
      <c r="I440" s="36"/>
      <c r="J440" s="36"/>
      <c r="K440" s="36"/>
      <c r="L440" s="36"/>
      <c r="M440" s="36"/>
      <c r="N440" s="36"/>
    </row>
    <row r="441" spans="1:14" ht="11.25" customHeight="1">
      <c r="A441" s="36"/>
      <c r="B441" s="36"/>
      <c r="C441" s="36"/>
      <c r="D441" s="36"/>
      <c r="E441" s="36"/>
      <c r="F441" s="36"/>
      <c r="G441" s="36"/>
      <c r="H441" s="36"/>
      <c r="I441" s="36"/>
      <c r="J441" s="36"/>
      <c r="K441" s="36"/>
      <c r="L441" s="36"/>
      <c r="M441" s="36"/>
      <c r="N441" s="36"/>
    </row>
    <row r="442" spans="1:14" ht="11.25" customHeight="1">
      <c r="A442" s="36"/>
      <c r="B442" s="36"/>
      <c r="C442" s="36"/>
      <c r="D442" s="36"/>
      <c r="E442" s="36"/>
      <c r="F442" s="36"/>
      <c r="G442" s="36"/>
      <c r="H442" s="36"/>
      <c r="I442" s="36"/>
      <c r="J442" s="36"/>
      <c r="K442" s="36"/>
      <c r="L442" s="36"/>
      <c r="M442" s="36"/>
      <c r="N442" s="36"/>
    </row>
    <row r="443" spans="1:14" ht="11.25" customHeight="1">
      <c r="A443" s="36"/>
      <c r="B443" s="36"/>
      <c r="C443" s="36"/>
      <c r="D443" s="36"/>
      <c r="E443" s="36"/>
      <c r="F443" s="36"/>
      <c r="G443" s="36"/>
      <c r="H443" s="36"/>
      <c r="I443" s="36"/>
      <c r="J443" s="36"/>
      <c r="K443" s="36"/>
      <c r="L443" s="36"/>
      <c r="M443" s="36"/>
      <c r="N443" s="36"/>
    </row>
    <row r="444" spans="1:14" ht="11.25" customHeight="1">
      <c r="A444" s="36"/>
      <c r="B444" s="36"/>
      <c r="C444" s="36"/>
      <c r="D444" s="36"/>
      <c r="E444" s="36"/>
      <c r="F444" s="36"/>
      <c r="G444" s="36"/>
      <c r="H444" s="36"/>
      <c r="I444" s="36"/>
      <c r="J444" s="36"/>
      <c r="K444" s="36"/>
      <c r="L444" s="36"/>
      <c r="M444" s="36"/>
      <c r="N444" s="36"/>
    </row>
    <row r="445" spans="1:14" ht="11.25" customHeight="1">
      <c r="A445" s="36"/>
      <c r="B445" s="36"/>
      <c r="C445" s="36"/>
      <c r="D445" s="36"/>
      <c r="E445" s="36"/>
      <c r="F445" s="36"/>
      <c r="G445" s="36"/>
      <c r="H445" s="36"/>
      <c r="I445" s="36"/>
      <c r="J445" s="36"/>
      <c r="K445" s="36"/>
      <c r="L445" s="36"/>
      <c r="M445" s="36"/>
      <c r="N445" s="36"/>
    </row>
    <row r="446" spans="1:14" ht="11.25" customHeight="1">
      <c r="A446" s="36"/>
      <c r="B446" s="36"/>
      <c r="C446" s="36"/>
      <c r="D446" s="36"/>
      <c r="E446" s="36"/>
      <c r="F446" s="36"/>
      <c r="G446" s="36"/>
      <c r="H446" s="36"/>
      <c r="I446" s="36"/>
      <c r="J446" s="36"/>
      <c r="K446" s="36"/>
      <c r="L446" s="36"/>
      <c r="M446" s="36"/>
      <c r="N446" s="36"/>
    </row>
    <row r="447" spans="1:14" ht="11.25" customHeight="1">
      <c r="A447" s="36"/>
      <c r="B447" s="36"/>
      <c r="C447" s="36"/>
      <c r="D447" s="36"/>
      <c r="E447" s="36"/>
      <c r="F447" s="36"/>
      <c r="G447" s="36"/>
      <c r="H447" s="36"/>
      <c r="I447" s="36"/>
      <c r="J447" s="36"/>
      <c r="K447" s="36"/>
      <c r="L447" s="36"/>
      <c r="M447" s="36"/>
      <c r="N447" s="36"/>
    </row>
    <row r="448" spans="1:14" ht="11.25" customHeight="1">
      <c r="A448" s="36"/>
      <c r="B448" s="36"/>
      <c r="C448" s="36"/>
      <c r="D448" s="36"/>
      <c r="E448" s="36"/>
      <c r="F448" s="36"/>
      <c r="G448" s="36"/>
      <c r="H448" s="36"/>
      <c r="I448" s="36"/>
      <c r="J448" s="36"/>
      <c r="K448" s="36"/>
      <c r="L448" s="36"/>
      <c r="M448" s="36"/>
      <c r="N448" s="36"/>
    </row>
    <row r="449" spans="1:14" ht="11.25" customHeight="1">
      <c r="A449" s="36"/>
      <c r="B449" s="36"/>
      <c r="C449" s="36"/>
      <c r="D449" s="36"/>
      <c r="E449" s="36"/>
      <c r="F449" s="36"/>
      <c r="G449" s="36"/>
      <c r="H449" s="36"/>
      <c r="I449" s="36"/>
      <c r="J449" s="36"/>
      <c r="K449" s="36"/>
      <c r="L449" s="36"/>
      <c r="M449" s="36"/>
      <c r="N449" s="36"/>
    </row>
    <row r="450" spans="1:14" ht="11.25" customHeight="1">
      <c r="A450" s="36"/>
      <c r="B450" s="36"/>
      <c r="C450" s="36"/>
      <c r="D450" s="36"/>
      <c r="E450" s="36"/>
      <c r="F450" s="36"/>
      <c r="G450" s="36"/>
      <c r="H450" s="36"/>
      <c r="I450" s="36"/>
      <c r="J450" s="36"/>
      <c r="K450" s="36"/>
      <c r="L450" s="36"/>
      <c r="M450" s="36"/>
      <c r="N450" s="36"/>
    </row>
    <row r="451" spans="1:14" ht="11.25" customHeight="1">
      <c r="A451" s="36"/>
      <c r="B451" s="36"/>
      <c r="C451" s="36"/>
      <c r="D451" s="36"/>
      <c r="E451" s="36"/>
      <c r="F451" s="36"/>
      <c r="G451" s="36"/>
      <c r="H451" s="36"/>
      <c r="I451" s="36"/>
      <c r="J451" s="36"/>
      <c r="K451" s="36"/>
      <c r="L451" s="36"/>
      <c r="M451" s="36"/>
      <c r="N451" s="36"/>
    </row>
    <row r="452" spans="1:14" ht="11.25" customHeight="1">
      <c r="A452" s="36"/>
      <c r="B452" s="36"/>
      <c r="C452" s="36"/>
      <c r="D452" s="36"/>
      <c r="E452" s="36"/>
      <c r="F452" s="36"/>
      <c r="G452" s="36"/>
      <c r="H452" s="36"/>
      <c r="I452" s="36"/>
      <c r="J452" s="36"/>
      <c r="K452" s="36"/>
      <c r="L452" s="36"/>
      <c r="M452" s="36"/>
      <c r="N452" s="36"/>
    </row>
    <row r="453" spans="1:14" ht="11.25" customHeight="1">
      <c r="A453" s="36"/>
      <c r="B453" s="36"/>
      <c r="C453" s="36"/>
      <c r="D453" s="36"/>
      <c r="E453" s="36"/>
      <c r="F453" s="36"/>
      <c r="G453" s="36"/>
      <c r="H453" s="36"/>
      <c r="I453" s="36"/>
      <c r="J453" s="36"/>
      <c r="K453" s="36"/>
      <c r="L453" s="36"/>
      <c r="M453" s="36"/>
      <c r="N453" s="36"/>
    </row>
    <row r="454" spans="1:14" ht="11.25" customHeight="1">
      <c r="A454" s="36"/>
      <c r="B454" s="36"/>
      <c r="C454" s="36"/>
      <c r="D454" s="36"/>
      <c r="E454" s="36"/>
      <c r="F454" s="36"/>
      <c r="G454" s="36"/>
      <c r="H454" s="36"/>
      <c r="I454" s="36"/>
      <c r="J454" s="36"/>
      <c r="K454" s="36"/>
      <c r="L454" s="36"/>
      <c r="M454" s="36"/>
      <c r="N454" s="36"/>
    </row>
    <row r="455" spans="1:14" ht="11.25" customHeight="1">
      <c r="A455" s="36"/>
      <c r="B455" s="36"/>
      <c r="C455" s="36"/>
      <c r="D455" s="36"/>
      <c r="E455" s="36"/>
      <c r="F455" s="36"/>
      <c r="G455" s="36"/>
      <c r="H455" s="36"/>
      <c r="I455" s="36"/>
      <c r="J455" s="36"/>
      <c r="K455" s="36"/>
      <c r="L455" s="36"/>
      <c r="M455" s="36"/>
      <c r="N455" s="36"/>
    </row>
    <row r="456" spans="1:14" ht="11.25" customHeight="1">
      <c r="A456" s="36"/>
      <c r="B456" s="36"/>
      <c r="C456" s="36"/>
      <c r="D456" s="36"/>
      <c r="E456" s="36"/>
      <c r="F456" s="36"/>
      <c r="G456" s="36"/>
      <c r="H456" s="36"/>
      <c r="I456" s="36"/>
      <c r="J456" s="36"/>
      <c r="K456" s="36"/>
      <c r="L456" s="36"/>
      <c r="M456" s="36"/>
      <c r="N456" s="36"/>
    </row>
    <row r="457" spans="1:14" ht="11.25" customHeight="1">
      <c r="A457" s="36"/>
      <c r="B457" s="36"/>
      <c r="C457" s="36"/>
      <c r="D457" s="36"/>
      <c r="E457" s="36"/>
      <c r="F457" s="36"/>
      <c r="G457" s="36"/>
      <c r="H457" s="36"/>
      <c r="I457" s="36"/>
      <c r="J457" s="36"/>
      <c r="K457" s="36"/>
      <c r="L457" s="36"/>
      <c r="M457" s="36"/>
      <c r="N457" s="36"/>
    </row>
    <row r="458" spans="1:14" ht="11.25" customHeight="1">
      <c r="A458" s="36"/>
      <c r="B458" s="36"/>
      <c r="C458" s="36"/>
      <c r="D458" s="36"/>
      <c r="E458" s="36"/>
      <c r="F458" s="36"/>
      <c r="G458" s="36"/>
      <c r="H458" s="36"/>
      <c r="I458" s="36"/>
      <c r="J458" s="36"/>
      <c r="K458" s="36"/>
      <c r="L458" s="36"/>
      <c r="M458" s="36"/>
      <c r="N458" s="36"/>
    </row>
    <row r="459" spans="1:14" ht="11.25" customHeight="1">
      <c r="A459" s="36"/>
      <c r="B459" s="36"/>
      <c r="C459" s="36"/>
      <c r="D459" s="36"/>
      <c r="E459" s="36"/>
      <c r="F459" s="36"/>
      <c r="G459" s="36"/>
      <c r="H459" s="36"/>
      <c r="I459" s="36"/>
      <c r="J459" s="36"/>
      <c r="K459" s="36"/>
      <c r="L459" s="36"/>
      <c r="M459" s="36"/>
      <c r="N459" s="36"/>
    </row>
    <row r="460" spans="1:14" ht="11.25" customHeight="1">
      <c r="A460" s="36"/>
      <c r="B460" s="36"/>
      <c r="C460" s="36"/>
      <c r="D460" s="36"/>
      <c r="E460" s="36"/>
      <c r="F460" s="36"/>
      <c r="G460" s="36"/>
      <c r="H460" s="36"/>
      <c r="I460" s="36"/>
      <c r="J460" s="36"/>
      <c r="K460" s="36"/>
      <c r="L460" s="36"/>
      <c r="M460" s="36"/>
      <c r="N460" s="36"/>
    </row>
    <row r="461" spans="1:14" ht="11.25" customHeight="1">
      <c r="A461" s="36"/>
      <c r="B461" s="36"/>
      <c r="C461" s="36"/>
      <c r="D461" s="36"/>
      <c r="E461" s="36"/>
      <c r="F461" s="36"/>
      <c r="G461" s="36"/>
      <c r="H461" s="36"/>
      <c r="I461" s="36"/>
      <c r="J461" s="36"/>
      <c r="K461" s="36"/>
      <c r="L461" s="36"/>
      <c r="M461" s="36"/>
      <c r="N461" s="36"/>
    </row>
    <row r="462" spans="1:14" ht="11.25" customHeight="1">
      <c r="A462" s="36"/>
      <c r="B462" s="36"/>
      <c r="C462" s="36"/>
      <c r="D462" s="36"/>
      <c r="E462" s="36"/>
      <c r="F462" s="36"/>
      <c r="G462" s="36"/>
      <c r="H462" s="36"/>
      <c r="I462" s="36"/>
      <c r="J462" s="36"/>
      <c r="K462" s="36"/>
      <c r="L462" s="36"/>
      <c r="M462" s="36"/>
      <c r="N462" s="36"/>
    </row>
    <row r="463" spans="1:14" ht="11.25" customHeight="1">
      <c r="A463" s="36"/>
      <c r="B463" s="36"/>
      <c r="C463" s="36"/>
      <c r="D463" s="36"/>
      <c r="E463" s="36"/>
      <c r="F463" s="36"/>
      <c r="G463" s="36"/>
      <c r="H463" s="36"/>
      <c r="I463" s="36"/>
      <c r="J463" s="36"/>
      <c r="K463" s="36"/>
      <c r="L463" s="36"/>
      <c r="M463" s="36"/>
      <c r="N463" s="36"/>
    </row>
    <row r="464" spans="1:14" ht="11.25" customHeight="1">
      <c r="A464" s="36"/>
      <c r="B464" s="36"/>
      <c r="C464" s="36"/>
      <c r="D464" s="36"/>
      <c r="E464" s="36"/>
      <c r="F464" s="36"/>
      <c r="G464" s="36"/>
      <c r="H464" s="36"/>
      <c r="I464" s="36"/>
      <c r="J464" s="36"/>
      <c r="K464" s="36"/>
      <c r="L464" s="36"/>
      <c r="M464" s="36"/>
      <c r="N464" s="36"/>
    </row>
    <row r="465" spans="1:14" ht="11.25" customHeight="1">
      <c r="A465" s="36"/>
      <c r="B465" s="36"/>
      <c r="C465" s="36"/>
      <c r="D465" s="36"/>
      <c r="E465" s="36"/>
      <c r="F465" s="36"/>
      <c r="G465" s="36"/>
      <c r="H465" s="36"/>
      <c r="I465" s="36"/>
      <c r="J465" s="36"/>
      <c r="K465" s="36"/>
      <c r="L465" s="36"/>
      <c r="M465" s="36"/>
      <c r="N465" s="36"/>
    </row>
    <row r="466" spans="1:14" ht="11.25" customHeight="1">
      <c r="A466" s="36"/>
      <c r="B466" s="36"/>
      <c r="C466" s="36"/>
      <c r="D466" s="36"/>
      <c r="E466" s="36"/>
      <c r="F466" s="36"/>
      <c r="G466" s="36"/>
      <c r="H466" s="36"/>
      <c r="I466" s="36"/>
      <c r="J466" s="36"/>
      <c r="K466" s="36"/>
      <c r="L466" s="36"/>
      <c r="M466" s="36"/>
      <c r="N466" s="36"/>
    </row>
    <row r="467" spans="1:14" ht="11.25" customHeight="1">
      <c r="A467" s="36"/>
      <c r="B467" s="36"/>
      <c r="C467" s="36"/>
      <c r="D467" s="36"/>
      <c r="E467" s="36"/>
      <c r="F467" s="36"/>
      <c r="G467" s="36"/>
      <c r="H467" s="36"/>
      <c r="I467" s="36"/>
      <c r="J467" s="36"/>
      <c r="K467" s="36"/>
      <c r="L467" s="36"/>
      <c r="M467" s="36"/>
      <c r="N467" s="36"/>
    </row>
    <row r="468" spans="1:14" ht="11.25" customHeight="1">
      <c r="A468" s="36"/>
      <c r="B468" s="36"/>
      <c r="C468" s="36"/>
      <c r="D468" s="36"/>
      <c r="E468" s="36"/>
      <c r="F468" s="36"/>
      <c r="G468" s="36"/>
      <c r="H468" s="36"/>
      <c r="I468" s="36"/>
      <c r="J468" s="36"/>
      <c r="K468" s="36"/>
      <c r="L468" s="36"/>
      <c r="M468" s="36"/>
      <c r="N468" s="36"/>
    </row>
    <row r="469" spans="1:14" ht="11.25" customHeight="1">
      <c r="A469" s="36"/>
      <c r="B469" s="36"/>
      <c r="C469" s="36"/>
      <c r="D469" s="36"/>
      <c r="E469" s="36"/>
      <c r="F469" s="36"/>
      <c r="G469" s="36"/>
      <c r="H469" s="36"/>
      <c r="I469" s="36"/>
      <c r="J469" s="36"/>
      <c r="K469" s="36"/>
      <c r="L469" s="36"/>
      <c r="M469" s="36"/>
      <c r="N469" s="36"/>
    </row>
    <row r="470" spans="1:14" ht="11.25" customHeight="1">
      <c r="A470" s="36"/>
      <c r="B470" s="36"/>
      <c r="C470" s="36"/>
      <c r="D470" s="36"/>
      <c r="E470" s="36"/>
      <c r="F470" s="36"/>
      <c r="G470" s="36"/>
      <c r="H470" s="36"/>
      <c r="I470" s="36"/>
      <c r="J470" s="36"/>
      <c r="K470" s="36"/>
      <c r="L470" s="36"/>
      <c r="M470" s="36"/>
      <c r="N470" s="36"/>
    </row>
    <row r="471" spans="1:14" ht="11.25" customHeight="1">
      <c r="A471" s="36"/>
      <c r="B471" s="36"/>
      <c r="C471" s="36"/>
      <c r="D471" s="36"/>
      <c r="E471" s="36"/>
      <c r="F471" s="36"/>
      <c r="G471" s="36"/>
      <c r="H471" s="36"/>
      <c r="I471" s="36"/>
      <c r="J471" s="36"/>
      <c r="K471" s="36"/>
      <c r="L471" s="36"/>
      <c r="M471" s="36"/>
      <c r="N471" s="36"/>
    </row>
    <row r="472" spans="1:14" ht="11.25" customHeight="1">
      <c r="A472" s="36"/>
      <c r="B472" s="36"/>
      <c r="C472" s="36"/>
      <c r="D472" s="36"/>
      <c r="E472" s="36"/>
      <c r="F472" s="36"/>
      <c r="G472" s="36"/>
      <c r="H472" s="36"/>
      <c r="I472" s="36"/>
      <c r="J472" s="36"/>
      <c r="K472" s="36"/>
      <c r="L472" s="36"/>
      <c r="M472" s="36"/>
      <c r="N472" s="36"/>
    </row>
    <row r="473" spans="1:14" ht="11.25" customHeight="1">
      <c r="A473" s="36"/>
      <c r="B473" s="36"/>
      <c r="C473" s="36"/>
      <c r="D473" s="36"/>
      <c r="E473" s="36"/>
      <c r="F473" s="36"/>
      <c r="G473" s="36"/>
      <c r="H473" s="36"/>
      <c r="I473" s="36"/>
      <c r="J473" s="36"/>
      <c r="K473" s="36"/>
      <c r="L473" s="36"/>
      <c r="M473" s="36"/>
      <c r="N473" s="36"/>
    </row>
    <row r="474" spans="1:14" ht="11.25" customHeight="1">
      <c r="A474" s="36"/>
      <c r="B474" s="36"/>
      <c r="C474" s="36"/>
      <c r="D474" s="36"/>
      <c r="E474" s="36"/>
      <c r="F474" s="36"/>
      <c r="G474" s="36"/>
      <c r="H474" s="36"/>
      <c r="I474" s="36"/>
      <c r="J474" s="36"/>
      <c r="K474" s="36"/>
      <c r="L474" s="36"/>
      <c r="M474" s="36"/>
      <c r="N474" s="36"/>
    </row>
    <row r="475" spans="1:14" ht="11.25" customHeight="1">
      <c r="A475" s="36"/>
      <c r="B475" s="36"/>
      <c r="C475" s="36"/>
      <c r="D475" s="36"/>
      <c r="E475" s="36"/>
      <c r="F475" s="36"/>
      <c r="G475" s="36"/>
      <c r="H475" s="36"/>
      <c r="I475" s="36"/>
      <c r="J475" s="36"/>
      <c r="K475" s="36"/>
      <c r="L475" s="36"/>
      <c r="M475" s="36"/>
      <c r="N475" s="36"/>
    </row>
    <row r="476" spans="1:14" ht="11.25" customHeight="1">
      <c r="A476" s="36"/>
      <c r="B476" s="36"/>
      <c r="C476" s="36"/>
      <c r="D476" s="36"/>
      <c r="E476" s="36"/>
      <c r="F476" s="36"/>
      <c r="G476" s="36"/>
      <c r="H476" s="36"/>
      <c r="I476" s="36"/>
      <c r="J476" s="36"/>
      <c r="K476" s="36"/>
      <c r="L476" s="36"/>
      <c r="M476" s="36"/>
      <c r="N476" s="36"/>
    </row>
    <row r="477" spans="1:14" ht="11.25" customHeight="1">
      <c r="A477" s="36"/>
      <c r="B477" s="36"/>
      <c r="C477" s="36"/>
      <c r="D477" s="36"/>
      <c r="E477" s="36"/>
      <c r="F477" s="36"/>
      <c r="G477" s="36"/>
      <c r="H477" s="36"/>
      <c r="I477" s="36"/>
      <c r="J477" s="36"/>
      <c r="K477" s="36"/>
      <c r="L477" s="36"/>
      <c r="M477" s="36"/>
      <c r="N477" s="36"/>
    </row>
    <row r="478" spans="1:14" ht="11.25" customHeight="1">
      <c r="A478" s="36"/>
      <c r="B478" s="36"/>
      <c r="C478" s="36"/>
      <c r="D478" s="36"/>
      <c r="E478" s="36"/>
      <c r="F478" s="36"/>
      <c r="G478" s="36"/>
      <c r="H478" s="36"/>
      <c r="I478" s="36"/>
      <c r="J478" s="36"/>
      <c r="K478" s="36"/>
      <c r="L478" s="36"/>
      <c r="M478" s="36"/>
      <c r="N478" s="36"/>
    </row>
    <row r="479" spans="1:14" ht="11.25" customHeight="1">
      <c r="A479" s="36"/>
      <c r="B479" s="36"/>
      <c r="C479" s="36"/>
      <c r="D479" s="36"/>
      <c r="E479" s="36"/>
      <c r="F479" s="36"/>
      <c r="G479" s="36"/>
      <c r="H479" s="36"/>
      <c r="I479" s="36"/>
      <c r="J479" s="36"/>
      <c r="K479" s="36"/>
      <c r="L479" s="36"/>
      <c r="M479" s="36"/>
      <c r="N479" s="36"/>
    </row>
    <row r="480" spans="1:14" ht="11.25" customHeight="1">
      <c r="A480" s="36"/>
      <c r="B480" s="36"/>
      <c r="C480" s="36"/>
      <c r="D480" s="36"/>
      <c r="E480" s="36"/>
      <c r="F480" s="36"/>
      <c r="G480" s="36"/>
      <c r="H480" s="36"/>
      <c r="I480" s="36"/>
      <c r="J480" s="36"/>
      <c r="K480" s="36"/>
      <c r="L480" s="36"/>
      <c r="M480" s="36"/>
      <c r="N480" s="36"/>
    </row>
    <row r="481" spans="1:14" ht="11.25" customHeight="1">
      <c r="A481" s="36"/>
      <c r="B481" s="36"/>
      <c r="C481" s="36"/>
      <c r="D481" s="36"/>
      <c r="E481" s="36"/>
      <c r="F481" s="36"/>
      <c r="G481" s="36"/>
      <c r="H481" s="36"/>
      <c r="I481" s="36"/>
      <c r="J481" s="36"/>
      <c r="K481" s="36"/>
      <c r="L481" s="36"/>
      <c r="M481" s="36"/>
      <c r="N481" s="36"/>
    </row>
    <row r="482" spans="1:14" ht="11.25" customHeight="1">
      <c r="A482" s="36"/>
      <c r="B482" s="36"/>
      <c r="C482" s="36"/>
      <c r="D482" s="36"/>
      <c r="E482" s="36"/>
      <c r="F482" s="36"/>
      <c r="G482" s="36"/>
      <c r="H482" s="36"/>
      <c r="I482" s="36"/>
      <c r="J482" s="36"/>
      <c r="K482" s="36"/>
      <c r="L482" s="36"/>
      <c r="M482" s="36"/>
      <c r="N482" s="36"/>
    </row>
    <row r="483" spans="1:14" ht="11.25" customHeight="1">
      <c r="A483" s="36"/>
      <c r="B483" s="36"/>
      <c r="C483" s="36"/>
      <c r="D483" s="36"/>
      <c r="E483" s="36"/>
      <c r="F483" s="36"/>
      <c r="G483" s="36"/>
      <c r="H483" s="36"/>
      <c r="I483" s="36"/>
      <c r="J483" s="36"/>
      <c r="K483" s="36"/>
      <c r="L483" s="36"/>
      <c r="M483" s="36"/>
      <c r="N483" s="36"/>
    </row>
    <row r="484" spans="1:14" ht="11.25" customHeight="1">
      <c r="A484" s="36"/>
      <c r="B484" s="36"/>
      <c r="C484" s="36"/>
      <c r="D484" s="36"/>
      <c r="E484" s="36"/>
      <c r="F484" s="36"/>
      <c r="G484" s="36"/>
      <c r="H484" s="36"/>
      <c r="I484" s="36"/>
      <c r="J484" s="36"/>
      <c r="K484" s="36"/>
      <c r="L484" s="36"/>
      <c r="M484" s="36"/>
      <c r="N484" s="36"/>
    </row>
    <row r="485" spans="1:14" ht="11.25" customHeight="1">
      <c r="A485" s="36"/>
      <c r="B485" s="36"/>
      <c r="C485" s="36"/>
      <c r="D485" s="36"/>
      <c r="E485" s="36"/>
      <c r="F485" s="36"/>
      <c r="G485" s="36"/>
      <c r="H485" s="36"/>
      <c r="I485" s="36"/>
      <c r="J485" s="36"/>
      <c r="K485" s="36"/>
      <c r="L485" s="36"/>
      <c r="M485" s="36"/>
      <c r="N485" s="36"/>
    </row>
    <row r="486" spans="1:14" ht="11.25" customHeight="1">
      <c r="A486" s="36"/>
      <c r="B486" s="36"/>
      <c r="C486" s="36"/>
      <c r="D486" s="36"/>
      <c r="E486" s="36"/>
      <c r="F486" s="36"/>
      <c r="G486" s="36"/>
      <c r="H486" s="36"/>
      <c r="I486" s="36"/>
      <c r="J486" s="36"/>
      <c r="K486" s="36"/>
      <c r="L486" s="36"/>
      <c r="M486" s="36"/>
      <c r="N486" s="36"/>
    </row>
    <row r="487" spans="1:14" ht="11.25" customHeight="1">
      <c r="A487" s="36"/>
      <c r="B487" s="36"/>
      <c r="C487" s="36"/>
      <c r="D487" s="36"/>
      <c r="E487" s="36"/>
      <c r="F487" s="36"/>
      <c r="G487" s="36"/>
      <c r="H487" s="36"/>
      <c r="I487" s="36"/>
      <c r="J487" s="36"/>
      <c r="K487" s="36"/>
      <c r="L487" s="36"/>
      <c r="M487" s="36"/>
      <c r="N487" s="36"/>
    </row>
    <row r="488" spans="1:14" ht="11.25" customHeight="1">
      <c r="A488" s="36"/>
      <c r="B488" s="36"/>
      <c r="C488" s="36"/>
      <c r="D488" s="36"/>
      <c r="E488" s="36"/>
      <c r="F488" s="36"/>
      <c r="G488" s="36"/>
      <c r="H488" s="36"/>
      <c r="I488" s="36"/>
      <c r="J488" s="36"/>
      <c r="K488" s="36"/>
      <c r="L488" s="36"/>
      <c r="M488" s="36"/>
      <c r="N488" s="36"/>
    </row>
    <row r="489" spans="1:14" ht="11.25" customHeight="1">
      <c r="A489" s="36"/>
      <c r="B489" s="36"/>
      <c r="C489" s="36"/>
      <c r="D489" s="36"/>
      <c r="E489" s="36"/>
      <c r="F489" s="36"/>
      <c r="G489" s="36"/>
      <c r="H489" s="36"/>
      <c r="I489" s="36"/>
      <c r="J489" s="36"/>
      <c r="K489" s="36"/>
      <c r="L489" s="36"/>
      <c r="M489" s="36"/>
      <c r="N489" s="36"/>
    </row>
    <row r="490" spans="1:14" ht="11.25" customHeight="1">
      <c r="A490" s="36"/>
      <c r="B490" s="36"/>
      <c r="C490" s="36"/>
      <c r="D490" s="36"/>
      <c r="E490" s="36"/>
      <c r="F490" s="36"/>
      <c r="G490" s="36"/>
      <c r="H490" s="36"/>
      <c r="I490" s="36"/>
      <c r="J490" s="36"/>
      <c r="K490" s="36"/>
      <c r="L490" s="36"/>
      <c r="M490" s="36"/>
      <c r="N490" s="36"/>
    </row>
    <row r="491" spans="1:14" ht="11.25" customHeight="1">
      <c r="A491" s="36"/>
      <c r="B491" s="36"/>
      <c r="C491" s="36"/>
      <c r="D491" s="36"/>
      <c r="E491" s="36"/>
      <c r="F491" s="36"/>
      <c r="G491" s="36"/>
      <c r="H491" s="36"/>
      <c r="I491" s="36"/>
      <c r="J491" s="36"/>
      <c r="K491" s="36"/>
      <c r="L491" s="36"/>
      <c r="M491" s="36"/>
      <c r="N491" s="36"/>
    </row>
    <row r="492" spans="1:14" ht="11.25" customHeight="1">
      <c r="A492" s="36"/>
      <c r="B492" s="36"/>
      <c r="C492" s="36"/>
      <c r="D492" s="36"/>
      <c r="E492" s="36"/>
      <c r="F492" s="36"/>
      <c r="G492" s="36"/>
      <c r="H492" s="36"/>
      <c r="I492" s="36"/>
      <c r="J492" s="36"/>
      <c r="K492" s="36"/>
      <c r="L492" s="36"/>
      <c r="M492" s="36"/>
      <c r="N492" s="36"/>
    </row>
    <row r="493" spans="1:14" ht="11.25" customHeight="1">
      <c r="A493" s="36"/>
      <c r="B493" s="36"/>
      <c r="C493" s="36"/>
      <c r="D493" s="36"/>
      <c r="E493" s="36"/>
      <c r="F493" s="36"/>
      <c r="G493" s="36"/>
      <c r="H493" s="36"/>
      <c r="I493" s="36"/>
      <c r="J493" s="36"/>
      <c r="K493" s="36"/>
      <c r="L493" s="36"/>
      <c r="M493" s="36"/>
      <c r="N493" s="36"/>
    </row>
    <row r="494" spans="1:14" ht="11.25" customHeight="1">
      <c r="A494" s="36"/>
      <c r="B494" s="36"/>
      <c r="C494" s="36"/>
      <c r="D494" s="36"/>
      <c r="E494" s="36"/>
      <c r="F494" s="36"/>
      <c r="G494" s="36"/>
      <c r="H494" s="36"/>
      <c r="I494" s="36"/>
      <c r="J494" s="36"/>
      <c r="K494" s="36"/>
      <c r="L494" s="36"/>
      <c r="M494" s="36"/>
      <c r="N494" s="36"/>
    </row>
    <row r="495" spans="1:14" ht="11.25" customHeight="1">
      <c r="A495" s="36"/>
      <c r="B495" s="36"/>
      <c r="C495" s="36"/>
      <c r="D495" s="36"/>
      <c r="E495" s="36"/>
      <c r="F495" s="36"/>
      <c r="G495" s="36"/>
      <c r="H495" s="36"/>
      <c r="I495" s="36"/>
      <c r="J495" s="36"/>
      <c r="K495" s="36"/>
      <c r="L495" s="36"/>
      <c r="M495" s="36"/>
      <c r="N495" s="36"/>
    </row>
    <row r="496" spans="1:14" ht="11.25" customHeight="1">
      <c r="A496" s="36"/>
      <c r="B496" s="36"/>
      <c r="C496" s="36"/>
      <c r="D496" s="36"/>
      <c r="E496" s="36"/>
      <c r="F496" s="36"/>
      <c r="G496" s="36"/>
      <c r="H496" s="36"/>
      <c r="I496" s="36"/>
      <c r="J496" s="36"/>
      <c r="K496" s="36"/>
      <c r="L496" s="36"/>
      <c r="M496" s="36"/>
      <c r="N496" s="36"/>
    </row>
    <row r="497" spans="1:14" ht="11.25" customHeight="1">
      <c r="A497" s="36"/>
      <c r="B497" s="36"/>
      <c r="C497" s="36"/>
      <c r="D497" s="36"/>
      <c r="E497" s="36"/>
      <c r="F497" s="36"/>
      <c r="G497" s="36"/>
      <c r="H497" s="36"/>
      <c r="I497" s="36"/>
      <c r="J497" s="36"/>
      <c r="K497" s="36"/>
      <c r="L497" s="36"/>
      <c r="M497" s="36"/>
      <c r="N497" s="36"/>
    </row>
    <row r="498" spans="1:14" ht="11.25" customHeight="1">
      <c r="A498" s="36"/>
      <c r="B498" s="36"/>
      <c r="C498" s="36"/>
      <c r="D498" s="36"/>
      <c r="E498" s="36"/>
      <c r="F498" s="36"/>
      <c r="G498" s="36"/>
      <c r="H498" s="36"/>
      <c r="I498" s="36"/>
      <c r="J498" s="36"/>
      <c r="K498" s="36"/>
      <c r="L498" s="36"/>
      <c r="M498" s="36"/>
      <c r="N498" s="36"/>
    </row>
    <row r="499" spans="1:14" ht="11.25" customHeight="1">
      <c r="A499" s="36"/>
      <c r="B499" s="36"/>
      <c r="C499" s="36"/>
      <c r="D499" s="36"/>
      <c r="E499" s="36"/>
      <c r="F499" s="36"/>
      <c r="G499" s="36"/>
      <c r="H499" s="36"/>
      <c r="I499" s="36"/>
      <c r="J499" s="36"/>
      <c r="K499" s="36"/>
      <c r="L499" s="36"/>
      <c r="M499" s="36"/>
      <c r="N499" s="36"/>
    </row>
    <row r="500" spans="1:14" ht="11.25" customHeight="1">
      <c r="A500" s="36"/>
      <c r="B500" s="36"/>
      <c r="C500" s="36"/>
      <c r="D500" s="36"/>
      <c r="E500" s="36"/>
      <c r="F500" s="36"/>
      <c r="G500" s="36"/>
      <c r="H500" s="36"/>
      <c r="I500" s="36"/>
      <c r="J500" s="36"/>
      <c r="K500" s="36"/>
      <c r="L500" s="36"/>
      <c r="M500" s="36"/>
      <c r="N500" s="36"/>
    </row>
    <row r="501" spans="1:14" ht="11.25" customHeight="1">
      <c r="A501" s="36"/>
      <c r="B501" s="36"/>
      <c r="C501" s="36"/>
      <c r="D501" s="36"/>
      <c r="E501" s="36"/>
      <c r="F501" s="36"/>
      <c r="G501" s="36"/>
      <c r="H501" s="36"/>
      <c r="I501" s="36"/>
      <c r="J501" s="36"/>
      <c r="K501" s="36"/>
      <c r="L501" s="36"/>
      <c r="M501" s="36"/>
      <c r="N501" s="36"/>
    </row>
    <row r="502" spans="1:14" ht="11.25" customHeight="1">
      <c r="A502" s="36"/>
      <c r="B502" s="36"/>
      <c r="C502" s="36"/>
      <c r="D502" s="36"/>
      <c r="E502" s="36"/>
      <c r="F502" s="36"/>
      <c r="G502" s="36"/>
      <c r="H502" s="36"/>
      <c r="I502" s="36"/>
      <c r="J502" s="36"/>
      <c r="K502" s="36"/>
      <c r="L502" s="36"/>
      <c r="M502" s="36"/>
      <c r="N502" s="36"/>
    </row>
    <row r="503" spans="1:14" ht="11.25" customHeight="1">
      <c r="A503" s="36"/>
      <c r="B503" s="36"/>
      <c r="C503" s="36"/>
      <c r="D503" s="36"/>
      <c r="E503" s="36"/>
      <c r="F503" s="36"/>
      <c r="G503" s="36"/>
      <c r="H503" s="36"/>
      <c r="I503" s="36"/>
      <c r="J503" s="36"/>
      <c r="K503" s="36"/>
      <c r="L503" s="36"/>
      <c r="M503" s="36"/>
      <c r="N503" s="36"/>
    </row>
    <row r="504" spans="1:14" ht="11.25" customHeight="1">
      <c r="A504" s="36"/>
      <c r="B504" s="36"/>
      <c r="C504" s="36"/>
      <c r="D504" s="36"/>
      <c r="E504" s="36"/>
      <c r="F504" s="36"/>
      <c r="G504" s="36"/>
      <c r="H504" s="36"/>
      <c r="I504" s="36"/>
      <c r="J504" s="36"/>
      <c r="K504" s="36"/>
      <c r="L504" s="36"/>
      <c r="M504" s="36"/>
      <c r="N504" s="36"/>
    </row>
    <row r="505" spans="1:14" ht="11.25" customHeight="1">
      <c r="A505" s="36"/>
      <c r="B505" s="36"/>
      <c r="C505" s="36"/>
      <c r="D505" s="36"/>
      <c r="E505" s="36"/>
      <c r="F505" s="36"/>
      <c r="G505" s="36"/>
      <c r="H505" s="36"/>
      <c r="I505" s="36"/>
      <c r="J505" s="36"/>
      <c r="K505" s="36"/>
      <c r="L505" s="36"/>
      <c r="M505" s="36"/>
      <c r="N505" s="36"/>
    </row>
    <row r="506" spans="1:14" ht="11.25" customHeight="1">
      <c r="A506" s="36"/>
      <c r="B506" s="36"/>
      <c r="C506" s="36"/>
      <c r="D506" s="36"/>
      <c r="E506" s="36"/>
      <c r="F506" s="36"/>
      <c r="G506" s="36"/>
      <c r="H506" s="36"/>
      <c r="I506" s="36"/>
      <c r="J506" s="36"/>
      <c r="K506" s="36"/>
      <c r="L506" s="36"/>
      <c r="M506" s="36"/>
      <c r="N506" s="36"/>
    </row>
    <row r="507" spans="1:14" ht="11.25" customHeight="1">
      <c r="A507" s="36"/>
      <c r="B507" s="36"/>
      <c r="C507" s="36"/>
      <c r="D507" s="36"/>
      <c r="E507" s="36"/>
      <c r="F507" s="36"/>
      <c r="G507" s="36"/>
      <c r="H507" s="36"/>
      <c r="I507" s="36"/>
      <c r="J507" s="36"/>
      <c r="K507" s="36"/>
      <c r="L507" s="36"/>
      <c r="M507" s="36"/>
      <c r="N507" s="36"/>
    </row>
    <row r="508" spans="1:14" ht="11.25" customHeight="1">
      <c r="A508" s="36"/>
      <c r="B508" s="36"/>
      <c r="C508" s="36"/>
      <c r="D508" s="36"/>
      <c r="E508" s="36"/>
      <c r="F508" s="36"/>
      <c r="G508" s="36"/>
      <c r="H508" s="36"/>
      <c r="I508" s="36"/>
      <c r="J508" s="36"/>
      <c r="K508" s="36"/>
      <c r="L508" s="36"/>
      <c r="M508" s="36"/>
      <c r="N508" s="36"/>
    </row>
    <row r="509" spans="1:14" ht="11.25" customHeight="1">
      <c r="A509" s="36"/>
      <c r="B509" s="36"/>
      <c r="C509" s="36"/>
      <c r="D509" s="36"/>
      <c r="E509" s="36"/>
      <c r="F509" s="36"/>
      <c r="G509" s="36"/>
      <c r="H509" s="36"/>
      <c r="I509" s="36"/>
      <c r="J509" s="36"/>
      <c r="K509" s="36"/>
      <c r="L509" s="36"/>
      <c r="M509" s="36"/>
      <c r="N509" s="36"/>
    </row>
    <row r="510" spans="1:14" ht="11.25" customHeight="1">
      <c r="A510" s="36"/>
      <c r="B510" s="36"/>
      <c r="C510" s="36"/>
      <c r="D510" s="36"/>
      <c r="E510" s="36"/>
      <c r="F510" s="36"/>
      <c r="G510" s="36"/>
      <c r="H510" s="36"/>
      <c r="I510" s="36"/>
      <c r="J510" s="36"/>
      <c r="K510" s="36"/>
      <c r="L510" s="36"/>
      <c r="M510" s="36"/>
      <c r="N510" s="36"/>
    </row>
    <row r="511" spans="1:14" ht="11.25" customHeight="1">
      <c r="A511" s="36"/>
      <c r="B511" s="36"/>
      <c r="C511" s="36"/>
      <c r="D511" s="36"/>
      <c r="E511" s="36"/>
      <c r="F511" s="36"/>
      <c r="G511" s="36"/>
      <c r="H511" s="36"/>
      <c r="I511" s="36"/>
      <c r="J511" s="36"/>
      <c r="K511" s="36"/>
      <c r="L511" s="36"/>
      <c r="M511" s="36"/>
      <c r="N511" s="36"/>
    </row>
    <row r="512" spans="1:14" ht="11.25" customHeight="1">
      <c r="A512" s="36"/>
      <c r="B512" s="36"/>
      <c r="C512" s="36"/>
      <c r="D512" s="36"/>
      <c r="E512" s="36"/>
      <c r="F512" s="36"/>
      <c r="G512" s="36"/>
      <c r="H512" s="36"/>
      <c r="I512" s="36"/>
      <c r="J512" s="36"/>
      <c r="K512" s="36"/>
      <c r="L512" s="36"/>
      <c r="M512" s="36"/>
      <c r="N512" s="36"/>
    </row>
    <row r="513" spans="1:14" ht="11.25" customHeight="1">
      <c r="A513" s="36"/>
      <c r="B513" s="36"/>
      <c r="C513" s="36"/>
      <c r="D513" s="36"/>
      <c r="E513" s="36"/>
      <c r="F513" s="36"/>
      <c r="G513" s="36"/>
      <c r="H513" s="36"/>
      <c r="I513" s="36"/>
      <c r="J513" s="36"/>
      <c r="K513" s="36"/>
      <c r="L513" s="36"/>
      <c r="M513" s="36"/>
      <c r="N513" s="36"/>
    </row>
    <row r="514" spans="1:14" ht="11.25" customHeight="1">
      <c r="A514" s="36"/>
      <c r="B514" s="36"/>
      <c r="C514" s="36"/>
      <c r="D514" s="36"/>
      <c r="E514" s="36"/>
      <c r="F514" s="36"/>
      <c r="G514" s="36"/>
      <c r="H514" s="36"/>
      <c r="I514" s="36"/>
      <c r="J514" s="36"/>
      <c r="K514" s="36"/>
      <c r="L514" s="36"/>
      <c r="M514" s="36"/>
      <c r="N514" s="36"/>
    </row>
    <row r="515" spans="1:14" ht="11.25" customHeight="1">
      <c r="A515" s="36"/>
      <c r="B515" s="36"/>
      <c r="C515" s="36"/>
      <c r="D515" s="36"/>
      <c r="E515" s="36"/>
      <c r="F515" s="36"/>
      <c r="G515" s="36"/>
      <c r="H515" s="36"/>
      <c r="I515" s="36"/>
      <c r="J515" s="36"/>
      <c r="K515" s="36"/>
      <c r="L515" s="36"/>
      <c r="M515" s="36"/>
      <c r="N515" s="36"/>
    </row>
    <row r="516" spans="1:14" ht="11.25" customHeight="1">
      <c r="A516" s="36"/>
      <c r="B516" s="36"/>
      <c r="C516" s="36"/>
      <c r="D516" s="36"/>
      <c r="E516" s="36"/>
      <c r="F516" s="36"/>
      <c r="G516" s="36"/>
      <c r="H516" s="36"/>
      <c r="I516" s="36"/>
      <c r="J516" s="36"/>
      <c r="K516" s="36"/>
      <c r="L516" s="36"/>
      <c r="M516" s="36"/>
      <c r="N516" s="36"/>
    </row>
    <row r="517" spans="1:14" ht="11.25" customHeight="1">
      <c r="A517" s="36"/>
      <c r="B517" s="36"/>
      <c r="C517" s="36"/>
      <c r="D517" s="36"/>
      <c r="E517" s="36"/>
      <c r="F517" s="36"/>
      <c r="G517" s="36"/>
      <c r="H517" s="36"/>
      <c r="I517" s="36"/>
      <c r="J517" s="36"/>
      <c r="K517" s="36"/>
      <c r="L517" s="36"/>
      <c r="M517" s="36"/>
      <c r="N517" s="36"/>
    </row>
    <row r="518" spans="1:14" ht="11.25" customHeight="1">
      <c r="A518" s="36"/>
      <c r="B518" s="36"/>
      <c r="C518" s="36"/>
      <c r="D518" s="36"/>
      <c r="E518" s="36"/>
      <c r="F518" s="36"/>
      <c r="G518" s="36"/>
      <c r="H518" s="36"/>
      <c r="I518" s="36"/>
      <c r="J518" s="36"/>
      <c r="K518" s="36"/>
      <c r="L518" s="36"/>
      <c r="M518" s="36"/>
      <c r="N518" s="36"/>
    </row>
    <row r="519" spans="1:14" ht="11.25" customHeight="1">
      <c r="A519" s="36"/>
      <c r="B519" s="36"/>
      <c r="C519" s="36"/>
      <c r="D519" s="36"/>
      <c r="E519" s="36"/>
      <c r="F519" s="36"/>
      <c r="G519" s="36"/>
      <c r="H519" s="36"/>
      <c r="I519" s="36"/>
      <c r="J519" s="36"/>
      <c r="K519" s="36"/>
      <c r="L519" s="36"/>
      <c r="M519" s="36"/>
      <c r="N519" s="36"/>
    </row>
    <row r="520" spans="1:14" ht="11.25" customHeight="1">
      <c r="A520" s="36"/>
      <c r="B520" s="36"/>
      <c r="C520" s="36"/>
      <c r="D520" s="36"/>
      <c r="E520" s="36"/>
      <c r="F520" s="36"/>
      <c r="G520" s="36"/>
      <c r="H520" s="36"/>
      <c r="I520" s="36"/>
      <c r="J520" s="36"/>
      <c r="K520" s="36"/>
      <c r="L520" s="36"/>
      <c r="M520" s="36"/>
      <c r="N520" s="36"/>
    </row>
    <row r="521" spans="1:14" ht="11.25" customHeight="1">
      <c r="A521" s="36"/>
      <c r="B521" s="36"/>
      <c r="C521" s="36"/>
      <c r="D521" s="36"/>
      <c r="E521" s="36"/>
      <c r="F521" s="36"/>
      <c r="G521" s="36"/>
      <c r="H521" s="36"/>
      <c r="I521" s="36"/>
      <c r="J521" s="36"/>
      <c r="K521" s="36"/>
      <c r="L521" s="36"/>
      <c r="M521" s="36"/>
      <c r="N521" s="36"/>
    </row>
    <row r="522" spans="1:14" ht="11.25" customHeight="1">
      <c r="A522" s="36"/>
      <c r="B522" s="36"/>
      <c r="C522" s="36"/>
      <c r="D522" s="36"/>
      <c r="E522" s="36"/>
      <c r="F522" s="36"/>
      <c r="G522" s="36"/>
      <c r="H522" s="36"/>
      <c r="I522" s="36"/>
      <c r="J522" s="36"/>
      <c r="K522" s="36"/>
      <c r="L522" s="36"/>
      <c r="M522" s="36"/>
      <c r="N522" s="36"/>
    </row>
    <row r="523" spans="1:14" ht="11.25" customHeight="1">
      <c r="A523" s="36"/>
      <c r="B523" s="36"/>
      <c r="C523" s="36"/>
      <c r="D523" s="36"/>
      <c r="E523" s="36"/>
      <c r="F523" s="36"/>
      <c r="G523" s="36"/>
      <c r="H523" s="36"/>
      <c r="I523" s="36"/>
      <c r="J523" s="36"/>
      <c r="K523" s="36"/>
      <c r="L523" s="36"/>
      <c r="M523" s="36"/>
      <c r="N523" s="36"/>
    </row>
    <row r="524" spans="1:14" ht="11.25" customHeight="1">
      <c r="A524" s="36"/>
      <c r="B524" s="36"/>
      <c r="C524" s="36"/>
      <c r="D524" s="36"/>
      <c r="E524" s="36"/>
      <c r="F524" s="36"/>
      <c r="G524" s="36"/>
      <c r="H524" s="36"/>
      <c r="I524" s="36"/>
      <c r="J524" s="36"/>
      <c r="K524" s="36"/>
      <c r="L524" s="36"/>
      <c r="M524" s="36"/>
      <c r="N524" s="36"/>
    </row>
    <row r="525" spans="1:14" ht="11.25" customHeight="1">
      <c r="A525" s="36"/>
      <c r="B525" s="36"/>
      <c r="C525" s="36"/>
      <c r="D525" s="36"/>
      <c r="E525" s="36"/>
      <c r="F525" s="36"/>
      <c r="G525" s="36"/>
      <c r="H525" s="36"/>
      <c r="I525" s="36"/>
      <c r="J525" s="36"/>
      <c r="K525" s="36"/>
      <c r="L525" s="36"/>
      <c r="M525" s="36"/>
      <c r="N525" s="36"/>
    </row>
    <row r="526" spans="1:14" ht="11.25" customHeight="1">
      <c r="A526" s="36"/>
      <c r="B526" s="36"/>
      <c r="C526" s="36"/>
      <c r="D526" s="36"/>
      <c r="E526" s="36"/>
      <c r="F526" s="36"/>
      <c r="G526" s="36"/>
      <c r="H526" s="36"/>
      <c r="I526" s="36"/>
      <c r="J526" s="36"/>
      <c r="K526" s="36"/>
      <c r="L526" s="36"/>
      <c r="M526" s="36"/>
      <c r="N526" s="36"/>
    </row>
    <row r="527" spans="1:14" ht="11.25" customHeight="1">
      <c r="A527" s="36"/>
      <c r="B527" s="36"/>
      <c r="C527" s="36"/>
      <c r="D527" s="36"/>
      <c r="E527" s="36"/>
      <c r="F527" s="36"/>
      <c r="G527" s="36"/>
      <c r="H527" s="36"/>
      <c r="I527" s="36"/>
      <c r="J527" s="36"/>
      <c r="K527" s="36"/>
      <c r="L527" s="36"/>
      <c r="M527" s="36"/>
      <c r="N527" s="36"/>
    </row>
    <row r="528" spans="1:14" ht="11.25" customHeight="1">
      <c r="A528" s="36"/>
      <c r="B528" s="36"/>
      <c r="C528" s="36"/>
      <c r="D528" s="36"/>
      <c r="E528" s="36"/>
      <c r="F528" s="36"/>
      <c r="G528" s="36"/>
      <c r="H528" s="36"/>
      <c r="I528" s="36"/>
      <c r="J528" s="36"/>
      <c r="K528" s="36"/>
      <c r="L528" s="36"/>
      <c r="M528" s="36"/>
      <c r="N528" s="36"/>
    </row>
    <row r="529" spans="1:14" ht="11.25" customHeight="1">
      <c r="A529" s="36"/>
      <c r="B529" s="36"/>
      <c r="C529" s="36"/>
      <c r="D529" s="36"/>
      <c r="E529" s="36"/>
      <c r="F529" s="36"/>
      <c r="G529" s="36"/>
      <c r="H529" s="36"/>
      <c r="I529" s="36"/>
      <c r="J529" s="36"/>
      <c r="K529" s="36"/>
      <c r="L529" s="36"/>
      <c r="M529" s="36"/>
      <c r="N529" s="36"/>
    </row>
    <row r="530" spans="1:14" ht="11.25" customHeight="1">
      <c r="A530" s="36"/>
      <c r="B530" s="36"/>
      <c r="C530" s="36"/>
      <c r="D530" s="36"/>
      <c r="E530" s="36"/>
      <c r="F530" s="36"/>
      <c r="G530" s="36"/>
      <c r="H530" s="36"/>
      <c r="I530" s="36"/>
      <c r="J530" s="36"/>
      <c r="K530" s="36"/>
      <c r="L530" s="36"/>
      <c r="M530" s="36"/>
      <c r="N530" s="36"/>
    </row>
    <row r="531" spans="1:14" ht="11.25" customHeight="1">
      <c r="A531" s="36"/>
      <c r="B531" s="36"/>
      <c r="C531" s="36"/>
      <c r="D531" s="36"/>
      <c r="E531" s="36"/>
      <c r="F531" s="36"/>
      <c r="G531" s="36"/>
      <c r="H531" s="36"/>
      <c r="I531" s="36"/>
      <c r="J531" s="36"/>
      <c r="K531" s="36"/>
      <c r="L531" s="36"/>
      <c r="M531" s="36"/>
      <c r="N531" s="36"/>
    </row>
    <row r="532" spans="1:14" ht="11.25" customHeight="1">
      <c r="A532" s="36"/>
      <c r="B532" s="36"/>
      <c r="C532" s="36"/>
      <c r="D532" s="36"/>
      <c r="E532" s="36"/>
      <c r="F532" s="36"/>
      <c r="G532" s="36"/>
      <c r="H532" s="36"/>
      <c r="I532" s="36"/>
      <c r="J532" s="36"/>
      <c r="K532" s="36"/>
      <c r="L532" s="36"/>
      <c r="M532" s="36"/>
      <c r="N532" s="36"/>
    </row>
    <row r="533" spans="1:14" ht="11.25" customHeight="1">
      <c r="A533" s="36"/>
      <c r="B533" s="36"/>
      <c r="C533" s="36"/>
      <c r="D533" s="36"/>
      <c r="E533" s="36"/>
      <c r="F533" s="36"/>
      <c r="G533" s="36"/>
      <c r="H533" s="36"/>
      <c r="I533" s="36"/>
      <c r="J533" s="36"/>
      <c r="K533" s="36"/>
      <c r="L533" s="36"/>
      <c r="M533" s="36"/>
      <c r="N533" s="36"/>
    </row>
    <row r="534" spans="1:14" ht="11.25" customHeight="1">
      <c r="A534" s="36"/>
      <c r="B534" s="36"/>
      <c r="C534" s="36"/>
      <c r="D534" s="36"/>
      <c r="E534" s="36"/>
      <c r="F534" s="36"/>
      <c r="G534" s="36"/>
      <c r="H534" s="36"/>
      <c r="I534" s="36"/>
      <c r="J534" s="36"/>
      <c r="K534" s="36"/>
      <c r="L534" s="36"/>
      <c r="M534" s="36"/>
      <c r="N534" s="36"/>
    </row>
    <row r="535" spans="1:14" ht="11.25" customHeight="1">
      <c r="A535" s="36"/>
      <c r="B535" s="36"/>
      <c r="C535" s="36"/>
      <c r="D535" s="36"/>
      <c r="E535" s="36"/>
      <c r="F535" s="36"/>
      <c r="G535" s="36"/>
      <c r="H535" s="36"/>
      <c r="I535" s="36"/>
      <c r="J535" s="36"/>
      <c r="K535" s="36"/>
      <c r="L535" s="36"/>
      <c r="M535" s="36"/>
      <c r="N535" s="36"/>
    </row>
    <row r="536" spans="1:14" ht="11.25" customHeight="1">
      <c r="A536" s="36"/>
      <c r="B536" s="36"/>
      <c r="C536" s="36"/>
      <c r="D536" s="36"/>
      <c r="E536" s="36"/>
      <c r="F536" s="36"/>
      <c r="G536" s="36"/>
      <c r="H536" s="36"/>
      <c r="I536" s="36"/>
      <c r="J536" s="36"/>
      <c r="K536" s="36"/>
      <c r="L536" s="36"/>
      <c r="M536" s="36"/>
      <c r="N536" s="36"/>
    </row>
    <row r="537" spans="1:14" ht="11.25" customHeight="1">
      <c r="A537" s="36"/>
      <c r="B537" s="36"/>
      <c r="C537" s="36"/>
      <c r="D537" s="36"/>
      <c r="E537" s="36"/>
      <c r="F537" s="36"/>
      <c r="G537" s="36"/>
      <c r="H537" s="36"/>
      <c r="I537" s="36"/>
      <c r="J537" s="36"/>
      <c r="K537" s="36"/>
      <c r="L537" s="36"/>
      <c r="M537" s="36"/>
      <c r="N537" s="36"/>
    </row>
    <row r="538" spans="1:14" ht="11.25" customHeight="1">
      <c r="A538" s="36"/>
      <c r="B538" s="36"/>
      <c r="C538" s="36"/>
      <c r="D538" s="36"/>
      <c r="E538" s="36"/>
      <c r="F538" s="36"/>
      <c r="G538" s="36"/>
      <c r="H538" s="36"/>
      <c r="I538" s="36"/>
      <c r="J538" s="36"/>
      <c r="K538" s="36"/>
      <c r="L538" s="36"/>
      <c r="M538" s="36"/>
      <c r="N538" s="36"/>
    </row>
    <row r="539" spans="1:14" ht="11.25" customHeight="1">
      <c r="A539" s="36"/>
      <c r="B539" s="36"/>
      <c r="C539" s="36"/>
      <c r="D539" s="36"/>
      <c r="E539" s="36"/>
      <c r="F539" s="36"/>
      <c r="G539" s="36"/>
      <c r="H539" s="36"/>
      <c r="I539" s="36"/>
      <c r="J539" s="36"/>
      <c r="K539" s="36"/>
      <c r="L539" s="36"/>
      <c r="M539" s="36"/>
      <c r="N539" s="36"/>
    </row>
    <row r="540" spans="1:14" ht="11.25" customHeight="1">
      <c r="A540" s="36"/>
      <c r="B540" s="36"/>
      <c r="C540" s="36"/>
      <c r="D540" s="36"/>
      <c r="E540" s="36"/>
      <c r="F540" s="36"/>
      <c r="G540" s="36"/>
      <c r="H540" s="36"/>
      <c r="I540" s="36"/>
      <c r="J540" s="36"/>
      <c r="K540" s="36"/>
      <c r="L540" s="36"/>
      <c r="M540" s="36"/>
      <c r="N540" s="36"/>
    </row>
    <row r="541" spans="1:14" ht="11.25" customHeight="1">
      <c r="A541" s="36"/>
      <c r="B541" s="36"/>
      <c r="C541" s="36"/>
      <c r="D541" s="36"/>
      <c r="E541" s="36"/>
      <c r="F541" s="36"/>
      <c r="G541" s="36"/>
      <c r="H541" s="36"/>
      <c r="I541" s="36"/>
      <c r="J541" s="36"/>
      <c r="K541" s="36"/>
      <c r="L541" s="36"/>
      <c r="M541" s="36"/>
      <c r="N541" s="36"/>
    </row>
    <row r="542" spans="1:14" ht="11.25" customHeight="1">
      <c r="A542" s="36"/>
      <c r="B542" s="36"/>
      <c r="C542" s="36"/>
      <c r="D542" s="36"/>
      <c r="E542" s="36"/>
      <c r="F542" s="36"/>
      <c r="G542" s="36"/>
      <c r="H542" s="36"/>
      <c r="I542" s="36"/>
      <c r="J542" s="36"/>
      <c r="K542" s="36"/>
      <c r="L542" s="36"/>
      <c r="M542" s="36"/>
      <c r="N542" s="36"/>
    </row>
    <row r="543" spans="1:14" ht="11.25" customHeight="1">
      <c r="A543" s="36"/>
      <c r="B543" s="36"/>
      <c r="C543" s="36"/>
      <c r="D543" s="36"/>
      <c r="E543" s="36"/>
      <c r="F543" s="36"/>
      <c r="G543" s="36"/>
      <c r="H543" s="36"/>
      <c r="I543" s="36"/>
      <c r="J543" s="36"/>
      <c r="K543" s="36"/>
      <c r="L543" s="36"/>
      <c r="M543" s="36"/>
      <c r="N543" s="36"/>
    </row>
    <row r="544" spans="1:14" ht="11.25" customHeight="1">
      <c r="A544" s="36"/>
      <c r="B544" s="36"/>
      <c r="C544" s="36"/>
      <c r="D544" s="36"/>
      <c r="E544" s="36"/>
      <c r="F544" s="36"/>
      <c r="G544" s="36"/>
      <c r="H544" s="36"/>
      <c r="I544" s="36"/>
      <c r="J544" s="36"/>
      <c r="K544" s="36"/>
      <c r="L544" s="36"/>
      <c r="M544" s="36"/>
      <c r="N544" s="36"/>
    </row>
    <row r="545" spans="1:14" ht="11.25" customHeight="1">
      <c r="A545" s="36"/>
      <c r="B545" s="36"/>
      <c r="C545" s="36"/>
      <c r="D545" s="36"/>
      <c r="E545" s="36"/>
      <c r="F545" s="36"/>
      <c r="G545" s="36"/>
      <c r="H545" s="36"/>
      <c r="I545" s="36"/>
      <c r="J545" s="36"/>
      <c r="K545" s="36"/>
      <c r="L545" s="36"/>
      <c r="M545" s="36"/>
      <c r="N545" s="36"/>
    </row>
    <row r="546" spans="1:14" ht="11.25" customHeight="1">
      <c r="A546" s="36"/>
      <c r="B546" s="36"/>
      <c r="C546" s="36"/>
      <c r="D546" s="36"/>
      <c r="E546" s="36"/>
      <c r="F546" s="36"/>
      <c r="G546" s="36"/>
      <c r="H546" s="36"/>
      <c r="I546" s="36"/>
      <c r="J546" s="36"/>
      <c r="K546" s="36"/>
      <c r="L546" s="36"/>
      <c r="M546" s="36"/>
      <c r="N546" s="36"/>
    </row>
    <row r="547" spans="1:14" ht="11.25" customHeight="1">
      <c r="A547" s="36"/>
      <c r="B547" s="36"/>
      <c r="C547" s="36"/>
      <c r="D547" s="36"/>
      <c r="E547" s="36"/>
      <c r="F547" s="36"/>
      <c r="G547" s="36"/>
      <c r="H547" s="36"/>
      <c r="I547" s="36"/>
      <c r="J547" s="36"/>
      <c r="K547" s="36"/>
      <c r="L547" s="36"/>
      <c r="M547" s="36"/>
      <c r="N547" s="36"/>
    </row>
    <row r="548" spans="1:14" ht="11.25" customHeight="1">
      <c r="A548" s="36"/>
      <c r="B548" s="36"/>
      <c r="C548" s="36"/>
      <c r="D548" s="36"/>
      <c r="E548" s="36"/>
      <c r="F548" s="36"/>
      <c r="G548" s="36"/>
      <c r="H548" s="36"/>
      <c r="I548" s="36"/>
      <c r="J548" s="36"/>
      <c r="K548" s="36"/>
      <c r="L548" s="36"/>
      <c r="M548" s="36"/>
      <c r="N548" s="36"/>
    </row>
    <row r="549" spans="1:14" ht="11.25" customHeight="1">
      <c r="A549" s="36"/>
      <c r="B549" s="36"/>
      <c r="C549" s="36"/>
      <c r="D549" s="36"/>
      <c r="E549" s="36"/>
      <c r="F549" s="36"/>
      <c r="G549" s="36"/>
      <c r="H549" s="36"/>
      <c r="I549" s="36"/>
      <c r="J549" s="36"/>
      <c r="K549" s="36"/>
      <c r="L549" s="36"/>
      <c r="M549" s="36"/>
      <c r="N549" s="36"/>
    </row>
    <row r="550" spans="1:14" ht="11.25" customHeight="1">
      <c r="A550" s="36"/>
      <c r="B550" s="36"/>
      <c r="C550" s="36"/>
      <c r="D550" s="36"/>
      <c r="E550" s="36"/>
      <c r="F550" s="36"/>
      <c r="G550" s="36"/>
      <c r="H550" s="36"/>
      <c r="I550" s="36"/>
      <c r="J550" s="36"/>
      <c r="K550" s="36"/>
      <c r="L550" s="36"/>
      <c r="M550" s="36"/>
      <c r="N550" s="36"/>
    </row>
    <row r="551" spans="1:14" ht="11.25" customHeight="1">
      <c r="A551" s="36"/>
      <c r="B551" s="36"/>
      <c r="C551" s="36"/>
      <c r="D551" s="36"/>
      <c r="E551" s="36"/>
      <c r="F551" s="36"/>
      <c r="G551" s="36"/>
      <c r="H551" s="36"/>
      <c r="I551" s="36"/>
      <c r="J551" s="36"/>
      <c r="K551" s="36"/>
      <c r="L551" s="36"/>
      <c r="M551" s="36"/>
      <c r="N551" s="36"/>
    </row>
    <row r="552" spans="1:14" ht="11.25" customHeight="1">
      <c r="A552" s="36"/>
      <c r="B552" s="36"/>
      <c r="C552" s="36"/>
      <c r="D552" s="36"/>
      <c r="E552" s="36"/>
      <c r="F552" s="36"/>
      <c r="G552" s="36"/>
      <c r="H552" s="36"/>
      <c r="I552" s="36"/>
      <c r="J552" s="36"/>
      <c r="K552" s="36"/>
      <c r="L552" s="36"/>
      <c r="M552" s="36"/>
      <c r="N552" s="36"/>
    </row>
    <row r="553" spans="1:14" ht="11.25" customHeight="1">
      <c r="A553" s="36"/>
      <c r="B553" s="36"/>
      <c r="C553" s="36"/>
      <c r="D553" s="36"/>
      <c r="E553" s="36"/>
      <c r="F553" s="36"/>
      <c r="G553" s="36"/>
      <c r="H553" s="36"/>
      <c r="I553" s="36"/>
      <c r="J553" s="36"/>
      <c r="K553" s="36"/>
      <c r="L553" s="36"/>
      <c r="M553" s="36"/>
      <c r="N553" s="36"/>
    </row>
    <row r="554" spans="1:14" ht="11.25" customHeight="1">
      <c r="A554" s="36"/>
      <c r="B554" s="36"/>
      <c r="C554" s="36"/>
      <c r="D554" s="36"/>
      <c r="E554" s="36"/>
      <c r="F554" s="36"/>
      <c r="G554" s="36"/>
      <c r="H554" s="36"/>
      <c r="I554" s="36"/>
      <c r="J554" s="36"/>
      <c r="K554" s="36"/>
      <c r="L554" s="36"/>
      <c r="M554" s="36"/>
      <c r="N554" s="36"/>
    </row>
    <row r="555" spans="1:14" ht="11.25" customHeight="1">
      <c r="A555" s="36"/>
      <c r="B555" s="36"/>
      <c r="C555" s="36"/>
      <c r="D555" s="36"/>
      <c r="E555" s="36"/>
      <c r="F555" s="36"/>
      <c r="G555" s="36"/>
      <c r="H555" s="36"/>
      <c r="I555" s="36"/>
      <c r="J555" s="36"/>
      <c r="K555" s="36"/>
      <c r="L555" s="36"/>
      <c r="M555" s="36"/>
      <c r="N555" s="36"/>
    </row>
    <row r="556" spans="1:14" ht="11.25" customHeight="1">
      <c r="A556" s="36"/>
      <c r="B556" s="36"/>
      <c r="C556" s="36"/>
      <c r="D556" s="36"/>
      <c r="E556" s="36"/>
      <c r="F556" s="36"/>
      <c r="G556" s="36"/>
      <c r="H556" s="36"/>
      <c r="I556" s="36"/>
      <c r="J556" s="36"/>
      <c r="K556" s="36"/>
      <c r="L556" s="36"/>
      <c r="M556" s="36"/>
      <c r="N556" s="36"/>
    </row>
    <row r="557" spans="1:14" ht="11.25" customHeight="1">
      <c r="A557" s="36"/>
      <c r="B557" s="36"/>
      <c r="C557" s="36"/>
      <c r="D557" s="36"/>
      <c r="E557" s="36"/>
      <c r="F557" s="36"/>
      <c r="G557" s="36"/>
      <c r="H557" s="36"/>
      <c r="I557" s="36"/>
      <c r="J557" s="36"/>
      <c r="K557" s="36"/>
      <c r="L557" s="36"/>
      <c r="M557" s="36"/>
      <c r="N557" s="36"/>
    </row>
    <row r="558" spans="1:14" ht="11.25" customHeight="1">
      <c r="A558" s="36"/>
      <c r="B558" s="36"/>
      <c r="C558" s="36"/>
      <c r="D558" s="36"/>
      <c r="E558" s="36"/>
      <c r="F558" s="36"/>
      <c r="G558" s="36"/>
      <c r="H558" s="36"/>
      <c r="I558" s="36"/>
      <c r="J558" s="36"/>
      <c r="K558" s="36"/>
      <c r="L558" s="36"/>
      <c r="M558" s="36"/>
      <c r="N558" s="36"/>
    </row>
    <row r="559" spans="1:14" ht="11.25" customHeight="1">
      <c r="A559" s="36"/>
      <c r="B559" s="36"/>
      <c r="C559" s="36"/>
      <c r="D559" s="36"/>
      <c r="E559" s="36"/>
      <c r="F559" s="36"/>
      <c r="G559" s="36"/>
      <c r="H559" s="36"/>
      <c r="I559" s="36"/>
      <c r="J559" s="36"/>
      <c r="K559" s="36"/>
      <c r="L559" s="36"/>
      <c r="M559" s="36"/>
      <c r="N559" s="36"/>
    </row>
    <row r="560" spans="1:14" ht="11.25" customHeight="1">
      <c r="A560" s="36"/>
      <c r="B560" s="36"/>
      <c r="C560" s="36"/>
      <c r="D560" s="36"/>
      <c r="E560" s="36"/>
      <c r="F560" s="36"/>
      <c r="G560" s="36"/>
      <c r="H560" s="36"/>
      <c r="I560" s="36"/>
      <c r="J560" s="36"/>
      <c r="K560" s="36"/>
      <c r="L560" s="36"/>
      <c r="M560" s="36"/>
      <c r="N560" s="36"/>
    </row>
    <row r="561" spans="1:14" ht="11.25" customHeight="1">
      <c r="A561" s="36"/>
      <c r="B561" s="36"/>
      <c r="C561" s="36"/>
      <c r="D561" s="36"/>
      <c r="E561" s="36"/>
      <c r="F561" s="36"/>
      <c r="G561" s="36"/>
      <c r="H561" s="36"/>
      <c r="I561" s="36"/>
      <c r="J561" s="36"/>
      <c r="K561" s="36"/>
      <c r="L561" s="36"/>
      <c r="M561" s="36"/>
      <c r="N561" s="36"/>
    </row>
    <row r="562" spans="1:14" ht="11.25" customHeight="1">
      <c r="A562" s="36"/>
      <c r="B562" s="36"/>
      <c r="C562" s="36"/>
      <c r="D562" s="36"/>
      <c r="E562" s="36"/>
      <c r="F562" s="36"/>
      <c r="G562" s="36"/>
      <c r="H562" s="36"/>
      <c r="I562" s="36"/>
      <c r="J562" s="36"/>
      <c r="K562" s="36"/>
      <c r="L562" s="36"/>
      <c r="M562" s="36"/>
      <c r="N562" s="36"/>
    </row>
    <row r="563" spans="1:14" ht="11.25" customHeight="1">
      <c r="A563" s="36"/>
      <c r="B563" s="36"/>
      <c r="C563" s="36"/>
      <c r="D563" s="36"/>
      <c r="E563" s="36"/>
      <c r="F563" s="36"/>
      <c r="G563" s="36"/>
      <c r="H563" s="36"/>
      <c r="I563" s="36"/>
      <c r="J563" s="36"/>
      <c r="K563" s="36"/>
      <c r="L563" s="36"/>
      <c r="M563" s="36"/>
      <c r="N563" s="36"/>
    </row>
    <row r="564" spans="1:14" ht="11.25" customHeight="1">
      <c r="A564" s="36"/>
      <c r="B564" s="36"/>
      <c r="C564" s="36"/>
      <c r="D564" s="36"/>
      <c r="E564" s="36"/>
      <c r="F564" s="36"/>
      <c r="G564" s="36"/>
      <c r="H564" s="36"/>
      <c r="I564" s="36"/>
      <c r="J564" s="36"/>
      <c r="K564" s="36"/>
      <c r="L564" s="36"/>
      <c r="M564" s="36"/>
      <c r="N564" s="36"/>
    </row>
    <row r="565" spans="1:14" ht="11.25" customHeight="1">
      <c r="A565" s="36"/>
      <c r="B565" s="36"/>
      <c r="C565" s="36"/>
      <c r="D565" s="36"/>
      <c r="E565" s="36"/>
      <c r="F565" s="36"/>
      <c r="G565" s="36"/>
      <c r="H565" s="36"/>
      <c r="I565" s="36"/>
      <c r="J565" s="36"/>
      <c r="K565" s="36"/>
      <c r="L565" s="36"/>
      <c r="M565" s="36"/>
      <c r="N565" s="36"/>
    </row>
    <row r="566" spans="1:14" ht="11.25" customHeight="1">
      <c r="A566" s="36"/>
      <c r="B566" s="36"/>
      <c r="C566" s="36"/>
      <c r="D566" s="36"/>
      <c r="E566" s="36"/>
      <c r="F566" s="36"/>
      <c r="G566" s="36"/>
      <c r="H566" s="36"/>
      <c r="I566" s="36"/>
      <c r="J566" s="36"/>
      <c r="K566" s="36"/>
      <c r="L566" s="36"/>
      <c r="M566" s="36"/>
      <c r="N566" s="36"/>
    </row>
    <row r="567" spans="1:14" ht="11.25" customHeight="1">
      <c r="A567" s="36"/>
      <c r="B567" s="36"/>
      <c r="C567" s="36"/>
      <c r="D567" s="36"/>
      <c r="E567" s="36"/>
      <c r="F567" s="36"/>
      <c r="G567" s="36"/>
      <c r="H567" s="36"/>
      <c r="I567" s="36"/>
      <c r="J567" s="36"/>
      <c r="K567" s="36"/>
      <c r="L567" s="36"/>
      <c r="M567" s="36"/>
      <c r="N567" s="36"/>
    </row>
    <row r="568" spans="1:14" ht="11.25" customHeight="1">
      <c r="A568" s="36"/>
      <c r="B568" s="36"/>
      <c r="C568" s="36"/>
      <c r="D568" s="36"/>
      <c r="E568" s="36"/>
      <c r="F568" s="36"/>
      <c r="G568" s="36"/>
      <c r="H568" s="36"/>
      <c r="I568" s="36"/>
      <c r="J568" s="36"/>
      <c r="K568" s="36"/>
      <c r="L568" s="36"/>
      <c r="M568" s="36"/>
      <c r="N568" s="36"/>
    </row>
    <row r="569" spans="1:14" ht="11.25" customHeight="1">
      <c r="A569" s="36"/>
      <c r="B569" s="36"/>
      <c r="C569" s="36"/>
      <c r="D569" s="36"/>
      <c r="E569" s="36"/>
      <c r="F569" s="36"/>
      <c r="G569" s="36"/>
      <c r="H569" s="36"/>
      <c r="I569" s="36"/>
      <c r="J569" s="36"/>
      <c r="K569" s="36"/>
      <c r="L569" s="36"/>
      <c r="M569" s="36"/>
      <c r="N569" s="36"/>
    </row>
    <row r="570" spans="1:14" ht="11.25" customHeight="1">
      <c r="A570" s="36"/>
      <c r="B570" s="36"/>
      <c r="C570" s="36"/>
      <c r="D570" s="36"/>
      <c r="E570" s="36"/>
      <c r="F570" s="36"/>
      <c r="G570" s="36"/>
      <c r="H570" s="36"/>
      <c r="I570" s="36"/>
      <c r="J570" s="36"/>
      <c r="K570" s="36"/>
      <c r="L570" s="36"/>
      <c r="M570" s="36"/>
      <c r="N570" s="36"/>
    </row>
    <row r="571" spans="1:14" ht="11.25" customHeight="1">
      <c r="A571" s="36"/>
      <c r="B571" s="36"/>
      <c r="C571" s="36"/>
      <c r="D571" s="36"/>
      <c r="E571" s="36"/>
      <c r="F571" s="36"/>
      <c r="G571" s="36"/>
      <c r="H571" s="36"/>
      <c r="I571" s="36"/>
      <c r="J571" s="36"/>
      <c r="K571" s="36"/>
      <c r="L571" s="36"/>
      <c r="M571" s="36"/>
      <c r="N571" s="36"/>
    </row>
    <row r="572" spans="1:14" ht="11.25" customHeight="1">
      <c r="A572" s="36"/>
      <c r="B572" s="36"/>
      <c r="C572" s="36"/>
      <c r="D572" s="36"/>
      <c r="E572" s="36"/>
      <c r="F572" s="36"/>
      <c r="G572" s="36"/>
      <c r="H572" s="36"/>
      <c r="I572" s="36"/>
      <c r="J572" s="36"/>
      <c r="K572" s="36"/>
      <c r="L572" s="36"/>
      <c r="M572" s="36"/>
      <c r="N572" s="36"/>
    </row>
    <row r="573" spans="1:14" ht="11.25" customHeight="1">
      <c r="A573" s="36"/>
      <c r="B573" s="36"/>
      <c r="C573" s="36"/>
      <c r="D573" s="36"/>
      <c r="E573" s="36"/>
      <c r="F573" s="36"/>
      <c r="G573" s="36"/>
      <c r="H573" s="36"/>
      <c r="I573" s="36"/>
      <c r="J573" s="36"/>
      <c r="K573" s="36"/>
      <c r="L573" s="36"/>
      <c r="M573" s="36"/>
      <c r="N573" s="36"/>
    </row>
    <row r="574" spans="1:14" ht="11.25" customHeight="1">
      <c r="A574" s="36"/>
      <c r="B574" s="36"/>
      <c r="C574" s="36"/>
      <c r="D574" s="36"/>
      <c r="E574" s="36"/>
      <c r="F574" s="36"/>
      <c r="G574" s="36"/>
      <c r="H574" s="36"/>
      <c r="I574" s="36"/>
      <c r="J574" s="36"/>
      <c r="K574" s="36"/>
      <c r="L574" s="36"/>
      <c r="M574" s="36"/>
      <c r="N574" s="36"/>
    </row>
    <row r="575" spans="1:14" ht="11.25" customHeight="1">
      <c r="A575" s="36"/>
      <c r="B575" s="36"/>
      <c r="C575" s="36"/>
      <c r="D575" s="36"/>
      <c r="E575" s="36"/>
      <c r="F575" s="36"/>
      <c r="G575" s="36"/>
      <c r="H575" s="36"/>
      <c r="I575" s="36"/>
      <c r="J575" s="36"/>
      <c r="K575" s="36"/>
      <c r="L575" s="36"/>
      <c r="M575" s="36"/>
      <c r="N575" s="36"/>
    </row>
    <row r="576" spans="1:14" ht="11.25" customHeight="1">
      <c r="A576" s="36"/>
      <c r="B576" s="36"/>
      <c r="C576" s="36"/>
      <c r="D576" s="36"/>
      <c r="E576" s="36"/>
      <c r="F576" s="36"/>
      <c r="G576" s="36"/>
      <c r="H576" s="36"/>
      <c r="I576" s="36"/>
      <c r="J576" s="36"/>
      <c r="K576" s="36"/>
      <c r="L576" s="36"/>
      <c r="M576" s="36"/>
      <c r="N576" s="36"/>
    </row>
    <row r="577" spans="1:14" ht="11.25" customHeight="1">
      <c r="A577" s="36"/>
      <c r="B577" s="36"/>
      <c r="C577" s="36"/>
      <c r="D577" s="36"/>
      <c r="E577" s="36"/>
      <c r="F577" s="36"/>
      <c r="G577" s="36"/>
      <c r="H577" s="36"/>
      <c r="I577" s="36"/>
      <c r="J577" s="36"/>
      <c r="K577" s="36"/>
      <c r="L577" s="36"/>
      <c r="M577" s="36"/>
      <c r="N577" s="36"/>
    </row>
    <row r="578" spans="1:14" ht="11.25" customHeight="1">
      <c r="A578" s="36"/>
      <c r="B578" s="36"/>
      <c r="C578" s="36"/>
      <c r="D578" s="36"/>
      <c r="E578" s="36"/>
      <c r="F578" s="36"/>
      <c r="G578" s="36"/>
      <c r="H578" s="36"/>
      <c r="I578" s="36"/>
      <c r="J578" s="36"/>
      <c r="K578" s="36"/>
      <c r="L578" s="36"/>
      <c r="M578" s="36"/>
      <c r="N578" s="36"/>
    </row>
    <row r="579" spans="1:14" ht="11.25" customHeight="1">
      <c r="A579" s="36"/>
      <c r="B579" s="36"/>
      <c r="C579" s="36"/>
      <c r="D579" s="36"/>
      <c r="E579" s="36"/>
      <c r="F579" s="36"/>
      <c r="G579" s="36"/>
      <c r="H579" s="36"/>
      <c r="I579" s="36"/>
      <c r="J579" s="36"/>
      <c r="K579" s="36"/>
      <c r="L579" s="36"/>
      <c r="M579" s="36"/>
      <c r="N579" s="36"/>
    </row>
    <row r="580" spans="1:14" ht="11.25" customHeight="1">
      <c r="A580" s="36"/>
      <c r="B580" s="36"/>
      <c r="C580" s="36"/>
      <c r="D580" s="36"/>
      <c r="E580" s="36"/>
      <c r="F580" s="36"/>
      <c r="G580" s="36"/>
      <c r="H580" s="36"/>
      <c r="I580" s="36"/>
      <c r="J580" s="36"/>
      <c r="K580" s="36"/>
      <c r="L580" s="36"/>
      <c r="M580" s="36"/>
      <c r="N580" s="36"/>
    </row>
    <row r="581" spans="1:14" ht="11.25" customHeight="1">
      <c r="A581" s="36"/>
      <c r="B581" s="36"/>
      <c r="C581" s="36"/>
      <c r="D581" s="36"/>
      <c r="E581" s="36"/>
      <c r="F581" s="36"/>
      <c r="G581" s="36"/>
      <c r="H581" s="36"/>
      <c r="I581" s="36"/>
      <c r="J581" s="36"/>
      <c r="K581" s="36"/>
      <c r="L581" s="36"/>
      <c r="M581" s="36"/>
      <c r="N581" s="36"/>
    </row>
    <row r="582" spans="1:14" ht="11.25" customHeight="1">
      <c r="A582" s="36"/>
      <c r="B582" s="36"/>
      <c r="C582" s="36"/>
      <c r="D582" s="36"/>
      <c r="E582" s="36"/>
      <c r="F582" s="36"/>
      <c r="G582" s="36"/>
      <c r="H582" s="36"/>
      <c r="I582" s="36"/>
      <c r="J582" s="36"/>
      <c r="K582" s="36"/>
      <c r="L582" s="36"/>
      <c r="M582" s="36"/>
      <c r="N582" s="36"/>
    </row>
    <row r="583" spans="1:14" ht="11.25" customHeight="1">
      <c r="A583" s="36"/>
      <c r="B583" s="36"/>
      <c r="C583" s="36"/>
      <c r="D583" s="36"/>
      <c r="E583" s="36"/>
      <c r="F583" s="36"/>
      <c r="G583" s="36"/>
      <c r="H583" s="36"/>
      <c r="I583" s="36"/>
      <c r="J583" s="36"/>
      <c r="K583" s="36"/>
      <c r="L583" s="36"/>
      <c r="M583" s="36"/>
      <c r="N583" s="36"/>
    </row>
    <row r="584" spans="1:14" ht="11.25" customHeight="1">
      <c r="A584" s="36"/>
      <c r="B584" s="36"/>
      <c r="C584" s="36"/>
      <c r="D584" s="36"/>
      <c r="E584" s="36"/>
      <c r="F584" s="36"/>
      <c r="G584" s="36"/>
      <c r="H584" s="36"/>
      <c r="I584" s="36"/>
      <c r="J584" s="36"/>
      <c r="K584" s="36"/>
      <c r="L584" s="36"/>
      <c r="M584" s="36"/>
      <c r="N584" s="36"/>
    </row>
    <row r="585" spans="1:14" ht="11.25" customHeight="1">
      <c r="A585" s="36"/>
      <c r="B585" s="36"/>
      <c r="C585" s="36"/>
      <c r="D585" s="36"/>
      <c r="E585" s="36"/>
      <c r="F585" s="36"/>
      <c r="G585" s="36"/>
      <c r="H585" s="36"/>
      <c r="I585" s="36"/>
      <c r="J585" s="36"/>
      <c r="K585" s="36"/>
      <c r="L585" s="36"/>
      <c r="M585" s="36"/>
      <c r="N585" s="36"/>
    </row>
    <row r="586" spans="1:14" ht="11.25" customHeight="1">
      <c r="A586" s="36"/>
      <c r="B586" s="36"/>
      <c r="C586" s="36"/>
      <c r="D586" s="36"/>
      <c r="E586" s="36"/>
      <c r="F586" s="36"/>
      <c r="G586" s="36"/>
      <c r="H586" s="36"/>
      <c r="I586" s="36"/>
      <c r="J586" s="36"/>
      <c r="K586" s="36"/>
      <c r="L586" s="36"/>
      <c r="M586" s="36"/>
      <c r="N586" s="36"/>
    </row>
    <row r="587" spans="1:14" ht="11.25" customHeight="1">
      <c r="A587" s="36"/>
      <c r="B587" s="36"/>
      <c r="C587" s="36"/>
      <c r="D587" s="36"/>
      <c r="E587" s="36"/>
      <c r="F587" s="36"/>
      <c r="G587" s="36"/>
      <c r="H587" s="36"/>
      <c r="I587" s="36"/>
      <c r="J587" s="36"/>
      <c r="K587" s="36"/>
      <c r="L587" s="36"/>
      <c r="M587" s="36"/>
      <c r="N587" s="36"/>
    </row>
    <row r="588" spans="1:14" ht="11.25" customHeight="1">
      <c r="A588" s="36"/>
      <c r="B588" s="36"/>
      <c r="C588" s="36"/>
      <c r="D588" s="36"/>
      <c r="E588" s="36"/>
      <c r="F588" s="36"/>
      <c r="G588" s="36"/>
      <c r="H588" s="36"/>
      <c r="I588" s="36"/>
      <c r="J588" s="36"/>
      <c r="K588" s="36"/>
      <c r="L588" s="36"/>
      <c r="M588" s="36"/>
      <c r="N588" s="36"/>
    </row>
    <row r="589" spans="1:14" ht="11.25" customHeight="1">
      <c r="A589" s="36"/>
      <c r="B589" s="36"/>
      <c r="C589" s="36"/>
      <c r="D589" s="36"/>
      <c r="E589" s="36"/>
      <c r="F589" s="36"/>
      <c r="G589" s="36"/>
      <c r="H589" s="36"/>
      <c r="I589" s="36"/>
      <c r="J589" s="36"/>
      <c r="K589" s="36"/>
      <c r="L589" s="36"/>
      <c r="M589" s="36"/>
      <c r="N589" s="36"/>
    </row>
    <row r="590" spans="1:14" ht="11.25" customHeight="1">
      <c r="A590" s="36"/>
      <c r="B590" s="36"/>
      <c r="C590" s="36"/>
      <c r="D590" s="36"/>
      <c r="E590" s="36"/>
      <c r="F590" s="36"/>
      <c r="G590" s="36"/>
      <c r="H590" s="36"/>
      <c r="I590" s="36"/>
      <c r="J590" s="36"/>
      <c r="K590" s="36"/>
      <c r="L590" s="36"/>
      <c r="M590" s="36"/>
      <c r="N590" s="36"/>
    </row>
    <row r="591" spans="1:14" ht="11.25" customHeight="1">
      <c r="A591" s="36"/>
      <c r="B591" s="36"/>
      <c r="C591" s="36"/>
      <c r="D591" s="36"/>
      <c r="E591" s="36"/>
      <c r="F591" s="36"/>
      <c r="G591" s="36"/>
      <c r="H591" s="36"/>
      <c r="I591" s="36"/>
      <c r="J591" s="36"/>
      <c r="K591" s="36"/>
      <c r="L591" s="36"/>
      <c r="M591" s="36"/>
      <c r="N591" s="36"/>
    </row>
    <row r="592" spans="1:14" ht="11.25" customHeight="1">
      <c r="A592" s="36"/>
      <c r="B592" s="36"/>
      <c r="C592" s="36"/>
      <c r="D592" s="36"/>
      <c r="E592" s="36"/>
      <c r="F592" s="36"/>
      <c r="G592" s="36"/>
      <c r="H592" s="36"/>
      <c r="I592" s="36"/>
      <c r="J592" s="36"/>
      <c r="K592" s="36"/>
      <c r="L592" s="36"/>
      <c r="M592" s="36"/>
      <c r="N592" s="36"/>
    </row>
    <row r="593" spans="1:14" ht="11.25" customHeight="1">
      <c r="A593" s="36"/>
      <c r="B593" s="36"/>
      <c r="C593" s="36"/>
      <c r="D593" s="36"/>
      <c r="E593" s="36"/>
      <c r="F593" s="36"/>
      <c r="G593" s="36"/>
      <c r="H593" s="36"/>
      <c r="I593" s="36"/>
      <c r="J593" s="36"/>
      <c r="K593" s="36"/>
      <c r="L593" s="36"/>
      <c r="M593" s="36"/>
      <c r="N593" s="36"/>
    </row>
    <row r="594" spans="1:14" ht="11.25" customHeight="1">
      <c r="A594" s="36"/>
      <c r="B594" s="36"/>
      <c r="C594" s="36"/>
      <c r="D594" s="36"/>
      <c r="E594" s="36"/>
      <c r="F594" s="36"/>
      <c r="G594" s="36"/>
      <c r="H594" s="36"/>
      <c r="I594" s="36"/>
      <c r="J594" s="36"/>
      <c r="K594" s="36"/>
      <c r="L594" s="36"/>
      <c r="M594" s="36"/>
      <c r="N594" s="36"/>
    </row>
    <row r="595" spans="1:14" ht="11.25" customHeight="1">
      <c r="A595" s="36"/>
      <c r="B595" s="36"/>
      <c r="C595" s="36"/>
      <c r="D595" s="36"/>
      <c r="E595" s="36"/>
      <c r="F595" s="36"/>
      <c r="G595" s="36"/>
      <c r="H595" s="36"/>
      <c r="I595" s="36"/>
      <c r="J595" s="36"/>
      <c r="K595" s="36"/>
      <c r="L595" s="36"/>
      <c r="M595" s="36"/>
      <c r="N595" s="36"/>
    </row>
    <row r="596" spans="1:14" ht="11.25" customHeight="1">
      <c r="A596" s="36"/>
      <c r="B596" s="36"/>
      <c r="C596" s="36"/>
      <c r="D596" s="36"/>
      <c r="E596" s="36"/>
      <c r="F596" s="36"/>
      <c r="G596" s="36"/>
      <c r="H596" s="36"/>
      <c r="I596" s="36"/>
      <c r="J596" s="36"/>
      <c r="K596" s="36"/>
      <c r="L596" s="36"/>
      <c r="M596" s="36"/>
      <c r="N596" s="36"/>
    </row>
    <row r="597" spans="1:14" ht="11.25" customHeight="1">
      <c r="A597" s="36"/>
      <c r="B597" s="36"/>
      <c r="C597" s="36"/>
      <c r="D597" s="36"/>
      <c r="E597" s="36"/>
      <c r="F597" s="36"/>
      <c r="G597" s="36"/>
      <c r="H597" s="36"/>
      <c r="I597" s="36"/>
      <c r="J597" s="36"/>
      <c r="K597" s="36"/>
      <c r="L597" s="36"/>
      <c r="M597" s="36"/>
      <c r="N597" s="36"/>
    </row>
    <row r="598" spans="1:14" ht="11.25" customHeight="1">
      <c r="A598" s="36"/>
      <c r="B598" s="36"/>
      <c r="C598" s="36"/>
      <c r="D598" s="36"/>
      <c r="E598" s="36"/>
      <c r="F598" s="36"/>
      <c r="G598" s="36"/>
      <c r="H598" s="36"/>
      <c r="I598" s="36"/>
      <c r="J598" s="36"/>
      <c r="K598" s="36"/>
      <c r="L598" s="36"/>
      <c r="M598" s="36"/>
      <c r="N598" s="36"/>
    </row>
    <row r="599" spans="1:14" ht="11.25" customHeight="1">
      <c r="A599" s="36"/>
      <c r="B599" s="36"/>
      <c r="C599" s="36"/>
      <c r="D599" s="36"/>
      <c r="E599" s="36"/>
      <c r="F599" s="36"/>
      <c r="G599" s="36"/>
      <c r="H599" s="36"/>
      <c r="I599" s="36"/>
      <c r="J599" s="36"/>
      <c r="K599" s="36"/>
      <c r="L599" s="36"/>
      <c r="M599" s="36"/>
      <c r="N599" s="36"/>
    </row>
    <row r="600" spans="1:14" ht="11.25" customHeight="1">
      <c r="A600" s="36"/>
      <c r="B600" s="36"/>
      <c r="C600" s="36"/>
      <c r="D600" s="36"/>
      <c r="E600" s="36"/>
      <c r="F600" s="36"/>
      <c r="G600" s="36"/>
      <c r="H600" s="36"/>
      <c r="I600" s="36"/>
      <c r="J600" s="36"/>
      <c r="K600" s="36"/>
      <c r="L600" s="36"/>
      <c r="M600" s="36"/>
      <c r="N600" s="36"/>
    </row>
    <row r="601" spans="1:14" ht="11.25" customHeight="1">
      <c r="A601" s="36"/>
      <c r="B601" s="36"/>
      <c r="C601" s="36"/>
      <c r="D601" s="36"/>
      <c r="E601" s="36"/>
      <c r="F601" s="36"/>
      <c r="G601" s="36"/>
      <c r="H601" s="36"/>
      <c r="I601" s="36"/>
      <c r="J601" s="36"/>
      <c r="K601" s="36"/>
      <c r="L601" s="36"/>
      <c r="M601" s="36"/>
      <c r="N601" s="36"/>
    </row>
    <row r="602" spans="1:14" ht="11.25" customHeight="1">
      <c r="A602" s="36"/>
      <c r="B602" s="36"/>
      <c r="C602" s="36"/>
      <c r="D602" s="36"/>
      <c r="E602" s="36"/>
      <c r="F602" s="36"/>
      <c r="G602" s="36"/>
      <c r="H602" s="36"/>
      <c r="I602" s="36"/>
      <c r="J602" s="36"/>
      <c r="K602" s="36"/>
      <c r="L602" s="36"/>
      <c r="M602" s="36"/>
      <c r="N602" s="36"/>
    </row>
    <row r="603" spans="1:14" ht="11.25" customHeight="1">
      <c r="A603" s="36"/>
      <c r="B603" s="36"/>
      <c r="C603" s="36"/>
      <c r="D603" s="36"/>
      <c r="E603" s="36"/>
      <c r="F603" s="36"/>
      <c r="G603" s="36"/>
      <c r="H603" s="36"/>
      <c r="I603" s="36"/>
      <c r="J603" s="36"/>
      <c r="K603" s="36"/>
      <c r="L603" s="36"/>
      <c r="M603" s="36"/>
      <c r="N603" s="36"/>
    </row>
    <row r="604" spans="1:14" ht="11.25" customHeight="1">
      <c r="A604" s="36"/>
      <c r="B604" s="36"/>
      <c r="C604" s="36"/>
      <c r="D604" s="36"/>
      <c r="E604" s="36"/>
      <c r="F604" s="36"/>
      <c r="G604" s="36"/>
      <c r="H604" s="36"/>
      <c r="I604" s="36"/>
      <c r="J604" s="36"/>
      <c r="K604" s="36"/>
      <c r="L604" s="36"/>
      <c r="M604" s="36"/>
      <c r="N604" s="36"/>
    </row>
    <row r="605" spans="1:14" ht="11.25" customHeight="1">
      <c r="A605" s="36"/>
      <c r="B605" s="36"/>
      <c r="C605" s="36"/>
      <c r="D605" s="36"/>
      <c r="E605" s="36"/>
      <c r="F605" s="36"/>
      <c r="G605" s="36"/>
      <c r="H605" s="36"/>
      <c r="I605" s="36"/>
      <c r="J605" s="36"/>
      <c r="K605" s="36"/>
      <c r="L605" s="36"/>
      <c r="M605" s="36"/>
      <c r="N605" s="36"/>
    </row>
    <row r="606" spans="1:14" ht="11.25" customHeight="1">
      <c r="A606" s="36"/>
      <c r="B606" s="36"/>
      <c r="C606" s="36"/>
      <c r="D606" s="36"/>
      <c r="E606" s="36"/>
      <c r="F606" s="36"/>
      <c r="G606" s="36"/>
      <c r="H606" s="36"/>
      <c r="I606" s="36"/>
      <c r="J606" s="36"/>
      <c r="K606" s="36"/>
      <c r="L606" s="36"/>
      <c r="M606" s="36"/>
      <c r="N606" s="36"/>
    </row>
    <row r="607" spans="1:14" ht="11.25" customHeight="1">
      <c r="A607" s="36"/>
      <c r="B607" s="36"/>
      <c r="C607" s="36"/>
      <c r="D607" s="36"/>
      <c r="E607" s="36"/>
      <c r="F607" s="36"/>
      <c r="G607" s="36"/>
      <c r="H607" s="36"/>
      <c r="I607" s="36"/>
      <c r="J607" s="36"/>
      <c r="K607" s="36"/>
      <c r="L607" s="36"/>
      <c r="M607" s="36"/>
      <c r="N607" s="36"/>
    </row>
    <row r="608" spans="1:14" ht="11.25" customHeight="1">
      <c r="A608" s="36"/>
      <c r="B608" s="36"/>
      <c r="C608" s="36"/>
      <c r="D608" s="36"/>
      <c r="E608" s="36"/>
      <c r="F608" s="36"/>
      <c r="G608" s="36"/>
      <c r="H608" s="36"/>
      <c r="I608" s="36"/>
      <c r="J608" s="36"/>
      <c r="K608" s="36"/>
      <c r="L608" s="36"/>
      <c r="M608" s="36"/>
      <c r="N608" s="36"/>
    </row>
    <row r="609" spans="1:14" ht="11.25" customHeight="1">
      <c r="A609" s="36"/>
      <c r="B609" s="36"/>
      <c r="C609" s="36"/>
      <c r="D609" s="36"/>
      <c r="E609" s="36"/>
      <c r="F609" s="36"/>
      <c r="G609" s="36"/>
      <c r="H609" s="36"/>
      <c r="I609" s="36"/>
      <c r="J609" s="36"/>
      <c r="K609" s="36"/>
      <c r="L609" s="36"/>
      <c r="M609" s="36"/>
      <c r="N609" s="36"/>
    </row>
    <row r="610" spans="1:14" ht="11.25" customHeight="1">
      <c r="A610" s="36"/>
      <c r="B610" s="36"/>
      <c r="C610" s="36"/>
      <c r="D610" s="36"/>
      <c r="E610" s="36"/>
      <c r="F610" s="36"/>
      <c r="G610" s="36"/>
      <c r="H610" s="36"/>
      <c r="I610" s="36"/>
      <c r="J610" s="36"/>
      <c r="K610" s="36"/>
      <c r="L610" s="36"/>
      <c r="M610" s="36"/>
      <c r="N610" s="36"/>
    </row>
    <row r="611" spans="1:14" ht="11.25" customHeight="1">
      <c r="A611" s="36"/>
      <c r="B611" s="36"/>
      <c r="C611" s="36"/>
      <c r="D611" s="36"/>
      <c r="E611" s="36"/>
      <c r="F611" s="36"/>
      <c r="G611" s="36"/>
      <c r="H611" s="36"/>
      <c r="I611" s="36"/>
      <c r="J611" s="36"/>
      <c r="K611" s="36"/>
      <c r="L611" s="36"/>
      <c r="M611" s="36"/>
      <c r="N611" s="36"/>
    </row>
    <row r="612" spans="1:14" ht="11.25" customHeight="1">
      <c r="A612" s="36"/>
      <c r="B612" s="36"/>
      <c r="C612" s="36"/>
      <c r="D612" s="36"/>
      <c r="E612" s="36"/>
      <c r="F612" s="36"/>
      <c r="G612" s="36"/>
      <c r="H612" s="36"/>
      <c r="I612" s="36"/>
      <c r="J612" s="36"/>
      <c r="K612" s="36"/>
      <c r="L612" s="36"/>
      <c r="M612" s="36"/>
      <c r="N612" s="36"/>
    </row>
    <row r="613" spans="1:14" ht="11.25" customHeight="1">
      <c r="A613" s="36"/>
      <c r="B613" s="36"/>
      <c r="C613" s="36"/>
      <c r="D613" s="36"/>
      <c r="E613" s="36"/>
      <c r="F613" s="36"/>
      <c r="G613" s="36"/>
      <c r="H613" s="36"/>
      <c r="I613" s="36"/>
      <c r="J613" s="36"/>
      <c r="K613" s="36"/>
      <c r="L613" s="36"/>
      <c r="M613" s="36"/>
      <c r="N613" s="36"/>
    </row>
    <row r="614" spans="1:14" ht="11.25" customHeight="1">
      <c r="A614" s="36"/>
      <c r="B614" s="36"/>
      <c r="C614" s="36"/>
      <c r="D614" s="36"/>
      <c r="E614" s="36"/>
      <c r="F614" s="36"/>
      <c r="G614" s="36"/>
      <c r="H614" s="36"/>
      <c r="I614" s="36"/>
      <c r="J614" s="36"/>
      <c r="K614" s="36"/>
      <c r="L614" s="36"/>
      <c r="M614" s="36"/>
      <c r="N614" s="36"/>
    </row>
    <row r="615" spans="1:14" ht="11.25" customHeight="1">
      <c r="A615" s="36"/>
      <c r="B615" s="36"/>
      <c r="C615" s="36"/>
      <c r="D615" s="36"/>
      <c r="E615" s="36"/>
      <c r="F615" s="36"/>
      <c r="G615" s="36"/>
      <c r="H615" s="36"/>
      <c r="I615" s="36"/>
      <c r="J615" s="36"/>
      <c r="K615" s="36"/>
      <c r="L615" s="36"/>
      <c r="M615" s="36"/>
      <c r="N615" s="36"/>
    </row>
    <row r="616" spans="1:14" ht="11.25" customHeight="1">
      <c r="A616" s="36"/>
      <c r="B616" s="36"/>
      <c r="C616" s="36"/>
      <c r="D616" s="36"/>
      <c r="E616" s="36"/>
      <c r="F616" s="36"/>
      <c r="G616" s="36"/>
      <c r="H616" s="36"/>
      <c r="I616" s="36"/>
      <c r="J616" s="36"/>
      <c r="K616" s="36"/>
      <c r="L616" s="36"/>
      <c r="M616" s="36"/>
      <c r="N616" s="36"/>
    </row>
    <row r="617" spans="1:14" ht="11.25" customHeight="1">
      <c r="A617" s="36"/>
      <c r="B617" s="36"/>
      <c r="C617" s="36"/>
      <c r="D617" s="36"/>
      <c r="E617" s="36"/>
      <c r="F617" s="36"/>
      <c r="G617" s="36"/>
      <c r="H617" s="36"/>
      <c r="I617" s="36"/>
      <c r="J617" s="36"/>
      <c r="K617" s="36"/>
      <c r="L617" s="36"/>
      <c r="M617" s="36"/>
      <c r="N617" s="36"/>
    </row>
    <row r="618" spans="1:14" ht="11.25" customHeight="1">
      <c r="A618" s="36"/>
      <c r="B618" s="36"/>
      <c r="C618" s="36"/>
      <c r="D618" s="36"/>
      <c r="E618" s="36"/>
      <c r="F618" s="36"/>
      <c r="G618" s="36"/>
      <c r="H618" s="36"/>
      <c r="I618" s="36"/>
      <c r="J618" s="36"/>
      <c r="K618" s="36"/>
      <c r="L618" s="36"/>
      <c r="M618" s="36"/>
      <c r="N618" s="36"/>
    </row>
    <row r="619" spans="1:14" ht="11.25" customHeight="1">
      <c r="A619" s="36"/>
      <c r="B619" s="36"/>
      <c r="C619" s="36"/>
      <c r="D619" s="36"/>
      <c r="E619" s="36"/>
      <c r="F619" s="36"/>
      <c r="G619" s="36"/>
      <c r="H619" s="36"/>
      <c r="I619" s="36"/>
      <c r="J619" s="36"/>
      <c r="K619" s="36"/>
      <c r="L619" s="36"/>
      <c r="M619" s="36"/>
      <c r="N619" s="36"/>
    </row>
    <row r="620" spans="1:14" ht="11.25" customHeight="1">
      <c r="A620" s="36"/>
      <c r="B620" s="36"/>
      <c r="C620" s="36"/>
      <c r="D620" s="36"/>
      <c r="E620" s="36"/>
      <c r="F620" s="36"/>
      <c r="G620" s="36"/>
      <c r="H620" s="36"/>
      <c r="I620" s="36"/>
      <c r="J620" s="36"/>
      <c r="K620" s="36"/>
      <c r="L620" s="36"/>
      <c r="M620" s="36"/>
      <c r="N620" s="36"/>
    </row>
    <row r="621" spans="1:14" ht="11.25" customHeight="1">
      <c r="A621" s="36"/>
      <c r="B621" s="36"/>
      <c r="C621" s="36"/>
      <c r="D621" s="36"/>
      <c r="E621" s="36"/>
      <c r="F621" s="36"/>
      <c r="G621" s="36"/>
      <c r="H621" s="36"/>
      <c r="I621" s="36"/>
      <c r="J621" s="36"/>
      <c r="K621" s="36"/>
      <c r="L621" s="36"/>
      <c r="M621" s="36"/>
      <c r="N621" s="36"/>
    </row>
    <row r="622" spans="1:14" ht="11.25" customHeight="1">
      <c r="A622" s="36"/>
      <c r="B622" s="36"/>
      <c r="C622" s="36"/>
      <c r="D622" s="36"/>
      <c r="E622" s="36"/>
      <c r="F622" s="36"/>
      <c r="G622" s="36"/>
      <c r="H622" s="36"/>
      <c r="I622" s="36"/>
      <c r="J622" s="36"/>
      <c r="K622" s="36"/>
      <c r="L622" s="36"/>
      <c r="M622" s="36"/>
      <c r="N622" s="36"/>
    </row>
    <row r="623" spans="1:14" ht="11.25" customHeight="1">
      <c r="A623" s="36"/>
      <c r="B623" s="36"/>
      <c r="C623" s="36"/>
      <c r="D623" s="36"/>
      <c r="E623" s="36"/>
      <c r="F623" s="36"/>
      <c r="G623" s="36"/>
      <c r="H623" s="36"/>
      <c r="I623" s="36"/>
      <c r="J623" s="36"/>
      <c r="K623" s="36"/>
      <c r="L623" s="36"/>
      <c r="M623" s="36"/>
      <c r="N623" s="36"/>
    </row>
    <row r="624" spans="1:14" ht="11.25" customHeight="1">
      <c r="A624" s="36"/>
      <c r="B624" s="36"/>
      <c r="C624" s="36"/>
      <c r="D624" s="36"/>
      <c r="E624" s="36"/>
      <c r="F624" s="36"/>
      <c r="G624" s="36"/>
      <c r="H624" s="36"/>
      <c r="I624" s="36"/>
      <c r="J624" s="36"/>
      <c r="K624" s="36"/>
      <c r="L624" s="36"/>
      <c r="M624" s="36"/>
      <c r="N624" s="36"/>
    </row>
    <row r="625" spans="1:14" ht="11.25" customHeight="1">
      <c r="A625" s="36"/>
      <c r="B625" s="36"/>
      <c r="C625" s="36"/>
      <c r="D625" s="36"/>
      <c r="E625" s="36"/>
      <c r="F625" s="36"/>
      <c r="G625" s="36"/>
      <c r="H625" s="36"/>
      <c r="I625" s="36"/>
      <c r="J625" s="36"/>
      <c r="K625" s="36"/>
      <c r="L625" s="36"/>
      <c r="M625" s="36"/>
      <c r="N625" s="36"/>
    </row>
    <row r="626" spans="1:14" ht="11.25" customHeight="1">
      <c r="A626" s="36"/>
      <c r="B626" s="36"/>
      <c r="C626" s="36"/>
      <c r="D626" s="36"/>
      <c r="E626" s="36"/>
      <c r="F626" s="36"/>
      <c r="G626" s="36"/>
      <c r="H626" s="36"/>
      <c r="I626" s="36"/>
      <c r="J626" s="36"/>
      <c r="K626" s="36"/>
      <c r="L626" s="36"/>
      <c r="M626" s="36"/>
      <c r="N626" s="36"/>
    </row>
    <row r="627" spans="1:14" ht="11.25" customHeight="1">
      <c r="A627" s="36"/>
      <c r="B627" s="36"/>
      <c r="C627" s="36"/>
      <c r="D627" s="36"/>
      <c r="E627" s="36"/>
      <c r="F627" s="36"/>
      <c r="G627" s="36"/>
      <c r="H627" s="36"/>
      <c r="I627" s="36"/>
      <c r="J627" s="36"/>
      <c r="K627" s="36"/>
      <c r="L627" s="36"/>
      <c r="M627" s="36"/>
      <c r="N627" s="36"/>
    </row>
    <row r="628" spans="1:14" ht="11.25" customHeight="1">
      <c r="A628" s="36"/>
      <c r="B628" s="36"/>
      <c r="C628" s="36"/>
      <c r="D628" s="36"/>
      <c r="E628" s="36"/>
      <c r="F628" s="36"/>
      <c r="G628" s="36"/>
      <c r="H628" s="36"/>
      <c r="I628" s="36"/>
      <c r="J628" s="36"/>
      <c r="K628" s="36"/>
      <c r="L628" s="36"/>
      <c r="M628" s="36"/>
      <c r="N628" s="36"/>
    </row>
    <row r="629" spans="1:14" ht="11.25" customHeight="1">
      <c r="A629" s="36"/>
      <c r="B629" s="36"/>
      <c r="C629" s="36"/>
      <c r="D629" s="36"/>
      <c r="E629" s="36"/>
      <c r="F629" s="36"/>
      <c r="G629" s="36"/>
      <c r="H629" s="36"/>
      <c r="I629" s="36"/>
      <c r="J629" s="36"/>
      <c r="K629" s="36"/>
      <c r="L629" s="36"/>
      <c r="M629" s="36"/>
      <c r="N629" s="36"/>
    </row>
    <row r="630" spans="1:14" ht="11.25" customHeight="1">
      <c r="A630" s="36"/>
      <c r="B630" s="36"/>
      <c r="C630" s="36"/>
      <c r="D630" s="36"/>
      <c r="E630" s="36"/>
      <c r="F630" s="36"/>
      <c r="G630" s="36"/>
      <c r="H630" s="36"/>
      <c r="I630" s="36"/>
      <c r="J630" s="36"/>
      <c r="K630" s="36"/>
      <c r="L630" s="36"/>
      <c r="M630" s="36"/>
      <c r="N630" s="36"/>
    </row>
    <row r="631" spans="1:14" ht="11.25" customHeight="1">
      <c r="A631" s="36"/>
      <c r="B631" s="36"/>
      <c r="C631" s="36"/>
      <c r="D631" s="36"/>
      <c r="E631" s="36"/>
      <c r="F631" s="36"/>
      <c r="G631" s="36"/>
      <c r="H631" s="36"/>
      <c r="I631" s="36"/>
      <c r="J631" s="36"/>
      <c r="K631" s="36"/>
      <c r="L631" s="36"/>
      <c r="M631" s="36"/>
      <c r="N631" s="36"/>
    </row>
    <row r="632" spans="1:14" ht="11.25" customHeight="1">
      <c r="A632" s="36"/>
      <c r="B632" s="36"/>
      <c r="C632" s="36"/>
      <c r="D632" s="36"/>
      <c r="E632" s="36"/>
      <c r="F632" s="36"/>
      <c r="G632" s="36"/>
      <c r="H632" s="36"/>
      <c r="I632" s="36"/>
      <c r="J632" s="36"/>
      <c r="K632" s="36"/>
      <c r="L632" s="36"/>
      <c r="M632" s="36"/>
      <c r="N632" s="36"/>
    </row>
    <row r="633" spans="1:14" ht="11.25" customHeight="1">
      <c r="A633" s="36"/>
      <c r="B633" s="36"/>
      <c r="C633" s="36"/>
      <c r="D633" s="36"/>
      <c r="E633" s="36"/>
      <c r="F633" s="36"/>
      <c r="G633" s="36"/>
      <c r="H633" s="36"/>
      <c r="I633" s="36"/>
      <c r="J633" s="36"/>
      <c r="K633" s="36"/>
      <c r="L633" s="36"/>
      <c r="M633" s="36"/>
      <c r="N633" s="36"/>
    </row>
    <row r="634" spans="1:14" ht="11.25" customHeight="1">
      <c r="A634" s="36"/>
      <c r="B634" s="36"/>
      <c r="C634" s="36"/>
      <c r="D634" s="36"/>
      <c r="E634" s="36"/>
      <c r="F634" s="36"/>
      <c r="G634" s="36"/>
      <c r="H634" s="36"/>
      <c r="I634" s="36"/>
      <c r="J634" s="36"/>
      <c r="K634" s="36"/>
      <c r="L634" s="36"/>
      <c r="M634" s="36"/>
      <c r="N634" s="36"/>
    </row>
    <row r="635" spans="1:14" ht="11.25" customHeight="1">
      <c r="A635" s="36"/>
      <c r="B635" s="36"/>
      <c r="C635" s="36"/>
      <c r="D635" s="36"/>
      <c r="E635" s="36"/>
      <c r="F635" s="36"/>
      <c r="G635" s="36"/>
      <c r="H635" s="36"/>
      <c r="I635" s="36"/>
      <c r="J635" s="36"/>
      <c r="K635" s="36"/>
      <c r="L635" s="36"/>
      <c r="M635" s="36"/>
      <c r="N635" s="36"/>
    </row>
    <row r="636" spans="1:14" ht="11.25" customHeight="1">
      <c r="A636" s="36"/>
      <c r="B636" s="36"/>
      <c r="C636" s="36"/>
      <c r="D636" s="36"/>
      <c r="E636" s="36"/>
      <c r="F636" s="36"/>
      <c r="G636" s="36"/>
      <c r="H636" s="36"/>
      <c r="I636" s="36"/>
      <c r="J636" s="36"/>
      <c r="K636" s="36"/>
      <c r="L636" s="36"/>
      <c r="M636" s="36"/>
      <c r="N636" s="36"/>
    </row>
    <row r="637" spans="1:14" ht="11.25" customHeight="1">
      <c r="A637" s="36"/>
      <c r="B637" s="36"/>
      <c r="C637" s="36"/>
      <c r="D637" s="36"/>
      <c r="E637" s="36"/>
      <c r="F637" s="36"/>
      <c r="G637" s="36"/>
      <c r="H637" s="36"/>
      <c r="I637" s="36"/>
      <c r="J637" s="36"/>
      <c r="K637" s="36"/>
      <c r="L637" s="36"/>
      <c r="M637" s="36"/>
      <c r="N637" s="36"/>
    </row>
    <row r="638" spans="1:14" ht="11.25" customHeight="1">
      <c r="A638" s="36"/>
      <c r="B638" s="36"/>
      <c r="C638" s="36"/>
      <c r="D638" s="36"/>
      <c r="E638" s="36"/>
      <c r="F638" s="36"/>
      <c r="G638" s="36"/>
      <c r="H638" s="36"/>
      <c r="I638" s="36"/>
      <c r="J638" s="36"/>
      <c r="K638" s="36"/>
      <c r="L638" s="36"/>
      <c r="M638" s="36"/>
      <c r="N638" s="36"/>
    </row>
    <row r="639" spans="1:14" ht="11.25" customHeight="1">
      <c r="A639" s="36"/>
      <c r="B639" s="36"/>
      <c r="C639" s="36"/>
      <c r="D639" s="36"/>
      <c r="E639" s="36"/>
      <c r="F639" s="36"/>
      <c r="G639" s="36"/>
      <c r="H639" s="36"/>
      <c r="I639" s="36"/>
      <c r="J639" s="36"/>
      <c r="K639" s="36"/>
      <c r="L639" s="36"/>
      <c r="M639" s="36"/>
      <c r="N639" s="36"/>
    </row>
    <row r="640" spans="1:14" ht="11.25" customHeight="1">
      <c r="A640" s="36"/>
      <c r="B640" s="36"/>
      <c r="C640" s="36"/>
      <c r="D640" s="36"/>
      <c r="E640" s="36"/>
      <c r="F640" s="36"/>
      <c r="G640" s="36"/>
      <c r="H640" s="36"/>
      <c r="I640" s="36"/>
      <c r="J640" s="36"/>
      <c r="K640" s="36"/>
      <c r="L640" s="36"/>
      <c r="M640" s="36"/>
      <c r="N640" s="36"/>
    </row>
    <row r="641" spans="1:14" ht="11.25" customHeight="1">
      <c r="A641" s="36"/>
      <c r="B641" s="36"/>
      <c r="C641" s="36"/>
      <c r="D641" s="36"/>
      <c r="E641" s="36"/>
      <c r="F641" s="36"/>
      <c r="G641" s="36"/>
      <c r="H641" s="36"/>
      <c r="I641" s="36"/>
      <c r="J641" s="36"/>
      <c r="K641" s="36"/>
      <c r="L641" s="36"/>
      <c r="M641" s="36"/>
      <c r="N641" s="36"/>
    </row>
    <row r="642" spans="1:14" ht="11.25" customHeight="1">
      <c r="A642" s="36"/>
      <c r="B642" s="36"/>
      <c r="C642" s="36"/>
      <c r="D642" s="36"/>
      <c r="E642" s="36"/>
      <c r="F642" s="36"/>
      <c r="G642" s="36"/>
      <c r="H642" s="36"/>
      <c r="I642" s="36"/>
      <c r="J642" s="36"/>
      <c r="K642" s="36"/>
      <c r="L642" s="36"/>
      <c r="M642" s="36"/>
      <c r="N642" s="36"/>
    </row>
    <row r="643" spans="1:14" ht="11.25" customHeight="1">
      <c r="A643" s="36"/>
      <c r="B643" s="36"/>
      <c r="C643" s="36"/>
      <c r="D643" s="36"/>
      <c r="E643" s="36"/>
      <c r="F643" s="36"/>
      <c r="G643" s="36"/>
      <c r="H643" s="36"/>
      <c r="I643" s="36"/>
      <c r="J643" s="36"/>
      <c r="K643" s="36"/>
      <c r="L643" s="36"/>
      <c r="M643" s="36"/>
      <c r="N643" s="36"/>
    </row>
    <row r="644" spans="1:14" ht="11.25" customHeight="1">
      <c r="A644" s="36"/>
      <c r="B644" s="36"/>
      <c r="C644" s="36"/>
      <c r="D644" s="36"/>
      <c r="E644" s="36"/>
      <c r="F644" s="36"/>
      <c r="G644" s="36"/>
      <c r="H644" s="36"/>
      <c r="I644" s="36"/>
      <c r="J644" s="36"/>
      <c r="K644" s="36"/>
      <c r="L644" s="36"/>
      <c r="M644" s="36"/>
      <c r="N644" s="36"/>
    </row>
    <row r="645" spans="1:14" ht="11.25" customHeight="1">
      <c r="A645" s="36"/>
      <c r="B645" s="36"/>
      <c r="C645" s="36"/>
      <c r="D645" s="36"/>
      <c r="E645" s="36"/>
      <c r="F645" s="36"/>
      <c r="G645" s="36"/>
      <c r="H645" s="36"/>
      <c r="I645" s="36"/>
      <c r="J645" s="36"/>
      <c r="K645" s="36"/>
      <c r="L645" s="36"/>
      <c r="M645" s="36"/>
      <c r="N645" s="36"/>
    </row>
    <row r="646" spans="1:14" ht="11.25" customHeight="1">
      <c r="A646" s="36"/>
      <c r="B646" s="36"/>
      <c r="C646" s="36"/>
      <c r="D646" s="36"/>
      <c r="E646" s="36"/>
      <c r="F646" s="36"/>
      <c r="G646" s="36"/>
      <c r="H646" s="36"/>
      <c r="I646" s="36"/>
      <c r="J646" s="36"/>
      <c r="K646" s="36"/>
      <c r="L646" s="36"/>
      <c r="M646" s="36"/>
      <c r="N646" s="36"/>
    </row>
    <row r="647" spans="1:14" ht="11.25" customHeight="1">
      <c r="A647" s="36"/>
      <c r="B647" s="36"/>
      <c r="C647" s="36"/>
      <c r="D647" s="36"/>
      <c r="E647" s="36"/>
      <c r="F647" s="36"/>
      <c r="G647" s="36"/>
      <c r="H647" s="36"/>
      <c r="I647" s="36"/>
      <c r="J647" s="36"/>
      <c r="K647" s="36"/>
      <c r="L647" s="36"/>
      <c r="M647" s="36"/>
      <c r="N647" s="36"/>
    </row>
    <row r="648" spans="1:14" ht="11.25" customHeight="1">
      <c r="A648" s="36"/>
      <c r="B648" s="36"/>
      <c r="C648" s="36"/>
      <c r="D648" s="36"/>
      <c r="E648" s="36"/>
      <c r="F648" s="36"/>
      <c r="G648" s="36"/>
      <c r="H648" s="36"/>
      <c r="I648" s="36"/>
      <c r="J648" s="36"/>
      <c r="K648" s="36"/>
      <c r="L648" s="36"/>
      <c r="M648" s="36"/>
      <c r="N648" s="36"/>
    </row>
    <row r="649" spans="1:14" ht="11.25" customHeight="1">
      <c r="A649" s="36"/>
      <c r="B649" s="36"/>
      <c r="C649" s="36"/>
      <c r="D649" s="36"/>
      <c r="E649" s="36"/>
      <c r="F649" s="36"/>
      <c r="G649" s="36"/>
      <c r="H649" s="36"/>
      <c r="I649" s="36"/>
      <c r="J649" s="36"/>
      <c r="K649" s="36"/>
      <c r="L649" s="36"/>
      <c r="M649" s="36"/>
      <c r="N649" s="36"/>
    </row>
    <row r="650" spans="1:14" ht="11.25" customHeight="1">
      <c r="A650" s="36"/>
      <c r="B650" s="36"/>
      <c r="C650" s="36"/>
      <c r="D650" s="36"/>
      <c r="E650" s="36"/>
      <c r="F650" s="36"/>
      <c r="G650" s="36"/>
      <c r="H650" s="36"/>
      <c r="I650" s="36"/>
      <c r="J650" s="36"/>
      <c r="K650" s="36"/>
      <c r="L650" s="36"/>
      <c r="M650" s="36"/>
      <c r="N650" s="36"/>
    </row>
    <row r="651" spans="1:14" ht="11.25" customHeight="1">
      <c r="A651" s="36"/>
      <c r="B651" s="36"/>
      <c r="C651" s="36"/>
      <c r="D651" s="36"/>
      <c r="E651" s="36"/>
      <c r="F651" s="36"/>
      <c r="G651" s="36"/>
      <c r="H651" s="36"/>
      <c r="I651" s="36"/>
      <c r="J651" s="36"/>
      <c r="K651" s="36"/>
      <c r="L651" s="36"/>
      <c r="M651" s="36"/>
      <c r="N651" s="36"/>
    </row>
    <row r="652" spans="1:14" ht="11.25" customHeight="1">
      <c r="A652" s="36"/>
      <c r="B652" s="36"/>
      <c r="C652" s="36"/>
      <c r="D652" s="36"/>
      <c r="E652" s="36"/>
      <c r="F652" s="36"/>
      <c r="G652" s="36"/>
      <c r="H652" s="36"/>
      <c r="I652" s="36"/>
      <c r="J652" s="36"/>
      <c r="K652" s="36"/>
      <c r="L652" s="36"/>
      <c r="M652" s="36"/>
      <c r="N652" s="36"/>
    </row>
    <row r="653" spans="1:14" ht="11.25" customHeight="1">
      <c r="A653" s="36"/>
      <c r="B653" s="36"/>
      <c r="C653" s="36"/>
      <c r="D653" s="36"/>
      <c r="E653" s="36"/>
      <c r="F653" s="36"/>
      <c r="G653" s="36"/>
      <c r="H653" s="36"/>
      <c r="I653" s="36"/>
      <c r="J653" s="36"/>
      <c r="K653" s="36"/>
      <c r="L653" s="36"/>
      <c r="M653" s="36"/>
      <c r="N653" s="36"/>
    </row>
    <row r="654" spans="1:14" ht="11.25" customHeight="1">
      <c r="A654" s="36"/>
      <c r="B654" s="36"/>
      <c r="C654" s="36"/>
      <c r="D654" s="36"/>
      <c r="E654" s="36"/>
      <c r="F654" s="36"/>
      <c r="G654" s="36"/>
      <c r="H654" s="36"/>
      <c r="I654" s="36"/>
      <c r="J654" s="36"/>
      <c r="K654" s="36"/>
      <c r="L654" s="36"/>
      <c r="M654" s="36"/>
      <c r="N654" s="36"/>
    </row>
    <row r="655" spans="1:14" ht="11.25" customHeight="1">
      <c r="A655" s="36"/>
      <c r="B655" s="36"/>
      <c r="C655" s="36"/>
      <c r="D655" s="36"/>
      <c r="E655" s="36"/>
      <c r="F655" s="36"/>
      <c r="G655" s="36"/>
      <c r="H655" s="36"/>
      <c r="I655" s="36"/>
      <c r="J655" s="36"/>
      <c r="K655" s="36"/>
      <c r="L655" s="36"/>
      <c r="M655" s="36"/>
      <c r="N655" s="36"/>
    </row>
    <row r="656" spans="1:14" ht="11.25" customHeight="1">
      <c r="A656" s="36"/>
      <c r="B656" s="36"/>
      <c r="C656" s="36"/>
      <c r="D656" s="36"/>
      <c r="E656" s="36"/>
      <c r="F656" s="36"/>
      <c r="G656" s="36"/>
      <c r="H656" s="36"/>
      <c r="I656" s="36"/>
      <c r="J656" s="36"/>
      <c r="K656" s="36"/>
      <c r="L656" s="36"/>
      <c r="M656" s="36"/>
      <c r="N656" s="36"/>
    </row>
    <row r="657" spans="1:14" ht="11.25" customHeight="1">
      <c r="A657" s="36"/>
      <c r="B657" s="36"/>
      <c r="C657" s="36"/>
      <c r="D657" s="36"/>
      <c r="E657" s="36"/>
      <c r="F657" s="36"/>
      <c r="G657" s="36"/>
      <c r="H657" s="36"/>
      <c r="I657" s="36"/>
      <c r="J657" s="36"/>
      <c r="K657" s="36"/>
      <c r="L657" s="36"/>
      <c r="M657" s="36"/>
      <c r="N657" s="36"/>
    </row>
    <row r="658" spans="1:14" ht="11.25" customHeight="1">
      <c r="A658" s="36"/>
      <c r="B658" s="36"/>
      <c r="C658" s="36"/>
      <c r="D658" s="36"/>
      <c r="E658" s="36"/>
      <c r="F658" s="36"/>
      <c r="G658" s="36"/>
      <c r="H658" s="36"/>
      <c r="I658" s="36"/>
      <c r="J658" s="36"/>
      <c r="K658" s="36"/>
      <c r="L658" s="36"/>
      <c r="M658" s="36"/>
      <c r="N658" s="36"/>
    </row>
    <row r="659" spans="1:14" ht="11.25" customHeight="1">
      <c r="A659" s="36"/>
      <c r="B659" s="36"/>
      <c r="C659" s="36"/>
      <c r="D659" s="36"/>
      <c r="E659" s="36"/>
      <c r="F659" s="36"/>
      <c r="G659" s="36"/>
      <c r="H659" s="36"/>
      <c r="I659" s="36"/>
      <c r="J659" s="36"/>
      <c r="K659" s="36"/>
      <c r="L659" s="36"/>
      <c r="M659" s="36"/>
      <c r="N659" s="36"/>
    </row>
    <row r="660" spans="1:14" ht="11.25" customHeight="1">
      <c r="A660" s="36"/>
      <c r="B660" s="36"/>
      <c r="C660" s="36"/>
      <c r="D660" s="36"/>
      <c r="E660" s="36"/>
      <c r="F660" s="36"/>
      <c r="G660" s="36"/>
      <c r="H660" s="36"/>
      <c r="I660" s="36"/>
      <c r="J660" s="36"/>
      <c r="K660" s="36"/>
      <c r="L660" s="36"/>
      <c r="M660" s="36"/>
      <c r="N660" s="36"/>
    </row>
    <row r="661" spans="1:14" ht="11.25" customHeight="1">
      <c r="A661" s="36"/>
      <c r="B661" s="36"/>
      <c r="C661" s="36"/>
      <c r="D661" s="36"/>
      <c r="E661" s="36"/>
      <c r="F661" s="36"/>
      <c r="G661" s="36"/>
      <c r="H661" s="36"/>
      <c r="I661" s="36"/>
      <c r="J661" s="36"/>
      <c r="K661" s="36"/>
      <c r="L661" s="36"/>
      <c r="M661" s="36"/>
      <c r="N661" s="36"/>
    </row>
    <row r="662" spans="1:14" ht="11.25" customHeight="1">
      <c r="A662" s="36"/>
      <c r="B662" s="36"/>
      <c r="C662" s="36"/>
      <c r="D662" s="36"/>
      <c r="E662" s="36"/>
      <c r="F662" s="36"/>
      <c r="G662" s="36"/>
      <c r="H662" s="36"/>
      <c r="I662" s="36"/>
      <c r="J662" s="36"/>
      <c r="K662" s="36"/>
      <c r="L662" s="36"/>
      <c r="M662" s="36"/>
      <c r="N662" s="36"/>
    </row>
    <row r="663" spans="1:14" ht="11.25" customHeight="1">
      <c r="A663" s="36"/>
      <c r="B663" s="36"/>
      <c r="C663" s="36"/>
      <c r="D663" s="36"/>
      <c r="E663" s="36"/>
      <c r="F663" s="36"/>
      <c r="G663" s="36"/>
      <c r="H663" s="36"/>
      <c r="I663" s="36"/>
      <c r="J663" s="36"/>
      <c r="K663" s="36"/>
      <c r="L663" s="36"/>
      <c r="M663" s="36"/>
      <c r="N663" s="36"/>
    </row>
    <row r="664" spans="1:14" ht="11.25" customHeight="1">
      <c r="A664" s="36"/>
      <c r="B664" s="36"/>
      <c r="C664" s="36"/>
      <c r="D664" s="36"/>
      <c r="E664" s="36"/>
      <c r="F664" s="36"/>
      <c r="G664" s="36"/>
      <c r="H664" s="36"/>
      <c r="I664" s="36"/>
      <c r="J664" s="36"/>
      <c r="K664" s="36"/>
      <c r="L664" s="36"/>
      <c r="M664" s="36"/>
      <c r="N664" s="36"/>
    </row>
    <row r="665" spans="1:14" ht="11.25" customHeight="1">
      <c r="A665" s="36"/>
      <c r="B665" s="36"/>
      <c r="C665" s="36"/>
      <c r="D665" s="36"/>
      <c r="E665" s="36"/>
      <c r="F665" s="36"/>
      <c r="G665" s="36"/>
      <c r="H665" s="36"/>
      <c r="I665" s="36"/>
      <c r="J665" s="36"/>
      <c r="K665" s="36"/>
      <c r="L665" s="36"/>
      <c r="M665" s="36"/>
      <c r="N665" s="36"/>
    </row>
    <row r="666" spans="1:14" ht="11.25" customHeight="1">
      <c r="A666" s="36"/>
      <c r="B666" s="36"/>
      <c r="C666" s="36"/>
      <c r="D666" s="36"/>
      <c r="E666" s="36"/>
      <c r="F666" s="36"/>
      <c r="G666" s="36"/>
      <c r="H666" s="36"/>
      <c r="I666" s="36"/>
      <c r="J666" s="36"/>
      <c r="K666" s="36"/>
      <c r="L666" s="36"/>
      <c r="M666" s="36"/>
      <c r="N666" s="36"/>
    </row>
    <row r="667" spans="1:14" ht="11.25" customHeight="1">
      <c r="A667" s="36"/>
      <c r="B667" s="36"/>
      <c r="C667" s="36"/>
      <c r="D667" s="36"/>
      <c r="E667" s="36"/>
      <c r="F667" s="36"/>
      <c r="G667" s="36"/>
      <c r="H667" s="36"/>
      <c r="I667" s="36"/>
      <c r="J667" s="36"/>
      <c r="K667" s="36"/>
      <c r="L667" s="36"/>
      <c r="M667" s="36"/>
      <c r="N667" s="36"/>
    </row>
    <row r="668" spans="1:14" ht="11.25" customHeight="1">
      <c r="A668" s="36"/>
      <c r="B668" s="36"/>
      <c r="C668" s="36"/>
      <c r="D668" s="36"/>
      <c r="E668" s="36"/>
      <c r="F668" s="36"/>
      <c r="G668" s="36"/>
      <c r="H668" s="36"/>
      <c r="I668" s="36"/>
      <c r="J668" s="36"/>
      <c r="K668" s="36"/>
      <c r="L668" s="36"/>
      <c r="M668" s="36"/>
      <c r="N668" s="36"/>
    </row>
    <row r="669" spans="1:14" ht="11.25" customHeight="1">
      <c r="A669" s="36"/>
      <c r="B669" s="36"/>
      <c r="C669" s="36"/>
      <c r="D669" s="36"/>
      <c r="E669" s="36"/>
      <c r="F669" s="36"/>
      <c r="G669" s="36"/>
      <c r="H669" s="36"/>
      <c r="I669" s="36"/>
      <c r="J669" s="36"/>
      <c r="K669" s="36"/>
      <c r="L669" s="36"/>
      <c r="M669" s="36"/>
      <c r="N669" s="36"/>
    </row>
    <row r="670" spans="1:14" ht="11.25" customHeight="1">
      <c r="A670" s="36"/>
      <c r="B670" s="36"/>
      <c r="C670" s="36"/>
      <c r="D670" s="36"/>
      <c r="E670" s="36"/>
      <c r="F670" s="36"/>
      <c r="G670" s="36"/>
      <c r="H670" s="36"/>
      <c r="I670" s="36"/>
      <c r="J670" s="36"/>
      <c r="K670" s="36"/>
      <c r="L670" s="36"/>
      <c r="M670" s="36"/>
      <c r="N670" s="36"/>
    </row>
    <row r="671" spans="1:14" ht="11.25" customHeight="1">
      <c r="A671" s="36"/>
      <c r="B671" s="36"/>
      <c r="C671" s="36"/>
      <c r="D671" s="36"/>
      <c r="E671" s="36"/>
      <c r="F671" s="36"/>
      <c r="G671" s="36"/>
      <c r="H671" s="36"/>
      <c r="I671" s="36"/>
      <c r="J671" s="36"/>
      <c r="K671" s="36"/>
      <c r="L671" s="36"/>
      <c r="M671" s="36"/>
      <c r="N671" s="36"/>
    </row>
    <row r="672" spans="1:14" ht="11.25" customHeight="1">
      <c r="A672" s="36"/>
      <c r="B672" s="36"/>
      <c r="C672" s="36"/>
      <c r="D672" s="36"/>
      <c r="E672" s="36"/>
      <c r="F672" s="36"/>
      <c r="G672" s="36"/>
      <c r="H672" s="36"/>
      <c r="I672" s="36"/>
      <c r="J672" s="36"/>
      <c r="K672" s="36"/>
      <c r="L672" s="36"/>
      <c r="M672" s="36"/>
      <c r="N672" s="36"/>
    </row>
    <row r="673" spans="1:14" ht="11.25" customHeight="1">
      <c r="A673" s="36"/>
      <c r="B673" s="36"/>
      <c r="C673" s="36"/>
      <c r="D673" s="36"/>
      <c r="E673" s="36"/>
      <c r="F673" s="36"/>
      <c r="G673" s="36"/>
      <c r="H673" s="36"/>
      <c r="I673" s="36"/>
      <c r="J673" s="36"/>
      <c r="K673" s="36"/>
      <c r="L673" s="36"/>
      <c r="M673" s="36"/>
      <c r="N673" s="36"/>
    </row>
    <row r="674" spans="1:14" ht="11.25" customHeight="1">
      <c r="A674" s="36"/>
      <c r="B674" s="36"/>
      <c r="C674" s="36"/>
      <c r="D674" s="36"/>
      <c r="E674" s="36"/>
      <c r="F674" s="36"/>
      <c r="G674" s="36"/>
      <c r="H674" s="36"/>
      <c r="I674" s="36"/>
      <c r="J674" s="36"/>
      <c r="K674" s="36"/>
      <c r="L674" s="36"/>
      <c r="M674" s="36"/>
      <c r="N674" s="36"/>
    </row>
    <row r="675" spans="1:14" ht="11.25" customHeight="1">
      <c r="A675" s="36"/>
      <c r="B675" s="36"/>
      <c r="C675" s="36"/>
      <c r="D675" s="36"/>
      <c r="E675" s="36"/>
      <c r="F675" s="36"/>
      <c r="G675" s="36"/>
      <c r="H675" s="36"/>
      <c r="I675" s="36"/>
      <c r="J675" s="36"/>
      <c r="K675" s="36"/>
      <c r="L675" s="36"/>
      <c r="M675" s="36"/>
      <c r="N675" s="36"/>
    </row>
    <row r="676" spans="1:14" ht="11.25" customHeight="1">
      <c r="A676" s="36"/>
      <c r="B676" s="36"/>
      <c r="C676" s="36"/>
      <c r="D676" s="36"/>
      <c r="E676" s="36"/>
      <c r="F676" s="36"/>
      <c r="G676" s="36"/>
      <c r="H676" s="36"/>
      <c r="I676" s="36"/>
      <c r="J676" s="36"/>
      <c r="K676" s="36"/>
      <c r="L676" s="36"/>
      <c r="M676" s="36"/>
      <c r="N676" s="36"/>
    </row>
    <row r="677" spans="1:14" ht="11.25" customHeight="1">
      <c r="A677" s="36"/>
      <c r="B677" s="36"/>
      <c r="C677" s="36"/>
      <c r="D677" s="36"/>
      <c r="E677" s="36"/>
      <c r="F677" s="36"/>
      <c r="G677" s="36"/>
      <c r="H677" s="36"/>
      <c r="I677" s="36"/>
      <c r="J677" s="36"/>
      <c r="K677" s="36"/>
      <c r="L677" s="36"/>
      <c r="M677" s="36"/>
      <c r="N677" s="36"/>
    </row>
    <row r="678" spans="1:14" ht="11.25" customHeight="1">
      <c r="A678" s="36"/>
      <c r="B678" s="36"/>
      <c r="C678" s="36"/>
      <c r="D678" s="36"/>
      <c r="E678" s="36"/>
      <c r="F678" s="36"/>
      <c r="G678" s="36"/>
      <c r="H678" s="36"/>
      <c r="I678" s="36"/>
      <c r="J678" s="36"/>
      <c r="K678" s="36"/>
      <c r="L678" s="36"/>
      <c r="M678" s="36"/>
      <c r="N678" s="36"/>
    </row>
    <row r="679" spans="1:14" ht="11.25" customHeight="1">
      <c r="A679" s="36"/>
      <c r="B679" s="36"/>
      <c r="C679" s="36"/>
      <c r="D679" s="36"/>
      <c r="E679" s="36"/>
      <c r="F679" s="36"/>
      <c r="G679" s="36"/>
      <c r="H679" s="36"/>
      <c r="I679" s="36"/>
      <c r="J679" s="36"/>
      <c r="K679" s="36"/>
      <c r="L679" s="36"/>
      <c r="M679" s="36"/>
      <c r="N679" s="36"/>
    </row>
    <row r="680" spans="1:14" ht="11.25" customHeight="1">
      <c r="A680" s="36"/>
      <c r="B680" s="36"/>
      <c r="C680" s="36"/>
      <c r="D680" s="36"/>
      <c r="E680" s="36"/>
      <c r="F680" s="36"/>
      <c r="G680" s="36"/>
      <c r="H680" s="36"/>
      <c r="I680" s="36"/>
      <c r="J680" s="36"/>
      <c r="K680" s="36"/>
      <c r="L680" s="36"/>
      <c r="M680" s="36"/>
      <c r="N680" s="36"/>
    </row>
    <row r="681" spans="1:14" ht="11.25" customHeight="1">
      <c r="A681" s="36"/>
      <c r="B681" s="36"/>
      <c r="C681" s="36"/>
      <c r="D681" s="36"/>
      <c r="E681" s="36"/>
      <c r="F681" s="36"/>
      <c r="G681" s="36"/>
      <c r="H681" s="36"/>
      <c r="I681" s="36"/>
      <c r="J681" s="36"/>
      <c r="K681" s="36"/>
      <c r="L681" s="36"/>
      <c r="M681" s="36"/>
      <c r="N681" s="36"/>
    </row>
    <row r="682" spans="1:14" ht="11.25" customHeight="1">
      <c r="A682" s="36"/>
      <c r="B682" s="36"/>
      <c r="C682" s="36"/>
      <c r="D682" s="36"/>
      <c r="E682" s="36"/>
      <c r="F682" s="36"/>
      <c r="G682" s="36"/>
      <c r="H682" s="36"/>
      <c r="I682" s="36"/>
      <c r="J682" s="36"/>
      <c r="K682" s="36"/>
      <c r="L682" s="36"/>
      <c r="M682" s="36"/>
      <c r="N682" s="36"/>
    </row>
    <row r="683" spans="1:14" ht="11.25" customHeight="1">
      <c r="A683" s="36"/>
      <c r="B683" s="36"/>
      <c r="C683" s="36"/>
      <c r="D683" s="36"/>
      <c r="E683" s="36"/>
      <c r="F683" s="36"/>
      <c r="G683" s="36"/>
      <c r="H683" s="36"/>
      <c r="I683" s="36"/>
      <c r="J683" s="36"/>
      <c r="K683" s="36"/>
      <c r="L683" s="36"/>
      <c r="M683" s="36"/>
      <c r="N683" s="36"/>
    </row>
    <row r="684" spans="1:14" ht="11.25" customHeight="1">
      <c r="A684" s="36"/>
      <c r="B684" s="36"/>
      <c r="C684" s="36"/>
      <c r="D684" s="36"/>
      <c r="E684" s="36"/>
      <c r="F684" s="36"/>
      <c r="G684" s="36"/>
      <c r="H684" s="36"/>
      <c r="I684" s="36"/>
      <c r="J684" s="36"/>
      <c r="K684" s="36"/>
      <c r="L684" s="36"/>
      <c r="M684" s="36"/>
      <c r="N684" s="36"/>
    </row>
    <row r="685" spans="1:14" ht="11.25" customHeight="1">
      <c r="A685" s="36"/>
      <c r="B685" s="36"/>
      <c r="C685" s="36"/>
      <c r="D685" s="36"/>
      <c r="E685" s="36"/>
      <c r="F685" s="36"/>
      <c r="G685" s="36"/>
      <c r="H685" s="36"/>
      <c r="I685" s="36"/>
      <c r="J685" s="36"/>
      <c r="K685" s="36"/>
      <c r="L685" s="36"/>
      <c r="M685" s="36"/>
      <c r="N685" s="36"/>
    </row>
    <row r="686" spans="1:14" ht="11.25" customHeight="1">
      <c r="A686" s="36"/>
      <c r="B686" s="36"/>
      <c r="C686" s="36"/>
      <c r="D686" s="36"/>
      <c r="E686" s="36"/>
      <c r="F686" s="36"/>
      <c r="G686" s="36"/>
      <c r="H686" s="36"/>
      <c r="I686" s="36"/>
      <c r="J686" s="36"/>
      <c r="K686" s="36"/>
      <c r="L686" s="36"/>
      <c r="M686" s="36"/>
      <c r="N686" s="36"/>
    </row>
    <row r="687" spans="1:14" ht="11.25" customHeight="1">
      <c r="A687" s="36"/>
      <c r="B687" s="36"/>
      <c r="C687" s="36"/>
      <c r="D687" s="36"/>
      <c r="E687" s="36"/>
      <c r="F687" s="36"/>
      <c r="G687" s="36"/>
      <c r="H687" s="36"/>
      <c r="I687" s="36"/>
      <c r="J687" s="36"/>
      <c r="K687" s="36"/>
      <c r="L687" s="36"/>
      <c r="M687" s="36"/>
      <c r="N687" s="36"/>
    </row>
    <row r="688" spans="1:14" ht="11.25" customHeight="1">
      <c r="A688" s="36"/>
      <c r="B688" s="36"/>
      <c r="C688" s="36"/>
      <c r="D688" s="36"/>
      <c r="E688" s="36"/>
      <c r="F688" s="36"/>
      <c r="G688" s="36"/>
      <c r="H688" s="36"/>
      <c r="I688" s="36"/>
      <c r="J688" s="36"/>
      <c r="K688" s="36"/>
      <c r="L688" s="36"/>
      <c r="M688" s="36"/>
      <c r="N688" s="36"/>
    </row>
    <row r="689" spans="1:14" ht="11.25" customHeight="1">
      <c r="A689" s="36"/>
      <c r="B689" s="36"/>
      <c r="C689" s="36"/>
      <c r="D689" s="36"/>
      <c r="E689" s="36"/>
      <c r="F689" s="36"/>
      <c r="G689" s="36"/>
      <c r="H689" s="36"/>
      <c r="I689" s="36"/>
      <c r="J689" s="36"/>
      <c r="K689" s="36"/>
      <c r="L689" s="36"/>
      <c r="M689" s="36"/>
      <c r="N689" s="36"/>
    </row>
    <row r="690" spans="1:14" ht="11.25" customHeight="1">
      <c r="A690" s="36"/>
      <c r="B690" s="36"/>
      <c r="C690" s="36"/>
      <c r="D690" s="36"/>
      <c r="E690" s="36"/>
      <c r="F690" s="36"/>
      <c r="G690" s="36"/>
      <c r="H690" s="36"/>
      <c r="I690" s="36"/>
      <c r="J690" s="36"/>
      <c r="K690" s="36"/>
      <c r="L690" s="36"/>
      <c r="M690" s="36"/>
      <c r="N690" s="36"/>
    </row>
    <row r="691" spans="1:14" ht="11.25" customHeight="1">
      <c r="A691" s="36"/>
      <c r="B691" s="36"/>
      <c r="C691" s="36"/>
      <c r="D691" s="36"/>
      <c r="E691" s="36"/>
      <c r="F691" s="36"/>
      <c r="G691" s="36"/>
      <c r="H691" s="36"/>
      <c r="I691" s="36"/>
      <c r="J691" s="36"/>
      <c r="K691" s="36"/>
      <c r="L691" s="36"/>
      <c r="M691" s="36"/>
      <c r="N691" s="36"/>
    </row>
    <row r="692" spans="1:14" ht="11.25" customHeight="1">
      <c r="A692" s="36"/>
      <c r="B692" s="36"/>
      <c r="C692" s="36"/>
      <c r="D692" s="36"/>
      <c r="E692" s="36"/>
      <c r="F692" s="36"/>
      <c r="G692" s="36"/>
      <c r="H692" s="36"/>
      <c r="I692" s="36"/>
      <c r="J692" s="36"/>
      <c r="K692" s="36"/>
      <c r="L692" s="36"/>
      <c r="M692" s="36"/>
      <c r="N692" s="36"/>
    </row>
    <row r="693" spans="1:14" ht="11.25" customHeight="1">
      <c r="A693" s="36"/>
      <c r="B693" s="36"/>
      <c r="C693" s="36"/>
      <c r="D693" s="36"/>
      <c r="E693" s="36"/>
      <c r="F693" s="36"/>
      <c r="G693" s="36"/>
      <c r="H693" s="36"/>
      <c r="I693" s="36"/>
      <c r="J693" s="36"/>
      <c r="K693" s="36"/>
      <c r="L693" s="36"/>
      <c r="M693" s="36"/>
      <c r="N693" s="36"/>
    </row>
    <row r="694" spans="1:14" ht="11.25" customHeight="1">
      <c r="A694" s="36"/>
      <c r="B694" s="36"/>
      <c r="C694" s="36"/>
      <c r="D694" s="36"/>
      <c r="E694" s="36"/>
      <c r="F694" s="36"/>
      <c r="G694" s="36"/>
      <c r="H694" s="36"/>
      <c r="I694" s="36"/>
      <c r="J694" s="36"/>
      <c r="K694" s="36"/>
      <c r="L694" s="36"/>
      <c r="M694" s="36"/>
      <c r="N694" s="36"/>
    </row>
    <row r="695" spans="1:14" ht="11.25" customHeight="1">
      <c r="A695" s="36"/>
      <c r="B695" s="36"/>
      <c r="C695" s="36"/>
      <c r="D695" s="36"/>
      <c r="E695" s="36"/>
      <c r="F695" s="36"/>
      <c r="G695" s="36"/>
      <c r="H695" s="36"/>
      <c r="I695" s="36"/>
      <c r="J695" s="36"/>
      <c r="K695" s="36"/>
      <c r="L695" s="36"/>
      <c r="M695" s="36"/>
      <c r="N695" s="36"/>
    </row>
    <row r="696" spans="1:14" ht="11.25" customHeight="1">
      <c r="A696" s="36"/>
      <c r="B696" s="36"/>
      <c r="C696" s="36"/>
      <c r="D696" s="36"/>
      <c r="E696" s="36"/>
      <c r="F696" s="36"/>
      <c r="G696" s="36"/>
      <c r="H696" s="36"/>
      <c r="I696" s="36"/>
      <c r="J696" s="36"/>
      <c r="K696" s="36"/>
      <c r="L696" s="36"/>
      <c r="M696" s="36"/>
      <c r="N696" s="36"/>
    </row>
    <row r="697" spans="1:14" ht="11.25" customHeight="1">
      <c r="A697" s="36"/>
      <c r="B697" s="36"/>
      <c r="C697" s="36"/>
      <c r="D697" s="36"/>
      <c r="E697" s="36"/>
      <c r="F697" s="36"/>
      <c r="G697" s="36"/>
      <c r="H697" s="36"/>
      <c r="I697" s="36"/>
      <c r="J697" s="36"/>
      <c r="K697" s="36"/>
      <c r="L697" s="36"/>
      <c r="M697" s="36"/>
      <c r="N697" s="36"/>
    </row>
    <row r="698" spans="1:14" ht="11.25" customHeight="1">
      <c r="A698" s="36"/>
      <c r="B698" s="36"/>
      <c r="C698" s="36"/>
      <c r="D698" s="36"/>
      <c r="E698" s="36"/>
      <c r="F698" s="36"/>
      <c r="G698" s="36"/>
      <c r="H698" s="36"/>
      <c r="I698" s="36"/>
      <c r="J698" s="36"/>
      <c r="K698" s="36"/>
      <c r="L698" s="36"/>
      <c r="M698" s="36"/>
      <c r="N698" s="36"/>
    </row>
    <row r="699" spans="1:14" ht="11.25" customHeight="1">
      <c r="A699" s="36"/>
      <c r="B699" s="36"/>
      <c r="C699" s="36"/>
      <c r="D699" s="36"/>
      <c r="E699" s="36"/>
      <c r="F699" s="36"/>
      <c r="G699" s="36"/>
      <c r="H699" s="36"/>
      <c r="I699" s="36"/>
      <c r="J699" s="36"/>
      <c r="K699" s="36"/>
      <c r="L699" s="36"/>
      <c r="M699" s="36"/>
      <c r="N699" s="36"/>
    </row>
    <row r="700" spans="1:14" ht="11.25" customHeight="1">
      <c r="A700" s="36"/>
      <c r="B700" s="36"/>
      <c r="C700" s="36"/>
      <c r="D700" s="36"/>
      <c r="E700" s="36"/>
      <c r="F700" s="36"/>
      <c r="G700" s="36"/>
      <c r="H700" s="36"/>
      <c r="I700" s="36"/>
      <c r="J700" s="36"/>
      <c r="K700" s="36"/>
      <c r="L700" s="36"/>
      <c r="M700" s="36"/>
      <c r="N700" s="36"/>
    </row>
    <row r="701" spans="1:14" ht="11.25" customHeight="1">
      <c r="A701" s="36"/>
      <c r="B701" s="36"/>
      <c r="C701" s="36"/>
      <c r="D701" s="36"/>
      <c r="E701" s="36"/>
      <c r="F701" s="36"/>
      <c r="G701" s="36"/>
      <c r="H701" s="36"/>
      <c r="I701" s="36"/>
      <c r="J701" s="36"/>
      <c r="K701" s="36"/>
      <c r="L701" s="36"/>
      <c r="M701" s="36"/>
      <c r="N701" s="36"/>
    </row>
    <row r="702" spans="1:14" ht="11.25" customHeight="1">
      <c r="A702" s="36"/>
      <c r="B702" s="36"/>
      <c r="C702" s="36"/>
      <c r="D702" s="36"/>
      <c r="E702" s="36"/>
      <c r="F702" s="36"/>
      <c r="G702" s="36"/>
      <c r="H702" s="36"/>
      <c r="I702" s="36"/>
      <c r="J702" s="36"/>
      <c r="K702" s="36"/>
      <c r="L702" s="36"/>
      <c r="M702" s="36"/>
      <c r="N702" s="36"/>
    </row>
    <row r="703" spans="1:14" ht="11.25" customHeight="1">
      <c r="A703" s="36"/>
      <c r="B703" s="36"/>
      <c r="C703" s="36"/>
      <c r="D703" s="36"/>
      <c r="E703" s="36"/>
      <c r="F703" s="36"/>
      <c r="G703" s="36"/>
      <c r="H703" s="36"/>
      <c r="I703" s="36"/>
      <c r="J703" s="36"/>
      <c r="K703" s="36"/>
      <c r="L703" s="36"/>
      <c r="M703" s="36"/>
      <c r="N703" s="36"/>
    </row>
    <row r="704" spans="1:14" ht="11.25" customHeight="1">
      <c r="A704" s="36"/>
      <c r="B704" s="36"/>
      <c r="C704" s="36"/>
      <c r="D704" s="36"/>
      <c r="E704" s="36"/>
      <c r="F704" s="36"/>
      <c r="G704" s="36"/>
      <c r="H704" s="36"/>
      <c r="I704" s="36"/>
      <c r="J704" s="36"/>
      <c r="K704" s="36"/>
      <c r="L704" s="36"/>
      <c r="M704" s="36"/>
      <c r="N704" s="36"/>
    </row>
    <row r="705" spans="1:14" ht="11.25" customHeight="1">
      <c r="A705" s="36"/>
      <c r="B705" s="36"/>
      <c r="C705" s="36"/>
      <c r="D705" s="36"/>
      <c r="E705" s="36"/>
      <c r="F705" s="36"/>
      <c r="G705" s="36"/>
      <c r="H705" s="36"/>
      <c r="I705" s="36"/>
      <c r="J705" s="36"/>
      <c r="K705" s="36"/>
      <c r="L705" s="36"/>
      <c r="M705" s="36"/>
      <c r="N705" s="36"/>
    </row>
    <row r="706" spans="1:14" ht="11.25" customHeight="1">
      <c r="A706" s="36"/>
      <c r="B706" s="36"/>
      <c r="C706" s="36"/>
      <c r="D706" s="36"/>
      <c r="E706" s="36"/>
      <c r="F706" s="36"/>
      <c r="G706" s="36"/>
      <c r="H706" s="36"/>
      <c r="I706" s="36"/>
      <c r="J706" s="36"/>
      <c r="K706" s="36"/>
      <c r="L706" s="36"/>
      <c r="M706" s="36"/>
      <c r="N706" s="36"/>
    </row>
    <row r="707" spans="1:14" ht="11.25" customHeight="1">
      <c r="A707" s="36"/>
      <c r="B707" s="36"/>
      <c r="C707" s="36"/>
      <c r="D707" s="36"/>
      <c r="E707" s="36"/>
      <c r="F707" s="36"/>
      <c r="G707" s="36"/>
      <c r="H707" s="36"/>
      <c r="I707" s="36"/>
      <c r="J707" s="36"/>
      <c r="K707" s="36"/>
      <c r="L707" s="36"/>
      <c r="M707" s="36"/>
      <c r="N707" s="36"/>
    </row>
    <row r="708" spans="1:14" ht="11.25" customHeight="1">
      <c r="A708" s="36"/>
      <c r="B708" s="36"/>
      <c r="C708" s="36"/>
      <c r="D708" s="36"/>
      <c r="E708" s="36"/>
      <c r="F708" s="36"/>
      <c r="G708" s="36"/>
      <c r="H708" s="36"/>
      <c r="I708" s="36"/>
      <c r="J708" s="36"/>
      <c r="K708" s="36"/>
      <c r="L708" s="36"/>
      <c r="M708" s="36"/>
      <c r="N708" s="36"/>
    </row>
    <row r="709" spans="1:14" ht="11.25" customHeight="1">
      <c r="A709" s="36"/>
      <c r="B709" s="36"/>
      <c r="C709" s="36"/>
      <c r="D709" s="36"/>
      <c r="E709" s="36"/>
      <c r="F709" s="36"/>
      <c r="G709" s="36"/>
      <c r="H709" s="36"/>
      <c r="I709" s="36"/>
      <c r="J709" s="36"/>
      <c r="K709" s="36"/>
      <c r="L709" s="36"/>
      <c r="M709" s="36"/>
      <c r="N709" s="36"/>
    </row>
    <row r="710" spans="1:14" ht="11.25" customHeight="1">
      <c r="A710" s="36"/>
      <c r="B710" s="36"/>
      <c r="C710" s="36"/>
      <c r="D710" s="36"/>
      <c r="E710" s="36"/>
      <c r="F710" s="36"/>
      <c r="G710" s="36"/>
      <c r="H710" s="36"/>
      <c r="I710" s="36"/>
      <c r="J710" s="36"/>
      <c r="K710" s="36"/>
      <c r="L710" s="36"/>
      <c r="M710" s="36"/>
      <c r="N710" s="36"/>
    </row>
    <row r="711" spans="1:14" ht="11.25" customHeight="1">
      <c r="A711" s="36"/>
      <c r="B711" s="36"/>
      <c r="C711" s="36"/>
      <c r="D711" s="36"/>
      <c r="E711" s="36"/>
      <c r="F711" s="36"/>
      <c r="G711" s="36"/>
      <c r="H711" s="36"/>
      <c r="I711" s="36"/>
      <c r="J711" s="36"/>
      <c r="K711" s="36"/>
      <c r="L711" s="36"/>
      <c r="M711" s="36"/>
      <c r="N711" s="36"/>
    </row>
    <row r="712" spans="1:14" ht="11.25" customHeight="1">
      <c r="A712" s="36"/>
      <c r="B712" s="36"/>
      <c r="C712" s="36"/>
      <c r="D712" s="36"/>
      <c r="E712" s="36"/>
      <c r="F712" s="36"/>
      <c r="G712" s="36"/>
      <c r="H712" s="36"/>
      <c r="I712" s="36"/>
      <c r="J712" s="36"/>
      <c r="K712" s="36"/>
      <c r="L712" s="36"/>
      <c r="M712" s="36"/>
      <c r="N712" s="36"/>
    </row>
    <row r="713" spans="1:14" ht="11.25" customHeight="1">
      <c r="A713" s="36"/>
      <c r="B713" s="36"/>
      <c r="C713" s="36"/>
      <c r="D713" s="36"/>
      <c r="E713" s="36"/>
      <c r="F713" s="36"/>
      <c r="G713" s="36"/>
      <c r="H713" s="36"/>
      <c r="I713" s="36"/>
      <c r="J713" s="36"/>
      <c r="K713" s="36"/>
      <c r="L713" s="36"/>
      <c r="M713" s="36"/>
      <c r="N713" s="36"/>
    </row>
    <row r="714" spans="1:14" ht="11.25" customHeight="1">
      <c r="A714" s="36"/>
      <c r="B714" s="36"/>
      <c r="C714" s="36"/>
      <c r="D714" s="36"/>
      <c r="E714" s="36"/>
      <c r="F714" s="36"/>
      <c r="G714" s="36"/>
      <c r="H714" s="36"/>
      <c r="I714" s="36"/>
      <c r="J714" s="36"/>
      <c r="K714" s="36"/>
      <c r="L714" s="36"/>
      <c r="M714" s="36"/>
      <c r="N714" s="36"/>
    </row>
    <row r="715" spans="1:14" ht="11.25" customHeight="1">
      <c r="A715" s="36"/>
      <c r="B715" s="36"/>
      <c r="C715" s="36"/>
      <c r="D715" s="36"/>
      <c r="E715" s="36"/>
      <c r="F715" s="36"/>
      <c r="G715" s="36"/>
      <c r="H715" s="36"/>
      <c r="I715" s="36"/>
      <c r="J715" s="36"/>
      <c r="K715" s="36"/>
      <c r="L715" s="36"/>
      <c r="M715" s="36"/>
      <c r="N715" s="36"/>
    </row>
    <row r="716" spans="1:14" ht="11.25" customHeight="1">
      <c r="A716" s="36"/>
      <c r="B716" s="36"/>
      <c r="C716" s="36"/>
      <c r="D716" s="36"/>
      <c r="E716" s="36"/>
      <c r="F716" s="36"/>
      <c r="G716" s="36"/>
      <c r="H716" s="36"/>
      <c r="I716" s="36"/>
      <c r="J716" s="36"/>
      <c r="K716" s="36"/>
      <c r="L716" s="36"/>
      <c r="M716" s="36"/>
      <c r="N716" s="36"/>
    </row>
    <row r="717" spans="1:14" ht="11.25" customHeight="1">
      <c r="A717" s="36"/>
      <c r="B717" s="36"/>
      <c r="C717" s="36"/>
      <c r="D717" s="36"/>
      <c r="E717" s="36"/>
      <c r="F717" s="36"/>
      <c r="G717" s="36"/>
      <c r="H717" s="36"/>
      <c r="I717" s="36"/>
      <c r="J717" s="36"/>
      <c r="K717" s="36"/>
      <c r="L717" s="36"/>
      <c r="M717" s="36"/>
      <c r="N717" s="36"/>
    </row>
    <row r="718" spans="1:14" ht="11.25" customHeight="1">
      <c r="A718" s="36"/>
      <c r="B718" s="36"/>
      <c r="C718" s="36"/>
      <c r="D718" s="36"/>
      <c r="E718" s="36"/>
      <c r="F718" s="36"/>
      <c r="G718" s="36"/>
      <c r="H718" s="36"/>
      <c r="I718" s="36"/>
      <c r="J718" s="36"/>
      <c r="K718" s="36"/>
      <c r="L718" s="36"/>
      <c r="M718" s="36"/>
      <c r="N718" s="36"/>
    </row>
    <row r="719" spans="1:14" ht="11.25" customHeight="1">
      <c r="A719" s="36"/>
      <c r="B719" s="36"/>
      <c r="C719" s="36"/>
      <c r="D719" s="36"/>
      <c r="E719" s="36"/>
      <c r="F719" s="36"/>
      <c r="G719" s="36"/>
      <c r="H719" s="36"/>
      <c r="I719" s="36"/>
      <c r="J719" s="36"/>
      <c r="K719" s="36"/>
      <c r="L719" s="36"/>
      <c r="M719" s="36"/>
      <c r="N719" s="36"/>
    </row>
    <row r="720" spans="1:14" ht="11.25" customHeight="1">
      <c r="A720" s="36"/>
      <c r="B720" s="36"/>
      <c r="C720" s="36"/>
      <c r="D720" s="36"/>
      <c r="E720" s="36"/>
      <c r="F720" s="36"/>
      <c r="G720" s="36"/>
      <c r="H720" s="36"/>
      <c r="I720" s="36"/>
      <c r="J720" s="36"/>
      <c r="K720" s="36"/>
      <c r="L720" s="36"/>
      <c r="M720" s="36"/>
      <c r="N720" s="36"/>
    </row>
    <row r="721" spans="1:14" ht="11.25" customHeight="1">
      <c r="A721" s="36"/>
      <c r="B721" s="36"/>
      <c r="C721" s="36"/>
      <c r="D721" s="36"/>
      <c r="E721" s="36"/>
      <c r="F721" s="36"/>
      <c r="G721" s="36"/>
      <c r="H721" s="36"/>
      <c r="I721" s="36"/>
      <c r="J721" s="36"/>
      <c r="K721" s="36"/>
      <c r="L721" s="36"/>
      <c r="M721" s="36"/>
      <c r="N721" s="36"/>
    </row>
    <row r="722" spans="1:14" ht="11.25" customHeight="1">
      <c r="A722" s="36"/>
      <c r="B722" s="36"/>
      <c r="C722" s="36"/>
      <c r="D722" s="36"/>
      <c r="E722" s="36"/>
      <c r="F722" s="36"/>
      <c r="G722" s="36"/>
      <c r="H722" s="36"/>
      <c r="I722" s="36"/>
      <c r="J722" s="36"/>
      <c r="K722" s="36"/>
      <c r="L722" s="36"/>
      <c r="M722" s="36"/>
      <c r="N722" s="36"/>
    </row>
    <row r="723" spans="1:14" ht="11.25" customHeight="1">
      <c r="A723" s="36"/>
      <c r="B723" s="36"/>
      <c r="C723" s="36"/>
      <c r="D723" s="36"/>
      <c r="E723" s="36"/>
      <c r="F723" s="36"/>
      <c r="G723" s="36"/>
      <c r="H723" s="36"/>
      <c r="I723" s="36"/>
      <c r="J723" s="36"/>
      <c r="K723" s="36"/>
      <c r="L723" s="36"/>
      <c r="M723" s="36"/>
      <c r="N723" s="36"/>
    </row>
    <row r="724" spans="1:14" ht="11.25" customHeight="1">
      <c r="A724" s="36"/>
      <c r="B724" s="36"/>
      <c r="C724" s="36"/>
      <c r="D724" s="36"/>
      <c r="E724" s="36"/>
      <c r="F724" s="36"/>
      <c r="G724" s="36"/>
      <c r="H724" s="36"/>
      <c r="I724" s="36"/>
      <c r="J724" s="36"/>
      <c r="K724" s="36"/>
      <c r="L724" s="36"/>
      <c r="M724" s="36"/>
      <c r="N724" s="36"/>
    </row>
    <row r="725" spans="1:14" ht="11.25" customHeight="1">
      <c r="A725" s="36"/>
      <c r="B725" s="36"/>
      <c r="C725" s="36"/>
      <c r="D725" s="36"/>
      <c r="E725" s="36"/>
      <c r="F725" s="36"/>
      <c r="G725" s="36"/>
      <c r="H725" s="36"/>
      <c r="I725" s="36"/>
      <c r="J725" s="36"/>
      <c r="K725" s="36"/>
      <c r="L725" s="36"/>
      <c r="M725" s="36"/>
      <c r="N725" s="36"/>
    </row>
    <row r="726" spans="1:14" ht="11.25" customHeight="1">
      <c r="A726" s="36"/>
      <c r="B726" s="36"/>
      <c r="C726" s="36"/>
      <c r="D726" s="36"/>
      <c r="E726" s="36"/>
      <c r="F726" s="36"/>
      <c r="G726" s="36"/>
      <c r="H726" s="36"/>
      <c r="I726" s="36"/>
      <c r="J726" s="36"/>
      <c r="K726" s="36"/>
      <c r="L726" s="36"/>
      <c r="M726" s="36"/>
      <c r="N726" s="36"/>
    </row>
    <row r="727" spans="1:14" ht="11.25" customHeight="1">
      <c r="A727" s="36"/>
      <c r="B727" s="36"/>
      <c r="C727" s="36"/>
      <c r="D727" s="36"/>
      <c r="E727" s="36"/>
      <c r="F727" s="36"/>
      <c r="G727" s="36"/>
      <c r="H727" s="36"/>
      <c r="I727" s="36"/>
      <c r="J727" s="36"/>
      <c r="K727" s="36"/>
      <c r="L727" s="36"/>
      <c r="M727" s="36"/>
      <c r="N727" s="36"/>
    </row>
    <row r="728" spans="1:14" ht="11.25" customHeight="1">
      <c r="A728" s="36"/>
      <c r="B728" s="36"/>
      <c r="C728" s="36"/>
      <c r="D728" s="36"/>
      <c r="E728" s="36"/>
      <c r="F728" s="36"/>
      <c r="G728" s="36"/>
      <c r="H728" s="36"/>
      <c r="I728" s="36"/>
      <c r="J728" s="36"/>
      <c r="K728" s="36"/>
      <c r="L728" s="36"/>
      <c r="M728" s="36"/>
      <c r="N728" s="36"/>
    </row>
    <row r="729" spans="1:14" ht="11.25" customHeight="1">
      <c r="A729" s="36"/>
      <c r="B729" s="36"/>
      <c r="C729" s="36"/>
      <c r="D729" s="36"/>
      <c r="E729" s="36"/>
      <c r="F729" s="36"/>
      <c r="G729" s="36"/>
      <c r="H729" s="36"/>
      <c r="I729" s="36"/>
      <c r="J729" s="36"/>
      <c r="K729" s="36"/>
      <c r="L729" s="36"/>
      <c r="M729" s="36"/>
      <c r="N729" s="36"/>
    </row>
    <row r="730" spans="1:14" ht="11.25" customHeight="1">
      <c r="A730" s="36"/>
      <c r="B730" s="36"/>
      <c r="C730" s="36"/>
      <c r="D730" s="36"/>
      <c r="E730" s="36"/>
      <c r="F730" s="36"/>
      <c r="G730" s="36"/>
      <c r="H730" s="36"/>
      <c r="I730" s="36"/>
      <c r="J730" s="36"/>
      <c r="K730" s="36"/>
      <c r="L730" s="36"/>
      <c r="M730" s="36"/>
      <c r="N730" s="36"/>
    </row>
    <row r="731" spans="1:14" ht="11.25" customHeight="1">
      <c r="A731" s="36"/>
      <c r="B731" s="36"/>
      <c r="C731" s="36"/>
      <c r="D731" s="36"/>
      <c r="E731" s="36"/>
      <c r="F731" s="36"/>
      <c r="G731" s="36"/>
      <c r="H731" s="36"/>
      <c r="I731" s="36"/>
      <c r="J731" s="36"/>
      <c r="K731" s="36"/>
      <c r="L731" s="36"/>
      <c r="M731" s="36"/>
      <c r="N731" s="36"/>
    </row>
    <row r="732" spans="1:14" ht="11.25" customHeight="1">
      <c r="A732" s="36"/>
      <c r="B732" s="36"/>
      <c r="C732" s="36"/>
      <c r="D732" s="36"/>
      <c r="E732" s="36"/>
      <c r="F732" s="36"/>
      <c r="G732" s="36"/>
      <c r="H732" s="36"/>
      <c r="I732" s="36"/>
      <c r="J732" s="36"/>
      <c r="K732" s="36"/>
      <c r="L732" s="36"/>
      <c r="M732" s="36"/>
      <c r="N732" s="36"/>
    </row>
    <row r="733" spans="1:14" ht="11.25" customHeight="1">
      <c r="A733" s="36"/>
      <c r="B733" s="36"/>
      <c r="C733" s="36"/>
      <c r="D733" s="36"/>
      <c r="E733" s="36"/>
      <c r="F733" s="36"/>
      <c r="G733" s="36"/>
      <c r="H733" s="36"/>
      <c r="I733" s="36"/>
      <c r="J733" s="36"/>
      <c r="K733" s="36"/>
      <c r="L733" s="36"/>
      <c r="M733" s="36"/>
      <c r="N733" s="36"/>
    </row>
    <row r="734" spans="1:14" ht="11.25" customHeight="1">
      <c r="A734" s="36"/>
      <c r="B734" s="36"/>
      <c r="C734" s="36"/>
      <c r="D734" s="36"/>
      <c r="E734" s="36"/>
      <c r="F734" s="36"/>
      <c r="G734" s="36"/>
      <c r="H734" s="36"/>
      <c r="I734" s="36"/>
      <c r="J734" s="36"/>
      <c r="K734" s="36"/>
      <c r="L734" s="36"/>
      <c r="M734" s="36"/>
      <c r="N734" s="36"/>
    </row>
    <row r="735" spans="1:14" ht="11.25" customHeight="1">
      <c r="A735" s="36"/>
      <c r="B735" s="36"/>
      <c r="C735" s="36"/>
      <c r="D735" s="36"/>
      <c r="E735" s="36"/>
      <c r="F735" s="36"/>
      <c r="G735" s="36"/>
      <c r="H735" s="36"/>
      <c r="I735" s="36"/>
      <c r="J735" s="36"/>
      <c r="K735" s="36"/>
      <c r="L735" s="36"/>
      <c r="M735" s="36"/>
      <c r="N735" s="36"/>
    </row>
    <row r="736" spans="1:14" ht="11.25" customHeight="1">
      <c r="A736" s="36"/>
      <c r="B736" s="36"/>
      <c r="C736" s="36"/>
      <c r="D736" s="36"/>
      <c r="E736" s="36"/>
      <c r="F736" s="36"/>
      <c r="G736" s="36"/>
      <c r="H736" s="36"/>
      <c r="I736" s="36"/>
      <c r="J736" s="36"/>
      <c r="K736" s="36"/>
      <c r="L736" s="36"/>
      <c r="M736" s="36"/>
      <c r="N736" s="36"/>
    </row>
    <row r="737" spans="1:14" ht="11.25" customHeight="1">
      <c r="A737" s="36"/>
      <c r="B737" s="36"/>
      <c r="C737" s="36"/>
      <c r="D737" s="36"/>
      <c r="E737" s="36"/>
      <c r="F737" s="36"/>
      <c r="G737" s="36"/>
      <c r="H737" s="36"/>
      <c r="I737" s="36"/>
      <c r="J737" s="36"/>
      <c r="K737" s="36"/>
      <c r="L737" s="36"/>
      <c r="M737" s="36"/>
      <c r="N737" s="36"/>
    </row>
    <row r="738" spans="1:14" ht="11.25" customHeight="1">
      <c r="A738" s="36"/>
      <c r="B738" s="36"/>
      <c r="C738" s="36"/>
      <c r="D738" s="36"/>
      <c r="E738" s="36"/>
      <c r="F738" s="36"/>
      <c r="G738" s="36"/>
      <c r="H738" s="36"/>
      <c r="I738" s="36"/>
      <c r="J738" s="36"/>
      <c r="K738" s="36"/>
      <c r="L738" s="36"/>
      <c r="M738" s="36"/>
      <c r="N738" s="36"/>
    </row>
    <row r="739" spans="1:14" ht="11.25" customHeight="1">
      <c r="A739" s="36"/>
      <c r="B739" s="36"/>
      <c r="C739" s="36"/>
      <c r="D739" s="36"/>
      <c r="E739" s="36"/>
      <c r="F739" s="36"/>
      <c r="G739" s="36"/>
      <c r="H739" s="36"/>
      <c r="I739" s="36"/>
      <c r="J739" s="36"/>
      <c r="K739" s="36"/>
      <c r="L739" s="36"/>
      <c r="M739" s="36"/>
      <c r="N739" s="36"/>
    </row>
    <row r="740" spans="1:14" ht="11.25" customHeight="1">
      <c r="A740" s="36"/>
      <c r="B740" s="36"/>
      <c r="C740" s="36"/>
      <c r="D740" s="36"/>
      <c r="E740" s="36"/>
      <c r="F740" s="36"/>
      <c r="G740" s="36"/>
      <c r="H740" s="36"/>
      <c r="I740" s="36"/>
      <c r="J740" s="36"/>
      <c r="K740" s="36"/>
      <c r="L740" s="36"/>
      <c r="M740" s="36"/>
      <c r="N740" s="36"/>
    </row>
    <row r="741" spans="1:14" ht="11.25" customHeight="1">
      <c r="A741" s="36"/>
      <c r="B741" s="36"/>
      <c r="C741" s="36"/>
      <c r="D741" s="36"/>
      <c r="E741" s="36"/>
      <c r="F741" s="36"/>
      <c r="G741" s="36"/>
      <c r="H741" s="36"/>
      <c r="I741" s="36"/>
      <c r="J741" s="36"/>
      <c r="K741" s="36"/>
      <c r="L741" s="36"/>
      <c r="M741" s="36"/>
      <c r="N741" s="36"/>
    </row>
    <row r="742" spans="1:14" ht="11.25" customHeight="1">
      <c r="A742" s="36"/>
      <c r="B742" s="36"/>
      <c r="C742" s="36"/>
      <c r="D742" s="36"/>
      <c r="E742" s="36"/>
      <c r="F742" s="36"/>
      <c r="G742" s="36"/>
      <c r="H742" s="36"/>
      <c r="I742" s="36"/>
      <c r="J742" s="36"/>
      <c r="K742" s="36"/>
      <c r="L742" s="36"/>
      <c r="M742" s="36"/>
      <c r="N742" s="36"/>
    </row>
    <row r="743" spans="1:14" ht="11.25" customHeight="1">
      <c r="A743" s="36"/>
      <c r="B743" s="36"/>
      <c r="C743" s="36"/>
      <c r="D743" s="36"/>
      <c r="E743" s="36"/>
      <c r="F743" s="36"/>
      <c r="G743" s="36"/>
      <c r="H743" s="36"/>
      <c r="I743" s="36"/>
      <c r="J743" s="36"/>
      <c r="K743" s="36"/>
      <c r="L743" s="36"/>
      <c r="M743" s="36"/>
      <c r="N743" s="36"/>
    </row>
    <row r="744" spans="1:14" ht="11.25" customHeight="1">
      <c r="A744" s="36"/>
      <c r="B744" s="36"/>
      <c r="C744" s="36"/>
      <c r="D744" s="36"/>
      <c r="E744" s="36"/>
      <c r="F744" s="36"/>
      <c r="G744" s="36"/>
      <c r="H744" s="36"/>
      <c r="I744" s="36"/>
      <c r="J744" s="36"/>
      <c r="K744" s="36"/>
      <c r="L744" s="36"/>
      <c r="M744" s="36"/>
      <c r="N744" s="36"/>
    </row>
    <row r="745" spans="1:14" ht="11.25" customHeight="1">
      <c r="A745" s="36"/>
      <c r="B745" s="36"/>
      <c r="C745" s="36"/>
      <c r="D745" s="36"/>
      <c r="E745" s="36"/>
      <c r="F745" s="36"/>
      <c r="G745" s="36"/>
      <c r="H745" s="36"/>
      <c r="I745" s="36"/>
      <c r="J745" s="36"/>
      <c r="K745" s="36"/>
      <c r="L745" s="36"/>
      <c r="M745" s="36"/>
      <c r="N745" s="36"/>
    </row>
    <row r="746" spans="1:14" ht="11.25" customHeight="1">
      <c r="A746" s="36"/>
      <c r="B746" s="36"/>
      <c r="C746" s="36"/>
      <c r="D746" s="36"/>
      <c r="E746" s="36"/>
      <c r="F746" s="36"/>
      <c r="G746" s="36"/>
      <c r="H746" s="36"/>
      <c r="I746" s="36"/>
      <c r="J746" s="36"/>
      <c r="K746" s="36"/>
      <c r="L746" s="36"/>
      <c r="M746" s="36"/>
      <c r="N746" s="36"/>
    </row>
    <row r="747" spans="1:14" ht="11.25" customHeight="1">
      <c r="A747" s="36"/>
      <c r="B747" s="36"/>
      <c r="C747" s="36"/>
      <c r="D747" s="36"/>
      <c r="E747" s="36"/>
      <c r="F747" s="36"/>
      <c r="G747" s="36"/>
      <c r="H747" s="36"/>
      <c r="I747" s="36"/>
      <c r="J747" s="36"/>
      <c r="K747" s="36"/>
      <c r="L747" s="36"/>
      <c r="M747" s="36"/>
      <c r="N747" s="36"/>
    </row>
    <row r="748" spans="1:14" ht="11.25" customHeight="1">
      <c r="A748" s="36"/>
      <c r="B748" s="36"/>
      <c r="C748" s="36"/>
      <c r="D748" s="36"/>
      <c r="E748" s="36"/>
      <c r="F748" s="36"/>
      <c r="G748" s="36"/>
      <c r="H748" s="36"/>
      <c r="I748" s="36"/>
      <c r="J748" s="36"/>
      <c r="K748" s="36"/>
      <c r="L748" s="36"/>
      <c r="M748" s="36"/>
      <c r="N748" s="36"/>
    </row>
    <row r="749" spans="1:14" ht="11.25" customHeight="1">
      <c r="A749" s="36"/>
      <c r="B749" s="36"/>
      <c r="C749" s="36"/>
      <c r="D749" s="36"/>
      <c r="E749" s="36"/>
      <c r="F749" s="36"/>
      <c r="G749" s="36"/>
      <c r="H749" s="36"/>
      <c r="I749" s="36"/>
      <c r="J749" s="36"/>
      <c r="K749" s="36"/>
      <c r="L749" s="36"/>
      <c r="M749" s="36"/>
      <c r="N749" s="36"/>
    </row>
    <row r="750" spans="1:14" ht="11.25" customHeight="1">
      <c r="A750" s="36"/>
      <c r="B750" s="36"/>
      <c r="C750" s="36"/>
      <c r="D750" s="36"/>
      <c r="E750" s="36"/>
      <c r="F750" s="36"/>
      <c r="G750" s="36"/>
      <c r="H750" s="36"/>
      <c r="I750" s="36"/>
      <c r="J750" s="36"/>
      <c r="K750" s="36"/>
      <c r="L750" s="36"/>
      <c r="M750" s="36"/>
      <c r="N750" s="36"/>
    </row>
    <row r="751" spans="1:14" ht="11.25" customHeight="1">
      <c r="A751" s="36"/>
      <c r="B751" s="36"/>
      <c r="C751" s="36"/>
      <c r="D751" s="36"/>
      <c r="E751" s="36"/>
      <c r="F751" s="36"/>
      <c r="G751" s="36"/>
      <c r="H751" s="36"/>
      <c r="I751" s="36"/>
      <c r="J751" s="36"/>
      <c r="K751" s="36"/>
      <c r="L751" s="36"/>
      <c r="M751" s="36"/>
      <c r="N751" s="36"/>
    </row>
    <row r="752" spans="1:14" ht="11.25" customHeight="1">
      <c r="A752" s="36"/>
      <c r="B752" s="36"/>
      <c r="C752" s="36"/>
      <c r="D752" s="36"/>
      <c r="E752" s="36"/>
      <c r="F752" s="36"/>
      <c r="G752" s="36"/>
      <c r="H752" s="36"/>
      <c r="I752" s="36"/>
      <c r="J752" s="36"/>
      <c r="K752" s="36"/>
      <c r="L752" s="36"/>
      <c r="M752" s="36"/>
      <c r="N752" s="36"/>
    </row>
    <row r="753" spans="1:14" ht="11.25" customHeight="1">
      <c r="A753" s="36"/>
      <c r="B753" s="36"/>
      <c r="C753" s="36"/>
      <c r="D753" s="36"/>
      <c r="E753" s="36"/>
      <c r="F753" s="36"/>
      <c r="G753" s="36"/>
      <c r="H753" s="36"/>
      <c r="I753" s="36"/>
      <c r="J753" s="36"/>
      <c r="K753" s="36"/>
      <c r="L753" s="36"/>
      <c r="M753" s="36"/>
      <c r="N753" s="36"/>
    </row>
    <row r="754" spans="1:14" ht="11.25" customHeight="1">
      <c r="A754" s="36"/>
      <c r="B754" s="36"/>
      <c r="C754" s="36"/>
      <c r="D754" s="36"/>
      <c r="E754" s="36"/>
      <c r="F754" s="36"/>
      <c r="G754" s="36"/>
      <c r="H754" s="36"/>
      <c r="I754" s="36"/>
      <c r="J754" s="36"/>
      <c r="K754" s="36"/>
      <c r="L754" s="36"/>
      <c r="M754" s="36"/>
      <c r="N754" s="36"/>
    </row>
    <row r="755" spans="1:14" ht="11.25" customHeight="1">
      <c r="A755" s="36"/>
      <c r="B755" s="36"/>
      <c r="C755" s="36"/>
      <c r="D755" s="36"/>
      <c r="E755" s="36"/>
      <c r="F755" s="36"/>
      <c r="G755" s="36"/>
      <c r="H755" s="36"/>
      <c r="I755" s="36"/>
      <c r="J755" s="36"/>
      <c r="K755" s="36"/>
      <c r="L755" s="36"/>
      <c r="M755" s="36"/>
      <c r="N755" s="36"/>
    </row>
    <row r="756" spans="1:14" ht="11.25" customHeight="1">
      <c r="A756" s="36"/>
      <c r="B756" s="36"/>
      <c r="C756" s="36"/>
      <c r="D756" s="36"/>
      <c r="E756" s="36"/>
      <c r="F756" s="36"/>
      <c r="G756" s="36"/>
      <c r="H756" s="36"/>
      <c r="I756" s="36"/>
      <c r="J756" s="36"/>
      <c r="K756" s="36"/>
      <c r="L756" s="36"/>
      <c r="M756" s="36"/>
      <c r="N756" s="36"/>
    </row>
    <row r="757" spans="1:14" ht="11.25" customHeight="1">
      <c r="A757" s="36"/>
      <c r="B757" s="36"/>
      <c r="C757" s="36"/>
      <c r="D757" s="36"/>
      <c r="E757" s="36"/>
      <c r="F757" s="36"/>
      <c r="G757" s="36"/>
      <c r="H757" s="36"/>
      <c r="I757" s="36"/>
      <c r="J757" s="36"/>
      <c r="K757" s="36"/>
      <c r="L757" s="36"/>
      <c r="M757" s="36"/>
      <c r="N757" s="36"/>
    </row>
    <row r="758" spans="1:14" ht="11.25" customHeight="1">
      <c r="A758" s="36"/>
      <c r="B758" s="36"/>
      <c r="C758" s="36"/>
      <c r="D758" s="36"/>
      <c r="E758" s="36"/>
      <c r="F758" s="36"/>
      <c r="G758" s="36"/>
      <c r="H758" s="36"/>
      <c r="I758" s="36"/>
      <c r="J758" s="36"/>
      <c r="K758" s="36"/>
      <c r="L758" s="36"/>
      <c r="M758" s="36"/>
      <c r="N758" s="36"/>
    </row>
    <row r="759" spans="1:14" ht="11.25" customHeight="1">
      <c r="A759" s="36"/>
      <c r="B759" s="36"/>
      <c r="C759" s="36"/>
      <c r="D759" s="36"/>
      <c r="E759" s="36"/>
      <c r="F759" s="36"/>
      <c r="G759" s="36"/>
      <c r="H759" s="36"/>
      <c r="I759" s="36"/>
      <c r="J759" s="36"/>
      <c r="K759" s="36"/>
      <c r="L759" s="36"/>
      <c r="M759" s="36"/>
      <c r="N759" s="36"/>
    </row>
    <row r="760" spans="1:14" ht="11.25" customHeight="1">
      <c r="A760" s="36"/>
      <c r="B760" s="36"/>
      <c r="C760" s="36"/>
      <c r="D760" s="36"/>
      <c r="E760" s="36"/>
      <c r="F760" s="36"/>
      <c r="G760" s="36"/>
      <c r="H760" s="36"/>
      <c r="I760" s="36"/>
      <c r="J760" s="36"/>
      <c r="K760" s="36"/>
      <c r="L760" s="36"/>
      <c r="M760" s="36"/>
      <c r="N760" s="36"/>
    </row>
    <row r="761" spans="1:14" ht="11.25" customHeight="1">
      <c r="A761" s="36"/>
      <c r="B761" s="36"/>
      <c r="C761" s="36"/>
      <c r="D761" s="36"/>
      <c r="E761" s="36"/>
      <c r="F761" s="36"/>
      <c r="G761" s="36"/>
      <c r="H761" s="36"/>
      <c r="I761" s="36"/>
      <c r="J761" s="36"/>
      <c r="K761" s="36"/>
      <c r="L761" s="36"/>
      <c r="M761" s="36"/>
      <c r="N761" s="36"/>
    </row>
    <row r="762" spans="1:14" ht="11.25" customHeight="1">
      <c r="A762" s="36"/>
      <c r="B762" s="36"/>
      <c r="C762" s="36"/>
      <c r="D762" s="36"/>
      <c r="E762" s="36"/>
      <c r="F762" s="36"/>
      <c r="G762" s="36"/>
      <c r="H762" s="36"/>
      <c r="I762" s="36"/>
      <c r="J762" s="36"/>
      <c r="K762" s="36"/>
      <c r="L762" s="36"/>
      <c r="M762" s="36"/>
      <c r="N762" s="36"/>
    </row>
    <row r="763" spans="1:14" ht="11.25" customHeight="1">
      <c r="A763" s="36"/>
      <c r="B763" s="36"/>
      <c r="C763" s="36"/>
      <c r="D763" s="36"/>
      <c r="E763" s="36"/>
      <c r="F763" s="36"/>
      <c r="G763" s="36"/>
      <c r="H763" s="36"/>
      <c r="I763" s="36"/>
      <c r="J763" s="36"/>
      <c r="K763" s="36"/>
      <c r="L763" s="36"/>
      <c r="M763" s="36"/>
      <c r="N763" s="36"/>
    </row>
    <row r="764" spans="1:14" ht="11.25" customHeight="1">
      <c r="A764" s="36"/>
      <c r="B764" s="36"/>
      <c r="C764" s="36"/>
      <c r="D764" s="36"/>
      <c r="E764" s="36"/>
      <c r="F764" s="36"/>
      <c r="G764" s="36"/>
      <c r="H764" s="36"/>
      <c r="I764" s="36"/>
      <c r="J764" s="36"/>
      <c r="K764" s="36"/>
      <c r="L764" s="36"/>
      <c r="M764" s="36"/>
      <c r="N764" s="36"/>
    </row>
    <row r="765" spans="1:14" ht="11.25" customHeight="1">
      <c r="A765" s="36"/>
      <c r="B765" s="36"/>
      <c r="C765" s="36"/>
      <c r="D765" s="36"/>
      <c r="E765" s="36"/>
      <c r="F765" s="36"/>
      <c r="G765" s="36"/>
      <c r="H765" s="36"/>
      <c r="I765" s="36"/>
      <c r="J765" s="36"/>
      <c r="K765" s="36"/>
      <c r="L765" s="36"/>
      <c r="M765" s="36"/>
      <c r="N765" s="36"/>
    </row>
    <row r="766" spans="1:14" ht="11.25" customHeight="1">
      <c r="A766" s="36"/>
      <c r="B766" s="36"/>
      <c r="C766" s="36"/>
      <c r="D766" s="36"/>
      <c r="E766" s="36"/>
      <c r="F766" s="36"/>
      <c r="G766" s="36"/>
      <c r="H766" s="36"/>
      <c r="I766" s="36"/>
      <c r="J766" s="36"/>
      <c r="K766" s="36"/>
      <c r="L766" s="36"/>
      <c r="M766" s="36"/>
      <c r="N766" s="36"/>
    </row>
    <row r="767" spans="1:14" ht="11.25" customHeight="1">
      <c r="A767" s="36"/>
      <c r="B767" s="36"/>
      <c r="C767" s="36"/>
      <c r="D767" s="36"/>
      <c r="E767" s="36"/>
      <c r="F767" s="36"/>
      <c r="G767" s="36"/>
      <c r="H767" s="36"/>
      <c r="I767" s="36"/>
      <c r="J767" s="36"/>
      <c r="K767" s="36"/>
      <c r="L767" s="36"/>
      <c r="M767" s="36"/>
      <c r="N767" s="36"/>
    </row>
    <row r="768" spans="1:14" ht="11.25" customHeight="1">
      <c r="A768" s="36"/>
      <c r="B768" s="36"/>
      <c r="C768" s="36"/>
      <c r="D768" s="36"/>
      <c r="E768" s="36"/>
      <c r="F768" s="36"/>
      <c r="G768" s="36"/>
      <c r="H768" s="36"/>
      <c r="I768" s="36"/>
      <c r="J768" s="36"/>
      <c r="K768" s="36"/>
      <c r="L768" s="36"/>
      <c r="M768" s="36"/>
      <c r="N768" s="36"/>
    </row>
    <row r="769" spans="1:14" ht="11.25" customHeight="1">
      <c r="A769" s="36"/>
      <c r="B769" s="36"/>
      <c r="C769" s="36"/>
      <c r="D769" s="36"/>
      <c r="E769" s="36"/>
      <c r="F769" s="36"/>
      <c r="G769" s="36"/>
      <c r="H769" s="36"/>
      <c r="I769" s="36"/>
      <c r="J769" s="36"/>
      <c r="K769" s="36"/>
      <c r="L769" s="36"/>
      <c r="M769" s="36"/>
      <c r="N769" s="36"/>
    </row>
    <row r="770" spans="1:14" ht="11.25" customHeight="1">
      <c r="A770" s="36"/>
      <c r="B770" s="36"/>
      <c r="C770" s="36"/>
      <c r="D770" s="36"/>
      <c r="E770" s="36"/>
      <c r="F770" s="36"/>
      <c r="G770" s="36"/>
      <c r="H770" s="36"/>
      <c r="I770" s="36"/>
      <c r="J770" s="36"/>
      <c r="K770" s="36"/>
      <c r="L770" s="36"/>
      <c r="M770" s="36"/>
      <c r="N770" s="36"/>
    </row>
    <row r="771" spans="1:14" ht="11.25" customHeight="1">
      <c r="A771" s="36"/>
      <c r="B771" s="36"/>
      <c r="C771" s="36"/>
      <c r="D771" s="36"/>
      <c r="E771" s="36"/>
      <c r="F771" s="36"/>
      <c r="G771" s="36"/>
      <c r="H771" s="36"/>
      <c r="I771" s="36"/>
      <c r="J771" s="36"/>
      <c r="K771" s="36"/>
      <c r="L771" s="36"/>
      <c r="M771" s="36"/>
      <c r="N771" s="36"/>
    </row>
    <row r="772" spans="1:14" ht="11.25" customHeight="1">
      <c r="A772" s="36"/>
      <c r="B772" s="36"/>
      <c r="C772" s="36"/>
      <c r="D772" s="36"/>
      <c r="E772" s="36"/>
      <c r="F772" s="36"/>
      <c r="G772" s="36"/>
      <c r="H772" s="36"/>
      <c r="I772" s="36"/>
      <c r="J772" s="36"/>
      <c r="K772" s="36"/>
      <c r="L772" s="36"/>
      <c r="M772" s="36"/>
      <c r="N772" s="36"/>
    </row>
    <row r="773" spans="1:14" ht="11.25" customHeight="1">
      <c r="A773" s="36"/>
      <c r="B773" s="36"/>
      <c r="C773" s="36"/>
      <c r="D773" s="36"/>
      <c r="E773" s="36"/>
      <c r="F773" s="36"/>
      <c r="G773" s="36"/>
      <c r="H773" s="36"/>
      <c r="I773" s="36"/>
      <c r="J773" s="36"/>
      <c r="K773" s="36"/>
      <c r="L773" s="36"/>
      <c r="M773" s="36"/>
      <c r="N773" s="36"/>
    </row>
    <row r="774" spans="1:14" ht="11.25" customHeight="1">
      <c r="A774" s="36"/>
      <c r="B774" s="36"/>
      <c r="C774" s="36"/>
      <c r="D774" s="36"/>
      <c r="E774" s="36"/>
      <c r="F774" s="36"/>
      <c r="G774" s="36"/>
      <c r="H774" s="36"/>
      <c r="I774" s="36"/>
      <c r="J774" s="36"/>
      <c r="K774" s="36"/>
      <c r="L774" s="36"/>
      <c r="M774" s="36"/>
      <c r="N774" s="36"/>
    </row>
    <row r="775" spans="1:14" ht="11.25" customHeight="1">
      <c r="A775" s="36"/>
      <c r="B775" s="36"/>
      <c r="C775" s="36"/>
      <c r="D775" s="36"/>
      <c r="E775" s="36"/>
      <c r="F775" s="36"/>
      <c r="G775" s="36"/>
      <c r="H775" s="36"/>
      <c r="I775" s="36"/>
      <c r="J775" s="36"/>
      <c r="K775" s="36"/>
      <c r="L775" s="36"/>
      <c r="M775" s="36"/>
      <c r="N775" s="36"/>
    </row>
    <row r="776" spans="1:14" ht="11.25" customHeight="1">
      <c r="A776" s="36"/>
      <c r="B776" s="36"/>
      <c r="C776" s="36"/>
      <c r="D776" s="36"/>
      <c r="E776" s="36"/>
      <c r="F776" s="36"/>
      <c r="G776" s="36"/>
      <c r="H776" s="36"/>
      <c r="I776" s="36"/>
      <c r="J776" s="36"/>
      <c r="K776" s="36"/>
      <c r="L776" s="36"/>
      <c r="M776" s="36"/>
      <c r="N776" s="36"/>
    </row>
    <row r="777" spans="1:14" ht="11.25" customHeight="1">
      <c r="A777" s="36"/>
      <c r="B777" s="36"/>
      <c r="C777" s="36"/>
      <c r="D777" s="36"/>
      <c r="E777" s="36"/>
      <c r="F777" s="36"/>
      <c r="G777" s="36"/>
      <c r="H777" s="36"/>
      <c r="I777" s="36"/>
      <c r="J777" s="36"/>
      <c r="K777" s="36"/>
      <c r="L777" s="36"/>
      <c r="M777" s="36"/>
      <c r="N777" s="36"/>
    </row>
    <row r="778" spans="1:14" ht="11.25" customHeight="1">
      <c r="A778" s="36"/>
      <c r="B778" s="36"/>
      <c r="C778" s="36"/>
      <c r="D778" s="36"/>
      <c r="E778" s="36"/>
      <c r="F778" s="36"/>
      <c r="G778" s="36"/>
      <c r="H778" s="36"/>
      <c r="I778" s="36"/>
      <c r="J778" s="36"/>
      <c r="K778" s="36"/>
      <c r="L778" s="36"/>
      <c r="M778" s="36"/>
      <c r="N778" s="36"/>
    </row>
    <row r="779" spans="1:14" ht="11.25" customHeight="1">
      <c r="A779" s="36"/>
      <c r="B779" s="36"/>
      <c r="C779" s="36"/>
      <c r="D779" s="36"/>
      <c r="E779" s="36"/>
      <c r="F779" s="36"/>
      <c r="G779" s="36"/>
      <c r="H779" s="36"/>
      <c r="I779" s="36"/>
      <c r="J779" s="36"/>
      <c r="K779" s="36"/>
      <c r="L779" s="36"/>
      <c r="M779" s="36"/>
      <c r="N779" s="36"/>
    </row>
    <row r="780" spans="1:14" ht="11.25" customHeight="1">
      <c r="A780" s="36"/>
      <c r="B780" s="36"/>
      <c r="C780" s="36"/>
      <c r="D780" s="36"/>
      <c r="E780" s="36"/>
      <c r="F780" s="36"/>
      <c r="G780" s="36"/>
      <c r="H780" s="36"/>
      <c r="I780" s="36"/>
      <c r="J780" s="36"/>
      <c r="K780" s="36"/>
      <c r="L780" s="36"/>
      <c r="M780" s="36"/>
      <c r="N780" s="36"/>
    </row>
    <row r="781" spans="1:14" ht="11.25" customHeight="1">
      <c r="A781" s="36"/>
      <c r="B781" s="36"/>
      <c r="C781" s="36"/>
      <c r="D781" s="36"/>
      <c r="E781" s="36"/>
      <c r="F781" s="36"/>
      <c r="G781" s="36"/>
      <c r="H781" s="36"/>
      <c r="I781" s="36"/>
      <c r="J781" s="36"/>
      <c r="K781" s="36"/>
      <c r="L781" s="36"/>
      <c r="M781" s="36"/>
      <c r="N781" s="36"/>
    </row>
    <row r="782" spans="1:14" ht="11.25" customHeight="1">
      <c r="A782" s="36"/>
      <c r="B782" s="36"/>
      <c r="C782" s="36"/>
      <c r="D782" s="36"/>
      <c r="E782" s="36"/>
      <c r="F782" s="36"/>
      <c r="G782" s="36"/>
      <c r="H782" s="36"/>
      <c r="I782" s="36"/>
      <c r="J782" s="36"/>
      <c r="K782" s="36"/>
      <c r="L782" s="36"/>
      <c r="M782" s="36"/>
      <c r="N782" s="36"/>
    </row>
    <row r="783" spans="1:14" ht="11.25" customHeight="1">
      <c r="A783" s="36"/>
      <c r="B783" s="36"/>
      <c r="C783" s="36"/>
      <c r="D783" s="36"/>
      <c r="E783" s="36"/>
      <c r="F783" s="36"/>
      <c r="G783" s="36"/>
      <c r="H783" s="36"/>
      <c r="I783" s="36"/>
      <c r="J783" s="36"/>
      <c r="K783" s="36"/>
      <c r="L783" s="36"/>
      <c r="M783" s="36"/>
      <c r="N783" s="36"/>
    </row>
    <row r="784" spans="1:14" ht="11.25" customHeight="1">
      <c r="A784" s="36"/>
      <c r="B784" s="36"/>
      <c r="C784" s="36"/>
      <c r="D784" s="36"/>
      <c r="E784" s="36"/>
      <c r="F784" s="36"/>
      <c r="G784" s="36"/>
      <c r="H784" s="36"/>
      <c r="I784" s="36"/>
      <c r="J784" s="36"/>
      <c r="K784" s="36"/>
      <c r="L784" s="36"/>
      <c r="M784" s="36"/>
      <c r="N784" s="36"/>
    </row>
    <row r="785" spans="1:14" ht="11.25" customHeight="1">
      <c r="A785" s="36"/>
      <c r="B785" s="36"/>
      <c r="C785" s="36"/>
      <c r="D785" s="36"/>
      <c r="E785" s="36"/>
      <c r="F785" s="36"/>
      <c r="G785" s="36"/>
      <c r="H785" s="36"/>
      <c r="I785" s="36"/>
      <c r="J785" s="36"/>
      <c r="K785" s="36"/>
      <c r="L785" s="36"/>
      <c r="M785" s="36"/>
      <c r="N785" s="36"/>
    </row>
    <row r="786" spans="1:14" ht="11.25" customHeight="1">
      <c r="A786" s="36"/>
      <c r="B786" s="36"/>
      <c r="C786" s="36"/>
      <c r="D786" s="36"/>
      <c r="E786" s="36"/>
      <c r="F786" s="36"/>
      <c r="G786" s="36"/>
      <c r="H786" s="36"/>
      <c r="I786" s="36"/>
      <c r="J786" s="36"/>
      <c r="K786" s="36"/>
      <c r="L786" s="36"/>
      <c r="M786" s="36"/>
      <c r="N786" s="36"/>
    </row>
    <row r="787" spans="1:14" ht="11.25" customHeight="1">
      <c r="A787" s="36"/>
      <c r="B787" s="36"/>
      <c r="C787" s="36"/>
      <c r="D787" s="36"/>
      <c r="E787" s="36"/>
      <c r="F787" s="36"/>
      <c r="G787" s="36"/>
      <c r="H787" s="36"/>
      <c r="I787" s="36"/>
      <c r="J787" s="36"/>
      <c r="K787" s="36"/>
      <c r="L787" s="36"/>
      <c r="M787" s="36"/>
      <c r="N787" s="36"/>
    </row>
    <row r="788" spans="1:14" ht="11.25" customHeight="1">
      <c r="A788" s="36"/>
      <c r="B788" s="36"/>
      <c r="C788" s="36"/>
      <c r="D788" s="36"/>
      <c r="E788" s="36"/>
      <c r="F788" s="36"/>
      <c r="G788" s="36"/>
      <c r="H788" s="36"/>
      <c r="I788" s="36"/>
      <c r="J788" s="36"/>
      <c r="K788" s="36"/>
      <c r="L788" s="36"/>
      <c r="M788" s="36"/>
      <c r="N788" s="36"/>
    </row>
    <row r="789" spans="1:14" ht="11.25" customHeight="1">
      <c r="A789" s="36"/>
      <c r="B789" s="36"/>
      <c r="C789" s="36"/>
      <c r="D789" s="36"/>
      <c r="E789" s="36"/>
      <c r="F789" s="36"/>
      <c r="G789" s="36"/>
      <c r="H789" s="36"/>
      <c r="I789" s="36"/>
      <c r="J789" s="36"/>
      <c r="K789" s="36"/>
      <c r="L789" s="36"/>
      <c r="M789" s="36"/>
      <c r="N789" s="36"/>
    </row>
    <row r="790" spans="1:14" ht="11.25" customHeight="1">
      <c r="A790" s="36"/>
      <c r="B790" s="36"/>
      <c r="C790" s="36"/>
      <c r="D790" s="36"/>
      <c r="E790" s="36"/>
      <c r="F790" s="36"/>
      <c r="G790" s="36"/>
      <c r="H790" s="36"/>
      <c r="I790" s="36"/>
      <c r="J790" s="36"/>
      <c r="K790" s="36"/>
      <c r="L790" s="36"/>
      <c r="M790" s="36"/>
      <c r="N790" s="36"/>
    </row>
    <row r="791" spans="1:14" ht="11.25" customHeight="1">
      <c r="A791" s="36"/>
      <c r="B791" s="36"/>
      <c r="C791" s="36"/>
      <c r="D791" s="36"/>
      <c r="E791" s="36"/>
      <c r="F791" s="36"/>
      <c r="G791" s="36"/>
      <c r="H791" s="36"/>
      <c r="I791" s="36"/>
      <c r="J791" s="36"/>
      <c r="K791" s="36"/>
      <c r="L791" s="36"/>
      <c r="M791" s="36"/>
      <c r="N791" s="36"/>
    </row>
    <row r="792" spans="1:14" ht="11.25" customHeight="1">
      <c r="A792" s="36"/>
      <c r="B792" s="36"/>
      <c r="C792" s="36"/>
      <c r="D792" s="36"/>
      <c r="E792" s="36"/>
      <c r="F792" s="36"/>
      <c r="G792" s="36"/>
      <c r="H792" s="36"/>
      <c r="I792" s="36"/>
      <c r="J792" s="36"/>
      <c r="K792" s="36"/>
      <c r="L792" s="36"/>
      <c r="M792" s="36"/>
      <c r="N792" s="36"/>
    </row>
    <row r="793" spans="1:14" ht="11.25" customHeight="1">
      <c r="A793" s="36"/>
      <c r="B793" s="36"/>
      <c r="C793" s="36"/>
      <c r="D793" s="36"/>
      <c r="E793" s="36"/>
      <c r="F793" s="36"/>
      <c r="G793" s="36"/>
      <c r="H793" s="36"/>
      <c r="I793" s="36"/>
      <c r="J793" s="36"/>
      <c r="K793" s="36"/>
      <c r="L793" s="36"/>
      <c r="M793" s="36"/>
      <c r="N793" s="36"/>
    </row>
    <row r="794" spans="1:14" ht="11.25" customHeight="1">
      <c r="A794" s="36"/>
      <c r="B794" s="36"/>
      <c r="C794" s="36"/>
      <c r="D794" s="36"/>
      <c r="E794" s="36"/>
      <c r="F794" s="36"/>
      <c r="G794" s="36"/>
      <c r="H794" s="36"/>
      <c r="I794" s="36"/>
      <c r="J794" s="36"/>
      <c r="K794" s="36"/>
      <c r="L794" s="36"/>
      <c r="M794" s="36"/>
      <c r="N794" s="36"/>
    </row>
    <row r="795" spans="1:14" ht="11.25" customHeight="1">
      <c r="A795" s="36"/>
      <c r="B795" s="36"/>
      <c r="C795" s="36"/>
      <c r="D795" s="36"/>
      <c r="E795" s="36"/>
      <c r="F795" s="36"/>
      <c r="G795" s="36"/>
      <c r="H795" s="36"/>
      <c r="I795" s="36"/>
      <c r="J795" s="36"/>
      <c r="K795" s="36"/>
      <c r="L795" s="36"/>
      <c r="M795" s="36"/>
      <c r="N795" s="36"/>
    </row>
    <row r="796" spans="1:14" ht="11.25" customHeight="1">
      <c r="A796" s="36"/>
      <c r="B796" s="36"/>
      <c r="C796" s="36"/>
      <c r="D796" s="36"/>
      <c r="E796" s="36"/>
      <c r="F796" s="36"/>
      <c r="G796" s="36"/>
      <c r="H796" s="36"/>
      <c r="I796" s="36"/>
      <c r="J796" s="36"/>
      <c r="K796" s="36"/>
      <c r="L796" s="36"/>
      <c r="M796" s="36"/>
      <c r="N796" s="36"/>
    </row>
    <row r="797" spans="1:14" ht="11.25" customHeight="1">
      <c r="A797" s="36"/>
      <c r="B797" s="36"/>
      <c r="C797" s="36"/>
      <c r="D797" s="36"/>
      <c r="E797" s="36"/>
      <c r="F797" s="36"/>
      <c r="G797" s="36"/>
      <c r="H797" s="36"/>
      <c r="I797" s="36"/>
      <c r="J797" s="36"/>
      <c r="K797" s="36"/>
      <c r="L797" s="36"/>
      <c r="M797" s="36"/>
      <c r="N797" s="36"/>
    </row>
    <row r="798" spans="1:14" ht="11.25" customHeight="1">
      <c r="A798" s="36"/>
      <c r="B798" s="36"/>
      <c r="C798" s="36"/>
      <c r="D798" s="36"/>
      <c r="E798" s="36"/>
      <c r="F798" s="36"/>
      <c r="G798" s="36"/>
      <c r="H798" s="36"/>
      <c r="I798" s="36"/>
      <c r="J798" s="36"/>
      <c r="K798" s="36"/>
      <c r="L798" s="36"/>
      <c r="M798" s="36"/>
      <c r="N798" s="36"/>
    </row>
    <row r="799" spans="1:14" ht="11.25" customHeight="1">
      <c r="A799" s="36"/>
      <c r="B799" s="36"/>
      <c r="C799" s="36"/>
      <c r="D799" s="36"/>
      <c r="E799" s="36"/>
      <c r="F799" s="36"/>
      <c r="G799" s="36"/>
      <c r="H799" s="36"/>
      <c r="I799" s="36"/>
      <c r="J799" s="36"/>
      <c r="K799" s="36"/>
      <c r="L799" s="36"/>
      <c r="M799" s="36"/>
      <c r="N799" s="36"/>
    </row>
    <row r="800" spans="1:14" ht="11.25" customHeight="1">
      <c r="A800" s="36"/>
      <c r="B800" s="36"/>
      <c r="C800" s="36"/>
      <c r="D800" s="36"/>
      <c r="E800" s="36"/>
      <c r="F800" s="36"/>
      <c r="G800" s="36"/>
      <c r="H800" s="36"/>
      <c r="I800" s="36"/>
      <c r="J800" s="36"/>
      <c r="K800" s="36"/>
      <c r="L800" s="36"/>
      <c r="M800" s="36"/>
      <c r="N800" s="36"/>
    </row>
    <row r="801" spans="1:14" ht="11.25" customHeight="1">
      <c r="A801" s="36"/>
      <c r="B801" s="36"/>
      <c r="C801" s="36"/>
      <c r="D801" s="36"/>
      <c r="E801" s="36"/>
      <c r="F801" s="36"/>
      <c r="G801" s="36"/>
      <c r="H801" s="36"/>
      <c r="I801" s="36"/>
      <c r="J801" s="36"/>
      <c r="K801" s="36"/>
      <c r="L801" s="36"/>
      <c r="M801" s="36"/>
      <c r="N801" s="36"/>
    </row>
    <row r="802" spans="1:14" ht="11.25" customHeight="1">
      <c r="A802" s="36"/>
      <c r="B802" s="36"/>
      <c r="C802" s="36"/>
      <c r="D802" s="36"/>
      <c r="E802" s="36"/>
      <c r="F802" s="36"/>
      <c r="G802" s="36"/>
      <c r="H802" s="36"/>
      <c r="I802" s="36"/>
      <c r="J802" s="36"/>
      <c r="K802" s="36"/>
      <c r="L802" s="36"/>
      <c r="M802" s="36"/>
      <c r="N802" s="36"/>
    </row>
    <row r="803" spans="1:14" ht="11.25" customHeight="1">
      <c r="A803" s="36"/>
      <c r="B803" s="36"/>
      <c r="C803" s="36"/>
      <c r="D803" s="36"/>
      <c r="E803" s="36"/>
      <c r="F803" s="36"/>
      <c r="G803" s="36"/>
      <c r="H803" s="36"/>
      <c r="I803" s="36"/>
      <c r="J803" s="36"/>
      <c r="K803" s="36"/>
      <c r="L803" s="36"/>
      <c r="M803" s="36"/>
      <c r="N803" s="36"/>
    </row>
    <row r="804" spans="1:14" ht="11.25" customHeight="1">
      <c r="A804" s="36"/>
      <c r="B804" s="36"/>
      <c r="C804" s="36"/>
      <c r="D804" s="36"/>
      <c r="E804" s="36"/>
      <c r="F804" s="36"/>
      <c r="G804" s="36"/>
      <c r="H804" s="36"/>
      <c r="I804" s="36"/>
      <c r="J804" s="36"/>
      <c r="K804" s="36"/>
      <c r="L804" s="36"/>
      <c r="M804" s="36"/>
      <c r="N804" s="36"/>
    </row>
    <row r="805" spans="1:14" ht="11.25" customHeight="1">
      <c r="A805" s="36"/>
      <c r="B805" s="36"/>
      <c r="C805" s="36"/>
      <c r="D805" s="36"/>
      <c r="E805" s="36"/>
      <c r="F805" s="36"/>
      <c r="G805" s="36"/>
      <c r="H805" s="36"/>
      <c r="I805" s="36"/>
      <c r="J805" s="36"/>
      <c r="K805" s="36"/>
      <c r="L805" s="36"/>
      <c r="M805" s="36"/>
      <c r="N805" s="36"/>
    </row>
    <row r="806" spans="1:14" ht="11.25" customHeight="1">
      <c r="A806" s="36"/>
      <c r="B806" s="36"/>
      <c r="C806" s="36"/>
      <c r="D806" s="36"/>
      <c r="E806" s="36"/>
      <c r="F806" s="36"/>
      <c r="G806" s="36"/>
      <c r="H806" s="36"/>
      <c r="I806" s="36"/>
      <c r="J806" s="36"/>
      <c r="K806" s="36"/>
      <c r="L806" s="36"/>
      <c r="M806" s="36"/>
      <c r="N806" s="36"/>
    </row>
    <row r="807" spans="1:14" ht="11.25" customHeight="1">
      <c r="A807" s="36"/>
      <c r="B807" s="36"/>
      <c r="C807" s="36"/>
      <c r="D807" s="36"/>
      <c r="E807" s="36"/>
      <c r="F807" s="36"/>
      <c r="G807" s="36"/>
      <c r="H807" s="36"/>
      <c r="I807" s="36"/>
      <c r="J807" s="36"/>
      <c r="K807" s="36"/>
      <c r="L807" s="36"/>
      <c r="M807" s="36"/>
      <c r="N807" s="36"/>
    </row>
    <row r="808" spans="1:14" ht="11.25" customHeight="1">
      <c r="A808" s="36"/>
      <c r="B808" s="36"/>
      <c r="C808" s="36"/>
      <c r="D808" s="36"/>
      <c r="E808" s="36"/>
      <c r="F808" s="36"/>
      <c r="G808" s="36"/>
      <c r="H808" s="36"/>
      <c r="I808" s="36"/>
      <c r="J808" s="36"/>
      <c r="K808" s="36"/>
      <c r="L808" s="36"/>
      <c r="M808" s="36"/>
      <c r="N808" s="36"/>
    </row>
    <row r="809" spans="1:14" ht="11.25" customHeight="1">
      <c r="A809" s="36"/>
      <c r="B809" s="36"/>
      <c r="C809" s="36"/>
      <c r="D809" s="36"/>
      <c r="E809" s="36"/>
      <c r="F809" s="36"/>
      <c r="G809" s="36"/>
      <c r="H809" s="36"/>
      <c r="I809" s="36"/>
      <c r="J809" s="36"/>
      <c r="K809" s="36"/>
      <c r="L809" s="36"/>
      <c r="M809" s="36"/>
      <c r="N809" s="36"/>
    </row>
    <row r="810" spans="1:14" ht="11.25" customHeight="1">
      <c r="A810" s="36"/>
      <c r="B810" s="36"/>
      <c r="C810" s="36"/>
      <c r="D810" s="36"/>
      <c r="E810" s="36"/>
      <c r="F810" s="36"/>
      <c r="G810" s="36"/>
      <c r="H810" s="36"/>
      <c r="I810" s="36"/>
      <c r="J810" s="36"/>
      <c r="K810" s="36"/>
      <c r="L810" s="36"/>
      <c r="M810" s="36"/>
      <c r="N810" s="36"/>
    </row>
    <row r="811" spans="1:14" ht="11.25" customHeight="1">
      <c r="A811" s="36"/>
      <c r="B811" s="36"/>
      <c r="C811" s="36"/>
      <c r="D811" s="36"/>
      <c r="E811" s="36"/>
      <c r="F811" s="36"/>
      <c r="G811" s="36"/>
      <c r="H811" s="36"/>
      <c r="I811" s="36"/>
      <c r="J811" s="36"/>
      <c r="K811" s="36"/>
      <c r="L811" s="36"/>
      <c r="M811" s="36"/>
      <c r="N811" s="36"/>
    </row>
    <row r="812" spans="1:14" ht="11.25" customHeight="1">
      <c r="A812" s="36"/>
      <c r="B812" s="36"/>
      <c r="C812" s="36"/>
      <c r="D812" s="36"/>
      <c r="E812" s="36"/>
      <c r="F812" s="36"/>
      <c r="G812" s="36"/>
      <c r="H812" s="36"/>
      <c r="I812" s="36"/>
      <c r="J812" s="36"/>
      <c r="K812" s="36"/>
      <c r="L812" s="36"/>
      <c r="M812" s="36"/>
      <c r="N812" s="36"/>
    </row>
    <row r="813" spans="1:14" ht="11.25" customHeight="1">
      <c r="A813" s="36"/>
      <c r="B813" s="36"/>
      <c r="C813" s="36"/>
      <c r="D813" s="36"/>
      <c r="E813" s="36"/>
      <c r="F813" s="36"/>
      <c r="G813" s="36"/>
      <c r="H813" s="36"/>
      <c r="I813" s="36"/>
      <c r="J813" s="36"/>
      <c r="K813" s="36"/>
      <c r="L813" s="36"/>
      <c r="M813" s="36"/>
      <c r="N813" s="36"/>
    </row>
    <row r="814" spans="1:14" ht="11.25" customHeight="1">
      <c r="A814" s="36"/>
      <c r="B814" s="36"/>
      <c r="C814" s="36"/>
      <c r="D814" s="36"/>
      <c r="E814" s="36"/>
      <c r="F814" s="36"/>
      <c r="G814" s="36"/>
      <c r="H814" s="36"/>
      <c r="I814" s="36"/>
      <c r="J814" s="36"/>
      <c r="K814" s="36"/>
      <c r="L814" s="36"/>
      <c r="M814" s="36"/>
      <c r="N814" s="36"/>
    </row>
    <row r="815" spans="1:14" ht="11.25" customHeight="1">
      <c r="A815" s="36"/>
      <c r="B815" s="36"/>
      <c r="C815" s="36"/>
      <c r="D815" s="36"/>
      <c r="E815" s="36"/>
      <c r="F815" s="36"/>
      <c r="G815" s="36"/>
      <c r="H815" s="36"/>
      <c r="I815" s="36"/>
      <c r="J815" s="36"/>
      <c r="K815" s="36"/>
      <c r="L815" s="36"/>
      <c r="M815" s="36"/>
      <c r="N815" s="36"/>
    </row>
    <row r="816" spans="1:14" ht="11.25" customHeight="1">
      <c r="A816" s="36"/>
      <c r="B816" s="36"/>
      <c r="C816" s="36"/>
      <c r="D816" s="36"/>
      <c r="E816" s="36"/>
      <c r="F816" s="36"/>
      <c r="G816" s="36"/>
      <c r="H816" s="36"/>
      <c r="I816" s="36"/>
      <c r="J816" s="36"/>
      <c r="K816" s="36"/>
      <c r="L816" s="36"/>
      <c r="M816" s="36"/>
      <c r="N816" s="36"/>
    </row>
    <row r="817" spans="1:14" ht="11.25" customHeight="1">
      <c r="A817" s="36"/>
      <c r="B817" s="36"/>
      <c r="C817" s="36"/>
      <c r="D817" s="36"/>
      <c r="E817" s="36"/>
      <c r="F817" s="36"/>
      <c r="G817" s="36"/>
      <c r="H817" s="36"/>
      <c r="I817" s="36"/>
      <c r="J817" s="36"/>
      <c r="K817" s="36"/>
      <c r="L817" s="36"/>
      <c r="M817" s="36"/>
      <c r="N817" s="36"/>
    </row>
    <row r="818" spans="1:14" ht="11.25" customHeight="1">
      <c r="A818" s="36"/>
      <c r="B818" s="36"/>
      <c r="C818" s="36"/>
      <c r="D818" s="36"/>
      <c r="E818" s="36"/>
      <c r="F818" s="36"/>
      <c r="G818" s="36"/>
      <c r="H818" s="36"/>
      <c r="I818" s="36"/>
      <c r="J818" s="36"/>
      <c r="K818" s="36"/>
      <c r="L818" s="36"/>
      <c r="M818" s="36"/>
      <c r="N818" s="36"/>
    </row>
    <row r="819" spans="1:14" ht="11.25" customHeight="1">
      <c r="A819" s="36"/>
      <c r="B819" s="36"/>
      <c r="C819" s="36"/>
      <c r="D819" s="36"/>
      <c r="E819" s="36"/>
      <c r="F819" s="36"/>
      <c r="G819" s="36"/>
      <c r="H819" s="36"/>
      <c r="I819" s="36"/>
      <c r="J819" s="36"/>
      <c r="K819" s="36"/>
      <c r="L819" s="36"/>
      <c r="M819" s="36"/>
      <c r="N819" s="36"/>
    </row>
    <row r="820" spans="1:14" ht="11.25" customHeight="1">
      <c r="A820" s="36"/>
      <c r="B820" s="36"/>
      <c r="C820" s="36"/>
      <c r="D820" s="36"/>
      <c r="E820" s="36"/>
      <c r="F820" s="36"/>
      <c r="G820" s="36"/>
      <c r="H820" s="36"/>
      <c r="I820" s="36"/>
      <c r="J820" s="36"/>
      <c r="K820" s="36"/>
      <c r="L820" s="36"/>
      <c r="M820" s="36"/>
      <c r="N820" s="36"/>
    </row>
    <row r="821" spans="1:14" ht="11.25" customHeight="1">
      <c r="A821" s="36"/>
      <c r="B821" s="36"/>
      <c r="C821" s="36"/>
      <c r="D821" s="36"/>
      <c r="E821" s="36"/>
      <c r="F821" s="36"/>
      <c r="G821" s="36"/>
      <c r="H821" s="36"/>
      <c r="I821" s="36"/>
      <c r="J821" s="36"/>
      <c r="K821" s="36"/>
      <c r="L821" s="36"/>
      <c r="M821" s="36"/>
      <c r="N821" s="36"/>
    </row>
    <row r="822" spans="1:14" ht="11.25" customHeight="1">
      <c r="A822" s="36"/>
      <c r="B822" s="36"/>
      <c r="C822" s="36"/>
      <c r="D822" s="36"/>
      <c r="E822" s="36"/>
      <c r="F822" s="36"/>
      <c r="G822" s="36"/>
      <c r="H822" s="36"/>
      <c r="I822" s="36"/>
      <c r="J822" s="36"/>
      <c r="K822" s="36"/>
      <c r="L822" s="36"/>
      <c r="M822" s="36"/>
      <c r="N822" s="36"/>
    </row>
    <row r="823" spans="1:14" ht="11.25" customHeight="1">
      <c r="A823" s="36"/>
      <c r="B823" s="36"/>
      <c r="C823" s="36"/>
      <c r="D823" s="36"/>
      <c r="E823" s="36"/>
      <c r="F823" s="36"/>
      <c r="G823" s="36"/>
      <c r="H823" s="36"/>
      <c r="I823" s="36"/>
      <c r="J823" s="36"/>
      <c r="K823" s="36"/>
      <c r="L823" s="36"/>
      <c r="M823" s="36"/>
      <c r="N823" s="36"/>
    </row>
    <row r="824" spans="1:14" ht="11.25" customHeight="1">
      <c r="A824" s="36"/>
      <c r="B824" s="36"/>
      <c r="C824" s="36"/>
      <c r="D824" s="36"/>
      <c r="E824" s="36"/>
      <c r="F824" s="36"/>
      <c r="G824" s="36"/>
      <c r="H824" s="36"/>
      <c r="I824" s="36"/>
      <c r="J824" s="36"/>
      <c r="K824" s="36"/>
      <c r="L824" s="36"/>
      <c r="M824" s="36"/>
      <c r="N824" s="36"/>
    </row>
    <row r="825" spans="1:14" ht="11.25" customHeight="1">
      <c r="A825" s="36"/>
      <c r="B825" s="36"/>
      <c r="C825" s="36"/>
      <c r="D825" s="36"/>
      <c r="E825" s="36"/>
      <c r="F825" s="36"/>
      <c r="G825" s="36"/>
      <c r="H825" s="36"/>
      <c r="I825" s="36"/>
      <c r="J825" s="36"/>
      <c r="K825" s="36"/>
      <c r="L825" s="36"/>
      <c r="M825" s="36"/>
      <c r="N825" s="36"/>
    </row>
    <row r="826" spans="1:14" ht="11.25" customHeight="1">
      <c r="A826" s="36"/>
      <c r="B826" s="36"/>
      <c r="C826" s="36"/>
      <c r="D826" s="36"/>
      <c r="E826" s="36"/>
      <c r="F826" s="36"/>
      <c r="G826" s="36"/>
      <c r="H826" s="36"/>
      <c r="I826" s="36"/>
      <c r="J826" s="36"/>
      <c r="K826" s="36"/>
      <c r="L826" s="36"/>
      <c r="M826" s="36"/>
      <c r="N826" s="36"/>
    </row>
    <row r="827" spans="1:14" ht="11.25" customHeight="1">
      <c r="A827" s="36"/>
      <c r="B827" s="36"/>
      <c r="C827" s="36"/>
      <c r="D827" s="36"/>
      <c r="E827" s="36"/>
      <c r="F827" s="36"/>
      <c r="G827" s="36"/>
      <c r="H827" s="36"/>
      <c r="I827" s="36"/>
      <c r="J827" s="36"/>
      <c r="K827" s="36"/>
      <c r="L827" s="36"/>
      <c r="M827" s="36"/>
      <c r="N827" s="36"/>
    </row>
    <row r="828" spans="1:14" ht="11.25" customHeight="1">
      <c r="A828" s="36"/>
      <c r="B828" s="36"/>
      <c r="C828" s="36"/>
      <c r="D828" s="36"/>
      <c r="E828" s="36"/>
      <c r="F828" s="36"/>
      <c r="G828" s="36"/>
      <c r="H828" s="36"/>
      <c r="I828" s="36"/>
      <c r="J828" s="36"/>
      <c r="K828" s="36"/>
      <c r="L828" s="36"/>
      <c r="M828" s="36"/>
      <c r="N828" s="36"/>
    </row>
    <row r="829" spans="1:14" ht="11.25" customHeight="1">
      <c r="A829" s="36"/>
      <c r="B829" s="36"/>
      <c r="C829" s="36"/>
      <c r="D829" s="36"/>
      <c r="E829" s="36"/>
      <c r="F829" s="36"/>
      <c r="G829" s="36"/>
      <c r="H829" s="36"/>
      <c r="I829" s="36"/>
      <c r="J829" s="36"/>
      <c r="K829" s="36"/>
      <c r="L829" s="36"/>
      <c r="M829" s="36"/>
      <c r="N829" s="36"/>
    </row>
    <row r="830" spans="1:14" ht="11.25" customHeight="1">
      <c r="A830" s="36"/>
      <c r="B830" s="36"/>
      <c r="C830" s="36"/>
      <c r="D830" s="36"/>
      <c r="E830" s="36"/>
      <c r="F830" s="36"/>
      <c r="G830" s="36"/>
      <c r="H830" s="36"/>
      <c r="I830" s="36"/>
      <c r="J830" s="36"/>
      <c r="K830" s="36"/>
      <c r="L830" s="36"/>
      <c r="M830" s="36"/>
      <c r="N830" s="36"/>
    </row>
    <row r="831" spans="1:14" ht="11.25" customHeight="1">
      <c r="A831" s="36"/>
      <c r="B831" s="36"/>
      <c r="C831" s="36"/>
      <c r="D831" s="36"/>
      <c r="E831" s="36"/>
      <c r="F831" s="36"/>
      <c r="G831" s="36"/>
      <c r="H831" s="36"/>
      <c r="I831" s="36"/>
      <c r="J831" s="36"/>
      <c r="K831" s="36"/>
      <c r="L831" s="36"/>
      <c r="M831" s="36"/>
      <c r="N831" s="36"/>
    </row>
    <row r="832" spans="1:14" ht="11.25" customHeight="1">
      <c r="A832" s="36"/>
      <c r="B832" s="36"/>
      <c r="C832" s="36"/>
      <c r="D832" s="36"/>
      <c r="E832" s="36"/>
      <c r="F832" s="36"/>
      <c r="G832" s="36"/>
      <c r="H832" s="36"/>
      <c r="I832" s="36"/>
      <c r="J832" s="36"/>
      <c r="K832" s="36"/>
      <c r="L832" s="36"/>
      <c r="M832" s="36"/>
      <c r="N832" s="36"/>
    </row>
    <row r="833" spans="1:14" ht="11.25" customHeight="1">
      <c r="A833" s="36"/>
      <c r="B833" s="36"/>
      <c r="C833" s="36"/>
      <c r="D833" s="36"/>
      <c r="E833" s="36"/>
      <c r="F833" s="36"/>
      <c r="G833" s="36"/>
      <c r="H833" s="36"/>
      <c r="I833" s="36"/>
      <c r="J833" s="36"/>
      <c r="K833" s="36"/>
      <c r="L833" s="36"/>
      <c r="M833" s="36"/>
      <c r="N833" s="36"/>
    </row>
    <row r="834" spans="1:14" ht="11.25" customHeight="1">
      <c r="A834" s="36"/>
      <c r="B834" s="36"/>
      <c r="C834" s="36"/>
      <c r="D834" s="36"/>
      <c r="E834" s="36"/>
      <c r="F834" s="36"/>
      <c r="G834" s="36"/>
      <c r="H834" s="36"/>
      <c r="I834" s="36"/>
      <c r="J834" s="36"/>
      <c r="K834" s="36"/>
      <c r="L834" s="36"/>
      <c r="M834" s="36"/>
      <c r="N834" s="36"/>
    </row>
    <row r="835" spans="1:14" ht="11.25" customHeight="1">
      <c r="A835" s="36"/>
      <c r="B835" s="36"/>
      <c r="C835" s="36"/>
      <c r="D835" s="36"/>
      <c r="E835" s="36"/>
      <c r="F835" s="36"/>
      <c r="G835" s="36"/>
      <c r="H835" s="36"/>
      <c r="I835" s="36"/>
      <c r="J835" s="36"/>
      <c r="K835" s="36"/>
      <c r="L835" s="36"/>
      <c r="M835" s="36"/>
      <c r="N835" s="36"/>
    </row>
    <row r="836" spans="1:14" ht="11.25" customHeight="1">
      <c r="A836" s="36"/>
      <c r="B836" s="36"/>
      <c r="C836" s="36"/>
      <c r="D836" s="36"/>
      <c r="E836" s="36"/>
      <c r="F836" s="36"/>
      <c r="G836" s="36"/>
      <c r="H836" s="36"/>
      <c r="I836" s="36"/>
      <c r="J836" s="36"/>
      <c r="K836" s="36"/>
      <c r="L836" s="36"/>
      <c r="M836" s="36"/>
      <c r="N836" s="36"/>
    </row>
    <row r="837" spans="1:14" ht="11.25" customHeight="1">
      <c r="A837" s="36"/>
      <c r="B837" s="36"/>
      <c r="C837" s="36"/>
      <c r="D837" s="36"/>
      <c r="E837" s="36"/>
      <c r="F837" s="36"/>
      <c r="G837" s="36"/>
      <c r="H837" s="36"/>
      <c r="I837" s="36"/>
      <c r="J837" s="36"/>
      <c r="K837" s="36"/>
      <c r="L837" s="36"/>
      <c r="M837" s="36"/>
      <c r="N837" s="36"/>
    </row>
    <row r="838" spans="1:14" ht="11.25" customHeight="1">
      <c r="A838" s="36"/>
      <c r="B838" s="36"/>
      <c r="C838" s="36"/>
      <c r="D838" s="36"/>
      <c r="E838" s="36"/>
      <c r="F838" s="36"/>
      <c r="G838" s="36"/>
      <c r="H838" s="36"/>
      <c r="I838" s="36"/>
      <c r="J838" s="36"/>
      <c r="K838" s="36"/>
      <c r="L838" s="36"/>
      <c r="M838" s="36"/>
      <c r="N838" s="36"/>
    </row>
    <row r="839" spans="1:14" ht="11.25" customHeight="1">
      <c r="A839" s="36"/>
      <c r="B839" s="36"/>
      <c r="C839" s="36"/>
      <c r="D839" s="36"/>
      <c r="E839" s="36"/>
      <c r="F839" s="36"/>
      <c r="G839" s="36"/>
      <c r="H839" s="36"/>
      <c r="I839" s="36"/>
      <c r="J839" s="36"/>
      <c r="K839" s="36"/>
      <c r="L839" s="36"/>
      <c r="M839" s="36"/>
      <c r="N839" s="36"/>
    </row>
    <row r="840" spans="1:14" ht="11.25" customHeight="1">
      <c r="A840" s="36"/>
      <c r="B840" s="36"/>
      <c r="C840" s="36"/>
      <c r="D840" s="36"/>
      <c r="E840" s="36"/>
      <c r="F840" s="36"/>
      <c r="G840" s="36"/>
      <c r="H840" s="36"/>
      <c r="I840" s="36"/>
      <c r="J840" s="36"/>
      <c r="K840" s="36"/>
      <c r="L840" s="36"/>
      <c r="M840" s="36"/>
      <c r="N840" s="36"/>
    </row>
    <row r="841" spans="1:14" ht="11.25" customHeight="1">
      <c r="A841" s="36"/>
      <c r="B841" s="36"/>
      <c r="C841" s="36"/>
      <c r="D841" s="36"/>
      <c r="E841" s="36"/>
      <c r="F841" s="36"/>
      <c r="G841" s="36"/>
      <c r="H841" s="36"/>
      <c r="I841" s="36"/>
      <c r="J841" s="36"/>
      <c r="K841" s="36"/>
      <c r="L841" s="36"/>
      <c r="M841" s="36"/>
      <c r="N841" s="36"/>
    </row>
    <row r="842" spans="1:14" ht="11.25" customHeight="1">
      <c r="A842" s="36"/>
      <c r="B842" s="36"/>
      <c r="C842" s="36"/>
      <c r="D842" s="36"/>
      <c r="E842" s="36"/>
      <c r="F842" s="36"/>
      <c r="G842" s="36"/>
      <c r="H842" s="36"/>
      <c r="I842" s="36"/>
      <c r="J842" s="36"/>
      <c r="K842" s="36"/>
      <c r="L842" s="36"/>
      <c r="M842" s="36"/>
      <c r="N842" s="36"/>
    </row>
    <row r="843" spans="1:14" ht="11.25" customHeight="1">
      <c r="A843" s="36"/>
      <c r="B843" s="36"/>
      <c r="C843" s="36"/>
      <c r="D843" s="36"/>
      <c r="E843" s="36"/>
      <c r="F843" s="36"/>
      <c r="G843" s="36"/>
      <c r="H843" s="36"/>
      <c r="I843" s="36"/>
      <c r="J843" s="36"/>
      <c r="K843" s="36"/>
      <c r="L843" s="36"/>
      <c r="M843" s="36"/>
      <c r="N843" s="36"/>
    </row>
    <row r="844" spans="1:14" ht="11.25" customHeight="1">
      <c r="A844" s="36"/>
      <c r="B844" s="36"/>
      <c r="C844" s="36"/>
      <c r="D844" s="36"/>
      <c r="E844" s="36"/>
      <c r="F844" s="36"/>
      <c r="G844" s="36"/>
      <c r="H844" s="36"/>
      <c r="I844" s="36"/>
      <c r="J844" s="36"/>
      <c r="K844" s="36"/>
      <c r="L844" s="36"/>
      <c r="M844" s="36"/>
      <c r="N844" s="36"/>
    </row>
    <row r="845" spans="1:14" ht="11.25" customHeight="1">
      <c r="A845" s="36"/>
      <c r="B845" s="36"/>
      <c r="C845" s="36"/>
      <c r="D845" s="36"/>
      <c r="E845" s="36"/>
      <c r="F845" s="36"/>
      <c r="G845" s="36"/>
      <c r="H845" s="36"/>
      <c r="I845" s="36"/>
      <c r="J845" s="36"/>
      <c r="K845" s="36"/>
      <c r="L845" s="36"/>
      <c r="M845" s="36"/>
      <c r="N845" s="36"/>
    </row>
    <row r="846" spans="1:14" ht="11.25" customHeight="1">
      <c r="A846" s="36"/>
      <c r="B846" s="36"/>
      <c r="C846" s="36"/>
      <c r="D846" s="36"/>
      <c r="E846" s="36"/>
      <c r="F846" s="36"/>
      <c r="G846" s="36"/>
      <c r="H846" s="36"/>
      <c r="I846" s="36"/>
      <c r="J846" s="36"/>
      <c r="K846" s="36"/>
      <c r="L846" s="36"/>
      <c r="M846" s="36"/>
      <c r="N846" s="36"/>
    </row>
    <row r="847" spans="1:14" ht="11.25" customHeight="1">
      <c r="A847" s="36"/>
      <c r="B847" s="36"/>
      <c r="C847" s="36"/>
      <c r="D847" s="36"/>
      <c r="E847" s="36"/>
      <c r="F847" s="36"/>
      <c r="G847" s="36"/>
      <c r="H847" s="36"/>
      <c r="I847" s="36"/>
      <c r="J847" s="36"/>
      <c r="K847" s="36"/>
      <c r="L847" s="36"/>
      <c r="M847" s="36"/>
      <c r="N847" s="36"/>
    </row>
    <row r="848" spans="1:14" ht="11.25" customHeight="1">
      <c r="A848" s="36"/>
      <c r="B848" s="36"/>
      <c r="C848" s="36"/>
      <c r="D848" s="36"/>
      <c r="E848" s="36"/>
      <c r="F848" s="36"/>
      <c r="G848" s="36"/>
      <c r="H848" s="36"/>
      <c r="I848" s="36"/>
      <c r="J848" s="36"/>
      <c r="K848" s="36"/>
      <c r="L848" s="36"/>
      <c r="M848" s="36"/>
      <c r="N848" s="36"/>
    </row>
    <row r="849" spans="1:14" ht="11.25" customHeight="1">
      <c r="A849" s="36"/>
      <c r="B849" s="36"/>
      <c r="C849" s="36"/>
      <c r="D849" s="36"/>
      <c r="E849" s="36"/>
      <c r="F849" s="36"/>
      <c r="G849" s="36"/>
      <c r="H849" s="36"/>
      <c r="I849" s="36"/>
      <c r="J849" s="36"/>
      <c r="K849" s="36"/>
      <c r="L849" s="36"/>
      <c r="M849" s="36"/>
      <c r="N849" s="36"/>
    </row>
    <row r="850" spans="1:14" ht="11.25" customHeight="1">
      <c r="A850" s="36"/>
      <c r="B850" s="36"/>
      <c r="C850" s="36"/>
      <c r="D850" s="36"/>
      <c r="E850" s="36"/>
      <c r="F850" s="36"/>
      <c r="G850" s="36"/>
      <c r="H850" s="36"/>
      <c r="I850" s="36"/>
      <c r="J850" s="36"/>
      <c r="K850" s="36"/>
      <c r="L850" s="36"/>
      <c r="M850" s="36"/>
      <c r="N850" s="36"/>
    </row>
    <row r="851" spans="1:14" ht="11.25" customHeight="1">
      <c r="A851" s="36"/>
      <c r="B851" s="36"/>
      <c r="C851" s="36"/>
      <c r="D851" s="36"/>
      <c r="E851" s="36"/>
      <c r="F851" s="36"/>
      <c r="G851" s="36"/>
      <c r="H851" s="36"/>
      <c r="I851" s="36"/>
      <c r="J851" s="36"/>
      <c r="K851" s="36"/>
      <c r="L851" s="36"/>
      <c r="M851" s="36"/>
      <c r="N851" s="36"/>
    </row>
    <row r="852" spans="1:14" ht="11.25" customHeight="1">
      <c r="A852" s="36"/>
      <c r="B852" s="36"/>
      <c r="C852" s="36"/>
      <c r="D852" s="36"/>
      <c r="E852" s="36"/>
      <c r="F852" s="36"/>
      <c r="G852" s="36"/>
      <c r="H852" s="36"/>
      <c r="I852" s="36"/>
      <c r="J852" s="36"/>
      <c r="K852" s="36"/>
      <c r="L852" s="36"/>
      <c r="M852" s="36"/>
      <c r="N852" s="36"/>
    </row>
    <row r="853" spans="1:14" ht="11.25" customHeight="1">
      <c r="A853" s="36"/>
      <c r="B853" s="36"/>
      <c r="C853" s="36"/>
      <c r="D853" s="36"/>
      <c r="E853" s="36"/>
      <c r="F853" s="36"/>
      <c r="G853" s="36"/>
      <c r="H853" s="36"/>
      <c r="I853" s="36"/>
      <c r="J853" s="36"/>
      <c r="K853" s="36"/>
      <c r="L853" s="36"/>
      <c r="M853" s="36"/>
      <c r="N853" s="36"/>
    </row>
    <row r="854" spans="1:14" ht="11.25" customHeight="1">
      <c r="A854" s="36"/>
      <c r="B854" s="36"/>
      <c r="C854" s="36"/>
      <c r="D854" s="36"/>
      <c r="E854" s="36"/>
      <c r="F854" s="36"/>
      <c r="G854" s="36"/>
      <c r="H854" s="36"/>
      <c r="I854" s="36"/>
      <c r="J854" s="36"/>
      <c r="K854" s="36"/>
      <c r="L854" s="36"/>
      <c r="M854" s="36"/>
      <c r="N854" s="36"/>
    </row>
    <row r="855" spans="1:14" ht="11.25" customHeight="1">
      <c r="A855" s="36"/>
      <c r="B855" s="36"/>
      <c r="C855" s="36"/>
      <c r="D855" s="36"/>
      <c r="E855" s="36"/>
      <c r="F855" s="36"/>
      <c r="G855" s="36"/>
      <c r="H855" s="36"/>
      <c r="I855" s="36"/>
      <c r="J855" s="36"/>
      <c r="K855" s="36"/>
      <c r="L855" s="36"/>
      <c r="M855" s="36"/>
      <c r="N855" s="36"/>
    </row>
    <row r="856" spans="1:14" ht="11.25" customHeight="1">
      <c r="A856" s="36"/>
      <c r="B856" s="36"/>
      <c r="C856" s="36"/>
      <c r="D856" s="36"/>
      <c r="E856" s="36"/>
      <c r="F856" s="36"/>
      <c r="G856" s="36"/>
      <c r="H856" s="36"/>
      <c r="I856" s="36"/>
      <c r="J856" s="36"/>
      <c r="K856" s="36"/>
      <c r="L856" s="36"/>
      <c r="M856" s="36"/>
      <c r="N856" s="36"/>
    </row>
    <row r="857" spans="1:14" ht="11.25" customHeight="1">
      <c r="A857" s="36"/>
      <c r="B857" s="36"/>
      <c r="C857" s="36"/>
      <c r="D857" s="36"/>
      <c r="E857" s="36"/>
      <c r="F857" s="36"/>
      <c r="G857" s="36"/>
      <c r="H857" s="36"/>
      <c r="I857" s="36"/>
      <c r="J857" s="36"/>
      <c r="K857" s="36"/>
      <c r="L857" s="36"/>
      <c r="M857" s="36"/>
      <c r="N857" s="36"/>
    </row>
    <row r="858" spans="1:14" ht="11.25" customHeight="1">
      <c r="A858" s="36"/>
      <c r="B858" s="36"/>
      <c r="C858" s="36"/>
      <c r="D858" s="36"/>
      <c r="E858" s="36"/>
      <c r="F858" s="36"/>
      <c r="G858" s="36"/>
      <c r="H858" s="36"/>
      <c r="I858" s="36"/>
      <c r="J858" s="36"/>
      <c r="K858" s="36"/>
      <c r="L858" s="36"/>
      <c r="M858" s="36"/>
      <c r="N858" s="36"/>
    </row>
    <row r="859" spans="1:14" ht="11.25" customHeight="1">
      <c r="A859" s="36"/>
      <c r="B859" s="36"/>
      <c r="C859" s="36"/>
      <c r="D859" s="36"/>
      <c r="E859" s="36"/>
      <c r="F859" s="36"/>
      <c r="G859" s="36"/>
      <c r="H859" s="36"/>
      <c r="I859" s="36"/>
      <c r="J859" s="36"/>
      <c r="K859" s="36"/>
      <c r="L859" s="36"/>
      <c r="M859" s="36"/>
      <c r="N859" s="36"/>
    </row>
    <row r="860" spans="1:14" ht="11.25" customHeight="1">
      <c r="A860" s="36"/>
      <c r="B860" s="36"/>
      <c r="C860" s="36"/>
      <c r="D860" s="36"/>
      <c r="E860" s="36"/>
      <c r="F860" s="36"/>
      <c r="G860" s="36"/>
      <c r="H860" s="36"/>
      <c r="I860" s="36"/>
      <c r="J860" s="36"/>
      <c r="K860" s="36"/>
      <c r="L860" s="36"/>
      <c r="M860" s="36"/>
      <c r="N860" s="36"/>
    </row>
    <row r="861" spans="1:14" ht="11.25" customHeight="1">
      <c r="A861" s="36"/>
      <c r="B861" s="36"/>
      <c r="C861" s="36"/>
      <c r="D861" s="36"/>
      <c r="E861" s="36"/>
      <c r="F861" s="36"/>
      <c r="G861" s="36"/>
      <c r="H861" s="36"/>
      <c r="I861" s="36"/>
      <c r="J861" s="36"/>
      <c r="K861" s="36"/>
      <c r="L861" s="36"/>
      <c r="M861" s="36"/>
      <c r="N861" s="36"/>
    </row>
    <row r="862" spans="1:14" ht="11.25" customHeight="1">
      <c r="A862" s="36"/>
      <c r="B862" s="36"/>
      <c r="C862" s="36"/>
      <c r="D862" s="36"/>
      <c r="E862" s="36"/>
      <c r="F862" s="36"/>
      <c r="G862" s="36"/>
      <c r="H862" s="36"/>
      <c r="I862" s="36"/>
      <c r="J862" s="36"/>
      <c r="K862" s="36"/>
      <c r="L862" s="36"/>
      <c r="M862" s="36"/>
      <c r="N862" s="36"/>
    </row>
    <row r="863" spans="1:14" ht="11.25" customHeight="1">
      <c r="A863" s="36"/>
      <c r="B863" s="36"/>
      <c r="C863" s="36"/>
      <c r="D863" s="36"/>
      <c r="E863" s="36"/>
      <c r="F863" s="36"/>
      <c r="G863" s="36"/>
      <c r="H863" s="36"/>
      <c r="I863" s="36"/>
      <c r="J863" s="36"/>
      <c r="K863" s="36"/>
      <c r="L863" s="36"/>
      <c r="M863" s="36"/>
      <c r="N863" s="36"/>
    </row>
    <row r="864" spans="1:14" ht="11.25" customHeight="1">
      <c r="A864" s="36"/>
      <c r="B864" s="36"/>
      <c r="C864" s="36"/>
      <c r="D864" s="36"/>
      <c r="E864" s="36"/>
      <c r="F864" s="36"/>
      <c r="G864" s="36"/>
      <c r="H864" s="36"/>
      <c r="I864" s="36"/>
      <c r="J864" s="36"/>
      <c r="K864" s="36"/>
      <c r="L864" s="36"/>
      <c r="M864" s="36"/>
      <c r="N864" s="36"/>
    </row>
    <row r="865" spans="1:14" ht="11.25" customHeight="1">
      <c r="A865" s="36"/>
      <c r="B865" s="36"/>
      <c r="C865" s="36"/>
      <c r="D865" s="36"/>
      <c r="E865" s="36"/>
      <c r="F865" s="36"/>
      <c r="G865" s="36"/>
      <c r="H865" s="36"/>
      <c r="I865" s="36"/>
      <c r="J865" s="36"/>
      <c r="K865" s="36"/>
      <c r="L865" s="36"/>
      <c r="M865" s="36"/>
      <c r="N865" s="36"/>
    </row>
    <row r="866" spans="1:14" ht="11.25" customHeight="1">
      <c r="A866" s="36"/>
      <c r="B866" s="36"/>
      <c r="C866" s="36"/>
      <c r="D866" s="36"/>
      <c r="E866" s="36"/>
      <c r="F866" s="36"/>
      <c r="G866" s="36"/>
      <c r="H866" s="36"/>
      <c r="I866" s="36"/>
      <c r="J866" s="36"/>
      <c r="K866" s="36"/>
      <c r="L866" s="36"/>
      <c r="M866" s="36"/>
      <c r="N866" s="36"/>
    </row>
    <row r="867" spans="1:14" ht="11.25" customHeight="1">
      <c r="A867" s="36"/>
      <c r="B867" s="36"/>
      <c r="C867" s="36"/>
      <c r="D867" s="36"/>
      <c r="E867" s="36"/>
      <c r="F867" s="36"/>
      <c r="G867" s="36"/>
      <c r="H867" s="36"/>
      <c r="I867" s="36"/>
      <c r="J867" s="36"/>
      <c r="K867" s="36"/>
      <c r="L867" s="36"/>
      <c r="M867" s="36"/>
      <c r="N867" s="36"/>
    </row>
    <row r="868" spans="1:14" ht="11.25" customHeight="1">
      <c r="A868" s="36"/>
      <c r="B868" s="36"/>
      <c r="C868" s="36"/>
      <c r="D868" s="36"/>
      <c r="E868" s="36"/>
      <c r="F868" s="36"/>
      <c r="G868" s="36"/>
      <c r="H868" s="36"/>
      <c r="I868" s="36"/>
      <c r="J868" s="36"/>
      <c r="K868" s="36"/>
      <c r="L868" s="36"/>
      <c r="M868" s="36"/>
      <c r="N868" s="36"/>
    </row>
    <row r="869" spans="1:14" ht="11.25" customHeight="1">
      <c r="A869" s="36"/>
      <c r="B869" s="36"/>
      <c r="C869" s="36"/>
      <c r="D869" s="36"/>
      <c r="E869" s="36"/>
      <c r="F869" s="36"/>
      <c r="G869" s="36"/>
      <c r="H869" s="36"/>
      <c r="I869" s="36"/>
      <c r="J869" s="36"/>
      <c r="K869" s="36"/>
      <c r="L869" s="36"/>
      <c r="M869" s="36"/>
      <c r="N869" s="36"/>
    </row>
    <row r="870" spans="1:14" ht="11.25" customHeight="1">
      <c r="A870" s="36"/>
      <c r="B870" s="36"/>
      <c r="C870" s="36"/>
      <c r="D870" s="36"/>
      <c r="E870" s="36"/>
      <c r="F870" s="36"/>
      <c r="G870" s="36"/>
      <c r="H870" s="36"/>
      <c r="I870" s="36"/>
      <c r="J870" s="36"/>
      <c r="K870" s="36"/>
      <c r="L870" s="36"/>
      <c r="M870" s="36"/>
      <c r="N870" s="36"/>
    </row>
    <row r="871" spans="1:14" ht="11.25" customHeight="1">
      <c r="A871" s="36"/>
      <c r="B871" s="36"/>
      <c r="C871" s="36"/>
      <c r="D871" s="36"/>
      <c r="E871" s="36"/>
      <c r="F871" s="36"/>
      <c r="G871" s="36"/>
      <c r="H871" s="36"/>
      <c r="I871" s="36"/>
      <c r="J871" s="36"/>
      <c r="K871" s="36"/>
      <c r="L871" s="36"/>
      <c r="M871" s="36"/>
      <c r="N871" s="36"/>
    </row>
    <row r="872" spans="1:14" ht="11.25" customHeight="1">
      <c r="A872" s="36"/>
      <c r="B872" s="36"/>
      <c r="C872" s="36"/>
      <c r="D872" s="36"/>
      <c r="E872" s="36"/>
      <c r="F872" s="36"/>
      <c r="G872" s="36"/>
      <c r="H872" s="36"/>
      <c r="I872" s="36"/>
      <c r="J872" s="36"/>
      <c r="K872" s="36"/>
      <c r="L872" s="36"/>
      <c r="M872" s="36"/>
      <c r="N872" s="36"/>
    </row>
    <row r="873" spans="1:14" ht="11.25" customHeight="1">
      <c r="A873" s="36"/>
      <c r="B873" s="36"/>
      <c r="C873" s="36"/>
      <c r="D873" s="36"/>
      <c r="E873" s="36"/>
      <c r="F873" s="36"/>
      <c r="G873" s="36"/>
      <c r="H873" s="36"/>
      <c r="I873" s="36"/>
      <c r="J873" s="36"/>
      <c r="K873" s="36"/>
      <c r="L873" s="36"/>
      <c r="M873" s="36"/>
      <c r="N873" s="36"/>
    </row>
    <row r="874" spans="1:14" ht="11.25" customHeight="1">
      <c r="A874" s="36"/>
      <c r="B874" s="36"/>
      <c r="C874" s="36"/>
      <c r="D874" s="36"/>
      <c r="E874" s="36"/>
      <c r="F874" s="36"/>
      <c r="G874" s="36"/>
      <c r="H874" s="36"/>
      <c r="I874" s="36"/>
      <c r="J874" s="36"/>
      <c r="K874" s="36"/>
      <c r="L874" s="36"/>
      <c r="M874" s="36"/>
      <c r="N874" s="36"/>
    </row>
    <row r="875" spans="1:14" ht="11.25" customHeight="1">
      <c r="A875" s="36"/>
      <c r="B875" s="36"/>
      <c r="C875" s="36"/>
      <c r="D875" s="36"/>
      <c r="E875" s="36"/>
      <c r="F875" s="36"/>
      <c r="G875" s="36"/>
      <c r="H875" s="36"/>
      <c r="I875" s="36"/>
      <c r="J875" s="36"/>
      <c r="K875" s="36"/>
      <c r="L875" s="36"/>
      <c r="M875" s="36"/>
      <c r="N875" s="36"/>
    </row>
    <row r="876" spans="1:14" ht="11.25" customHeight="1">
      <c r="A876" s="36"/>
      <c r="B876" s="36"/>
      <c r="C876" s="36"/>
      <c r="D876" s="36"/>
      <c r="E876" s="36"/>
      <c r="F876" s="36"/>
      <c r="G876" s="36"/>
      <c r="H876" s="36"/>
      <c r="I876" s="36"/>
      <c r="J876" s="36"/>
      <c r="K876" s="36"/>
      <c r="L876" s="36"/>
      <c r="M876" s="36"/>
      <c r="N876" s="36"/>
    </row>
    <row r="877" spans="1:14" ht="11.25" customHeight="1">
      <c r="A877" s="36"/>
      <c r="B877" s="36"/>
      <c r="C877" s="36"/>
      <c r="D877" s="36"/>
      <c r="E877" s="36"/>
      <c r="F877" s="36"/>
      <c r="G877" s="36"/>
      <c r="H877" s="36"/>
      <c r="I877" s="36"/>
      <c r="J877" s="36"/>
      <c r="K877" s="36"/>
      <c r="L877" s="36"/>
      <c r="M877" s="36"/>
      <c r="N877" s="36"/>
    </row>
    <row r="878" spans="1:14" ht="11.25" customHeight="1">
      <c r="A878" s="36"/>
      <c r="B878" s="36"/>
      <c r="C878" s="36"/>
      <c r="D878" s="36"/>
      <c r="E878" s="36"/>
      <c r="F878" s="36"/>
      <c r="G878" s="36"/>
      <c r="H878" s="36"/>
      <c r="I878" s="36"/>
      <c r="J878" s="36"/>
      <c r="K878" s="36"/>
      <c r="L878" s="36"/>
      <c r="M878" s="36"/>
      <c r="N878" s="36"/>
    </row>
    <row r="879" spans="1:14" ht="11.25" customHeight="1">
      <c r="A879" s="36"/>
      <c r="B879" s="36"/>
      <c r="C879" s="36"/>
      <c r="D879" s="36"/>
      <c r="E879" s="36"/>
      <c r="F879" s="36"/>
      <c r="G879" s="36"/>
      <c r="H879" s="36"/>
      <c r="I879" s="36"/>
      <c r="J879" s="36"/>
      <c r="K879" s="36"/>
      <c r="L879" s="36"/>
      <c r="M879" s="36"/>
      <c r="N879" s="36"/>
    </row>
    <row r="880" spans="1:14" ht="11.25" customHeight="1">
      <c r="A880" s="36"/>
      <c r="B880" s="36"/>
      <c r="C880" s="36"/>
      <c r="D880" s="36"/>
      <c r="E880" s="36"/>
      <c r="F880" s="36"/>
      <c r="G880" s="36"/>
      <c r="H880" s="36"/>
      <c r="I880" s="36"/>
      <c r="J880" s="36"/>
      <c r="K880" s="36"/>
      <c r="L880" s="36"/>
      <c r="M880" s="36"/>
      <c r="N880" s="36"/>
    </row>
    <row r="881" spans="1:14" ht="11.25" customHeight="1">
      <c r="A881" s="36"/>
      <c r="B881" s="36"/>
      <c r="C881" s="36"/>
      <c r="D881" s="36"/>
      <c r="E881" s="36"/>
      <c r="F881" s="36"/>
      <c r="G881" s="36"/>
      <c r="H881" s="36"/>
      <c r="I881" s="36"/>
      <c r="J881" s="36"/>
      <c r="K881" s="36"/>
      <c r="L881" s="36"/>
      <c r="M881" s="36"/>
      <c r="N881" s="36"/>
    </row>
    <row r="882" spans="1:14" ht="11.25" customHeight="1">
      <c r="A882" s="36"/>
      <c r="B882" s="36"/>
      <c r="C882" s="36"/>
      <c r="D882" s="36"/>
      <c r="E882" s="36"/>
      <c r="F882" s="36"/>
      <c r="G882" s="36"/>
      <c r="H882" s="36"/>
      <c r="I882" s="36"/>
      <c r="J882" s="36"/>
      <c r="K882" s="36"/>
      <c r="L882" s="36"/>
      <c r="M882" s="36"/>
      <c r="N882" s="36"/>
    </row>
    <row r="883" spans="1:14" ht="11.25" customHeight="1">
      <c r="A883" s="36"/>
      <c r="B883" s="36"/>
      <c r="C883" s="36"/>
      <c r="D883" s="36"/>
      <c r="E883" s="36"/>
      <c r="F883" s="36"/>
      <c r="G883" s="36"/>
      <c r="H883" s="36"/>
      <c r="I883" s="36"/>
      <c r="J883" s="36"/>
      <c r="K883" s="36"/>
      <c r="L883" s="36"/>
      <c r="M883" s="36"/>
      <c r="N883" s="36"/>
    </row>
    <row r="884" spans="1:14" ht="11.25" customHeight="1">
      <c r="A884" s="36"/>
      <c r="B884" s="36"/>
      <c r="C884" s="36"/>
      <c r="D884" s="36"/>
      <c r="E884" s="36"/>
      <c r="F884" s="36"/>
      <c r="G884" s="36"/>
      <c r="H884" s="36"/>
      <c r="I884" s="36"/>
      <c r="J884" s="36"/>
      <c r="K884" s="36"/>
      <c r="L884" s="36"/>
      <c r="M884" s="36"/>
      <c r="N884" s="36"/>
    </row>
    <row r="885" spans="1:14" ht="11.25" customHeight="1">
      <c r="A885" s="36"/>
      <c r="B885" s="36"/>
      <c r="C885" s="36"/>
      <c r="D885" s="36"/>
      <c r="E885" s="36"/>
      <c r="F885" s="36"/>
      <c r="G885" s="36"/>
      <c r="H885" s="36"/>
      <c r="I885" s="36"/>
      <c r="J885" s="36"/>
      <c r="K885" s="36"/>
      <c r="L885" s="36"/>
      <c r="M885" s="36"/>
      <c r="N885" s="36"/>
    </row>
    <row r="886" spans="1:14" ht="11.25" customHeight="1">
      <c r="A886" s="36"/>
      <c r="B886" s="36"/>
      <c r="C886" s="36"/>
      <c r="D886" s="36"/>
      <c r="E886" s="36"/>
      <c r="F886" s="36"/>
      <c r="G886" s="36"/>
      <c r="H886" s="36"/>
      <c r="I886" s="36"/>
      <c r="J886" s="36"/>
      <c r="K886" s="36"/>
      <c r="L886" s="36"/>
      <c r="M886" s="36"/>
      <c r="N886" s="36"/>
    </row>
    <row r="887" spans="1:14" ht="11.25" customHeight="1">
      <c r="A887" s="36"/>
      <c r="B887" s="36"/>
      <c r="C887" s="36"/>
      <c r="D887" s="36"/>
      <c r="E887" s="36"/>
      <c r="F887" s="36"/>
      <c r="G887" s="36"/>
      <c r="H887" s="36"/>
      <c r="I887" s="36"/>
      <c r="J887" s="36"/>
      <c r="K887" s="36"/>
      <c r="L887" s="36"/>
      <c r="M887" s="36"/>
      <c r="N887" s="36"/>
    </row>
    <row r="888" spans="1:14" ht="11.25" customHeight="1">
      <c r="A888" s="36"/>
      <c r="B888" s="36"/>
      <c r="C888" s="36"/>
      <c r="D888" s="36"/>
      <c r="E888" s="36"/>
      <c r="F888" s="36"/>
      <c r="G888" s="36"/>
      <c r="H888" s="36"/>
      <c r="I888" s="36"/>
      <c r="J888" s="36"/>
      <c r="K888" s="36"/>
      <c r="L888" s="36"/>
      <c r="M888" s="36"/>
      <c r="N888" s="36"/>
    </row>
    <row r="889" spans="1:14" ht="11.25" customHeight="1">
      <c r="A889" s="36"/>
      <c r="B889" s="36"/>
      <c r="C889" s="36"/>
      <c r="D889" s="36"/>
      <c r="E889" s="36"/>
      <c r="F889" s="36"/>
      <c r="G889" s="36"/>
      <c r="H889" s="36"/>
      <c r="I889" s="36"/>
      <c r="J889" s="36"/>
      <c r="K889" s="36"/>
      <c r="L889" s="36"/>
      <c r="M889" s="36"/>
      <c r="N889" s="36"/>
    </row>
    <row r="890" spans="1:14" ht="11.25" customHeight="1">
      <c r="A890" s="36"/>
      <c r="B890" s="36"/>
      <c r="C890" s="36"/>
      <c r="D890" s="36"/>
      <c r="E890" s="36"/>
      <c r="F890" s="36"/>
      <c r="G890" s="36"/>
      <c r="H890" s="36"/>
      <c r="I890" s="36"/>
      <c r="J890" s="36"/>
      <c r="K890" s="36"/>
      <c r="L890" s="36"/>
      <c r="M890" s="36"/>
      <c r="N890" s="36"/>
    </row>
    <row r="891" spans="1:14" ht="11.25" customHeight="1">
      <c r="A891" s="36"/>
      <c r="B891" s="36"/>
      <c r="C891" s="36"/>
      <c r="D891" s="36"/>
      <c r="E891" s="36"/>
      <c r="F891" s="36"/>
      <c r="G891" s="36"/>
      <c r="H891" s="36"/>
      <c r="I891" s="36"/>
      <c r="J891" s="36"/>
      <c r="K891" s="36"/>
      <c r="L891" s="36"/>
      <c r="M891" s="36"/>
      <c r="N891" s="36"/>
    </row>
    <row r="892" spans="1:14" ht="11.25" customHeight="1">
      <c r="A892" s="36"/>
      <c r="B892" s="36"/>
      <c r="C892" s="36"/>
      <c r="D892" s="36"/>
      <c r="E892" s="36"/>
      <c r="F892" s="36"/>
      <c r="G892" s="36"/>
      <c r="H892" s="36"/>
      <c r="I892" s="36"/>
      <c r="J892" s="36"/>
      <c r="K892" s="36"/>
      <c r="L892" s="36"/>
      <c r="M892" s="36"/>
      <c r="N892" s="36"/>
    </row>
    <row r="893" spans="1:14" ht="11.25" customHeight="1">
      <c r="A893" s="36"/>
      <c r="B893" s="36"/>
      <c r="C893" s="36"/>
      <c r="D893" s="36"/>
      <c r="E893" s="36"/>
      <c r="F893" s="36"/>
      <c r="G893" s="36"/>
      <c r="H893" s="36"/>
      <c r="I893" s="36"/>
      <c r="J893" s="36"/>
      <c r="K893" s="36"/>
      <c r="L893" s="36"/>
      <c r="M893" s="36"/>
      <c r="N893" s="36"/>
    </row>
    <row r="894" spans="1:14" ht="11.25" customHeight="1">
      <c r="A894" s="36"/>
      <c r="B894" s="36"/>
      <c r="C894" s="36"/>
      <c r="D894" s="36"/>
      <c r="E894" s="36"/>
      <c r="F894" s="36"/>
      <c r="G894" s="36"/>
      <c r="H894" s="36"/>
      <c r="I894" s="36"/>
      <c r="J894" s="36"/>
      <c r="K894" s="36"/>
      <c r="L894" s="36"/>
      <c r="M894" s="36"/>
      <c r="N894" s="36"/>
    </row>
    <row r="895" spans="1:14" ht="11.25" customHeight="1">
      <c r="A895" s="36"/>
      <c r="B895" s="36"/>
      <c r="C895" s="36"/>
      <c r="D895" s="36"/>
      <c r="E895" s="36"/>
      <c r="F895" s="36"/>
      <c r="G895" s="36"/>
      <c r="H895" s="36"/>
      <c r="I895" s="36"/>
      <c r="J895" s="36"/>
      <c r="K895" s="36"/>
      <c r="L895" s="36"/>
      <c r="M895" s="36"/>
      <c r="N895" s="36"/>
    </row>
    <row r="896" spans="1:14" ht="11.25" customHeight="1">
      <c r="A896" s="36"/>
      <c r="B896" s="36"/>
      <c r="C896" s="36"/>
      <c r="D896" s="36"/>
      <c r="E896" s="36"/>
      <c r="F896" s="36"/>
      <c r="G896" s="36"/>
      <c r="H896" s="36"/>
      <c r="I896" s="36"/>
      <c r="J896" s="36"/>
      <c r="K896" s="36"/>
      <c r="L896" s="36"/>
      <c r="M896" s="36"/>
      <c r="N896" s="36"/>
    </row>
    <row r="897" spans="1:14" ht="11.25" customHeight="1">
      <c r="A897" s="36"/>
      <c r="B897" s="36"/>
      <c r="C897" s="36"/>
      <c r="D897" s="36"/>
      <c r="E897" s="36"/>
      <c r="F897" s="36"/>
      <c r="G897" s="36"/>
      <c r="H897" s="36"/>
      <c r="I897" s="36"/>
      <c r="J897" s="36"/>
      <c r="K897" s="36"/>
      <c r="L897" s="36"/>
      <c r="M897" s="36"/>
      <c r="N897" s="36"/>
    </row>
    <row r="898" spans="1:14" ht="11.25" customHeight="1">
      <c r="A898" s="36"/>
      <c r="B898" s="36"/>
      <c r="C898" s="36"/>
      <c r="D898" s="36"/>
      <c r="E898" s="36"/>
      <c r="F898" s="36"/>
      <c r="G898" s="36"/>
      <c r="H898" s="36"/>
      <c r="I898" s="36"/>
      <c r="J898" s="36"/>
      <c r="K898" s="36"/>
      <c r="L898" s="36"/>
      <c r="M898" s="36"/>
      <c r="N898" s="36"/>
    </row>
    <row r="899" spans="1:14" ht="11.25" customHeight="1">
      <c r="A899" s="36"/>
      <c r="B899" s="36"/>
      <c r="C899" s="36"/>
      <c r="D899" s="36"/>
      <c r="E899" s="36"/>
      <c r="F899" s="36"/>
      <c r="G899" s="36"/>
      <c r="H899" s="36"/>
      <c r="I899" s="36"/>
      <c r="J899" s="36"/>
      <c r="K899" s="36"/>
      <c r="L899" s="36"/>
      <c r="M899" s="36"/>
      <c r="N899" s="36"/>
    </row>
    <row r="900" spans="1:14" ht="11.25" customHeight="1">
      <c r="A900" s="36"/>
      <c r="B900" s="36"/>
      <c r="C900" s="36"/>
      <c r="D900" s="36"/>
      <c r="E900" s="36"/>
      <c r="F900" s="36"/>
      <c r="G900" s="36"/>
      <c r="H900" s="36"/>
      <c r="I900" s="36"/>
      <c r="J900" s="36"/>
      <c r="K900" s="36"/>
      <c r="L900" s="36"/>
      <c r="M900" s="36"/>
      <c r="N900" s="36"/>
    </row>
    <row r="901" spans="1:14" ht="11.25" customHeight="1">
      <c r="A901" s="36"/>
      <c r="B901" s="36"/>
      <c r="C901" s="36"/>
      <c r="D901" s="36"/>
      <c r="E901" s="36"/>
      <c r="F901" s="36"/>
      <c r="G901" s="36"/>
      <c r="H901" s="36"/>
      <c r="I901" s="36"/>
      <c r="J901" s="36"/>
      <c r="K901" s="36"/>
      <c r="L901" s="36"/>
      <c r="M901" s="36"/>
      <c r="N901" s="36"/>
    </row>
    <row r="902" spans="1:14" ht="11.25" customHeight="1">
      <c r="A902" s="36"/>
      <c r="B902" s="36"/>
      <c r="C902" s="36"/>
      <c r="D902" s="36"/>
      <c r="E902" s="36"/>
      <c r="F902" s="36"/>
      <c r="G902" s="36"/>
      <c r="H902" s="36"/>
      <c r="I902" s="36"/>
      <c r="J902" s="36"/>
      <c r="K902" s="36"/>
      <c r="L902" s="36"/>
      <c r="M902" s="36"/>
      <c r="N902" s="36"/>
    </row>
    <row r="903" spans="1:14" ht="11.25" customHeight="1">
      <c r="A903" s="36"/>
      <c r="B903" s="36"/>
      <c r="C903" s="36"/>
      <c r="D903" s="36"/>
      <c r="E903" s="36"/>
      <c r="F903" s="36"/>
      <c r="G903" s="36"/>
      <c r="H903" s="36"/>
      <c r="I903" s="36"/>
      <c r="J903" s="36"/>
      <c r="K903" s="36"/>
      <c r="L903" s="36"/>
      <c r="M903" s="36"/>
      <c r="N903" s="36"/>
    </row>
    <row r="904" spans="1:14" ht="11.25" customHeight="1">
      <c r="A904" s="36"/>
      <c r="B904" s="36"/>
      <c r="C904" s="36"/>
      <c r="D904" s="36"/>
      <c r="E904" s="36"/>
      <c r="F904" s="36"/>
      <c r="G904" s="36"/>
      <c r="H904" s="36"/>
      <c r="I904" s="36"/>
      <c r="J904" s="36"/>
      <c r="K904" s="36"/>
      <c r="L904" s="36"/>
      <c r="M904" s="36"/>
      <c r="N904" s="36"/>
    </row>
    <row r="905" spans="1:14" ht="11.25" customHeight="1">
      <c r="A905" s="36"/>
      <c r="B905" s="36"/>
      <c r="C905" s="36"/>
      <c r="D905" s="36"/>
      <c r="E905" s="36"/>
      <c r="F905" s="36"/>
      <c r="G905" s="36"/>
      <c r="H905" s="36"/>
      <c r="I905" s="36"/>
      <c r="J905" s="36"/>
      <c r="K905" s="36"/>
      <c r="L905" s="36"/>
      <c r="M905" s="36"/>
      <c r="N905" s="36"/>
    </row>
    <row r="906" spans="1:14" ht="11.25" customHeight="1">
      <c r="A906" s="36"/>
      <c r="B906" s="36"/>
      <c r="C906" s="36"/>
      <c r="D906" s="36"/>
      <c r="E906" s="36"/>
      <c r="F906" s="36"/>
      <c r="G906" s="36"/>
      <c r="H906" s="36"/>
      <c r="I906" s="36"/>
      <c r="J906" s="36"/>
      <c r="K906" s="36"/>
      <c r="L906" s="36"/>
      <c r="M906" s="36"/>
      <c r="N906" s="36"/>
    </row>
    <row r="907" spans="1:14" ht="11.25" customHeight="1">
      <c r="A907" s="36"/>
      <c r="B907" s="36"/>
      <c r="C907" s="36"/>
      <c r="D907" s="36"/>
      <c r="E907" s="36"/>
      <c r="F907" s="36"/>
      <c r="G907" s="36"/>
      <c r="H907" s="36"/>
      <c r="I907" s="36"/>
      <c r="J907" s="36"/>
      <c r="K907" s="36"/>
      <c r="L907" s="36"/>
      <c r="M907" s="36"/>
      <c r="N907" s="36"/>
    </row>
    <row r="908" spans="1:14" ht="11.25" customHeight="1">
      <c r="A908" s="36"/>
      <c r="B908" s="36"/>
      <c r="C908" s="36"/>
      <c r="D908" s="36"/>
      <c r="E908" s="36"/>
      <c r="F908" s="36"/>
      <c r="G908" s="36"/>
      <c r="H908" s="36"/>
      <c r="I908" s="36"/>
      <c r="J908" s="36"/>
      <c r="K908" s="36"/>
      <c r="L908" s="36"/>
      <c r="M908" s="36"/>
      <c r="N908" s="36"/>
    </row>
    <row r="909" spans="1:14" ht="11.25" customHeight="1">
      <c r="A909" s="36"/>
      <c r="B909" s="36"/>
      <c r="C909" s="36"/>
      <c r="D909" s="36"/>
      <c r="E909" s="36"/>
      <c r="F909" s="36"/>
      <c r="G909" s="36"/>
      <c r="H909" s="36"/>
      <c r="I909" s="36"/>
      <c r="J909" s="36"/>
      <c r="K909" s="36"/>
      <c r="L909" s="36"/>
      <c r="M909" s="36"/>
      <c r="N909" s="36"/>
    </row>
    <row r="910" spans="1:14" ht="11.25" customHeight="1">
      <c r="A910" s="36"/>
      <c r="B910" s="36"/>
      <c r="C910" s="36"/>
      <c r="D910" s="36"/>
      <c r="E910" s="36"/>
      <c r="F910" s="36"/>
      <c r="G910" s="36"/>
      <c r="H910" s="36"/>
      <c r="I910" s="36"/>
      <c r="J910" s="36"/>
      <c r="K910" s="36"/>
      <c r="L910" s="36"/>
      <c r="M910" s="36"/>
      <c r="N910" s="36"/>
    </row>
    <row r="911" spans="1:14" ht="11.25" customHeight="1">
      <c r="A911" s="36"/>
      <c r="B911" s="36"/>
      <c r="C911" s="36"/>
      <c r="D911" s="36"/>
      <c r="E911" s="36"/>
      <c r="F911" s="36"/>
      <c r="G911" s="36"/>
      <c r="H911" s="36"/>
      <c r="I911" s="36"/>
      <c r="J911" s="36"/>
      <c r="K911" s="36"/>
      <c r="L911" s="36"/>
      <c r="M911" s="36"/>
      <c r="N911" s="36"/>
    </row>
    <row r="912" spans="1:14" ht="11.25" customHeight="1">
      <c r="A912" s="36"/>
      <c r="B912" s="36"/>
      <c r="C912" s="36"/>
      <c r="D912" s="36"/>
      <c r="E912" s="36"/>
      <c r="F912" s="36"/>
      <c r="G912" s="36"/>
      <c r="H912" s="36"/>
      <c r="I912" s="36"/>
      <c r="J912" s="36"/>
      <c r="K912" s="36"/>
      <c r="L912" s="36"/>
      <c r="M912" s="36"/>
      <c r="N912" s="36"/>
    </row>
    <row r="913" spans="1:14" ht="11.25" customHeight="1">
      <c r="A913" s="36"/>
      <c r="B913" s="36"/>
      <c r="C913" s="36"/>
      <c r="D913" s="36"/>
      <c r="E913" s="36"/>
      <c r="F913" s="36"/>
      <c r="G913" s="36"/>
      <c r="H913" s="36"/>
      <c r="I913" s="36"/>
      <c r="J913" s="36"/>
      <c r="K913" s="36"/>
      <c r="L913" s="36"/>
      <c r="M913" s="36"/>
      <c r="N913" s="36"/>
    </row>
    <row r="914" spans="1:14" ht="11.25" customHeight="1">
      <c r="A914" s="36"/>
      <c r="B914" s="36"/>
      <c r="C914" s="36"/>
      <c r="D914" s="36"/>
      <c r="E914" s="36"/>
      <c r="F914" s="36"/>
      <c r="G914" s="36"/>
      <c r="H914" s="36"/>
      <c r="I914" s="36"/>
      <c r="J914" s="36"/>
      <c r="K914" s="36"/>
      <c r="L914" s="36"/>
      <c r="M914" s="36"/>
      <c r="N914" s="36"/>
    </row>
    <row r="915" spans="1:14" ht="11.25" customHeight="1">
      <c r="A915" s="36"/>
      <c r="B915" s="36"/>
      <c r="C915" s="36"/>
      <c r="D915" s="36"/>
      <c r="E915" s="36"/>
      <c r="F915" s="36"/>
      <c r="G915" s="36"/>
      <c r="H915" s="36"/>
      <c r="I915" s="36"/>
      <c r="J915" s="36"/>
      <c r="K915" s="36"/>
      <c r="L915" s="36"/>
      <c r="M915" s="36"/>
      <c r="N915" s="36"/>
    </row>
    <row r="916" spans="1:14" ht="11.25" customHeight="1">
      <c r="A916" s="36"/>
      <c r="B916" s="36"/>
      <c r="C916" s="36"/>
      <c r="D916" s="36"/>
      <c r="E916" s="36"/>
      <c r="F916" s="36"/>
      <c r="G916" s="36"/>
      <c r="H916" s="36"/>
      <c r="I916" s="36"/>
      <c r="J916" s="36"/>
      <c r="K916" s="36"/>
      <c r="L916" s="36"/>
      <c r="M916" s="36"/>
      <c r="N916" s="36"/>
    </row>
    <row r="917" spans="1:14" ht="11.25" customHeight="1">
      <c r="A917" s="36"/>
      <c r="B917" s="36"/>
      <c r="C917" s="36"/>
      <c r="D917" s="36"/>
      <c r="E917" s="36"/>
      <c r="F917" s="36"/>
      <c r="G917" s="36"/>
      <c r="H917" s="36"/>
      <c r="I917" s="36"/>
      <c r="J917" s="36"/>
      <c r="K917" s="36"/>
      <c r="L917" s="36"/>
      <c r="M917" s="36"/>
      <c r="N917" s="36"/>
    </row>
    <row r="918" spans="1:14" ht="11.25" customHeight="1">
      <c r="A918" s="36"/>
      <c r="B918" s="36"/>
      <c r="C918" s="36"/>
      <c r="D918" s="36"/>
      <c r="E918" s="36"/>
      <c r="F918" s="36"/>
      <c r="G918" s="36"/>
      <c r="H918" s="36"/>
      <c r="I918" s="36"/>
      <c r="J918" s="36"/>
      <c r="K918" s="36"/>
      <c r="L918" s="36"/>
      <c r="M918" s="36"/>
      <c r="N918" s="36"/>
    </row>
    <row r="919" spans="1:14" ht="11.25" customHeight="1">
      <c r="A919" s="36"/>
      <c r="B919" s="36"/>
      <c r="C919" s="36"/>
      <c r="D919" s="36"/>
      <c r="E919" s="36"/>
      <c r="F919" s="36"/>
      <c r="G919" s="36"/>
      <c r="H919" s="36"/>
      <c r="I919" s="36"/>
      <c r="J919" s="36"/>
      <c r="K919" s="36"/>
      <c r="L919" s="36"/>
      <c r="M919" s="36"/>
      <c r="N919" s="36"/>
    </row>
    <row r="920" spans="1:14" ht="11.25" customHeight="1">
      <c r="A920" s="36"/>
      <c r="B920" s="36"/>
      <c r="C920" s="36"/>
      <c r="D920" s="36"/>
      <c r="E920" s="36"/>
      <c r="F920" s="36"/>
      <c r="G920" s="36"/>
      <c r="H920" s="36"/>
      <c r="I920" s="36"/>
      <c r="J920" s="36"/>
      <c r="K920" s="36"/>
      <c r="L920" s="36"/>
      <c r="M920" s="36"/>
      <c r="N920" s="36"/>
    </row>
    <row r="921" spans="1:14" ht="11.25" customHeight="1">
      <c r="A921" s="36"/>
      <c r="B921" s="36"/>
      <c r="C921" s="36"/>
      <c r="D921" s="36"/>
      <c r="E921" s="36"/>
      <c r="F921" s="36"/>
      <c r="G921" s="36"/>
      <c r="H921" s="36"/>
      <c r="I921" s="36"/>
      <c r="J921" s="36"/>
      <c r="K921" s="36"/>
      <c r="L921" s="36"/>
      <c r="M921" s="36"/>
      <c r="N921" s="36"/>
    </row>
    <row r="922" spans="1:14" ht="11.25" customHeight="1">
      <c r="A922" s="36"/>
      <c r="B922" s="36"/>
      <c r="C922" s="36"/>
      <c r="D922" s="36"/>
      <c r="E922" s="36"/>
      <c r="F922" s="36"/>
      <c r="G922" s="36"/>
      <c r="H922" s="36"/>
      <c r="I922" s="36"/>
      <c r="J922" s="36"/>
      <c r="K922" s="36"/>
      <c r="L922" s="36"/>
      <c r="M922" s="36"/>
      <c r="N922" s="36"/>
    </row>
    <row r="923" spans="1:14" ht="11.25" customHeight="1">
      <c r="A923" s="36"/>
      <c r="B923" s="36"/>
      <c r="C923" s="36"/>
      <c r="D923" s="36"/>
      <c r="E923" s="36"/>
      <c r="F923" s="36"/>
      <c r="G923" s="36"/>
      <c r="H923" s="36"/>
      <c r="I923" s="36"/>
      <c r="J923" s="36"/>
      <c r="K923" s="36"/>
      <c r="L923" s="36"/>
      <c r="M923" s="36"/>
      <c r="N923" s="36"/>
    </row>
    <row r="924" spans="1:14" ht="11.25" customHeight="1">
      <c r="A924" s="36"/>
      <c r="B924" s="36"/>
      <c r="C924" s="36"/>
      <c r="D924" s="36"/>
      <c r="E924" s="36"/>
      <c r="F924" s="36"/>
      <c r="G924" s="36"/>
      <c r="H924" s="36"/>
      <c r="I924" s="36"/>
      <c r="J924" s="36"/>
      <c r="K924" s="36"/>
      <c r="L924" s="36"/>
      <c r="M924" s="36"/>
      <c r="N924" s="36"/>
    </row>
    <row r="925" spans="1:14" ht="11.25" customHeight="1">
      <c r="A925" s="36"/>
      <c r="B925" s="36"/>
      <c r="C925" s="36"/>
      <c r="D925" s="36"/>
      <c r="E925" s="36"/>
      <c r="F925" s="36"/>
      <c r="G925" s="36"/>
      <c r="H925" s="36"/>
      <c r="I925" s="36"/>
      <c r="J925" s="36"/>
      <c r="K925" s="36"/>
      <c r="L925" s="36"/>
      <c r="M925" s="36"/>
      <c r="N925" s="36"/>
    </row>
    <row r="926" spans="1:14" ht="11.25" customHeight="1">
      <c r="A926" s="36"/>
      <c r="B926" s="36"/>
      <c r="C926" s="36"/>
      <c r="D926" s="36"/>
      <c r="E926" s="36"/>
      <c r="F926" s="36"/>
      <c r="G926" s="36"/>
      <c r="H926" s="36"/>
      <c r="I926" s="36"/>
      <c r="J926" s="36"/>
      <c r="K926" s="36"/>
      <c r="L926" s="36"/>
      <c r="M926" s="36"/>
      <c r="N926" s="36"/>
    </row>
    <row r="927" spans="1:14" ht="11.25" customHeight="1">
      <c r="A927" s="36"/>
      <c r="B927" s="36"/>
      <c r="C927" s="36"/>
      <c r="D927" s="36"/>
      <c r="E927" s="36"/>
      <c r="F927" s="36"/>
      <c r="G927" s="36"/>
      <c r="H927" s="36"/>
      <c r="I927" s="36"/>
      <c r="J927" s="36"/>
      <c r="K927" s="36"/>
      <c r="L927" s="36"/>
      <c r="M927" s="36"/>
      <c r="N927" s="36"/>
    </row>
    <row r="928" spans="1:14" ht="11.25" customHeight="1">
      <c r="A928" s="36"/>
      <c r="B928" s="36"/>
      <c r="C928" s="36"/>
      <c r="D928" s="36"/>
      <c r="E928" s="36"/>
      <c r="F928" s="36"/>
      <c r="G928" s="36"/>
      <c r="H928" s="36"/>
      <c r="I928" s="36"/>
      <c r="J928" s="36"/>
      <c r="K928" s="36"/>
      <c r="L928" s="36"/>
      <c r="M928" s="36"/>
      <c r="N928" s="36"/>
    </row>
    <row r="929" spans="1:14" ht="11.25" customHeight="1">
      <c r="A929" s="36"/>
      <c r="B929" s="36"/>
      <c r="C929" s="36"/>
      <c r="D929" s="36"/>
      <c r="E929" s="36"/>
      <c r="F929" s="36"/>
      <c r="G929" s="36"/>
      <c r="H929" s="36"/>
      <c r="I929" s="36"/>
      <c r="J929" s="36"/>
      <c r="K929" s="36"/>
      <c r="L929" s="36"/>
      <c r="M929" s="36"/>
      <c r="N929" s="36"/>
    </row>
    <row r="930" spans="1:14" ht="11.25" customHeight="1">
      <c r="A930" s="36"/>
      <c r="B930" s="36"/>
      <c r="C930" s="36"/>
      <c r="D930" s="36"/>
      <c r="E930" s="36"/>
      <c r="F930" s="36"/>
      <c r="G930" s="36"/>
      <c r="H930" s="36"/>
      <c r="I930" s="36"/>
      <c r="J930" s="36"/>
      <c r="K930" s="36"/>
      <c r="L930" s="36"/>
      <c r="M930" s="36"/>
      <c r="N930" s="36"/>
    </row>
    <row r="931" spans="1:14" ht="11.25" customHeight="1">
      <c r="A931" s="36"/>
      <c r="B931" s="36"/>
      <c r="C931" s="36"/>
      <c r="D931" s="36"/>
      <c r="E931" s="36"/>
      <c r="F931" s="36"/>
      <c r="G931" s="36"/>
      <c r="H931" s="36"/>
      <c r="I931" s="36"/>
      <c r="J931" s="36"/>
      <c r="K931" s="36"/>
      <c r="L931" s="36"/>
      <c r="M931" s="36"/>
      <c r="N931" s="36"/>
    </row>
    <row r="932" spans="1:14" ht="11.25" customHeight="1">
      <c r="A932" s="36"/>
      <c r="B932" s="36"/>
      <c r="C932" s="36"/>
      <c r="D932" s="36"/>
      <c r="E932" s="36"/>
      <c r="F932" s="36"/>
      <c r="G932" s="36"/>
      <c r="H932" s="36"/>
      <c r="I932" s="36"/>
      <c r="J932" s="36"/>
      <c r="K932" s="36"/>
      <c r="L932" s="36"/>
      <c r="M932" s="36"/>
      <c r="N932" s="36"/>
    </row>
    <row r="933" spans="1:14" ht="11.25" customHeight="1">
      <c r="A933" s="36"/>
      <c r="B933" s="36"/>
      <c r="C933" s="36"/>
      <c r="D933" s="36"/>
      <c r="E933" s="36"/>
      <c r="F933" s="36"/>
      <c r="G933" s="36"/>
      <c r="H933" s="36"/>
      <c r="I933" s="36"/>
      <c r="J933" s="36"/>
      <c r="K933" s="36"/>
      <c r="L933" s="36"/>
      <c r="M933" s="36"/>
      <c r="N933" s="36"/>
    </row>
    <row r="934" spans="1:14" ht="11.25" customHeight="1">
      <c r="A934" s="36"/>
      <c r="B934" s="36"/>
      <c r="C934" s="36"/>
      <c r="D934" s="36"/>
      <c r="E934" s="36"/>
      <c r="F934" s="36"/>
      <c r="G934" s="36"/>
      <c r="H934" s="36"/>
      <c r="I934" s="36"/>
      <c r="J934" s="36"/>
      <c r="K934" s="36"/>
      <c r="L934" s="36"/>
      <c r="M934" s="36"/>
      <c r="N934" s="36"/>
    </row>
    <row r="935" spans="1:14" ht="11.25" customHeight="1">
      <c r="A935" s="36"/>
      <c r="B935" s="36"/>
      <c r="C935" s="36"/>
      <c r="D935" s="36"/>
      <c r="E935" s="36"/>
      <c r="F935" s="36"/>
      <c r="G935" s="36"/>
      <c r="H935" s="36"/>
      <c r="I935" s="36"/>
      <c r="J935" s="36"/>
      <c r="K935" s="36"/>
      <c r="L935" s="36"/>
      <c r="M935" s="36"/>
      <c r="N935" s="36"/>
    </row>
    <row r="936" spans="1:14" ht="11.25" customHeight="1">
      <c r="A936" s="36"/>
      <c r="B936" s="36"/>
      <c r="C936" s="36"/>
      <c r="D936" s="36"/>
      <c r="E936" s="36"/>
      <c r="F936" s="36"/>
      <c r="G936" s="36"/>
      <c r="H936" s="36"/>
      <c r="I936" s="36"/>
      <c r="J936" s="36"/>
      <c r="K936" s="36"/>
      <c r="L936" s="36"/>
      <c r="M936" s="36"/>
      <c r="N936" s="36"/>
    </row>
    <row r="937" spans="1:14" ht="11.25" customHeight="1">
      <c r="A937" s="36"/>
      <c r="B937" s="36"/>
      <c r="C937" s="36"/>
      <c r="D937" s="36"/>
      <c r="E937" s="36"/>
      <c r="F937" s="36"/>
      <c r="G937" s="36"/>
      <c r="H937" s="36"/>
      <c r="I937" s="36"/>
      <c r="J937" s="36"/>
      <c r="K937" s="36"/>
      <c r="L937" s="36"/>
      <c r="M937" s="36"/>
      <c r="N937" s="36"/>
    </row>
    <row r="938" spans="1:14" ht="11.25" customHeight="1">
      <c r="A938" s="36"/>
      <c r="B938" s="36"/>
      <c r="C938" s="36"/>
      <c r="D938" s="36"/>
      <c r="E938" s="36"/>
      <c r="F938" s="36"/>
      <c r="G938" s="36"/>
      <c r="H938" s="36"/>
      <c r="I938" s="36"/>
      <c r="J938" s="36"/>
      <c r="K938" s="36"/>
      <c r="L938" s="36"/>
      <c r="M938" s="36"/>
      <c r="N938" s="36"/>
    </row>
    <row r="939" spans="1:14" ht="11.25" customHeight="1">
      <c r="A939" s="36"/>
      <c r="B939" s="36"/>
      <c r="C939" s="36"/>
      <c r="D939" s="36"/>
      <c r="E939" s="36"/>
      <c r="F939" s="36"/>
      <c r="G939" s="36"/>
      <c r="H939" s="36"/>
      <c r="I939" s="36"/>
      <c r="J939" s="36"/>
      <c r="K939" s="36"/>
      <c r="L939" s="36"/>
      <c r="M939" s="36"/>
      <c r="N939" s="36"/>
    </row>
    <row r="940" spans="1:14" ht="11.25" customHeight="1">
      <c r="A940" s="36"/>
      <c r="B940" s="36"/>
      <c r="C940" s="36"/>
      <c r="D940" s="36"/>
      <c r="E940" s="36"/>
      <c r="F940" s="36"/>
      <c r="G940" s="36"/>
      <c r="H940" s="36"/>
      <c r="I940" s="36"/>
      <c r="J940" s="36"/>
      <c r="K940" s="36"/>
      <c r="L940" s="36"/>
      <c r="M940" s="36"/>
      <c r="N940" s="36"/>
    </row>
    <row r="941" spans="1:14" ht="11.25" customHeight="1">
      <c r="A941" s="36"/>
      <c r="B941" s="36"/>
      <c r="C941" s="36"/>
      <c r="D941" s="36"/>
      <c r="E941" s="36"/>
      <c r="F941" s="36"/>
      <c r="G941" s="36"/>
      <c r="H941" s="36"/>
      <c r="I941" s="36"/>
      <c r="J941" s="36"/>
      <c r="K941" s="36"/>
      <c r="L941" s="36"/>
      <c r="M941" s="36"/>
      <c r="N941" s="36"/>
    </row>
    <row r="942" spans="1:14" ht="11.25" customHeight="1">
      <c r="A942" s="36"/>
      <c r="B942" s="36"/>
      <c r="C942" s="36"/>
      <c r="D942" s="36"/>
      <c r="E942" s="36"/>
      <c r="F942" s="36"/>
      <c r="G942" s="36"/>
      <c r="H942" s="36"/>
      <c r="I942" s="36"/>
      <c r="J942" s="36"/>
      <c r="K942" s="36"/>
      <c r="L942" s="36"/>
      <c r="M942" s="36"/>
      <c r="N942" s="36"/>
    </row>
    <row r="943" spans="1:14" ht="11.25" customHeight="1">
      <c r="A943" s="36"/>
      <c r="B943" s="36"/>
      <c r="C943" s="36"/>
      <c r="D943" s="36"/>
      <c r="E943" s="36"/>
      <c r="F943" s="36"/>
      <c r="G943" s="36"/>
      <c r="H943" s="36"/>
      <c r="I943" s="36"/>
      <c r="J943" s="36"/>
      <c r="K943" s="36"/>
      <c r="L943" s="36"/>
      <c r="M943" s="36"/>
      <c r="N943" s="36"/>
    </row>
    <row r="944" spans="1:14" ht="11.25" customHeight="1">
      <c r="A944" s="36"/>
      <c r="B944" s="36"/>
      <c r="C944" s="36"/>
      <c r="D944" s="36"/>
      <c r="E944" s="36"/>
      <c r="F944" s="36"/>
      <c r="G944" s="36"/>
      <c r="H944" s="36"/>
      <c r="I944" s="36"/>
      <c r="J944" s="36"/>
      <c r="K944" s="36"/>
      <c r="L944" s="36"/>
      <c r="M944" s="36"/>
      <c r="N944" s="36"/>
    </row>
    <row r="945" spans="1:14" ht="11.25" customHeight="1">
      <c r="A945" s="36"/>
      <c r="B945" s="36"/>
      <c r="C945" s="36"/>
      <c r="D945" s="36"/>
      <c r="E945" s="36"/>
      <c r="F945" s="36"/>
      <c r="G945" s="36"/>
      <c r="H945" s="36"/>
      <c r="I945" s="36"/>
      <c r="J945" s="36"/>
      <c r="K945" s="36"/>
      <c r="L945" s="36"/>
      <c r="M945" s="36"/>
      <c r="N945" s="36"/>
    </row>
    <row r="946" spans="1:14" ht="11.25" customHeight="1">
      <c r="A946" s="36"/>
      <c r="B946" s="36"/>
      <c r="C946" s="36"/>
      <c r="D946" s="36"/>
      <c r="E946" s="36"/>
      <c r="F946" s="36"/>
      <c r="G946" s="36"/>
      <c r="H946" s="36"/>
      <c r="I946" s="36"/>
      <c r="J946" s="36"/>
      <c r="K946" s="36"/>
      <c r="L946" s="36"/>
      <c r="M946" s="36"/>
      <c r="N946" s="36"/>
    </row>
    <row r="947" spans="1:14" ht="11.25" customHeight="1">
      <c r="A947" s="36"/>
      <c r="B947" s="36"/>
      <c r="C947" s="36"/>
      <c r="D947" s="36"/>
      <c r="E947" s="36"/>
      <c r="F947" s="36"/>
      <c r="G947" s="36"/>
      <c r="H947" s="36"/>
      <c r="I947" s="36"/>
      <c r="J947" s="36"/>
      <c r="K947" s="36"/>
      <c r="L947" s="36"/>
      <c r="M947" s="36"/>
      <c r="N947" s="36"/>
    </row>
    <row r="948" spans="1:14" ht="11.25" customHeight="1">
      <c r="A948" s="36"/>
      <c r="B948" s="36"/>
      <c r="C948" s="36"/>
      <c r="D948" s="36"/>
      <c r="E948" s="36"/>
      <c r="F948" s="36"/>
      <c r="G948" s="36"/>
      <c r="H948" s="36"/>
      <c r="I948" s="36"/>
      <c r="J948" s="36"/>
      <c r="K948" s="36"/>
      <c r="L948" s="36"/>
      <c r="M948" s="36"/>
      <c r="N948" s="36"/>
    </row>
    <row r="949" spans="1:14" ht="11.25" customHeight="1">
      <c r="A949" s="36"/>
      <c r="B949" s="36"/>
      <c r="C949" s="36"/>
      <c r="D949" s="36"/>
      <c r="E949" s="36"/>
      <c r="F949" s="36"/>
      <c r="G949" s="36"/>
      <c r="H949" s="36"/>
      <c r="I949" s="36"/>
      <c r="J949" s="36"/>
      <c r="K949" s="36"/>
      <c r="L949" s="36"/>
      <c r="M949" s="36"/>
      <c r="N949" s="36"/>
    </row>
    <row r="950" spans="1:14" ht="11.25" customHeight="1">
      <c r="A950" s="36"/>
      <c r="B950" s="36"/>
      <c r="C950" s="36"/>
      <c r="D950" s="36"/>
      <c r="E950" s="36"/>
      <c r="F950" s="36"/>
      <c r="G950" s="36"/>
      <c r="H950" s="36"/>
      <c r="I950" s="36"/>
      <c r="J950" s="36"/>
      <c r="K950" s="36"/>
      <c r="L950" s="36"/>
      <c r="M950" s="36"/>
      <c r="N950" s="36"/>
    </row>
    <row r="951" spans="1:14" ht="11.25" customHeight="1">
      <c r="A951" s="36"/>
      <c r="B951" s="36"/>
      <c r="C951" s="36"/>
      <c r="D951" s="36"/>
      <c r="E951" s="36"/>
      <c r="F951" s="36"/>
      <c r="G951" s="36"/>
      <c r="H951" s="36"/>
      <c r="I951" s="36"/>
      <c r="J951" s="36"/>
      <c r="K951" s="36"/>
      <c r="L951" s="36"/>
      <c r="M951" s="36"/>
      <c r="N951" s="36"/>
    </row>
    <row r="952" spans="1:14" ht="11.25" customHeight="1">
      <c r="A952" s="36"/>
      <c r="B952" s="36"/>
      <c r="C952" s="36"/>
      <c r="D952" s="36"/>
      <c r="E952" s="36"/>
      <c r="F952" s="36"/>
      <c r="G952" s="36"/>
      <c r="H952" s="36"/>
      <c r="I952" s="36"/>
      <c r="J952" s="36"/>
      <c r="K952" s="36"/>
      <c r="L952" s="36"/>
      <c r="M952" s="36"/>
      <c r="N952" s="36"/>
    </row>
    <row r="953" spans="1:14" ht="11.25" customHeight="1">
      <c r="A953" s="36"/>
      <c r="B953" s="36"/>
      <c r="C953" s="36"/>
      <c r="D953" s="36"/>
      <c r="E953" s="36"/>
      <c r="F953" s="36"/>
      <c r="G953" s="36"/>
      <c r="H953" s="36"/>
      <c r="I953" s="36"/>
      <c r="J953" s="36"/>
      <c r="K953" s="36"/>
      <c r="L953" s="36"/>
      <c r="M953" s="36"/>
      <c r="N953" s="36"/>
    </row>
    <row r="954" spans="1:14" ht="11.25" customHeight="1">
      <c r="A954" s="36"/>
      <c r="B954" s="36"/>
      <c r="C954" s="36"/>
      <c r="D954" s="36"/>
      <c r="E954" s="36"/>
      <c r="F954" s="36"/>
      <c r="G954" s="36"/>
      <c r="H954" s="36"/>
      <c r="I954" s="36"/>
      <c r="J954" s="36"/>
      <c r="K954" s="36"/>
      <c r="L954" s="36"/>
      <c r="M954" s="36"/>
      <c r="N954" s="36"/>
    </row>
    <row r="955" spans="1:14" ht="11.25" customHeight="1">
      <c r="A955" s="36"/>
      <c r="B955" s="36"/>
      <c r="C955" s="36"/>
      <c r="D955" s="36"/>
      <c r="E955" s="36"/>
      <c r="F955" s="36"/>
      <c r="G955" s="36"/>
      <c r="H955" s="36"/>
      <c r="I955" s="36"/>
      <c r="J955" s="36"/>
      <c r="K955" s="36"/>
      <c r="L955" s="36"/>
      <c r="M955" s="36"/>
      <c r="N955" s="36"/>
    </row>
    <row r="956" spans="1:14" ht="11.25" customHeight="1">
      <c r="A956" s="36"/>
      <c r="B956" s="36"/>
      <c r="C956" s="36"/>
      <c r="D956" s="36"/>
      <c r="E956" s="36"/>
      <c r="F956" s="36"/>
      <c r="G956" s="36"/>
      <c r="H956" s="36"/>
      <c r="I956" s="36"/>
      <c r="J956" s="36"/>
      <c r="K956" s="36"/>
      <c r="L956" s="36"/>
      <c r="M956" s="36"/>
      <c r="N956" s="36"/>
    </row>
    <row r="957" spans="1:14" ht="11.25" customHeight="1">
      <c r="A957" s="36"/>
      <c r="B957" s="36"/>
      <c r="C957" s="36"/>
      <c r="D957" s="36"/>
      <c r="E957" s="36"/>
      <c r="F957" s="36"/>
      <c r="G957" s="36"/>
      <c r="H957" s="36"/>
      <c r="I957" s="36"/>
      <c r="J957" s="36"/>
      <c r="K957" s="36"/>
      <c r="L957" s="36"/>
      <c r="M957" s="36"/>
      <c r="N957" s="36"/>
    </row>
    <row r="958" spans="1:14" ht="11.25" customHeight="1">
      <c r="A958" s="36"/>
      <c r="B958" s="36"/>
      <c r="C958" s="36"/>
      <c r="D958" s="36"/>
      <c r="E958" s="36"/>
      <c r="F958" s="36"/>
      <c r="G958" s="36"/>
      <c r="H958" s="36"/>
      <c r="I958" s="36"/>
      <c r="J958" s="36"/>
      <c r="K958" s="36"/>
      <c r="L958" s="36"/>
      <c r="M958" s="36"/>
      <c r="N958" s="36"/>
    </row>
    <row r="959" spans="1:14" ht="11.25" customHeight="1">
      <c r="A959" s="36"/>
      <c r="B959" s="36"/>
      <c r="C959" s="36"/>
      <c r="D959" s="36"/>
      <c r="E959" s="36"/>
      <c r="F959" s="36"/>
      <c r="G959" s="36"/>
      <c r="H959" s="36"/>
      <c r="I959" s="36"/>
      <c r="J959" s="36"/>
      <c r="K959" s="36"/>
      <c r="L959" s="36"/>
      <c r="M959" s="36"/>
      <c r="N959" s="36"/>
    </row>
    <row r="960" spans="1:14" ht="11.25" customHeight="1">
      <c r="A960" s="36"/>
      <c r="B960" s="36"/>
      <c r="C960" s="36"/>
      <c r="D960" s="36"/>
      <c r="E960" s="36"/>
      <c r="F960" s="36"/>
      <c r="G960" s="36"/>
      <c r="H960" s="36"/>
      <c r="I960" s="36"/>
      <c r="J960" s="36"/>
      <c r="K960" s="36"/>
      <c r="L960" s="36"/>
      <c r="M960" s="36"/>
      <c r="N960" s="36"/>
    </row>
    <row r="961" spans="1:14" ht="11.25" customHeight="1">
      <c r="A961" s="36"/>
      <c r="B961" s="36"/>
      <c r="C961" s="36"/>
      <c r="D961" s="36"/>
      <c r="E961" s="36"/>
      <c r="F961" s="36"/>
      <c r="G961" s="36"/>
      <c r="H961" s="36"/>
      <c r="I961" s="36"/>
      <c r="J961" s="36"/>
      <c r="K961" s="36"/>
      <c r="L961" s="36"/>
      <c r="M961" s="36"/>
      <c r="N961" s="36"/>
    </row>
    <row r="962" spans="1:14" ht="11.25" customHeight="1">
      <c r="A962" s="36"/>
      <c r="B962" s="36"/>
      <c r="C962" s="36"/>
      <c r="D962" s="36"/>
      <c r="E962" s="36"/>
      <c r="F962" s="36"/>
      <c r="G962" s="36"/>
      <c r="H962" s="36"/>
      <c r="I962" s="36"/>
      <c r="J962" s="36"/>
      <c r="K962" s="36"/>
      <c r="L962" s="36"/>
      <c r="M962" s="36"/>
      <c r="N962" s="36"/>
    </row>
    <row r="963" spans="1:14" ht="11.25" customHeight="1">
      <c r="A963" s="36"/>
      <c r="B963" s="36"/>
      <c r="C963" s="36"/>
      <c r="D963" s="36"/>
      <c r="E963" s="36"/>
      <c r="F963" s="36"/>
      <c r="G963" s="36"/>
      <c r="H963" s="36"/>
      <c r="I963" s="36"/>
      <c r="J963" s="36"/>
      <c r="K963" s="36"/>
      <c r="L963" s="36"/>
      <c r="M963" s="36"/>
      <c r="N963" s="36"/>
    </row>
    <row r="964" spans="1:14" ht="11.25" customHeight="1">
      <c r="A964" s="36"/>
      <c r="B964" s="36"/>
      <c r="C964" s="36"/>
      <c r="D964" s="36"/>
      <c r="E964" s="36"/>
      <c r="F964" s="36"/>
      <c r="G964" s="36"/>
      <c r="H964" s="36"/>
      <c r="I964" s="36"/>
      <c r="J964" s="36"/>
      <c r="K964" s="36"/>
      <c r="L964" s="36"/>
      <c r="M964" s="36"/>
      <c r="N964" s="36"/>
    </row>
    <row r="965" spans="1:14" ht="11.25" customHeight="1">
      <c r="A965" s="36"/>
      <c r="B965" s="36"/>
      <c r="C965" s="36"/>
      <c r="D965" s="36"/>
      <c r="E965" s="36"/>
      <c r="F965" s="36"/>
      <c r="G965" s="36"/>
      <c r="H965" s="36"/>
      <c r="I965" s="36"/>
      <c r="J965" s="36"/>
      <c r="K965" s="36"/>
      <c r="L965" s="36"/>
      <c r="M965" s="36"/>
      <c r="N965" s="36"/>
    </row>
    <row r="966" spans="1:14" ht="11.25" customHeight="1">
      <c r="A966" s="36"/>
      <c r="B966" s="36"/>
      <c r="C966" s="36"/>
      <c r="D966" s="36"/>
      <c r="E966" s="36"/>
      <c r="F966" s="36"/>
      <c r="G966" s="36"/>
      <c r="H966" s="36"/>
      <c r="I966" s="36"/>
      <c r="J966" s="36"/>
      <c r="K966" s="36"/>
      <c r="L966" s="36"/>
      <c r="M966" s="36"/>
      <c r="N966" s="36"/>
    </row>
    <row r="967" spans="1:14" ht="11.25" customHeight="1">
      <c r="A967" s="36"/>
      <c r="B967" s="36"/>
      <c r="C967" s="36"/>
      <c r="D967" s="36"/>
      <c r="E967" s="36"/>
      <c r="F967" s="36"/>
      <c r="G967" s="36"/>
      <c r="H967" s="36"/>
      <c r="I967" s="36"/>
      <c r="J967" s="36"/>
      <c r="K967" s="36"/>
      <c r="L967" s="36"/>
      <c r="M967" s="36"/>
      <c r="N967" s="36"/>
    </row>
    <row r="968" spans="1:14" ht="11.25" customHeight="1">
      <c r="A968" s="36"/>
      <c r="B968" s="36"/>
      <c r="C968" s="36"/>
      <c r="D968" s="36"/>
      <c r="E968" s="36"/>
      <c r="F968" s="36"/>
      <c r="G968" s="36"/>
      <c r="H968" s="36"/>
      <c r="I968" s="36"/>
      <c r="J968" s="36"/>
      <c r="K968" s="36"/>
      <c r="L968" s="36"/>
      <c r="M968" s="36"/>
      <c r="N968" s="36"/>
    </row>
    <row r="969" spans="1:14" ht="11.25" customHeight="1">
      <c r="A969" s="36"/>
      <c r="B969" s="36"/>
      <c r="C969" s="36"/>
      <c r="D969" s="36"/>
      <c r="E969" s="36"/>
      <c r="F969" s="36"/>
      <c r="G969" s="36"/>
      <c r="H969" s="36"/>
      <c r="I969" s="36"/>
      <c r="J969" s="36"/>
      <c r="K969" s="36"/>
      <c r="L969" s="36"/>
      <c r="M969" s="36"/>
      <c r="N969" s="36"/>
    </row>
    <row r="970" spans="1:14" ht="11.25" customHeight="1">
      <c r="A970" s="36"/>
      <c r="B970" s="36"/>
      <c r="C970" s="36"/>
      <c r="D970" s="36"/>
      <c r="E970" s="36"/>
      <c r="F970" s="36"/>
      <c r="G970" s="36"/>
      <c r="H970" s="36"/>
      <c r="I970" s="36"/>
      <c r="J970" s="36"/>
      <c r="K970" s="36"/>
      <c r="L970" s="36"/>
      <c r="M970" s="36"/>
      <c r="N970" s="36"/>
    </row>
    <row r="971" spans="1:14" ht="11.25" customHeight="1">
      <c r="A971" s="36"/>
      <c r="B971" s="36"/>
      <c r="C971" s="36"/>
      <c r="D971" s="36"/>
      <c r="E971" s="36"/>
      <c r="F971" s="36"/>
      <c r="G971" s="36"/>
      <c r="H971" s="36"/>
      <c r="I971" s="36"/>
      <c r="J971" s="36"/>
      <c r="K971" s="36"/>
      <c r="L971" s="36"/>
      <c r="M971" s="36"/>
      <c r="N971" s="36"/>
    </row>
    <row r="972" spans="1:14" ht="11.25" customHeight="1">
      <c r="A972" s="36"/>
      <c r="B972" s="36"/>
      <c r="C972" s="36"/>
      <c r="D972" s="36"/>
      <c r="E972" s="36"/>
      <c r="F972" s="36"/>
      <c r="G972" s="36"/>
      <c r="H972" s="36"/>
      <c r="I972" s="36"/>
      <c r="J972" s="36"/>
      <c r="K972" s="36"/>
      <c r="L972" s="36"/>
      <c r="M972" s="36"/>
      <c r="N972" s="36"/>
    </row>
    <row r="973" spans="1:14" ht="11.25" customHeight="1">
      <c r="A973" s="36"/>
      <c r="B973" s="36"/>
      <c r="C973" s="36"/>
      <c r="D973" s="36"/>
      <c r="E973" s="36"/>
      <c r="F973" s="36"/>
      <c r="G973" s="36"/>
      <c r="H973" s="36"/>
      <c r="I973" s="36"/>
      <c r="J973" s="36"/>
      <c r="K973" s="36"/>
      <c r="L973" s="36"/>
      <c r="M973" s="36"/>
      <c r="N973" s="36"/>
    </row>
    <row r="974" spans="1:14" ht="11.25" customHeight="1">
      <c r="A974" s="36"/>
      <c r="B974" s="36"/>
      <c r="C974" s="36"/>
      <c r="D974" s="36"/>
      <c r="E974" s="36"/>
      <c r="F974" s="36"/>
      <c r="G974" s="36"/>
      <c r="H974" s="36"/>
      <c r="I974" s="36"/>
      <c r="J974" s="36"/>
      <c r="K974" s="36"/>
      <c r="L974" s="36"/>
      <c r="M974" s="36"/>
      <c r="N974" s="36"/>
    </row>
    <row r="975" spans="1:14" ht="11.25" customHeight="1">
      <c r="A975" s="36"/>
      <c r="B975" s="36"/>
      <c r="C975" s="36"/>
      <c r="D975" s="36"/>
      <c r="E975" s="36"/>
      <c r="F975" s="36"/>
      <c r="G975" s="36"/>
      <c r="H975" s="36"/>
      <c r="I975" s="36"/>
      <c r="J975" s="36"/>
      <c r="K975" s="36"/>
      <c r="L975" s="36"/>
      <c r="M975" s="36"/>
      <c r="N975" s="36"/>
    </row>
    <row r="976" spans="1:14" ht="11.25" customHeight="1">
      <c r="A976" s="36"/>
      <c r="B976" s="36"/>
      <c r="C976" s="36"/>
      <c r="D976" s="36"/>
      <c r="E976" s="36"/>
      <c r="F976" s="36"/>
      <c r="G976" s="36"/>
      <c r="H976" s="36"/>
      <c r="I976" s="36"/>
      <c r="J976" s="36"/>
      <c r="K976" s="36"/>
      <c r="L976" s="36"/>
      <c r="M976" s="36"/>
      <c r="N976" s="36"/>
    </row>
    <row r="977" spans="1:14" ht="11.25" customHeight="1">
      <c r="A977" s="36"/>
      <c r="B977" s="36"/>
      <c r="C977" s="36"/>
      <c r="D977" s="36"/>
      <c r="E977" s="36"/>
      <c r="F977" s="36"/>
      <c r="G977" s="36"/>
      <c r="H977" s="36"/>
      <c r="I977" s="36"/>
      <c r="J977" s="36"/>
      <c r="K977" s="36"/>
      <c r="L977" s="36"/>
      <c r="M977" s="36"/>
      <c r="N977" s="36"/>
    </row>
    <row r="978" spans="1:14" ht="11.25" customHeight="1">
      <c r="A978" s="36"/>
      <c r="B978" s="36"/>
      <c r="C978" s="36"/>
      <c r="D978" s="36"/>
      <c r="E978" s="36"/>
      <c r="F978" s="36"/>
      <c r="G978" s="36"/>
      <c r="H978" s="36"/>
      <c r="I978" s="36"/>
      <c r="J978" s="36"/>
      <c r="K978" s="36"/>
      <c r="L978" s="36"/>
      <c r="M978" s="36"/>
      <c r="N978" s="36"/>
    </row>
    <row r="979" spans="1:14" ht="11.25" customHeight="1">
      <c r="A979" s="36"/>
      <c r="B979" s="36"/>
      <c r="C979" s="36"/>
      <c r="D979" s="36"/>
      <c r="E979" s="36"/>
      <c r="F979" s="36"/>
      <c r="G979" s="36"/>
      <c r="H979" s="36"/>
      <c r="I979" s="36"/>
      <c r="J979" s="36"/>
      <c r="K979" s="36"/>
      <c r="L979" s="36"/>
      <c r="M979" s="36"/>
      <c r="N979" s="36"/>
    </row>
    <row r="980" spans="1:14" ht="11.25" customHeight="1">
      <c r="A980" s="36"/>
      <c r="B980" s="36"/>
      <c r="C980" s="36"/>
      <c r="D980" s="36"/>
      <c r="E980" s="36"/>
      <c r="F980" s="36"/>
      <c r="G980" s="36"/>
      <c r="H980" s="36"/>
      <c r="I980" s="36"/>
      <c r="J980" s="36"/>
      <c r="K980" s="36"/>
      <c r="L980" s="36"/>
      <c r="M980" s="36"/>
      <c r="N980" s="36"/>
    </row>
    <row r="981" spans="1:14" ht="11.25" customHeight="1">
      <c r="A981" s="36"/>
      <c r="B981" s="36"/>
      <c r="C981" s="36"/>
      <c r="D981" s="36"/>
      <c r="E981" s="36"/>
      <c r="F981" s="36"/>
      <c r="G981" s="36"/>
      <c r="H981" s="36"/>
      <c r="I981" s="36"/>
      <c r="J981" s="36"/>
      <c r="K981" s="36"/>
      <c r="L981" s="36"/>
      <c r="M981" s="36"/>
      <c r="N981" s="36"/>
    </row>
    <row r="982" spans="1:14" ht="11.25" customHeight="1">
      <c r="A982" s="36"/>
      <c r="B982" s="36"/>
      <c r="C982" s="36"/>
      <c r="D982" s="36"/>
      <c r="E982" s="36"/>
      <c r="F982" s="36"/>
      <c r="G982" s="36"/>
      <c r="H982" s="36"/>
      <c r="I982" s="36"/>
      <c r="J982" s="36"/>
      <c r="K982" s="36"/>
      <c r="L982" s="36"/>
      <c r="M982" s="36"/>
      <c r="N982" s="36"/>
    </row>
    <row r="983" spans="1:14" ht="11.25" customHeight="1">
      <c r="A983" s="36"/>
      <c r="B983" s="36"/>
      <c r="C983" s="36"/>
      <c r="D983" s="36"/>
      <c r="E983" s="36"/>
      <c r="F983" s="36"/>
      <c r="G983" s="36"/>
      <c r="H983" s="36"/>
      <c r="I983" s="36"/>
      <c r="J983" s="36"/>
      <c r="K983" s="36"/>
      <c r="L983" s="36"/>
      <c r="M983" s="36"/>
      <c r="N983" s="36"/>
    </row>
    <row r="984" spans="1:14" ht="11.25" customHeight="1">
      <c r="A984" s="36"/>
      <c r="B984" s="36"/>
      <c r="C984" s="36"/>
      <c r="D984" s="36"/>
      <c r="E984" s="36"/>
      <c r="F984" s="36"/>
      <c r="G984" s="36"/>
      <c r="H984" s="36"/>
      <c r="I984" s="36"/>
      <c r="J984" s="36"/>
      <c r="K984" s="36"/>
      <c r="L984" s="36"/>
      <c r="M984" s="36"/>
      <c r="N984" s="36"/>
    </row>
    <row r="985" spans="1:14" ht="11.25" customHeight="1">
      <c r="A985" s="36"/>
      <c r="B985" s="36"/>
      <c r="C985" s="36"/>
      <c r="D985" s="36"/>
      <c r="E985" s="36"/>
      <c r="F985" s="36"/>
      <c r="G985" s="36"/>
      <c r="H985" s="36"/>
      <c r="I985" s="36"/>
      <c r="J985" s="36"/>
      <c r="K985" s="36"/>
      <c r="L985" s="36"/>
      <c r="M985" s="36"/>
      <c r="N985" s="36"/>
    </row>
    <row r="986" spans="1:14" ht="11.25" customHeight="1">
      <c r="A986" s="36"/>
      <c r="B986" s="36"/>
      <c r="C986" s="36"/>
      <c r="D986" s="36"/>
      <c r="E986" s="36"/>
      <c r="F986" s="36"/>
      <c r="G986" s="36"/>
      <c r="H986" s="36"/>
      <c r="I986" s="36"/>
      <c r="J986" s="36"/>
      <c r="K986" s="36"/>
      <c r="L986" s="36"/>
      <c r="M986" s="36"/>
      <c r="N986" s="36"/>
    </row>
    <row r="987" spans="1:14" ht="11.25" customHeight="1">
      <c r="A987" s="36"/>
      <c r="B987" s="36"/>
      <c r="C987" s="36"/>
      <c r="D987" s="36"/>
      <c r="E987" s="36"/>
      <c r="F987" s="36"/>
      <c r="G987" s="36"/>
      <c r="H987" s="36"/>
      <c r="I987" s="36"/>
      <c r="J987" s="36"/>
      <c r="K987" s="36"/>
      <c r="L987" s="36"/>
      <c r="M987" s="36"/>
      <c r="N987" s="36"/>
    </row>
    <row r="988" spans="1:14" ht="11.25" customHeight="1">
      <c r="A988" s="36"/>
      <c r="B988" s="36"/>
      <c r="C988" s="36"/>
      <c r="D988" s="36"/>
      <c r="E988" s="36"/>
      <c r="F988" s="36"/>
      <c r="G988" s="36"/>
      <c r="H988" s="36"/>
      <c r="I988" s="36"/>
      <c r="J988" s="36"/>
      <c r="K988" s="36"/>
      <c r="L988" s="36"/>
      <c r="M988" s="36"/>
      <c r="N988" s="36"/>
    </row>
    <row r="989" spans="1:14" ht="11.25" customHeight="1">
      <c r="A989" s="36"/>
      <c r="B989" s="36"/>
      <c r="C989" s="36"/>
      <c r="D989" s="36"/>
      <c r="E989" s="36"/>
      <c r="F989" s="36"/>
      <c r="G989" s="36"/>
      <c r="H989" s="36"/>
      <c r="I989" s="36"/>
      <c r="J989" s="36"/>
      <c r="K989" s="36"/>
      <c r="L989" s="36"/>
      <c r="M989" s="36"/>
      <c r="N989" s="36"/>
    </row>
    <row r="990" spans="1:14" ht="11.25" customHeight="1">
      <c r="A990" s="36"/>
      <c r="B990" s="36"/>
      <c r="C990" s="36"/>
      <c r="D990" s="36"/>
      <c r="E990" s="36"/>
      <c r="F990" s="36"/>
      <c r="G990" s="36"/>
      <c r="H990" s="36"/>
      <c r="I990" s="36"/>
      <c r="J990" s="36"/>
      <c r="K990" s="36"/>
      <c r="L990" s="36"/>
      <c r="M990" s="36"/>
      <c r="N990" s="36"/>
    </row>
    <row r="991" spans="1:14" ht="11.25" customHeight="1">
      <c r="A991" s="36"/>
      <c r="B991" s="36"/>
      <c r="C991" s="36"/>
      <c r="D991" s="36"/>
      <c r="E991" s="36"/>
      <c r="F991" s="36"/>
      <c r="G991" s="36"/>
      <c r="H991" s="36"/>
      <c r="I991" s="36"/>
      <c r="J991" s="36"/>
      <c r="K991" s="36"/>
      <c r="L991" s="36"/>
      <c r="M991" s="36"/>
      <c r="N991" s="36"/>
    </row>
    <row r="992" spans="1:14" ht="11.25" customHeight="1">
      <c r="A992" s="36"/>
      <c r="B992" s="36"/>
      <c r="C992" s="36"/>
      <c r="D992" s="36"/>
      <c r="E992" s="36"/>
      <c r="F992" s="36"/>
      <c r="G992" s="36"/>
      <c r="H992" s="36"/>
      <c r="I992" s="36"/>
      <c r="J992" s="36"/>
      <c r="K992" s="36"/>
      <c r="L992" s="36"/>
      <c r="M992" s="36"/>
      <c r="N992" s="36"/>
    </row>
    <row r="993" spans="1:14" ht="11.25" customHeight="1">
      <c r="A993" s="36"/>
      <c r="B993" s="36"/>
      <c r="C993" s="36"/>
      <c r="D993" s="36"/>
      <c r="E993" s="36"/>
      <c r="F993" s="36"/>
      <c r="G993" s="36"/>
      <c r="H993" s="36"/>
      <c r="I993" s="36"/>
      <c r="J993" s="36"/>
      <c r="K993" s="36"/>
      <c r="L993" s="36"/>
      <c r="M993" s="36"/>
      <c r="N993" s="36"/>
    </row>
    <row r="994" spans="1:14" ht="11.25" customHeight="1">
      <c r="A994" s="36"/>
      <c r="B994" s="36"/>
      <c r="C994" s="36"/>
      <c r="D994" s="36"/>
      <c r="E994" s="36"/>
      <c r="F994" s="36"/>
      <c r="G994" s="36"/>
      <c r="H994" s="36"/>
      <c r="I994" s="36"/>
      <c r="J994" s="36"/>
      <c r="K994" s="36"/>
      <c r="L994" s="36"/>
      <c r="M994" s="36"/>
      <c r="N994" s="36"/>
    </row>
    <row r="995" spans="1:14" ht="11.25" customHeight="1">
      <c r="A995" s="36"/>
      <c r="B995" s="36"/>
      <c r="C995" s="36"/>
      <c r="D995" s="36"/>
      <c r="E995" s="36"/>
      <c r="F995" s="36"/>
      <c r="G995" s="36"/>
      <c r="H995" s="36"/>
      <c r="I995" s="36"/>
      <c r="J995" s="36"/>
      <c r="K995" s="36"/>
      <c r="L995" s="36"/>
      <c r="M995" s="36"/>
      <c r="N995" s="36"/>
    </row>
    <row r="996" spans="1:14" ht="11.25" customHeight="1">
      <c r="A996" s="36"/>
      <c r="B996" s="36"/>
      <c r="C996" s="36"/>
      <c r="D996" s="36"/>
      <c r="E996" s="36"/>
      <c r="F996" s="36"/>
      <c r="G996" s="36"/>
      <c r="H996" s="36"/>
      <c r="I996" s="36"/>
      <c r="J996" s="36"/>
      <c r="K996" s="36"/>
      <c r="L996" s="36"/>
      <c r="M996" s="36"/>
      <c r="N996" s="36"/>
    </row>
    <row r="997" spans="1:14" ht="11.25" customHeight="1">
      <c r="A997" s="36"/>
      <c r="B997" s="36"/>
      <c r="C997" s="36"/>
      <c r="D997" s="36"/>
      <c r="E997" s="36"/>
      <c r="F997" s="36"/>
      <c r="G997" s="36"/>
      <c r="H997" s="36"/>
      <c r="I997" s="36"/>
      <c r="J997" s="36"/>
      <c r="K997" s="36"/>
      <c r="L997" s="36"/>
      <c r="M997" s="36"/>
      <c r="N997" s="36"/>
    </row>
  </sheetData>
  <mergeCells count="10">
    <mergeCell ref="B25:E27"/>
    <mergeCell ref="B28:E31"/>
    <mergeCell ref="B2:L2"/>
    <mergeCell ref="B3:L4"/>
    <mergeCell ref="B5:L12"/>
    <mergeCell ref="B14:L15"/>
    <mergeCell ref="B16:L22"/>
    <mergeCell ref="B23:L23"/>
    <mergeCell ref="F25:L27"/>
    <mergeCell ref="F28:L31"/>
  </mergeCells>
  <pageMargins left="0.25" right="0.25" top="0.75" bottom="0.75" header="0" footer="0"/>
  <pageSetup paperSize="5" scale="85"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D94D8"/>
  </sheetPr>
  <dimension ref="A1:Y989"/>
  <sheetViews>
    <sheetView showGridLines="0" workbookViewId="0">
      <selection activeCell="E23" sqref="E23"/>
    </sheetView>
  </sheetViews>
  <sheetFormatPr defaultColWidth="12.5703125" defaultRowHeight="15" customHeight="1"/>
  <cols>
    <col min="1" max="1" width="1.42578125" customWidth="1"/>
    <col min="2" max="10" width="8.85546875" customWidth="1"/>
    <col min="11" max="11" width="33.5703125" customWidth="1"/>
    <col min="12" max="26" width="8.85546875" customWidth="1"/>
  </cols>
  <sheetData>
    <row r="1" spans="1:25" ht="19.5" customHeight="1">
      <c r="A1" s="70"/>
      <c r="B1" s="70"/>
      <c r="C1" s="70"/>
      <c r="D1" s="70"/>
      <c r="E1" s="70"/>
      <c r="F1" s="70"/>
      <c r="G1" s="70"/>
      <c r="H1" s="70"/>
      <c r="I1" s="70"/>
      <c r="J1" s="70"/>
      <c r="K1" s="70"/>
      <c r="M1" s="47"/>
    </row>
    <row r="2" spans="1:25" ht="16.5" customHeight="1">
      <c r="A2" s="70"/>
      <c r="B2" s="336" t="s">
        <v>516</v>
      </c>
      <c r="C2" s="197"/>
      <c r="D2" s="197"/>
      <c r="E2" s="197"/>
      <c r="F2" s="197"/>
      <c r="G2" s="197"/>
      <c r="H2" s="197"/>
      <c r="I2" s="197"/>
      <c r="J2" s="197"/>
      <c r="K2" s="197"/>
      <c r="M2" s="50"/>
    </row>
    <row r="3" spans="1:25" ht="16.5" customHeight="1">
      <c r="A3" s="70"/>
      <c r="B3" s="70"/>
      <c r="C3" s="70"/>
      <c r="D3" s="70"/>
      <c r="E3" s="70"/>
      <c r="F3" s="70"/>
      <c r="G3" s="70"/>
      <c r="H3" s="70"/>
      <c r="I3" s="70"/>
      <c r="J3" s="70"/>
      <c r="K3" s="70"/>
      <c r="M3" s="51"/>
      <c r="N3" s="31"/>
      <c r="O3" s="31"/>
      <c r="P3" s="31"/>
      <c r="Q3" s="31"/>
      <c r="R3" s="31"/>
      <c r="S3" s="31"/>
      <c r="T3" s="31"/>
    </row>
    <row r="4" spans="1:25" ht="14.25" customHeight="1">
      <c r="A4" s="70"/>
      <c r="B4" s="337" t="s">
        <v>517</v>
      </c>
      <c r="C4" s="180"/>
      <c r="D4" s="181"/>
      <c r="E4" s="187" t="s">
        <v>518</v>
      </c>
      <c r="F4" s="180"/>
      <c r="G4" s="180"/>
      <c r="H4" s="180"/>
      <c r="I4" s="180"/>
      <c r="J4" s="180"/>
      <c r="K4" s="181"/>
      <c r="M4" s="97"/>
    </row>
    <row r="5" spans="1:25" ht="14.25" customHeight="1">
      <c r="A5" s="70"/>
      <c r="B5" s="310"/>
      <c r="C5" s="197"/>
      <c r="D5" s="311"/>
      <c r="E5" s="310"/>
      <c r="F5" s="197"/>
      <c r="G5" s="197"/>
      <c r="H5" s="197"/>
      <c r="I5" s="197"/>
      <c r="J5" s="197"/>
      <c r="K5" s="311"/>
      <c r="M5" s="97"/>
      <c r="N5" s="97"/>
      <c r="O5" s="97"/>
      <c r="P5" s="97"/>
      <c r="Q5" s="97"/>
      <c r="R5" s="97"/>
      <c r="S5" s="97"/>
      <c r="T5" s="97"/>
      <c r="U5" s="97"/>
      <c r="V5" s="97"/>
      <c r="W5" s="97"/>
      <c r="X5" s="97"/>
      <c r="Y5" s="97"/>
    </row>
    <row r="6" spans="1:25" ht="16.5" customHeight="1">
      <c r="A6" s="70"/>
      <c r="B6" s="182"/>
      <c r="C6" s="183"/>
      <c r="D6" s="184"/>
      <c r="E6" s="182"/>
      <c r="F6" s="183"/>
      <c r="G6" s="183"/>
      <c r="H6" s="183"/>
      <c r="I6" s="183"/>
      <c r="J6" s="183"/>
      <c r="K6" s="184"/>
      <c r="M6" s="51"/>
    </row>
    <row r="7" spans="1:25" ht="14.25" customHeight="1">
      <c r="A7" s="70"/>
      <c r="B7" s="337" t="s">
        <v>519</v>
      </c>
      <c r="C7" s="180"/>
      <c r="D7" s="181"/>
      <c r="E7" s="179" t="s">
        <v>520</v>
      </c>
      <c r="F7" s="324"/>
      <c r="G7" s="324"/>
      <c r="H7" s="324"/>
      <c r="I7" s="324"/>
      <c r="J7" s="324"/>
      <c r="K7" s="325"/>
      <c r="M7" s="51"/>
    </row>
    <row r="8" spans="1:25" ht="16.5" customHeight="1">
      <c r="A8" s="70"/>
      <c r="B8" s="310"/>
      <c r="C8" s="197"/>
      <c r="D8" s="311"/>
      <c r="E8" s="326"/>
      <c r="F8" s="327"/>
      <c r="G8" s="327"/>
      <c r="H8" s="327"/>
      <c r="I8" s="327"/>
      <c r="J8" s="327"/>
      <c r="K8" s="328"/>
      <c r="M8" s="51"/>
    </row>
    <row r="9" spans="1:25" ht="31.15" customHeight="1">
      <c r="A9" s="70"/>
      <c r="B9" s="182"/>
      <c r="C9" s="183"/>
      <c r="D9" s="184"/>
      <c r="E9" s="329"/>
      <c r="F9" s="330"/>
      <c r="G9" s="330"/>
      <c r="H9" s="330"/>
      <c r="I9" s="330"/>
      <c r="J9" s="330"/>
      <c r="K9" s="331"/>
    </row>
    <row r="10" spans="1:25" ht="14.25" customHeight="1">
      <c r="A10" s="70"/>
      <c r="B10" s="337" t="s">
        <v>521</v>
      </c>
      <c r="C10" s="180"/>
      <c r="D10" s="181"/>
      <c r="E10" s="187" t="s">
        <v>522</v>
      </c>
      <c r="F10" s="180"/>
      <c r="G10" s="180"/>
      <c r="H10" s="180"/>
      <c r="I10" s="180"/>
      <c r="J10" s="180"/>
      <c r="K10" s="181"/>
    </row>
    <row r="11" spans="1:25" ht="16.5" customHeight="1">
      <c r="A11" s="70"/>
      <c r="B11" s="310"/>
      <c r="C11" s="197"/>
      <c r="D11" s="311"/>
      <c r="E11" s="310"/>
      <c r="F11" s="197"/>
      <c r="G11" s="197"/>
      <c r="H11" s="197"/>
      <c r="I11" s="197"/>
      <c r="J11" s="197"/>
      <c r="K11" s="311"/>
      <c r="M11" s="50"/>
    </row>
    <row r="12" spans="1:25" ht="16.5" customHeight="1">
      <c r="A12" s="70"/>
      <c r="B12" s="310"/>
      <c r="C12" s="197"/>
      <c r="D12" s="311"/>
      <c r="E12" s="310"/>
      <c r="F12" s="197"/>
      <c r="G12" s="197"/>
      <c r="H12" s="197"/>
      <c r="I12" s="197"/>
      <c r="J12" s="197"/>
      <c r="K12" s="311"/>
      <c r="M12" s="51"/>
    </row>
    <row r="13" spans="1:25" ht="16.5" customHeight="1">
      <c r="A13" s="70"/>
      <c r="B13" s="310"/>
      <c r="C13" s="197"/>
      <c r="D13" s="311"/>
      <c r="E13" s="310"/>
      <c r="F13" s="197"/>
      <c r="G13" s="197"/>
      <c r="H13" s="197"/>
      <c r="I13" s="197"/>
      <c r="J13" s="197"/>
      <c r="K13" s="311"/>
      <c r="M13" s="51"/>
    </row>
    <row r="14" spans="1:25" ht="13.5" customHeight="1">
      <c r="A14" s="70"/>
      <c r="B14" s="310"/>
      <c r="C14" s="197"/>
      <c r="D14" s="311"/>
      <c r="E14" s="310"/>
      <c r="F14" s="197"/>
      <c r="G14" s="197"/>
      <c r="H14" s="197"/>
      <c r="I14" s="197"/>
      <c r="J14" s="197"/>
      <c r="K14" s="311"/>
    </row>
    <row r="15" spans="1:25" ht="13.5" customHeight="1">
      <c r="A15" s="70"/>
      <c r="B15" s="310"/>
      <c r="C15" s="197"/>
      <c r="D15" s="311"/>
      <c r="E15" s="310"/>
      <c r="F15" s="197"/>
      <c r="G15" s="197"/>
      <c r="H15" s="197"/>
      <c r="I15" s="197"/>
      <c r="J15" s="197"/>
      <c r="K15" s="311"/>
    </row>
    <row r="16" spans="1:25" ht="13.5" customHeight="1">
      <c r="A16" s="70"/>
      <c r="B16" s="310"/>
      <c r="C16" s="197"/>
      <c r="D16" s="311"/>
      <c r="E16" s="310"/>
      <c r="F16" s="197"/>
      <c r="G16" s="197"/>
      <c r="H16" s="197"/>
      <c r="I16" s="197"/>
      <c r="J16" s="197"/>
      <c r="K16" s="311"/>
    </row>
    <row r="17" spans="1:13" ht="394.9" customHeight="1">
      <c r="A17" s="70"/>
      <c r="B17" s="310"/>
      <c r="C17" s="228"/>
      <c r="D17" s="311"/>
      <c r="E17" s="310"/>
      <c r="F17" s="228"/>
      <c r="G17" s="228"/>
      <c r="H17" s="228"/>
      <c r="I17" s="228"/>
      <c r="J17" s="228"/>
      <c r="K17" s="311"/>
    </row>
    <row r="18" spans="1:13" ht="14.25" customHeight="1">
      <c r="A18" s="70"/>
      <c r="B18" s="332" t="s">
        <v>523</v>
      </c>
      <c r="C18" s="333"/>
      <c r="D18" s="333"/>
      <c r="E18" s="335" t="s">
        <v>524</v>
      </c>
      <c r="F18" s="333"/>
      <c r="G18" s="333"/>
      <c r="H18" s="333"/>
      <c r="I18" s="333"/>
      <c r="J18" s="333"/>
      <c r="K18" s="333"/>
    </row>
    <row r="19" spans="1:13" ht="14.25" customHeight="1">
      <c r="A19" s="70"/>
      <c r="B19" s="333"/>
      <c r="C19" s="334"/>
      <c r="D19" s="333"/>
      <c r="E19" s="333"/>
      <c r="F19" s="334"/>
      <c r="G19" s="334"/>
      <c r="H19" s="334"/>
      <c r="I19" s="334"/>
      <c r="J19" s="334"/>
      <c r="K19" s="333"/>
      <c r="M19" s="51"/>
    </row>
    <row r="20" spans="1:13" ht="42" customHeight="1">
      <c r="A20" s="70"/>
      <c r="B20" s="333"/>
      <c r="C20" s="334"/>
      <c r="D20" s="333"/>
      <c r="E20" s="333"/>
      <c r="F20" s="334"/>
      <c r="G20" s="334"/>
      <c r="H20" s="334"/>
      <c r="I20" s="334"/>
      <c r="J20" s="334"/>
      <c r="K20" s="333"/>
    </row>
    <row r="21" spans="1:13" ht="13.5" customHeight="1">
      <c r="A21" s="70"/>
      <c r="B21" s="70"/>
      <c r="C21" s="70"/>
      <c r="D21" s="70"/>
      <c r="E21" s="70"/>
      <c r="F21" s="70"/>
      <c r="G21" s="70"/>
      <c r="H21" s="70"/>
      <c r="I21" s="70"/>
      <c r="J21" s="70"/>
      <c r="K21" s="70"/>
    </row>
    <row r="22" spans="1:13" ht="13.5" customHeight="1">
      <c r="A22" s="70"/>
      <c r="B22" s="70"/>
      <c r="C22" s="70"/>
      <c r="D22" s="70"/>
      <c r="E22" s="70"/>
      <c r="F22" s="70"/>
      <c r="G22" s="70"/>
      <c r="H22" s="70"/>
      <c r="I22" s="70"/>
      <c r="J22" s="70"/>
      <c r="K22" s="70"/>
    </row>
    <row r="23" spans="1:13" ht="19.5" customHeight="1">
      <c r="A23" s="70"/>
      <c r="B23" s="70"/>
      <c r="C23" s="70"/>
      <c r="D23" s="70"/>
      <c r="E23" s="70"/>
      <c r="F23" s="70"/>
      <c r="G23" s="70"/>
      <c r="H23" s="70"/>
      <c r="I23" s="70"/>
      <c r="J23" s="70"/>
      <c r="K23" s="70"/>
      <c r="M23" s="106"/>
    </row>
    <row r="24" spans="1:13" ht="13.5" customHeight="1">
      <c r="A24" s="70"/>
      <c r="B24" s="70"/>
      <c r="C24" s="70"/>
      <c r="D24" s="70"/>
      <c r="E24" s="70"/>
      <c r="F24" s="70"/>
      <c r="G24" s="70"/>
      <c r="H24" s="70"/>
      <c r="I24" s="70"/>
      <c r="J24" s="70"/>
      <c r="K24" s="70"/>
    </row>
    <row r="25" spans="1:13" ht="13.5" customHeight="1">
      <c r="A25" s="70"/>
      <c r="B25" s="70"/>
      <c r="C25" s="70"/>
      <c r="D25" s="70"/>
      <c r="E25" s="70"/>
      <c r="F25" s="70"/>
      <c r="G25" s="70"/>
      <c r="H25" s="70"/>
      <c r="I25" s="70"/>
      <c r="J25" s="70"/>
      <c r="K25" s="70"/>
    </row>
    <row r="26" spans="1:13" ht="13.5" customHeight="1">
      <c r="A26" s="70"/>
      <c r="B26" s="70"/>
      <c r="C26" s="70"/>
      <c r="D26" s="70"/>
      <c r="E26" s="70"/>
      <c r="F26" s="70"/>
      <c r="G26" s="70"/>
      <c r="H26" s="70"/>
      <c r="I26" s="70"/>
      <c r="J26" s="70"/>
      <c r="K26" s="70"/>
    </row>
    <row r="27" spans="1:13" ht="13.5" customHeight="1">
      <c r="A27" s="70"/>
      <c r="B27" s="70"/>
      <c r="C27" s="70"/>
      <c r="D27" s="70"/>
      <c r="E27" s="70"/>
      <c r="F27" s="70"/>
      <c r="G27" s="70"/>
      <c r="H27" s="70"/>
      <c r="I27" s="70"/>
      <c r="J27" s="70"/>
      <c r="K27" s="70"/>
    </row>
    <row r="28" spans="1:13" ht="13.5" customHeight="1">
      <c r="A28" s="70"/>
      <c r="B28" s="70"/>
      <c r="C28" s="70"/>
      <c r="D28" s="70"/>
      <c r="E28" s="70"/>
      <c r="F28" s="70"/>
      <c r="G28" s="70"/>
      <c r="H28" s="70"/>
      <c r="I28" s="70"/>
      <c r="J28" s="70"/>
      <c r="K28" s="70"/>
    </row>
    <row r="29" spans="1:13" ht="13.5" customHeight="1">
      <c r="A29" s="70"/>
      <c r="B29" s="70"/>
      <c r="C29" s="70"/>
      <c r="D29" s="70"/>
      <c r="E29" s="70"/>
      <c r="F29" s="70"/>
      <c r="G29" s="70"/>
      <c r="H29" s="70"/>
      <c r="I29" s="70"/>
      <c r="J29" s="70"/>
      <c r="K29" s="70"/>
    </row>
    <row r="30" spans="1:13" ht="13.5" customHeight="1">
      <c r="A30" s="70"/>
      <c r="B30" s="70"/>
      <c r="C30" s="70"/>
      <c r="D30" s="70"/>
      <c r="E30" s="70"/>
      <c r="F30" s="70"/>
      <c r="G30" s="70"/>
      <c r="H30" s="70"/>
      <c r="I30" s="70"/>
      <c r="J30" s="70"/>
      <c r="K30" s="70"/>
    </row>
    <row r="31" spans="1:13" ht="13.5" customHeight="1">
      <c r="A31" s="70"/>
      <c r="B31" s="70"/>
      <c r="C31" s="70"/>
      <c r="D31" s="70"/>
      <c r="E31" s="70"/>
      <c r="F31" s="70"/>
      <c r="G31" s="70"/>
      <c r="H31" s="70"/>
      <c r="I31" s="70"/>
      <c r="J31" s="70"/>
      <c r="K31" s="70"/>
    </row>
    <row r="32" spans="1:13" ht="13.5" customHeight="1">
      <c r="A32" s="70"/>
      <c r="B32" s="70"/>
      <c r="C32" s="70"/>
      <c r="D32" s="70"/>
      <c r="E32" s="70"/>
      <c r="F32" s="70"/>
      <c r="G32" s="70"/>
      <c r="H32" s="70"/>
      <c r="I32" s="70"/>
      <c r="J32" s="70"/>
      <c r="K32" s="70"/>
    </row>
    <row r="33" spans="1:13" ht="13.5" customHeight="1">
      <c r="A33" s="70"/>
      <c r="B33" s="70"/>
      <c r="C33" s="70"/>
      <c r="D33" s="70"/>
      <c r="E33" s="70"/>
      <c r="F33" s="70"/>
      <c r="G33" s="70"/>
      <c r="H33" s="70"/>
      <c r="I33" s="70"/>
      <c r="J33" s="70"/>
      <c r="K33" s="70"/>
    </row>
    <row r="34" spans="1:13" ht="13.5" customHeight="1">
      <c r="A34" s="70"/>
      <c r="B34" s="70"/>
      <c r="C34" s="70"/>
      <c r="D34" s="70"/>
      <c r="E34" s="70"/>
      <c r="F34" s="70"/>
      <c r="G34" s="70"/>
      <c r="H34" s="70"/>
      <c r="I34" s="70"/>
      <c r="J34" s="70"/>
      <c r="K34" s="70"/>
    </row>
    <row r="35" spans="1:13" ht="13.5" customHeight="1">
      <c r="A35" s="70"/>
      <c r="B35" s="70"/>
      <c r="C35" s="70"/>
      <c r="D35" s="70"/>
      <c r="E35" s="70"/>
      <c r="F35" s="70"/>
      <c r="G35" s="70"/>
      <c r="H35" s="70"/>
      <c r="I35" s="70"/>
      <c r="J35" s="70"/>
      <c r="K35" s="70"/>
    </row>
    <row r="36" spans="1:13" ht="13.5" customHeight="1">
      <c r="A36" s="70"/>
      <c r="B36" s="70"/>
      <c r="C36" s="70"/>
      <c r="D36" s="70"/>
      <c r="E36" s="70"/>
      <c r="F36" s="70"/>
      <c r="G36" s="70"/>
      <c r="H36" s="70"/>
      <c r="I36" s="70"/>
      <c r="J36" s="70"/>
      <c r="K36" s="70"/>
    </row>
    <row r="37" spans="1:13" ht="13.5" customHeight="1">
      <c r="A37" s="70"/>
      <c r="B37" s="70"/>
      <c r="C37" s="70"/>
      <c r="D37" s="70"/>
      <c r="E37" s="70"/>
      <c r="F37" s="70"/>
      <c r="G37" s="70"/>
      <c r="H37" s="70"/>
      <c r="I37" s="70"/>
      <c r="J37" s="70"/>
      <c r="K37" s="70"/>
    </row>
    <row r="38" spans="1:13" ht="14.25" customHeight="1">
      <c r="A38" s="70"/>
      <c r="B38" s="250"/>
      <c r="C38" s="197"/>
      <c r="D38" s="197"/>
      <c r="E38" s="197"/>
      <c r="F38" s="197"/>
      <c r="G38" s="197"/>
      <c r="H38" s="197"/>
      <c r="I38" s="197"/>
      <c r="J38" s="197"/>
      <c r="K38" s="197"/>
    </row>
    <row r="39" spans="1:13" ht="13.5" customHeight="1">
      <c r="A39" s="70"/>
      <c r="B39" s="197"/>
      <c r="C39" s="197"/>
      <c r="D39" s="197"/>
      <c r="E39" s="197"/>
      <c r="F39" s="197"/>
      <c r="G39" s="197"/>
      <c r="H39" s="197"/>
      <c r="I39" s="197"/>
      <c r="J39" s="197"/>
      <c r="K39" s="197"/>
    </row>
    <row r="40" spans="1:13" ht="13.5" customHeight="1">
      <c r="A40" s="70"/>
      <c r="B40" s="197"/>
      <c r="C40" s="197"/>
      <c r="D40" s="197"/>
      <c r="E40" s="197"/>
      <c r="F40" s="197"/>
      <c r="G40" s="197"/>
      <c r="H40" s="197"/>
      <c r="I40" s="197"/>
      <c r="J40" s="197"/>
      <c r="K40" s="197"/>
    </row>
    <row r="41" spans="1:13" ht="13.5" customHeight="1">
      <c r="A41" s="70"/>
      <c r="B41" s="197"/>
      <c r="C41" s="197"/>
      <c r="D41" s="197"/>
      <c r="E41" s="197"/>
      <c r="F41" s="197"/>
      <c r="G41" s="197"/>
      <c r="H41" s="197"/>
      <c r="I41" s="197"/>
      <c r="J41" s="197"/>
      <c r="K41" s="197"/>
    </row>
    <row r="42" spans="1:13" ht="13.5" customHeight="1">
      <c r="A42" s="70"/>
      <c r="B42" s="197"/>
      <c r="C42" s="197"/>
      <c r="D42" s="197"/>
      <c r="E42" s="197"/>
      <c r="F42" s="197"/>
      <c r="G42" s="197"/>
      <c r="H42" s="197"/>
      <c r="I42" s="197"/>
      <c r="J42" s="197"/>
      <c r="K42" s="197"/>
    </row>
    <row r="43" spans="1:13" ht="15" customHeight="1">
      <c r="A43" s="70"/>
      <c r="B43" s="197"/>
      <c r="C43" s="197"/>
      <c r="D43" s="197"/>
      <c r="E43" s="197"/>
      <c r="F43" s="197"/>
      <c r="G43" s="197"/>
      <c r="H43" s="197"/>
      <c r="I43" s="197"/>
      <c r="J43" s="197"/>
      <c r="K43" s="197"/>
      <c r="M43" s="93"/>
    </row>
    <row r="44" spans="1:13" ht="13.5" customHeight="1">
      <c r="A44" s="70"/>
      <c r="B44" s="197"/>
      <c r="C44" s="197"/>
      <c r="D44" s="197"/>
      <c r="E44" s="197"/>
      <c r="F44" s="197"/>
      <c r="G44" s="197"/>
      <c r="H44" s="197"/>
      <c r="I44" s="197"/>
      <c r="J44" s="197"/>
      <c r="K44" s="197"/>
    </row>
    <row r="45" spans="1:13" ht="13.5" customHeight="1">
      <c r="A45" s="70"/>
      <c r="B45" s="197"/>
      <c r="C45" s="197"/>
      <c r="D45" s="197"/>
      <c r="E45" s="197"/>
      <c r="F45" s="197"/>
      <c r="G45" s="197"/>
      <c r="H45" s="197"/>
      <c r="I45" s="197"/>
      <c r="J45" s="197"/>
      <c r="K45" s="197"/>
    </row>
    <row r="46" spans="1:13" ht="13.5" customHeight="1"/>
    <row r="47" spans="1:13" ht="13.5" customHeight="1"/>
    <row r="48" spans="1:13"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sheetData>
  <mergeCells count="10">
    <mergeCell ref="B18:D20"/>
    <mergeCell ref="E18:K20"/>
    <mergeCell ref="B38:K45"/>
    <mergeCell ref="B2:K2"/>
    <mergeCell ref="B4:D6"/>
    <mergeCell ref="E4:K6"/>
    <mergeCell ref="B7:D9"/>
    <mergeCell ref="E7:K9"/>
    <mergeCell ref="B10:D17"/>
    <mergeCell ref="E10:K17"/>
  </mergeCells>
  <pageMargins left="0.25" right="0.25" top="0.75" bottom="0.75" header="0" footer="0"/>
  <pageSetup paperSize="5"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4D94D8"/>
  </sheetPr>
  <dimension ref="A1:P987"/>
  <sheetViews>
    <sheetView showGridLines="0" workbookViewId="0">
      <selection activeCell="C7" sqref="C7:P8"/>
    </sheetView>
  </sheetViews>
  <sheetFormatPr defaultColWidth="12.5703125" defaultRowHeight="15" customHeight="1"/>
  <cols>
    <col min="1" max="1" width="1.42578125" customWidth="1"/>
    <col min="2" max="2" width="7.42578125" customWidth="1"/>
    <col min="3" max="5" width="8.85546875" customWidth="1"/>
    <col min="6" max="6" width="10.42578125" customWidth="1"/>
    <col min="7" max="10" width="8.85546875" customWidth="1"/>
    <col min="11" max="11" width="41.140625" customWidth="1"/>
    <col min="12" max="15" width="8.85546875" customWidth="1"/>
    <col min="16" max="16" width="38.85546875" customWidth="1"/>
    <col min="17" max="26" width="8.85546875" customWidth="1"/>
  </cols>
  <sheetData>
    <row r="1" spans="1:16" ht="19.5" customHeight="1">
      <c r="A1" s="70"/>
      <c r="B1" s="70"/>
      <c r="C1" s="70"/>
      <c r="D1" s="70"/>
      <c r="E1" s="70"/>
      <c r="F1" s="70"/>
      <c r="G1" s="70"/>
      <c r="H1" s="70"/>
      <c r="I1" s="70"/>
      <c r="J1" s="70"/>
      <c r="K1" s="70"/>
      <c r="L1" s="70"/>
      <c r="M1" s="70"/>
      <c r="N1" s="70"/>
      <c r="O1" s="70"/>
      <c r="P1" s="70"/>
    </row>
    <row r="2" spans="1:16" ht="16.5" customHeight="1">
      <c r="A2" s="70"/>
      <c r="B2" s="336" t="s">
        <v>525</v>
      </c>
      <c r="C2" s="197"/>
      <c r="D2" s="197"/>
      <c r="E2" s="197"/>
      <c r="F2" s="197"/>
      <c r="G2" s="197"/>
      <c r="H2" s="197"/>
      <c r="I2" s="197"/>
      <c r="J2" s="197"/>
      <c r="K2" s="197"/>
      <c r="L2" s="197"/>
      <c r="M2" s="197"/>
      <c r="N2" s="197"/>
      <c r="O2" s="197"/>
      <c r="P2" s="197"/>
    </row>
    <row r="3" spans="1:16" ht="16.5" customHeight="1">
      <c r="A3" s="70"/>
      <c r="B3" s="107"/>
      <c r="C3" s="107"/>
      <c r="D3" s="107"/>
      <c r="E3" s="107"/>
      <c r="F3" s="107"/>
      <c r="G3" s="107"/>
      <c r="H3" s="107"/>
      <c r="I3" s="107"/>
      <c r="J3" s="107"/>
      <c r="K3" s="107"/>
      <c r="L3" s="107"/>
      <c r="M3" s="107"/>
      <c r="N3" s="107"/>
      <c r="O3" s="107"/>
      <c r="P3" s="107"/>
    </row>
    <row r="4" spans="1:16" ht="15" customHeight="1">
      <c r="A4" s="70"/>
      <c r="B4" s="342" t="s">
        <v>526</v>
      </c>
      <c r="C4" s="180"/>
      <c r="D4" s="180"/>
      <c r="E4" s="180"/>
      <c r="F4" s="180"/>
      <c r="G4" s="180"/>
      <c r="H4" s="180"/>
      <c r="I4" s="180"/>
      <c r="J4" s="180"/>
      <c r="K4" s="180"/>
      <c r="L4" s="180"/>
      <c r="M4" s="180"/>
      <c r="N4" s="180"/>
      <c r="O4" s="180"/>
      <c r="P4" s="180"/>
    </row>
    <row r="5" spans="1:16" ht="16.5" customHeight="1">
      <c r="A5" s="70"/>
      <c r="B5" s="182"/>
      <c r="C5" s="183"/>
      <c r="D5" s="183"/>
      <c r="E5" s="183"/>
      <c r="F5" s="183"/>
      <c r="G5" s="183"/>
      <c r="H5" s="183"/>
      <c r="I5" s="183"/>
      <c r="J5" s="183"/>
      <c r="K5" s="183"/>
      <c r="L5" s="183"/>
      <c r="M5" s="183"/>
      <c r="N5" s="183"/>
      <c r="O5" s="183"/>
      <c r="P5" s="183"/>
    </row>
    <row r="6" spans="1:16" ht="16.5" customHeight="1">
      <c r="A6" s="70"/>
      <c r="B6" s="187"/>
      <c r="C6" s="343"/>
      <c r="D6" s="183"/>
      <c r="E6" s="183"/>
      <c r="F6" s="183"/>
      <c r="G6" s="183"/>
      <c r="H6" s="183"/>
      <c r="I6" s="183"/>
      <c r="J6" s="183"/>
      <c r="K6" s="183"/>
      <c r="L6" s="183"/>
      <c r="M6" s="183"/>
      <c r="N6" s="183"/>
      <c r="O6" s="183"/>
      <c r="P6" s="183"/>
    </row>
    <row r="7" spans="1:16" ht="14.25" customHeight="1">
      <c r="A7" s="70"/>
      <c r="B7" s="310"/>
      <c r="C7" s="344" t="s">
        <v>527</v>
      </c>
      <c r="D7" s="316"/>
      <c r="E7" s="347" t="s">
        <v>528</v>
      </c>
      <c r="F7" s="349" t="s">
        <v>529</v>
      </c>
      <c r="G7" s="350" t="s">
        <v>530</v>
      </c>
      <c r="H7" s="315"/>
      <c r="I7" s="315"/>
      <c r="J7" s="315"/>
      <c r="K7" s="316"/>
      <c r="L7" s="344" t="s">
        <v>531</v>
      </c>
      <c r="M7" s="315"/>
      <c r="N7" s="315"/>
      <c r="O7" s="315"/>
      <c r="P7" s="316"/>
    </row>
    <row r="8" spans="1:16" ht="45.6" customHeight="1">
      <c r="A8" s="70"/>
      <c r="B8" s="182"/>
      <c r="C8" s="345"/>
      <c r="D8" s="346"/>
      <c r="E8" s="348"/>
      <c r="F8" s="348"/>
      <c r="G8" s="345"/>
      <c r="H8" s="351"/>
      <c r="I8" s="351"/>
      <c r="J8" s="351"/>
      <c r="K8" s="346"/>
      <c r="L8" s="345"/>
      <c r="M8" s="351"/>
      <c r="N8" s="351"/>
      <c r="O8" s="351"/>
      <c r="P8" s="346"/>
    </row>
    <row r="9" spans="1:16" ht="16.5" customHeight="1">
      <c r="A9" s="70"/>
      <c r="B9" s="341">
        <v>1</v>
      </c>
      <c r="C9" s="187" t="s">
        <v>532</v>
      </c>
      <c r="D9" s="181"/>
      <c r="E9" s="194" t="s">
        <v>518</v>
      </c>
      <c r="F9" s="194" t="s">
        <v>105</v>
      </c>
      <c r="G9" s="187" t="s">
        <v>533</v>
      </c>
      <c r="H9" s="180"/>
      <c r="I9" s="180"/>
      <c r="J9" s="180"/>
      <c r="K9" s="181"/>
      <c r="L9" s="179" t="s">
        <v>534</v>
      </c>
      <c r="M9" s="324"/>
      <c r="N9" s="324"/>
      <c r="O9" s="324"/>
      <c r="P9" s="325"/>
    </row>
    <row r="10" spans="1:16" ht="16.5" customHeight="1">
      <c r="A10" s="70"/>
      <c r="B10" s="249"/>
      <c r="C10" s="310"/>
      <c r="D10" s="311"/>
      <c r="E10" s="249"/>
      <c r="F10" s="249"/>
      <c r="G10" s="310"/>
      <c r="H10" s="197"/>
      <c r="I10" s="197"/>
      <c r="J10" s="197"/>
      <c r="K10" s="311"/>
      <c r="L10" s="326"/>
      <c r="M10" s="327"/>
      <c r="N10" s="327"/>
      <c r="O10" s="327"/>
      <c r="P10" s="328"/>
    </row>
    <row r="11" spans="1:16" ht="16.5" customHeight="1">
      <c r="A11" s="70"/>
      <c r="B11" s="249"/>
      <c r="C11" s="310"/>
      <c r="D11" s="311"/>
      <c r="E11" s="249"/>
      <c r="F11" s="249"/>
      <c r="G11" s="310"/>
      <c r="H11" s="197"/>
      <c r="I11" s="197"/>
      <c r="J11" s="197"/>
      <c r="K11" s="311"/>
      <c r="L11" s="326"/>
      <c r="M11" s="327"/>
      <c r="N11" s="327"/>
      <c r="O11" s="327"/>
      <c r="P11" s="328"/>
    </row>
    <row r="12" spans="1:16" ht="100.15" customHeight="1">
      <c r="A12" s="70"/>
      <c r="B12" s="195"/>
      <c r="C12" s="182"/>
      <c r="D12" s="184"/>
      <c r="E12" s="195"/>
      <c r="F12" s="195"/>
      <c r="G12" s="182"/>
      <c r="H12" s="183"/>
      <c r="I12" s="183"/>
      <c r="J12" s="183"/>
      <c r="K12" s="184"/>
      <c r="L12" s="329"/>
      <c r="M12" s="330"/>
      <c r="N12" s="330"/>
      <c r="O12" s="330"/>
      <c r="P12" s="331"/>
    </row>
    <row r="13" spans="1:16" ht="16.5" customHeight="1">
      <c r="A13" s="70"/>
      <c r="B13" s="341">
        <v>2</v>
      </c>
      <c r="C13" s="187" t="s">
        <v>535</v>
      </c>
      <c r="D13" s="181"/>
      <c r="E13" s="194" t="s">
        <v>518</v>
      </c>
      <c r="F13" s="194" t="s">
        <v>105</v>
      </c>
      <c r="G13" s="187" t="s">
        <v>536</v>
      </c>
      <c r="H13" s="180"/>
      <c r="I13" s="180"/>
      <c r="J13" s="180"/>
      <c r="K13" s="181"/>
      <c r="L13" s="179" t="s">
        <v>537</v>
      </c>
      <c r="M13" s="324"/>
      <c r="N13" s="324"/>
      <c r="O13" s="324"/>
      <c r="P13" s="325"/>
    </row>
    <row r="14" spans="1:16" ht="16.5" customHeight="1">
      <c r="A14" s="70"/>
      <c r="B14" s="249"/>
      <c r="C14" s="310"/>
      <c r="D14" s="311"/>
      <c r="E14" s="249"/>
      <c r="F14" s="249"/>
      <c r="G14" s="310"/>
      <c r="H14" s="197"/>
      <c r="I14" s="197"/>
      <c r="J14" s="197"/>
      <c r="K14" s="311"/>
      <c r="L14" s="326"/>
      <c r="M14" s="327"/>
      <c r="N14" s="327"/>
      <c r="O14" s="327"/>
      <c r="P14" s="328"/>
    </row>
    <row r="15" spans="1:16" ht="16.5" customHeight="1">
      <c r="A15" s="70"/>
      <c r="B15" s="249"/>
      <c r="C15" s="310"/>
      <c r="D15" s="311"/>
      <c r="E15" s="249"/>
      <c r="F15" s="249"/>
      <c r="G15" s="310"/>
      <c r="H15" s="197"/>
      <c r="I15" s="197"/>
      <c r="J15" s="197"/>
      <c r="K15" s="311"/>
      <c r="L15" s="326"/>
      <c r="M15" s="327"/>
      <c r="N15" s="327"/>
      <c r="O15" s="327"/>
      <c r="P15" s="328"/>
    </row>
    <row r="16" spans="1:16" ht="46.9" customHeight="1">
      <c r="A16" s="70"/>
      <c r="B16" s="195"/>
      <c r="C16" s="182"/>
      <c r="D16" s="184"/>
      <c r="E16" s="195"/>
      <c r="F16" s="195"/>
      <c r="G16" s="182"/>
      <c r="H16" s="183"/>
      <c r="I16" s="183"/>
      <c r="J16" s="183"/>
      <c r="K16" s="184"/>
      <c r="L16" s="329"/>
      <c r="M16" s="330"/>
      <c r="N16" s="330"/>
      <c r="O16" s="330"/>
      <c r="P16" s="331"/>
    </row>
    <row r="17" spans="1:16" ht="16.5" customHeight="1">
      <c r="A17" s="70"/>
      <c r="B17" s="341">
        <v>3</v>
      </c>
      <c r="C17" s="187" t="s">
        <v>538</v>
      </c>
      <c r="D17" s="181"/>
      <c r="E17" s="194" t="s">
        <v>518</v>
      </c>
      <c r="F17" s="187" t="s">
        <v>105</v>
      </c>
      <c r="G17" s="187" t="s">
        <v>539</v>
      </c>
      <c r="H17" s="180"/>
      <c r="I17" s="180"/>
      <c r="J17" s="180"/>
      <c r="K17" s="181"/>
      <c r="L17" s="179" t="s">
        <v>540</v>
      </c>
      <c r="M17" s="324"/>
      <c r="N17" s="324"/>
      <c r="O17" s="324"/>
      <c r="P17" s="325"/>
    </row>
    <row r="18" spans="1:16" ht="16.5" customHeight="1">
      <c r="A18" s="70"/>
      <c r="B18" s="249"/>
      <c r="C18" s="310"/>
      <c r="D18" s="311"/>
      <c r="E18" s="249"/>
      <c r="F18" s="310"/>
      <c r="G18" s="310"/>
      <c r="H18" s="197"/>
      <c r="I18" s="197"/>
      <c r="J18" s="197"/>
      <c r="K18" s="311"/>
      <c r="L18" s="326"/>
      <c r="M18" s="327"/>
      <c r="N18" s="327"/>
      <c r="O18" s="327"/>
      <c r="P18" s="328"/>
    </row>
    <row r="19" spans="1:16" ht="16.5" customHeight="1">
      <c r="A19" s="70"/>
      <c r="B19" s="249"/>
      <c r="C19" s="310"/>
      <c r="D19" s="311"/>
      <c r="E19" s="249"/>
      <c r="F19" s="310"/>
      <c r="G19" s="310"/>
      <c r="H19" s="197"/>
      <c r="I19" s="197"/>
      <c r="J19" s="197"/>
      <c r="K19" s="311"/>
      <c r="L19" s="326"/>
      <c r="M19" s="327"/>
      <c r="N19" s="327"/>
      <c r="O19" s="327"/>
      <c r="P19" s="328"/>
    </row>
    <row r="20" spans="1:16" ht="87" customHeight="1">
      <c r="A20" s="70"/>
      <c r="B20" s="195"/>
      <c r="C20" s="182"/>
      <c r="D20" s="184"/>
      <c r="E20" s="195"/>
      <c r="F20" s="182"/>
      <c r="G20" s="182"/>
      <c r="H20" s="183"/>
      <c r="I20" s="183"/>
      <c r="J20" s="183"/>
      <c r="K20" s="184"/>
      <c r="L20" s="329"/>
      <c r="M20" s="330"/>
      <c r="N20" s="330"/>
      <c r="O20" s="330"/>
      <c r="P20" s="331"/>
    </row>
    <row r="21" spans="1:16" ht="16.5" customHeight="1">
      <c r="A21" s="70"/>
      <c r="B21" s="341">
        <v>4</v>
      </c>
      <c r="C21" s="187" t="s">
        <v>541</v>
      </c>
      <c r="D21" s="181"/>
      <c r="E21" s="194" t="s">
        <v>542</v>
      </c>
      <c r="F21" s="187" t="s">
        <v>105</v>
      </c>
      <c r="G21" s="187" t="s">
        <v>543</v>
      </c>
      <c r="H21" s="180"/>
      <c r="I21" s="180"/>
      <c r="J21" s="180"/>
      <c r="K21" s="181"/>
      <c r="L21" s="179" t="s">
        <v>544</v>
      </c>
      <c r="M21" s="324"/>
      <c r="N21" s="324"/>
      <c r="O21" s="324"/>
      <c r="P21" s="325"/>
    </row>
    <row r="22" spans="1:16" ht="16.5" customHeight="1">
      <c r="A22" s="70"/>
      <c r="B22" s="249"/>
      <c r="C22" s="310"/>
      <c r="D22" s="311"/>
      <c r="E22" s="249"/>
      <c r="F22" s="310"/>
      <c r="G22" s="310"/>
      <c r="H22" s="197"/>
      <c r="I22" s="197"/>
      <c r="J22" s="197"/>
      <c r="K22" s="311"/>
      <c r="L22" s="326"/>
      <c r="M22" s="327"/>
      <c r="N22" s="327"/>
      <c r="O22" s="327"/>
      <c r="P22" s="328"/>
    </row>
    <row r="23" spans="1:16" ht="16.5" customHeight="1">
      <c r="A23" s="70"/>
      <c r="B23" s="249"/>
      <c r="C23" s="310"/>
      <c r="D23" s="311"/>
      <c r="E23" s="249"/>
      <c r="F23" s="310"/>
      <c r="G23" s="310"/>
      <c r="H23" s="197"/>
      <c r="I23" s="197"/>
      <c r="J23" s="197"/>
      <c r="K23" s="311"/>
      <c r="L23" s="326"/>
      <c r="M23" s="327"/>
      <c r="N23" s="327"/>
      <c r="O23" s="327"/>
      <c r="P23" s="328"/>
    </row>
    <row r="24" spans="1:16" ht="79.150000000000006" customHeight="1">
      <c r="A24" s="70"/>
      <c r="B24" s="195"/>
      <c r="C24" s="182"/>
      <c r="D24" s="184"/>
      <c r="E24" s="195"/>
      <c r="F24" s="182"/>
      <c r="G24" s="182"/>
      <c r="H24" s="183"/>
      <c r="I24" s="183"/>
      <c r="J24" s="183"/>
      <c r="K24" s="184"/>
      <c r="L24" s="329"/>
      <c r="M24" s="330"/>
      <c r="N24" s="330"/>
      <c r="O24" s="330"/>
      <c r="P24" s="331"/>
    </row>
    <row r="25" spans="1:16" ht="16.5" customHeight="1">
      <c r="A25" s="70"/>
      <c r="B25" s="341">
        <v>5</v>
      </c>
      <c r="C25" s="187" t="s">
        <v>545</v>
      </c>
      <c r="D25" s="181"/>
      <c r="E25" s="194" t="s">
        <v>546</v>
      </c>
      <c r="F25" s="187" t="s">
        <v>105</v>
      </c>
      <c r="G25" s="187" t="s">
        <v>547</v>
      </c>
      <c r="H25" s="180"/>
      <c r="I25" s="180"/>
      <c r="J25" s="180"/>
      <c r="K25" s="181"/>
      <c r="L25" s="179" t="s">
        <v>548</v>
      </c>
      <c r="M25" s="324"/>
      <c r="N25" s="324"/>
      <c r="O25" s="324"/>
      <c r="P25" s="325"/>
    </row>
    <row r="26" spans="1:16" ht="16.5" customHeight="1">
      <c r="A26" s="70"/>
      <c r="B26" s="249"/>
      <c r="C26" s="310"/>
      <c r="D26" s="311"/>
      <c r="E26" s="249"/>
      <c r="F26" s="310"/>
      <c r="G26" s="310"/>
      <c r="H26" s="197"/>
      <c r="I26" s="197"/>
      <c r="J26" s="197"/>
      <c r="K26" s="311"/>
      <c r="L26" s="326"/>
      <c r="M26" s="327"/>
      <c r="N26" s="327"/>
      <c r="O26" s="327"/>
      <c r="P26" s="328"/>
    </row>
    <row r="27" spans="1:16" ht="122.45" customHeight="1">
      <c r="A27" s="70"/>
      <c r="B27" s="195"/>
      <c r="C27" s="182"/>
      <c r="D27" s="184"/>
      <c r="E27" s="195"/>
      <c r="F27" s="182"/>
      <c r="G27" s="182"/>
      <c r="H27" s="183"/>
      <c r="I27" s="183"/>
      <c r="J27" s="183"/>
      <c r="K27" s="184"/>
      <c r="L27" s="329"/>
      <c r="M27" s="330"/>
      <c r="N27" s="330"/>
      <c r="O27" s="330"/>
      <c r="P27" s="331"/>
    </row>
    <row r="28" spans="1:16" ht="13.5" customHeight="1">
      <c r="A28" s="70"/>
      <c r="B28" s="338"/>
      <c r="C28" s="180"/>
      <c r="D28" s="180"/>
      <c r="E28" s="180"/>
      <c r="F28" s="180"/>
      <c r="G28" s="180"/>
      <c r="H28" s="180"/>
      <c r="I28" s="180"/>
      <c r="J28" s="180"/>
      <c r="K28" s="180"/>
      <c r="L28" s="180"/>
      <c r="M28" s="180"/>
      <c r="N28" s="180"/>
      <c r="O28" s="180"/>
      <c r="P28" s="180"/>
    </row>
    <row r="29" spans="1:16" ht="13.5" customHeight="1">
      <c r="A29" s="70"/>
      <c r="B29" s="182"/>
      <c r="C29" s="183"/>
      <c r="D29" s="183"/>
      <c r="E29" s="183"/>
      <c r="F29" s="183"/>
      <c r="G29" s="183"/>
      <c r="H29" s="183"/>
      <c r="I29" s="183"/>
      <c r="J29" s="183"/>
      <c r="K29" s="183"/>
      <c r="L29" s="183"/>
      <c r="M29" s="183"/>
      <c r="N29" s="183"/>
      <c r="O29" s="183"/>
      <c r="P29" s="183"/>
    </row>
    <row r="30" spans="1:16" ht="13.5" customHeight="1">
      <c r="A30" s="70"/>
      <c r="B30" s="339" t="s">
        <v>549</v>
      </c>
      <c r="C30" s="199"/>
      <c r="D30" s="199"/>
      <c r="E30" s="199"/>
      <c r="F30" s="199"/>
      <c r="G30" s="199"/>
      <c r="H30" s="199"/>
      <c r="I30" s="199"/>
      <c r="J30" s="199"/>
      <c r="K30" s="199"/>
      <c r="L30" s="199"/>
      <c r="M30" s="199"/>
      <c r="N30" s="199"/>
      <c r="O30" s="199"/>
      <c r="P30" s="208"/>
    </row>
    <row r="31" spans="1:16" ht="14.25" customHeight="1">
      <c r="A31" s="70"/>
      <c r="B31" s="340" t="s">
        <v>550</v>
      </c>
      <c r="C31" s="340" t="s">
        <v>714</v>
      </c>
      <c r="D31" s="337" t="s">
        <v>551</v>
      </c>
      <c r="E31" s="180"/>
      <c r="F31" s="180"/>
      <c r="G31" s="180"/>
      <c r="H31" s="180"/>
      <c r="I31" s="180"/>
      <c r="J31" s="180"/>
      <c r="K31" s="180"/>
      <c r="L31" s="180"/>
      <c r="M31" s="180"/>
      <c r="N31" s="180"/>
      <c r="O31" s="180"/>
      <c r="P31" s="181"/>
    </row>
    <row r="32" spans="1:16" ht="53.1" customHeight="1">
      <c r="A32" s="70"/>
      <c r="B32" s="195"/>
      <c r="C32" s="195"/>
      <c r="D32" s="182"/>
      <c r="E32" s="183"/>
      <c r="F32" s="183"/>
      <c r="G32" s="183"/>
      <c r="H32" s="183"/>
      <c r="I32" s="183"/>
      <c r="J32" s="183"/>
      <c r="K32" s="183"/>
      <c r="L32" s="183"/>
      <c r="M32" s="183"/>
      <c r="N32" s="183"/>
      <c r="O32" s="183"/>
      <c r="P32" s="184"/>
    </row>
    <row r="33" spans="1:16" ht="16.5" customHeight="1">
      <c r="A33" s="70"/>
      <c r="B33" s="194" t="s">
        <v>518</v>
      </c>
      <c r="C33" s="194" t="s">
        <v>546</v>
      </c>
      <c r="D33" s="187" t="s">
        <v>552</v>
      </c>
      <c r="E33" s="180"/>
      <c r="F33" s="180"/>
      <c r="G33" s="180"/>
      <c r="H33" s="180"/>
      <c r="I33" s="180"/>
      <c r="J33" s="180"/>
      <c r="K33" s="180"/>
      <c r="L33" s="180"/>
      <c r="M33" s="180"/>
      <c r="N33" s="180"/>
      <c r="O33" s="180"/>
      <c r="P33" s="181"/>
    </row>
    <row r="34" spans="1:16" ht="16.5" customHeight="1">
      <c r="A34" s="70"/>
      <c r="B34" s="249"/>
      <c r="C34" s="249"/>
      <c r="D34" s="310"/>
      <c r="E34" s="197"/>
      <c r="F34" s="197"/>
      <c r="G34" s="197"/>
      <c r="H34" s="197"/>
      <c r="I34" s="197"/>
      <c r="J34" s="197"/>
      <c r="K34" s="197"/>
      <c r="L34" s="197"/>
      <c r="M34" s="197"/>
      <c r="N34" s="197"/>
      <c r="O34" s="197"/>
      <c r="P34" s="311"/>
    </row>
    <row r="35" spans="1:16" ht="16.5" customHeight="1">
      <c r="A35" s="70"/>
      <c r="B35" s="195"/>
      <c r="C35" s="195"/>
      <c r="D35" s="182"/>
      <c r="E35" s="183"/>
      <c r="F35" s="183"/>
      <c r="G35" s="183"/>
      <c r="H35" s="183"/>
      <c r="I35" s="183"/>
      <c r="J35" s="183"/>
      <c r="K35" s="183"/>
      <c r="L35" s="183"/>
      <c r="M35" s="183"/>
      <c r="N35" s="183"/>
      <c r="O35" s="183"/>
      <c r="P35" s="184"/>
    </row>
    <row r="36" spans="1:16" ht="16.5" customHeight="1">
      <c r="A36" s="70"/>
      <c r="B36" s="70"/>
      <c r="C36" s="70"/>
      <c r="D36" s="70"/>
      <c r="E36" s="70"/>
      <c r="F36" s="70"/>
      <c r="G36" s="70"/>
      <c r="H36" s="70"/>
      <c r="I36" s="70"/>
      <c r="J36" s="70"/>
      <c r="K36" s="70"/>
      <c r="L36" s="70"/>
      <c r="M36" s="70"/>
      <c r="N36" s="70"/>
      <c r="O36" s="70"/>
      <c r="P36" s="70"/>
    </row>
    <row r="37" spans="1:16" ht="16.5" customHeight="1">
      <c r="A37" s="70"/>
      <c r="B37" s="70"/>
      <c r="C37" s="70"/>
      <c r="D37" s="70"/>
      <c r="E37" s="70"/>
      <c r="F37" s="70"/>
      <c r="G37" s="70"/>
      <c r="H37" s="70"/>
      <c r="I37" s="70"/>
      <c r="J37" s="70"/>
      <c r="K37" s="70"/>
      <c r="L37" s="70"/>
      <c r="M37" s="70"/>
      <c r="N37" s="70"/>
      <c r="O37" s="70"/>
      <c r="P37" s="70"/>
    </row>
    <row r="38" spans="1:16" ht="16.5" customHeight="1">
      <c r="A38" s="70"/>
      <c r="B38" s="70"/>
      <c r="C38" s="70"/>
      <c r="D38" s="70"/>
      <c r="E38" s="70"/>
      <c r="F38" s="70"/>
      <c r="G38" s="70"/>
      <c r="H38" s="70"/>
      <c r="I38" s="70"/>
      <c r="J38" s="70"/>
      <c r="K38" s="70"/>
      <c r="L38" s="70"/>
      <c r="M38" s="70"/>
      <c r="N38" s="70"/>
      <c r="O38" s="79"/>
      <c r="P38" s="70"/>
    </row>
    <row r="39" spans="1:16" ht="16.5" customHeight="1">
      <c r="A39" s="70"/>
      <c r="B39" s="70"/>
      <c r="C39" s="70"/>
      <c r="D39" s="70"/>
      <c r="E39" s="70"/>
      <c r="F39" s="70"/>
      <c r="G39" s="70"/>
      <c r="H39" s="70"/>
      <c r="I39" s="70"/>
      <c r="J39" s="70"/>
      <c r="K39" s="70"/>
      <c r="L39" s="70"/>
      <c r="M39" s="70"/>
      <c r="N39" s="70"/>
      <c r="O39" s="70"/>
      <c r="P39" s="70"/>
    </row>
    <row r="40" spans="1:16" ht="34.5" customHeight="1">
      <c r="A40" s="70"/>
      <c r="B40" s="70"/>
      <c r="C40" s="70"/>
      <c r="D40" s="70"/>
      <c r="E40" s="70"/>
      <c r="F40" s="70"/>
      <c r="G40" s="70"/>
      <c r="H40" s="70"/>
      <c r="I40" s="70"/>
      <c r="J40" s="70"/>
      <c r="K40" s="70"/>
      <c r="L40" s="70"/>
      <c r="M40" s="70"/>
      <c r="N40" s="70"/>
      <c r="O40" s="70"/>
      <c r="P40" s="70"/>
    </row>
    <row r="41" spans="1:16" ht="15" customHeight="1">
      <c r="A41" s="70"/>
      <c r="B41" s="70"/>
      <c r="C41" s="70"/>
      <c r="D41" s="70"/>
      <c r="E41" s="70"/>
      <c r="F41" s="70"/>
      <c r="G41" s="70"/>
      <c r="H41" s="70"/>
      <c r="I41" s="70"/>
      <c r="J41" s="70"/>
      <c r="K41" s="70"/>
      <c r="L41" s="70"/>
      <c r="M41" s="70"/>
      <c r="N41" s="70"/>
      <c r="O41" s="70"/>
      <c r="P41" s="70"/>
    </row>
    <row r="42" spans="1:16" ht="15" customHeight="1">
      <c r="A42" s="70"/>
      <c r="B42" s="70"/>
      <c r="C42" s="70"/>
      <c r="D42" s="70"/>
      <c r="E42" s="70"/>
      <c r="F42" s="70"/>
      <c r="G42" s="70"/>
      <c r="H42" s="70"/>
      <c r="I42" s="70"/>
      <c r="J42" s="70"/>
      <c r="K42" s="70"/>
      <c r="L42" s="70"/>
      <c r="M42" s="70"/>
      <c r="N42" s="70"/>
      <c r="O42" s="70"/>
      <c r="P42" s="70"/>
    </row>
    <row r="43" spans="1:16" ht="15" customHeight="1">
      <c r="A43" s="70"/>
      <c r="B43" s="70"/>
      <c r="C43" s="70"/>
      <c r="D43" s="70"/>
      <c r="E43" s="70"/>
      <c r="F43" s="70"/>
      <c r="G43" s="70"/>
      <c r="H43" s="70"/>
      <c r="I43" s="70"/>
      <c r="J43" s="70"/>
      <c r="K43" s="70"/>
      <c r="L43" s="70"/>
      <c r="M43" s="70"/>
      <c r="N43" s="70"/>
      <c r="O43" s="70"/>
      <c r="P43" s="70"/>
    </row>
    <row r="44" spans="1:16" ht="15" customHeight="1">
      <c r="A44" s="70"/>
      <c r="B44" s="70"/>
      <c r="C44" s="70"/>
      <c r="D44" s="70"/>
      <c r="E44" s="70"/>
      <c r="F44" s="70"/>
      <c r="G44" s="70"/>
      <c r="H44" s="70"/>
      <c r="I44" s="70"/>
      <c r="J44" s="70"/>
      <c r="K44" s="70"/>
      <c r="L44" s="70"/>
      <c r="M44" s="70"/>
      <c r="N44" s="70"/>
      <c r="O44" s="70"/>
      <c r="P44" s="70"/>
    </row>
    <row r="45" spans="1:16" ht="14.25" customHeight="1">
      <c r="A45" s="70"/>
      <c r="B45" s="250" t="s">
        <v>553</v>
      </c>
      <c r="C45" s="197"/>
      <c r="D45" s="197"/>
      <c r="E45" s="197"/>
      <c r="F45" s="197"/>
      <c r="G45" s="197"/>
      <c r="H45" s="197"/>
      <c r="I45" s="197"/>
      <c r="J45" s="197"/>
      <c r="K45" s="197"/>
      <c r="L45" s="197"/>
      <c r="M45" s="197"/>
      <c r="N45" s="197"/>
      <c r="O45" s="197"/>
      <c r="P45" s="197"/>
    </row>
    <row r="46" spans="1:16" ht="13.5" customHeight="1">
      <c r="A46" s="70"/>
      <c r="B46" s="197"/>
      <c r="C46" s="197"/>
      <c r="D46" s="197"/>
      <c r="E46" s="197"/>
      <c r="F46" s="197"/>
      <c r="G46" s="197"/>
      <c r="H46" s="197"/>
      <c r="I46" s="197"/>
      <c r="J46" s="197"/>
      <c r="K46" s="197"/>
      <c r="L46" s="197"/>
      <c r="M46" s="197"/>
      <c r="N46" s="197"/>
      <c r="O46" s="197"/>
      <c r="P46" s="197"/>
    </row>
    <row r="47" spans="1:16" ht="13.5" customHeight="1">
      <c r="A47" s="70"/>
      <c r="B47" s="197"/>
      <c r="C47" s="197"/>
      <c r="D47" s="197"/>
      <c r="E47" s="197"/>
      <c r="F47" s="197"/>
      <c r="G47" s="197"/>
      <c r="H47" s="197"/>
      <c r="I47" s="197"/>
      <c r="J47" s="197"/>
      <c r="K47" s="197"/>
      <c r="L47" s="197"/>
      <c r="M47" s="197"/>
      <c r="N47" s="197"/>
      <c r="O47" s="197"/>
      <c r="P47" s="197"/>
    </row>
    <row r="48" spans="1:16" ht="13.5" customHeight="1">
      <c r="A48" s="70"/>
      <c r="B48" s="197"/>
      <c r="C48" s="197"/>
      <c r="D48" s="197"/>
      <c r="E48" s="197"/>
      <c r="F48" s="197"/>
      <c r="G48" s="197"/>
      <c r="H48" s="197"/>
      <c r="I48" s="197"/>
      <c r="J48" s="197"/>
      <c r="K48" s="197"/>
      <c r="L48" s="197"/>
      <c r="M48" s="197"/>
      <c r="N48" s="197"/>
      <c r="O48" s="197"/>
      <c r="P48" s="197"/>
    </row>
    <row r="49" spans="1:16" ht="13.5" customHeight="1">
      <c r="A49" s="70"/>
      <c r="B49" s="197"/>
      <c r="C49" s="197"/>
      <c r="D49" s="197"/>
      <c r="E49" s="197"/>
      <c r="F49" s="197"/>
      <c r="G49" s="197"/>
      <c r="H49" s="197"/>
      <c r="I49" s="197"/>
      <c r="J49" s="197"/>
      <c r="K49" s="197"/>
      <c r="L49" s="197"/>
      <c r="M49" s="197"/>
      <c r="N49" s="197"/>
      <c r="O49" s="197"/>
      <c r="P49" s="197"/>
    </row>
    <row r="50" spans="1:16" ht="13.5" customHeight="1">
      <c r="A50" s="70"/>
      <c r="B50" s="197"/>
      <c r="C50" s="197"/>
      <c r="D50" s="197"/>
      <c r="E50" s="197"/>
      <c r="F50" s="197"/>
      <c r="G50" s="197"/>
      <c r="H50" s="197"/>
      <c r="I50" s="197"/>
      <c r="J50" s="197"/>
      <c r="K50" s="197"/>
      <c r="L50" s="197"/>
      <c r="M50" s="197"/>
      <c r="N50" s="197"/>
      <c r="O50" s="197"/>
      <c r="P50" s="197"/>
    </row>
    <row r="51" spans="1:16" ht="13.5" customHeight="1">
      <c r="A51" s="70"/>
      <c r="B51" s="197"/>
      <c r="C51" s="197"/>
      <c r="D51" s="197"/>
      <c r="E51" s="197"/>
      <c r="F51" s="197"/>
      <c r="G51" s="197"/>
      <c r="H51" s="197"/>
      <c r="I51" s="197"/>
      <c r="J51" s="197"/>
      <c r="K51" s="197"/>
      <c r="L51" s="197"/>
      <c r="M51" s="197"/>
      <c r="N51" s="197"/>
      <c r="O51" s="197"/>
      <c r="P51" s="197"/>
    </row>
    <row r="52" spans="1:16" ht="13.5" customHeight="1">
      <c r="A52" s="70"/>
      <c r="B52" s="197"/>
      <c r="C52" s="197"/>
      <c r="D52" s="197"/>
      <c r="E52" s="197"/>
      <c r="F52" s="197"/>
      <c r="G52" s="197"/>
      <c r="H52" s="197"/>
      <c r="I52" s="197"/>
      <c r="J52" s="197"/>
      <c r="K52" s="197"/>
      <c r="L52" s="197"/>
      <c r="M52" s="197"/>
      <c r="N52" s="197"/>
      <c r="O52" s="197"/>
      <c r="P52" s="197"/>
    </row>
    <row r="53" spans="1:16" ht="16.5" customHeight="1">
      <c r="A53" s="70"/>
      <c r="B53" s="197"/>
      <c r="C53" s="197"/>
      <c r="D53" s="197"/>
      <c r="E53" s="197"/>
      <c r="F53" s="197"/>
      <c r="G53" s="197"/>
      <c r="H53" s="197"/>
      <c r="I53" s="197"/>
      <c r="J53" s="197"/>
      <c r="K53" s="197"/>
      <c r="L53" s="197"/>
      <c r="M53" s="197"/>
      <c r="N53" s="197"/>
      <c r="O53" s="197"/>
      <c r="P53" s="197"/>
    </row>
    <row r="54" spans="1:16" ht="13.5" customHeight="1">
      <c r="A54" s="70"/>
      <c r="B54" s="70"/>
      <c r="C54" s="70"/>
      <c r="D54" s="70"/>
      <c r="E54" s="70"/>
      <c r="F54" s="70"/>
      <c r="G54" s="70"/>
      <c r="H54" s="70"/>
      <c r="I54" s="70"/>
      <c r="J54" s="70"/>
      <c r="K54" s="70"/>
      <c r="L54" s="70"/>
      <c r="M54" s="70"/>
      <c r="N54" s="70"/>
      <c r="O54" s="70"/>
      <c r="P54" s="70"/>
    </row>
    <row r="55" spans="1:16" ht="13.5" customHeight="1"/>
    <row r="56" spans="1:16" ht="13.5" customHeight="1"/>
    <row r="57" spans="1:16" ht="13.5" customHeight="1"/>
    <row r="58" spans="1:16" ht="13.5" customHeight="1"/>
    <row r="59" spans="1:16" ht="13.5" customHeight="1"/>
    <row r="60" spans="1:16" ht="13.5" customHeight="1"/>
    <row r="61" spans="1:16" ht="13.5" customHeight="1"/>
    <row r="62" spans="1:16" ht="13.5" customHeight="1"/>
    <row r="63" spans="1:16" ht="13.5" customHeight="1"/>
    <row r="64" spans="1:16"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sheetData>
  <mergeCells count="48">
    <mergeCell ref="L21:P24"/>
    <mergeCell ref="B21:B24"/>
    <mergeCell ref="E13:E16"/>
    <mergeCell ref="B13:B16"/>
    <mergeCell ref="L13:P16"/>
    <mergeCell ref="C21:D24"/>
    <mergeCell ref="E21:E24"/>
    <mergeCell ref="G21:K24"/>
    <mergeCell ref="B17:B20"/>
    <mergeCell ref="C17:D20"/>
    <mergeCell ref="E17:E20"/>
    <mergeCell ref="F17:F20"/>
    <mergeCell ref="F21:F24"/>
    <mergeCell ref="F13:F16"/>
    <mergeCell ref="L17:P20"/>
    <mergeCell ref="C13:D16"/>
    <mergeCell ref="B2:P2"/>
    <mergeCell ref="B4:P5"/>
    <mergeCell ref="B6:B8"/>
    <mergeCell ref="C6:P6"/>
    <mergeCell ref="C7:D8"/>
    <mergeCell ref="E7:E8"/>
    <mergeCell ref="F7:F8"/>
    <mergeCell ref="G7:K8"/>
    <mergeCell ref="L7:P8"/>
    <mergeCell ref="C33:C35"/>
    <mergeCell ref="D33:P35"/>
    <mergeCell ref="B25:B27"/>
    <mergeCell ref="C25:D27"/>
    <mergeCell ref="E25:E27"/>
    <mergeCell ref="F25:F27"/>
    <mergeCell ref="G25:K27"/>
    <mergeCell ref="G17:K20"/>
    <mergeCell ref="E9:E12"/>
    <mergeCell ref="B45:P53"/>
    <mergeCell ref="B28:P29"/>
    <mergeCell ref="B30:P30"/>
    <mergeCell ref="B31:B32"/>
    <mergeCell ref="C31:C32"/>
    <mergeCell ref="D31:P32"/>
    <mergeCell ref="G9:K12"/>
    <mergeCell ref="L9:P12"/>
    <mergeCell ref="B9:B12"/>
    <mergeCell ref="C9:D12"/>
    <mergeCell ref="G13:K16"/>
    <mergeCell ref="F9:F12"/>
    <mergeCell ref="L25:P27"/>
    <mergeCell ref="B33:B35"/>
  </mergeCells>
  <dataValidations count="3">
    <dataValidation type="list" allowBlank="1" showInputMessage="1" showErrorMessage="1" prompt="Select type of risk" sqref="C9 C13 C17 C21 C25" xr:uid="{00000000-0002-0000-0A00-000000000000}">
      <formula1>"Political,Economic,Legal &amp; Regulatory,Environmental,Social,Institutional,Operational &amp; Logistical,Reputational,Partnership &amp; Coordination,Strategic,Safety &amp; Security"</formula1>
    </dataValidation>
    <dataValidation type="list" allowBlank="1" showInputMessage="1" showErrorMessage="1" prompt="Select Rating" sqref="E9 E13 E17 E21 E25 B33:C33" xr:uid="{00000000-0002-0000-0A00-000001000000}">
      <formula1>"Low,Moderate,Substantial,High"</formula1>
    </dataValidation>
    <dataValidation type="list" allowBlank="1" showInputMessage="1" showErrorMessage="1" prompt="Select Response" sqref="F9 F13 F17 F21 F25" xr:uid="{00000000-0002-0000-0A00-000002000000}">
      <formula1>"Yes,No"</formula1>
    </dataValidation>
  </dataValidations>
  <pageMargins left="0.25" right="0.25" top="0.75" bottom="0.75" header="0" footer="0"/>
  <pageSetup paperSize="5"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4D94D8"/>
  </sheetPr>
  <dimension ref="A1:Z1000"/>
  <sheetViews>
    <sheetView showGridLines="0" workbookViewId="0">
      <selection activeCell="B7" sqref="B7:K8"/>
    </sheetView>
  </sheetViews>
  <sheetFormatPr defaultColWidth="12.5703125" defaultRowHeight="15" customHeight="1"/>
  <cols>
    <col min="1" max="1" width="1.42578125" customWidth="1"/>
    <col min="2" max="26" width="8.85546875" customWidth="1"/>
  </cols>
  <sheetData>
    <row r="1" spans="1:26" ht="13.5" customHeight="1">
      <c r="A1" s="70"/>
      <c r="B1" s="70"/>
      <c r="C1" s="70"/>
      <c r="D1" s="70"/>
      <c r="E1" s="70"/>
      <c r="F1" s="70"/>
      <c r="G1" s="70"/>
      <c r="H1" s="70"/>
      <c r="I1" s="70"/>
      <c r="J1" s="70"/>
      <c r="K1" s="70"/>
    </row>
    <row r="2" spans="1:26" ht="15.75" customHeight="1">
      <c r="A2" s="70"/>
      <c r="B2" s="336" t="s">
        <v>554</v>
      </c>
      <c r="C2" s="197"/>
      <c r="D2" s="197"/>
      <c r="E2" s="197"/>
      <c r="F2" s="197"/>
      <c r="G2" s="197"/>
      <c r="H2" s="197"/>
      <c r="I2" s="197"/>
      <c r="J2" s="197"/>
      <c r="K2" s="197"/>
      <c r="M2" s="57"/>
      <c r="N2" s="51"/>
      <c r="O2" s="51"/>
      <c r="P2" s="51"/>
      <c r="Q2" s="51"/>
      <c r="R2" s="51"/>
      <c r="S2" s="51"/>
      <c r="T2" s="51"/>
      <c r="U2" s="51"/>
      <c r="V2" s="51"/>
      <c r="W2" s="51"/>
      <c r="X2" s="51"/>
      <c r="Y2" s="51"/>
      <c r="Z2" s="51"/>
    </row>
    <row r="3" spans="1:26" ht="15.75" customHeight="1">
      <c r="A3" s="70"/>
      <c r="B3" s="107"/>
      <c r="C3" s="107"/>
      <c r="D3" s="107"/>
      <c r="E3" s="107"/>
      <c r="F3" s="107"/>
      <c r="G3" s="107"/>
      <c r="H3" s="107"/>
      <c r="I3" s="107"/>
      <c r="J3" s="107"/>
      <c r="K3" s="107"/>
      <c r="M3" s="51"/>
      <c r="N3" s="51"/>
      <c r="O3" s="51"/>
      <c r="P3" s="51"/>
      <c r="Q3" s="51"/>
      <c r="R3" s="51"/>
      <c r="S3" s="51"/>
      <c r="T3" s="51"/>
      <c r="U3" s="51"/>
      <c r="V3" s="51"/>
      <c r="W3" s="51"/>
      <c r="X3" s="51"/>
      <c r="Y3" s="51"/>
      <c r="Z3" s="51"/>
    </row>
    <row r="4" spans="1:26" ht="15.75" customHeight="1">
      <c r="A4" s="70"/>
      <c r="B4" s="187" t="s">
        <v>715</v>
      </c>
      <c r="C4" s="180"/>
      <c r="D4" s="180"/>
      <c r="E4" s="180"/>
      <c r="F4" s="180"/>
      <c r="G4" s="180"/>
      <c r="H4" s="180"/>
      <c r="I4" s="180"/>
      <c r="J4" s="180"/>
      <c r="K4" s="181"/>
      <c r="M4" s="50"/>
      <c r="N4" s="51"/>
      <c r="O4" s="51"/>
      <c r="P4" s="51"/>
      <c r="Q4" s="51"/>
      <c r="R4" s="51"/>
      <c r="S4" s="51"/>
      <c r="T4" s="51"/>
      <c r="U4" s="51"/>
      <c r="V4" s="51"/>
      <c r="W4" s="51"/>
      <c r="X4" s="51"/>
      <c r="Y4" s="51"/>
      <c r="Z4" s="51"/>
    </row>
    <row r="5" spans="1:26" ht="24.75" customHeight="1">
      <c r="A5" s="70"/>
      <c r="B5" s="182"/>
      <c r="C5" s="183"/>
      <c r="D5" s="183"/>
      <c r="E5" s="183"/>
      <c r="F5" s="183"/>
      <c r="G5" s="183"/>
      <c r="H5" s="183"/>
      <c r="I5" s="183"/>
      <c r="J5" s="183"/>
      <c r="K5" s="184"/>
      <c r="M5" s="51"/>
      <c r="N5" s="51"/>
      <c r="O5" s="51"/>
      <c r="P5" s="51"/>
      <c r="Q5" s="51"/>
      <c r="R5" s="51"/>
      <c r="S5" s="51"/>
      <c r="T5" s="51"/>
      <c r="U5" s="51"/>
      <c r="V5" s="51"/>
      <c r="W5" s="51"/>
      <c r="X5" s="51"/>
      <c r="Y5" s="51"/>
      <c r="Z5" s="51"/>
    </row>
    <row r="6" spans="1:26" ht="14.25" customHeight="1">
      <c r="A6" s="70"/>
      <c r="B6" s="198"/>
      <c r="C6" s="199"/>
      <c r="D6" s="199"/>
      <c r="E6" s="199"/>
      <c r="F6" s="199"/>
      <c r="G6" s="199"/>
      <c r="H6" s="199"/>
      <c r="I6" s="199"/>
      <c r="J6" s="199"/>
      <c r="K6" s="208"/>
      <c r="M6" s="51"/>
      <c r="N6" s="51"/>
      <c r="O6" s="51"/>
      <c r="P6" s="51"/>
      <c r="Q6" s="51"/>
      <c r="R6" s="51"/>
      <c r="S6" s="51"/>
      <c r="T6" s="51"/>
      <c r="U6" s="51"/>
      <c r="V6" s="51"/>
      <c r="W6" s="51"/>
      <c r="X6" s="51"/>
      <c r="Y6" s="51"/>
      <c r="Z6" s="51"/>
    </row>
    <row r="7" spans="1:26" ht="14.25" customHeight="1">
      <c r="A7" s="70"/>
      <c r="B7" s="352" t="s">
        <v>555</v>
      </c>
      <c r="C7" s="315"/>
      <c r="D7" s="315"/>
      <c r="E7" s="316"/>
      <c r="F7" s="350" t="s">
        <v>556</v>
      </c>
      <c r="G7" s="315"/>
      <c r="H7" s="315"/>
      <c r="I7" s="315"/>
      <c r="J7" s="315"/>
      <c r="K7" s="316"/>
      <c r="M7" s="51"/>
      <c r="N7" s="51"/>
      <c r="O7" s="51"/>
      <c r="P7" s="51"/>
      <c r="Q7" s="51"/>
      <c r="R7" s="51"/>
      <c r="S7" s="51"/>
      <c r="T7" s="51"/>
      <c r="U7" s="51"/>
      <c r="V7" s="51"/>
      <c r="W7" s="51"/>
      <c r="X7" s="51"/>
      <c r="Y7" s="51"/>
      <c r="Z7" s="51"/>
    </row>
    <row r="8" spans="1:26" ht="16.5" customHeight="1">
      <c r="A8" s="70"/>
      <c r="B8" s="345"/>
      <c r="C8" s="351"/>
      <c r="D8" s="351"/>
      <c r="E8" s="346"/>
      <c r="F8" s="345"/>
      <c r="G8" s="351"/>
      <c r="H8" s="351"/>
      <c r="I8" s="351"/>
      <c r="J8" s="351"/>
      <c r="K8" s="346"/>
      <c r="M8" s="51"/>
      <c r="N8" s="51"/>
      <c r="O8" s="51"/>
      <c r="P8" s="51"/>
      <c r="Q8" s="51"/>
      <c r="R8" s="51"/>
      <c r="S8" s="51"/>
      <c r="T8" s="51"/>
      <c r="U8" s="51"/>
      <c r="V8" s="51"/>
      <c r="W8" s="51"/>
      <c r="X8" s="51"/>
      <c r="Y8" s="51"/>
      <c r="Z8" s="51"/>
    </row>
    <row r="9" spans="1:26" ht="14.25" customHeight="1">
      <c r="A9" s="70"/>
      <c r="B9" s="187" t="s">
        <v>557</v>
      </c>
      <c r="C9" s="180"/>
      <c r="D9" s="180"/>
      <c r="E9" s="181"/>
      <c r="F9" s="187"/>
      <c r="G9" s="180"/>
      <c r="H9" s="180"/>
      <c r="I9" s="180"/>
      <c r="J9" s="180"/>
      <c r="K9" s="181"/>
      <c r="M9" s="51"/>
      <c r="N9" s="51"/>
      <c r="O9" s="51"/>
      <c r="P9" s="51"/>
      <c r="Q9" s="51"/>
      <c r="R9" s="51"/>
      <c r="S9" s="51"/>
      <c r="T9" s="51"/>
      <c r="U9" s="51"/>
      <c r="V9" s="51"/>
      <c r="W9" s="51"/>
      <c r="X9" s="51"/>
      <c r="Y9" s="51"/>
      <c r="Z9" s="51"/>
    </row>
    <row r="10" spans="1:26" ht="16.5" customHeight="1">
      <c r="A10" s="70"/>
      <c r="B10" s="182"/>
      <c r="C10" s="183"/>
      <c r="D10" s="183"/>
      <c r="E10" s="184"/>
      <c r="F10" s="182"/>
      <c r="G10" s="183"/>
      <c r="H10" s="183"/>
      <c r="I10" s="183"/>
      <c r="J10" s="183"/>
      <c r="K10" s="184"/>
      <c r="M10" s="51"/>
      <c r="N10" s="51"/>
      <c r="O10" s="51"/>
      <c r="P10" s="51"/>
      <c r="Q10" s="51"/>
      <c r="R10" s="51"/>
      <c r="S10" s="51"/>
      <c r="T10" s="51"/>
      <c r="U10" s="51"/>
      <c r="V10" s="51"/>
      <c r="W10" s="51"/>
      <c r="X10" s="51"/>
      <c r="Y10" s="51"/>
      <c r="Z10" s="51"/>
    </row>
    <row r="11" spans="1:26" ht="16.5" customHeight="1">
      <c r="A11" s="70"/>
      <c r="B11" s="187" t="s">
        <v>558</v>
      </c>
      <c r="C11" s="180"/>
      <c r="D11" s="180"/>
      <c r="E11" s="181"/>
      <c r="F11" s="187"/>
      <c r="G11" s="180"/>
      <c r="H11" s="180"/>
      <c r="I11" s="180"/>
      <c r="J11" s="180"/>
      <c r="K11" s="181"/>
      <c r="M11" s="51"/>
      <c r="N11" s="51"/>
      <c r="O11" s="51"/>
      <c r="P11" s="51"/>
      <c r="Q11" s="51"/>
      <c r="R11" s="51"/>
      <c r="S11" s="51"/>
      <c r="T11" s="51"/>
      <c r="U11" s="51"/>
      <c r="V11" s="51"/>
      <c r="W11" s="51"/>
      <c r="X11" s="51"/>
      <c r="Y11" s="51"/>
      <c r="Z11" s="51"/>
    </row>
    <row r="12" spans="1:26" ht="16.5" customHeight="1">
      <c r="A12" s="70"/>
      <c r="B12" s="182"/>
      <c r="C12" s="183"/>
      <c r="D12" s="183"/>
      <c r="E12" s="184"/>
      <c r="F12" s="182"/>
      <c r="G12" s="183"/>
      <c r="H12" s="183"/>
      <c r="I12" s="183"/>
      <c r="J12" s="183"/>
      <c r="K12" s="184"/>
      <c r="M12" s="51"/>
      <c r="N12" s="51"/>
      <c r="O12" s="51"/>
      <c r="P12" s="51"/>
      <c r="Q12" s="51"/>
      <c r="R12" s="51"/>
      <c r="S12" s="51"/>
      <c r="T12" s="51"/>
      <c r="U12" s="51"/>
      <c r="V12" s="51"/>
      <c r="W12" s="51"/>
      <c r="X12" s="51"/>
      <c r="Y12" s="51"/>
      <c r="Z12" s="51"/>
    </row>
    <row r="13" spans="1:26" ht="16.5" customHeight="1">
      <c r="A13" s="70"/>
      <c r="B13" s="187" t="s">
        <v>559</v>
      </c>
      <c r="C13" s="180"/>
      <c r="D13" s="180"/>
      <c r="E13" s="181"/>
      <c r="F13" s="187"/>
      <c r="G13" s="180"/>
      <c r="H13" s="180"/>
      <c r="I13" s="180"/>
      <c r="J13" s="180"/>
      <c r="K13" s="181"/>
      <c r="M13" s="51"/>
    </row>
    <row r="14" spans="1:26" ht="16.5" customHeight="1">
      <c r="A14" s="70"/>
      <c r="B14" s="182"/>
      <c r="C14" s="183"/>
      <c r="D14" s="183"/>
      <c r="E14" s="184"/>
      <c r="F14" s="182"/>
      <c r="G14" s="183"/>
      <c r="H14" s="183"/>
      <c r="I14" s="183"/>
      <c r="J14" s="183"/>
      <c r="K14" s="184"/>
      <c r="M14" s="51"/>
    </row>
    <row r="15" spans="1:26" ht="16.5" customHeight="1">
      <c r="A15" s="70"/>
      <c r="B15" s="187" t="s">
        <v>560</v>
      </c>
      <c r="C15" s="180"/>
      <c r="D15" s="180"/>
      <c r="E15" s="181"/>
      <c r="F15" s="187"/>
      <c r="G15" s="180"/>
      <c r="H15" s="180"/>
      <c r="I15" s="180"/>
      <c r="J15" s="180"/>
      <c r="K15" s="181"/>
      <c r="M15" s="51"/>
    </row>
    <row r="16" spans="1:26" ht="16.5" customHeight="1">
      <c r="A16" s="70"/>
      <c r="B16" s="182"/>
      <c r="C16" s="183"/>
      <c r="D16" s="183"/>
      <c r="E16" s="184"/>
      <c r="F16" s="182"/>
      <c r="G16" s="183"/>
      <c r="H16" s="183"/>
      <c r="I16" s="183"/>
      <c r="J16" s="183"/>
      <c r="K16" s="184"/>
      <c r="M16" s="51"/>
    </row>
    <row r="17" spans="1:13" ht="16.5" customHeight="1">
      <c r="A17" s="70"/>
      <c r="B17" s="187" t="s">
        <v>560</v>
      </c>
      <c r="C17" s="180"/>
      <c r="D17" s="180"/>
      <c r="E17" s="181"/>
      <c r="F17" s="187"/>
      <c r="G17" s="180"/>
      <c r="H17" s="180"/>
      <c r="I17" s="180"/>
      <c r="J17" s="180"/>
      <c r="K17" s="181"/>
      <c r="M17" s="51"/>
    </row>
    <row r="18" spans="1:13" ht="16.5" customHeight="1">
      <c r="A18" s="70"/>
      <c r="B18" s="182"/>
      <c r="C18" s="183"/>
      <c r="D18" s="183"/>
      <c r="E18" s="184"/>
      <c r="F18" s="182"/>
      <c r="G18" s="183"/>
      <c r="H18" s="183"/>
      <c r="I18" s="183"/>
      <c r="J18" s="183"/>
      <c r="K18" s="184"/>
      <c r="M18" s="51"/>
    </row>
    <row r="19" spans="1:13" ht="16.5" customHeight="1">
      <c r="A19" s="70"/>
      <c r="B19" s="187"/>
      <c r="C19" s="180"/>
      <c r="D19" s="180"/>
      <c r="E19" s="180"/>
      <c r="F19" s="180"/>
      <c r="G19" s="180"/>
      <c r="H19" s="180"/>
      <c r="I19" s="180"/>
      <c r="J19" s="180"/>
      <c r="K19" s="181"/>
      <c r="M19" s="51"/>
    </row>
    <row r="20" spans="1:13" ht="16.5" customHeight="1">
      <c r="A20" s="70"/>
      <c r="B20" s="182"/>
      <c r="C20" s="183"/>
      <c r="D20" s="183"/>
      <c r="E20" s="183"/>
      <c r="F20" s="183"/>
      <c r="G20" s="183"/>
      <c r="H20" s="183"/>
      <c r="I20" s="183"/>
      <c r="J20" s="183"/>
      <c r="K20" s="184"/>
      <c r="M20" s="51"/>
    </row>
    <row r="21" spans="1:13" ht="13.5" customHeight="1"/>
    <row r="22" spans="1:13" ht="13.5" customHeight="1"/>
    <row r="23" spans="1:13" ht="13.5" customHeight="1"/>
    <row r="24" spans="1:13" ht="16.5" customHeight="1">
      <c r="A24" s="70"/>
      <c r="B24" s="70"/>
      <c r="C24" s="70"/>
      <c r="D24" s="70"/>
      <c r="E24" s="70"/>
      <c r="F24" s="70"/>
      <c r="G24" s="70"/>
      <c r="H24" s="70"/>
      <c r="I24" s="70"/>
      <c r="J24" s="70"/>
      <c r="K24" s="70"/>
      <c r="M24" s="51"/>
    </row>
    <row r="25" spans="1:13" ht="16.5" customHeight="1">
      <c r="A25" s="70"/>
      <c r="B25" s="70"/>
      <c r="C25" s="70"/>
      <c r="D25" s="70"/>
      <c r="E25" s="70"/>
      <c r="F25" s="70"/>
      <c r="G25" s="70"/>
      <c r="H25" s="70"/>
      <c r="I25" s="70"/>
      <c r="J25" s="70"/>
      <c r="K25" s="70"/>
      <c r="M25" s="51"/>
    </row>
    <row r="26" spans="1:13" ht="16.5" customHeight="1">
      <c r="A26" s="70"/>
      <c r="B26" s="70"/>
      <c r="C26" s="70"/>
      <c r="D26" s="70"/>
      <c r="E26" s="70"/>
      <c r="F26" s="70"/>
      <c r="G26" s="70"/>
      <c r="H26" s="70"/>
      <c r="I26" s="70"/>
      <c r="J26" s="70"/>
      <c r="K26" s="70"/>
      <c r="M26" s="51"/>
    </row>
    <row r="27" spans="1:13" ht="16.5" customHeight="1">
      <c r="A27" s="70"/>
      <c r="B27" s="70"/>
      <c r="C27" s="70"/>
      <c r="D27" s="70"/>
      <c r="E27" s="70"/>
      <c r="F27" s="70"/>
      <c r="G27" s="70"/>
      <c r="H27" s="70"/>
      <c r="I27" s="70"/>
      <c r="J27" s="70"/>
      <c r="K27" s="70"/>
      <c r="M27" s="51"/>
    </row>
    <row r="28" spans="1:13" ht="16.5" customHeight="1">
      <c r="A28" s="70"/>
      <c r="B28" s="70"/>
      <c r="C28" s="70"/>
      <c r="D28" s="70"/>
      <c r="E28" s="70"/>
      <c r="F28" s="70"/>
      <c r="G28" s="70"/>
      <c r="H28" s="70"/>
      <c r="I28" s="70"/>
      <c r="J28" s="70"/>
      <c r="K28" s="70"/>
      <c r="M28" s="51"/>
    </row>
    <row r="29" spans="1:13" ht="16.5" customHeight="1">
      <c r="A29" s="70"/>
      <c r="B29" s="70"/>
      <c r="C29" s="70"/>
      <c r="D29" s="70"/>
      <c r="E29" s="70"/>
      <c r="F29" s="70"/>
      <c r="G29" s="70"/>
      <c r="H29" s="70"/>
      <c r="I29" s="70"/>
      <c r="J29" s="70"/>
      <c r="K29" s="70"/>
      <c r="M29" s="51"/>
    </row>
    <row r="30" spans="1:13" ht="16.5" customHeight="1">
      <c r="A30" s="70"/>
      <c r="B30" s="70"/>
      <c r="C30" s="70"/>
      <c r="D30" s="70"/>
      <c r="E30" s="70"/>
      <c r="F30" s="70"/>
      <c r="G30" s="70"/>
      <c r="H30" s="70"/>
      <c r="I30" s="70"/>
      <c r="J30" s="70"/>
      <c r="K30" s="70"/>
      <c r="M30" s="51"/>
    </row>
    <row r="31" spans="1:13" ht="16.5" customHeight="1">
      <c r="A31" s="70"/>
      <c r="B31" s="70"/>
      <c r="C31" s="70"/>
      <c r="D31" s="70"/>
      <c r="E31" s="70"/>
      <c r="F31" s="70"/>
      <c r="G31" s="70"/>
      <c r="H31" s="70"/>
      <c r="I31" s="70"/>
      <c r="J31" s="70"/>
      <c r="K31" s="70"/>
      <c r="M31" s="51"/>
    </row>
    <row r="32" spans="1:13" ht="16.5" customHeight="1">
      <c r="A32" s="70"/>
      <c r="B32" s="70"/>
      <c r="C32" s="70"/>
      <c r="D32" s="70"/>
      <c r="E32" s="70"/>
      <c r="F32" s="70"/>
      <c r="G32" s="70"/>
      <c r="H32" s="70"/>
      <c r="I32" s="70"/>
      <c r="J32" s="70"/>
      <c r="K32" s="70"/>
      <c r="M32" s="51"/>
    </row>
    <row r="33" spans="1:13" ht="16.5" customHeight="1">
      <c r="A33" s="70"/>
      <c r="B33" s="70"/>
      <c r="C33" s="70"/>
      <c r="D33" s="70"/>
      <c r="E33" s="70"/>
      <c r="F33" s="70"/>
      <c r="G33" s="70"/>
      <c r="H33" s="70"/>
      <c r="I33" s="70"/>
      <c r="J33" s="70"/>
      <c r="K33" s="70"/>
      <c r="M33" s="51"/>
    </row>
    <row r="34" spans="1:13" ht="16.5" customHeight="1">
      <c r="A34" s="70"/>
      <c r="B34" s="70"/>
      <c r="C34" s="70"/>
      <c r="D34" s="70"/>
      <c r="E34" s="70"/>
      <c r="F34" s="70"/>
      <c r="G34" s="70"/>
      <c r="H34" s="70"/>
      <c r="I34" s="70"/>
      <c r="J34" s="70"/>
      <c r="K34" s="70"/>
      <c r="M34" s="51"/>
    </row>
    <row r="35" spans="1:13" ht="16.5" customHeight="1">
      <c r="A35" s="70"/>
      <c r="B35" s="70"/>
      <c r="C35" s="70"/>
      <c r="D35" s="70"/>
      <c r="E35" s="70"/>
      <c r="F35" s="70"/>
      <c r="G35" s="70"/>
      <c r="H35" s="70"/>
      <c r="I35" s="70"/>
      <c r="J35" s="70"/>
      <c r="K35" s="70"/>
      <c r="M35" s="51"/>
    </row>
    <row r="36" spans="1:13" ht="16.5" customHeight="1">
      <c r="A36" s="70"/>
      <c r="B36" s="70"/>
      <c r="C36" s="70"/>
      <c r="D36" s="70"/>
      <c r="E36" s="70"/>
      <c r="F36" s="70"/>
      <c r="G36" s="70"/>
      <c r="H36" s="70"/>
      <c r="I36" s="70"/>
      <c r="J36" s="70"/>
      <c r="K36" s="70"/>
      <c r="M36" s="51"/>
    </row>
    <row r="37" spans="1:13" ht="16.5" customHeight="1">
      <c r="A37" s="70"/>
      <c r="B37" s="70"/>
      <c r="C37" s="70"/>
      <c r="D37" s="70"/>
      <c r="E37" s="70"/>
      <c r="F37" s="70"/>
      <c r="G37" s="70"/>
      <c r="H37" s="70"/>
      <c r="I37" s="70"/>
      <c r="J37" s="70"/>
      <c r="K37" s="70"/>
      <c r="M37" s="51"/>
    </row>
    <row r="38" spans="1:13" ht="16.5" customHeight="1">
      <c r="A38" s="70"/>
      <c r="B38" s="70"/>
      <c r="C38" s="70"/>
      <c r="D38" s="70"/>
      <c r="E38" s="70"/>
      <c r="F38" s="70"/>
      <c r="G38" s="70"/>
      <c r="H38" s="70"/>
      <c r="I38" s="70"/>
      <c r="J38" s="70"/>
      <c r="K38" s="70"/>
      <c r="M38" s="51"/>
    </row>
    <row r="39" spans="1:13" ht="16.5" customHeight="1">
      <c r="A39" s="70"/>
      <c r="B39" s="70"/>
      <c r="C39" s="70"/>
      <c r="D39" s="70"/>
      <c r="E39" s="70"/>
      <c r="F39" s="70"/>
      <c r="G39" s="70"/>
      <c r="H39" s="70"/>
      <c r="I39" s="70"/>
      <c r="J39" s="70"/>
      <c r="K39" s="70"/>
      <c r="M39" s="51"/>
    </row>
    <row r="40" spans="1:13" ht="16.5" customHeight="1">
      <c r="A40" s="70"/>
      <c r="B40" s="70"/>
      <c r="C40" s="70"/>
      <c r="D40" s="70"/>
      <c r="E40" s="70"/>
      <c r="F40" s="70"/>
      <c r="G40" s="70"/>
      <c r="H40" s="70"/>
      <c r="I40" s="70"/>
      <c r="J40" s="70"/>
      <c r="K40" s="70"/>
      <c r="M40" s="51"/>
    </row>
    <row r="41" spans="1:13" ht="16.5" customHeight="1">
      <c r="A41" s="70"/>
      <c r="B41" s="70"/>
      <c r="C41" s="70"/>
      <c r="D41" s="70"/>
      <c r="E41" s="70"/>
      <c r="F41" s="70"/>
      <c r="G41" s="70"/>
      <c r="H41" s="70"/>
      <c r="I41" s="70"/>
      <c r="J41" s="70"/>
      <c r="K41" s="70"/>
      <c r="M41" s="51"/>
    </row>
    <row r="42" spans="1:13" ht="16.5" customHeight="1">
      <c r="A42" s="70"/>
      <c r="B42" s="70"/>
      <c r="C42" s="70"/>
      <c r="D42" s="70"/>
      <c r="E42" s="70"/>
      <c r="F42" s="70"/>
      <c r="G42" s="70"/>
      <c r="H42" s="70"/>
      <c r="I42" s="70"/>
      <c r="J42" s="70"/>
      <c r="K42" s="70"/>
      <c r="M42" s="51"/>
    </row>
    <row r="43" spans="1:13" ht="16.5" customHeight="1">
      <c r="A43" s="70"/>
      <c r="B43" s="70"/>
      <c r="C43" s="70"/>
      <c r="D43" s="70"/>
      <c r="E43" s="70"/>
      <c r="F43" s="70"/>
      <c r="G43" s="70"/>
      <c r="H43" s="70"/>
      <c r="I43" s="70"/>
      <c r="J43" s="70"/>
      <c r="K43" s="70"/>
      <c r="M43" s="51"/>
    </row>
    <row r="44" spans="1:13" ht="16.5" customHeight="1">
      <c r="A44" s="70"/>
      <c r="B44" s="70"/>
      <c r="C44" s="70"/>
      <c r="D44" s="70"/>
      <c r="E44" s="70"/>
      <c r="F44" s="70"/>
      <c r="G44" s="70"/>
      <c r="H44" s="70"/>
      <c r="I44" s="70"/>
      <c r="J44" s="70"/>
      <c r="K44" s="70"/>
      <c r="M44" s="51"/>
    </row>
    <row r="45" spans="1:13" ht="16.5" customHeight="1">
      <c r="A45" s="70"/>
      <c r="B45" s="70"/>
      <c r="C45" s="70"/>
      <c r="D45" s="70"/>
      <c r="E45" s="70"/>
      <c r="F45" s="70"/>
      <c r="G45" s="70"/>
      <c r="H45" s="70"/>
      <c r="I45" s="70"/>
      <c r="J45" s="70"/>
      <c r="K45" s="70"/>
      <c r="M45" s="51"/>
    </row>
    <row r="46" spans="1:13" ht="16.5" customHeight="1">
      <c r="A46" s="70"/>
      <c r="B46" s="70"/>
      <c r="C46" s="70"/>
      <c r="D46" s="70"/>
      <c r="E46" s="70"/>
      <c r="F46" s="70"/>
      <c r="G46" s="70"/>
      <c r="H46" s="70"/>
      <c r="I46" s="70"/>
      <c r="J46" s="70"/>
      <c r="K46" s="70"/>
      <c r="M46" s="51"/>
    </row>
    <row r="47" spans="1:13" ht="16.5" customHeight="1">
      <c r="A47" s="70"/>
      <c r="B47" s="70"/>
      <c r="C47" s="70"/>
      <c r="D47" s="70"/>
      <c r="E47" s="70"/>
      <c r="F47" s="70"/>
      <c r="G47" s="70"/>
      <c r="H47" s="70"/>
      <c r="I47" s="70"/>
      <c r="J47" s="70"/>
      <c r="K47" s="70"/>
      <c r="M47" s="51"/>
    </row>
    <row r="48" spans="1:13" ht="16.5" customHeight="1">
      <c r="A48" s="70"/>
      <c r="B48" s="70"/>
      <c r="C48" s="70"/>
      <c r="D48" s="70"/>
      <c r="E48" s="70"/>
      <c r="F48" s="70"/>
      <c r="G48" s="70"/>
      <c r="H48" s="70"/>
      <c r="I48" s="70"/>
      <c r="J48" s="70"/>
      <c r="K48" s="70"/>
      <c r="M48" s="51"/>
    </row>
    <row r="49" spans="1:13" ht="16.5" customHeight="1">
      <c r="A49" s="70"/>
      <c r="B49" s="70"/>
      <c r="C49" s="70"/>
      <c r="D49" s="70"/>
      <c r="E49" s="70"/>
      <c r="F49" s="70"/>
      <c r="G49" s="70"/>
      <c r="H49" s="70"/>
      <c r="I49" s="70"/>
      <c r="J49" s="70"/>
      <c r="K49" s="70"/>
      <c r="M49" s="51"/>
    </row>
    <row r="50" spans="1:13" ht="16.5" customHeight="1">
      <c r="A50" s="70"/>
      <c r="B50" s="70"/>
      <c r="C50" s="70"/>
      <c r="D50" s="70"/>
      <c r="E50" s="70"/>
      <c r="F50" s="70"/>
      <c r="G50" s="70"/>
      <c r="H50" s="70"/>
      <c r="I50" s="70"/>
      <c r="J50" s="70"/>
      <c r="K50" s="70"/>
      <c r="M50" s="51"/>
    </row>
    <row r="51" spans="1:13" ht="16.5" customHeight="1">
      <c r="A51" s="70"/>
      <c r="B51" s="70"/>
      <c r="C51" s="70"/>
      <c r="D51" s="70"/>
      <c r="E51" s="70"/>
      <c r="F51" s="70"/>
      <c r="G51" s="70"/>
      <c r="H51" s="70"/>
      <c r="I51" s="70"/>
      <c r="J51" s="70"/>
      <c r="K51" s="70"/>
      <c r="M51" s="51"/>
    </row>
    <row r="52" spans="1:13" ht="16.5" customHeight="1">
      <c r="A52" s="70"/>
      <c r="B52" s="70"/>
      <c r="C52" s="70"/>
      <c r="D52" s="70"/>
      <c r="E52" s="70"/>
      <c r="F52" s="70"/>
      <c r="G52" s="70"/>
      <c r="H52" s="70"/>
      <c r="I52" s="70"/>
      <c r="J52" s="70"/>
      <c r="K52" s="70"/>
      <c r="M52" s="51"/>
    </row>
    <row r="53" spans="1:13" ht="16.5" customHeight="1">
      <c r="A53" s="70"/>
      <c r="B53" s="70"/>
      <c r="C53" s="70"/>
      <c r="D53" s="70"/>
      <c r="E53" s="70"/>
      <c r="F53" s="70"/>
      <c r="G53" s="70"/>
      <c r="H53" s="70"/>
      <c r="I53" s="70"/>
      <c r="J53" s="70"/>
      <c r="K53" s="70"/>
      <c r="M53" s="51"/>
    </row>
    <row r="54" spans="1:13" ht="16.5" customHeight="1">
      <c r="A54" s="70"/>
      <c r="B54" s="70"/>
      <c r="C54" s="70"/>
      <c r="D54" s="70"/>
      <c r="E54" s="70"/>
      <c r="F54" s="70"/>
      <c r="G54" s="70"/>
      <c r="H54" s="70"/>
      <c r="I54" s="70"/>
      <c r="J54" s="70"/>
      <c r="K54" s="70"/>
      <c r="M54" s="105"/>
    </row>
    <row r="55" spans="1:13" ht="13.5" customHeight="1">
      <c r="A55" s="70"/>
      <c r="B55" s="70"/>
      <c r="C55" s="70"/>
      <c r="D55" s="70"/>
      <c r="E55" s="70"/>
      <c r="F55" s="70"/>
      <c r="G55" s="70"/>
      <c r="H55" s="70"/>
      <c r="I55" s="70"/>
      <c r="J55" s="70"/>
      <c r="K55" s="70"/>
    </row>
    <row r="56" spans="1:13" ht="13.5" customHeight="1"/>
    <row r="57" spans="1:13" ht="13.5" customHeight="1"/>
    <row r="58" spans="1:13" ht="13.5" customHeight="1"/>
    <row r="59" spans="1:13" ht="13.5" customHeight="1"/>
    <row r="60" spans="1:13" ht="13.5" customHeight="1"/>
    <row r="61" spans="1:13" ht="13.5" customHeight="1"/>
    <row r="62" spans="1:13" ht="13.5" customHeight="1"/>
    <row r="63" spans="1:13" ht="13.5" customHeight="1"/>
    <row r="64" spans="1:13"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6">
    <mergeCell ref="B2:K2"/>
    <mergeCell ref="B4:K5"/>
    <mergeCell ref="B6:K6"/>
    <mergeCell ref="B7:E8"/>
    <mergeCell ref="F7:K8"/>
    <mergeCell ref="B9:E10"/>
    <mergeCell ref="F9:K10"/>
    <mergeCell ref="F17:K18"/>
    <mergeCell ref="B19:K20"/>
    <mergeCell ref="B11:E12"/>
    <mergeCell ref="F11:K12"/>
    <mergeCell ref="B13:E14"/>
    <mergeCell ref="F13:K14"/>
    <mergeCell ref="B15:E16"/>
    <mergeCell ref="F15:K16"/>
    <mergeCell ref="B17:E18"/>
  </mergeCells>
  <pageMargins left="0.25" right="0.25" top="0.75" bottom="0.75" header="0" footer="0"/>
  <pageSetup paperSize="5"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4D94D8"/>
  </sheetPr>
  <dimension ref="A1:Z1000"/>
  <sheetViews>
    <sheetView showGridLines="0" workbookViewId="0">
      <selection activeCell="B9" sqref="B9:K11"/>
    </sheetView>
  </sheetViews>
  <sheetFormatPr defaultColWidth="12.5703125" defaultRowHeight="15" customHeight="1"/>
  <cols>
    <col min="1" max="1" width="1.42578125" customWidth="1"/>
    <col min="2" max="2" width="9.140625" customWidth="1"/>
    <col min="3" max="12" width="8.85546875" customWidth="1"/>
    <col min="13" max="13" width="2.85546875" customWidth="1"/>
    <col min="14" max="26" width="8.85546875" customWidth="1"/>
  </cols>
  <sheetData>
    <row r="1" spans="1:26" ht="13.5" customHeight="1">
      <c r="A1" s="36"/>
      <c r="B1" s="36"/>
      <c r="C1" s="36"/>
      <c r="D1" s="36"/>
      <c r="E1" s="36"/>
      <c r="F1" s="36"/>
      <c r="G1" s="36"/>
      <c r="H1" s="36"/>
      <c r="I1" s="36"/>
      <c r="J1" s="36"/>
      <c r="K1" s="36"/>
    </row>
    <row r="2" spans="1:26" ht="19.5" customHeight="1">
      <c r="A2" s="36"/>
      <c r="B2" s="322" t="s">
        <v>561</v>
      </c>
      <c r="C2" s="197"/>
      <c r="D2" s="197"/>
      <c r="E2" s="197"/>
      <c r="F2" s="197"/>
      <c r="G2" s="197"/>
      <c r="H2" s="197"/>
      <c r="I2" s="197"/>
      <c r="J2" s="197"/>
      <c r="K2" s="197"/>
      <c r="M2" s="47"/>
    </row>
    <row r="3" spans="1:26" ht="13.5" customHeight="1">
      <c r="A3" s="36"/>
      <c r="B3" s="108"/>
      <c r="C3" s="108"/>
      <c r="D3" s="108"/>
      <c r="E3" s="108"/>
      <c r="F3" s="108"/>
      <c r="G3" s="108"/>
      <c r="H3" s="108"/>
      <c r="I3" s="108"/>
      <c r="J3" s="108"/>
      <c r="K3" s="108"/>
    </row>
    <row r="4" spans="1:26" ht="14.25" customHeight="1">
      <c r="A4" s="100"/>
      <c r="B4" s="179" t="s">
        <v>562</v>
      </c>
      <c r="C4" s="180"/>
      <c r="D4" s="180"/>
      <c r="E4" s="180"/>
      <c r="F4" s="180"/>
      <c r="G4" s="180"/>
      <c r="H4" s="180"/>
      <c r="I4" s="180"/>
      <c r="J4" s="180"/>
      <c r="K4" s="181"/>
      <c r="L4" s="94"/>
      <c r="M4" s="109"/>
      <c r="N4" s="94"/>
      <c r="O4" s="94"/>
      <c r="P4" s="94"/>
      <c r="Q4" s="94"/>
      <c r="R4" s="94"/>
      <c r="S4" s="94"/>
      <c r="T4" s="94"/>
      <c r="U4" s="94"/>
      <c r="V4" s="94"/>
      <c r="W4" s="94"/>
      <c r="X4" s="94"/>
      <c r="Y4" s="94"/>
      <c r="Z4" s="94"/>
    </row>
    <row r="5" spans="1:26" ht="15.75" customHeight="1">
      <c r="A5" s="36"/>
      <c r="B5" s="310"/>
      <c r="C5" s="197"/>
      <c r="D5" s="197"/>
      <c r="E5" s="197"/>
      <c r="F5" s="197"/>
      <c r="G5" s="197"/>
      <c r="H5" s="197"/>
      <c r="I5" s="197"/>
      <c r="J5" s="197"/>
      <c r="K5" s="311"/>
      <c r="M5" s="32"/>
    </row>
    <row r="6" spans="1:26" ht="15.75" customHeight="1">
      <c r="A6" s="36"/>
      <c r="B6" s="310"/>
      <c r="C6" s="197"/>
      <c r="D6" s="197"/>
      <c r="E6" s="197"/>
      <c r="F6" s="197"/>
      <c r="G6" s="197"/>
      <c r="H6" s="197"/>
      <c r="I6" s="197"/>
      <c r="J6" s="197"/>
      <c r="K6" s="311"/>
      <c r="M6" s="110"/>
    </row>
    <row r="7" spans="1:26" ht="15.75" customHeight="1">
      <c r="A7" s="36"/>
      <c r="B7" s="310"/>
      <c r="C7" s="197"/>
      <c r="D7" s="197"/>
      <c r="E7" s="197"/>
      <c r="F7" s="197"/>
      <c r="G7" s="197"/>
      <c r="H7" s="197"/>
      <c r="I7" s="197"/>
      <c r="J7" s="197"/>
      <c r="K7" s="311"/>
      <c r="M7" s="110"/>
    </row>
    <row r="8" spans="1:26" ht="15.75" customHeight="1">
      <c r="A8" s="36"/>
      <c r="B8" s="182"/>
      <c r="C8" s="183"/>
      <c r="D8" s="183"/>
      <c r="E8" s="183"/>
      <c r="F8" s="183"/>
      <c r="G8" s="183"/>
      <c r="H8" s="183"/>
      <c r="I8" s="183"/>
      <c r="J8" s="183"/>
      <c r="K8" s="184"/>
      <c r="M8" s="110"/>
    </row>
    <row r="9" spans="1:26" ht="14.25" customHeight="1">
      <c r="A9" s="36"/>
      <c r="B9" s="350" t="s">
        <v>563</v>
      </c>
      <c r="C9" s="316"/>
      <c r="D9" s="350" t="s">
        <v>564</v>
      </c>
      <c r="E9" s="315"/>
      <c r="F9" s="315"/>
      <c r="G9" s="315"/>
      <c r="H9" s="316"/>
      <c r="I9" s="355" t="s">
        <v>565</v>
      </c>
      <c r="J9" s="350" t="s">
        <v>566</v>
      </c>
      <c r="K9" s="316"/>
      <c r="M9" s="32"/>
    </row>
    <row r="10" spans="1:26" ht="14.25" customHeight="1">
      <c r="A10" s="36"/>
      <c r="B10" s="317"/>
      <c r="C10" s="319"/>
      <c r="D10" s="317"/>
      <c r="E10" s="318"/>
      <c r="F10" s="318"/>
      <c r="G10" s="318"/>
      <c r="H10" s="319"/>
      <c r="I10" s="356"/>
      <c r="J10" s="317"/>
      <c r="K10" s="319"/>
      <c r="M10" s="32"/>
    </row>
    <row r="11" spans="1:26" ht="15.75" customHeight="1">
      <c r="A11" s="36"/>
      <c r="B11" s="345"/>
      <c r="C11" s="346"/>
      <c r="D11" s="345"/>
      <c r="E11" s="351"/>
      <c r="F11" s="351"/>
      <c r="G11" s="351"/>
      <c r="H11" s="346"/>
      <c r="I11" s="348"/>
      <c r="J11" s="345"/>
      <c r="K11" s="346"/>
      <c r="M11" s="32"/>
    </row>
    <row r="12" spans="1:26" ht="14.25" customHeight="1">
      <c r="A12" s="36"/>
      <c r="B12" s="179" t="s">
        <v>567</v>
      </c>
      <c r="C12" s="181"/>
      <c r="D12" s="179"/>
      <c r="E12" s="180"/>
      <c r="F12" s="180"/>
      <c r="G12" s="180"/>
      <c r="H12" s="181"/>
      <c r="I12" s="185"/>
      <c r="J12" s="187"/>
      <c r="K12" s="181"/>
      <c r="M12" s="110"/>
    </row>
    <row r="13" spans="1:26" ht="15.75" customHeight="1">
      <c r="A13" s="36"/>
      <c r="B13" s="182"/>
      <c r="C13" s="184"/>
      <c r="D13" s="182"/>
      <c r="E13" s="183"/>
      <c r="F13" s="183"/>
      <c r="G13" s="183"/>
      <c r="H13" s="184"/>
      <c r="I13" s="195"/>
      <c r="J13" s="182"/>
      <c r="K13" s="184"/>
      <c r="M13" s="110"/>
    </row>
    <row r="14" spans="1:26" ht="14.25" customHeight="1">
      <c r="A14" s="36"/>
      <c r="B14" s="179" t="s">
        <v>568</v>
      </c>
      <c r="C14" s="181"/>
      <c r="D14" s="179"/>
      <c r="E14" s="180"/>
      <c r="F14" s="180"/>
      <c r="G14" s="180"/>
      <c r="H14" s="181"/>
      <c r="I14" s="185"/>
      <c r="J14" s="187"/>
      <c r="K14" s="181"/>
      <c r="M14" s="32"/>
    </row>
    <row r="15" spans="1:26" ht="15.75" customHeight="1">
      <c r="A15" s="36"/>
      <c r="B15" s="182"/>
      <c r="C15" s="184"/>
      <c r="D15" s="182"/>
      <c r="E15" s="183"/>
      <c r="F15" s="183"/>
      <c r="G15" s="183"/>
      <c r="H15" s="184"/>
      <c r="I15" s="195"/>
      <c r="J15" s="182"/>
      <c r="K15" s="184"/>
      <c r="M15" s="32"/>
    </row>
    <row r="16" spans="1:26" ht="14.25" customHeight="1">
      <c r="A16" s="36"/>
      <c r="B16" s="179" t="s">
        <v>569</v>
      </c>
      <c r="C16" s="181"/>
      <c r="D16" s="179"/>
      <c r="E16" s="180"/>
      <c r="F16" s="180"/>
      <c r="G16" s="180"/>
      <c r="H16" s="181"/>
      <c r="I16" s="185"/>
      <c r="J16" s="187"/>
      <c r="K16" s="181"/>
      <c r="M16" s="32"/>
    </row>
    <row r="17" spans="1:13" ht="15.75" customHeight="1">
      <c r="A17" s="36"/>
      <c r="B17" s="310"/>
      <c r="C17" s="311"/>
      <c r="D17" s="310"/>
      <c r="E17" s="197"/>
      <c r="F17" s="197"/>
      <c r="G17" s="197"/>
      <c r="H17" s="311"/>
      <c r="I17" s="249"/>
      <c r="J17" s="310"/>
      <c r="K17" s="311"/>
      <c r="M17" s="32"/>
    </row>
    <row r="18" spans="1:13" ht="15.75" customHeight="1">
      <c r="A18" s="36"/>
      <c r="B18" s="182"/>
      <c r="C18" s="184"/>
      <c r="D18" s="182"/>
      <c r="E18" s="183"/>
      <c r="F18" s="183"/>
      <c r="G18" s="183"/>
      <c r="H18" s="184"/>
      <c r="I18" s="195"/>
      <c r="J18" s="182"/>
      <c r="K18" s="184"/>
      <c r="M18" s="32"/>
    </row>
    <row r="19" spans="1:13" ht="14.25" customHeight="1">
      <c r="A19" s="36"/>
      <c r="B19" s="179" t="s">
        <v>570</v>
      </c>
      <c r="C19" s="181"/>
      <c r="D19" s="179"/>
      <c r="E19" s="180"/>
      <c r="F19" s="180"/>
      <c r="G19" s="180"/>
      <c r="H19" s="181"/>
      <c r="I19" s="185"/>
      <c r="J19" s="187"/>
      <c r="K19" s="181"/>
      <c r="M19" s="32"/>
    </row>
    <row r="20" spans="1:13" ht="15.75" customHeight="1">
      <c r="A20" s="36"/>
      <c r="B20" s="182"/>
      <c r="C20" s="184"/>
      <c r="D20" s="182"/>
      <c r="E20" s="183"/>
      <c r="F20" s="183"/>
      <c r="G20" s="183"/>
      <c r="H20" s="184"/>
      <c r="I20" s="195"/>
      <c r="J20" s="182"/>
      <c r="K20" s="184"/>
      <c r="M20" s="32"/>
    </row>
    <row r="21" spans="1:13" ht="14.25" customHeight="1">
      <c r="A21" s="36"/>
      <c r="B21" s="179" t="s">
        <v>571</v>
      </c>
      <c r="C21" s="181"/>
      <c r="D21" s="179"/>
      <c r="E21" s="180"/>
      <c r="F21" s="180"/>
      <c r="G21" s="180"/>
      <c r="H21" s="181"/>
      <c r="I21" s="185"/>
      <c r="J21" s="187"/>
      <c r="K21" s="181"/>
      <c r="M21" s="111"/>
    </row>
    <row r="22" spans="1:13" ht="15.75" customHeight="1">
      <c r="A22" s="36"/>
      <c r="B22" s="182"/>
      <c r="C22" s="184"/>
      <c r="D22" s="182"/>
      <c r="E22" s="183"/>
      <c r="F22" s="183"/>
      <c r="G22" s="183"/>
      <c r="H22" s="184"/>
      <c r="I22" s="195"/>
      <c r="J22" s="182"/>
      <c r="K22" s="184"/>
      <c r="M22" s="32"/>
    </row>
    <row r="23" spans="1:13" ht="14.25" customHeight="1">
      <c r="A23" s="36"/>
      <c r="B23" s="179" t="s">
        <v>572</v>
      </c>
      <c r="C23" s="181"/>
      <c r="D23" s="179"/>
      <c r="E23" s="180"/>
      <c r="F23" s="180"/>
      <c r="G23" s="180"/>
      <c r="H23" s="181"/>
      <c r="I23" s="185"/>
      <c r="J23" s="187"/>
      <c r="K23" s="181"/>
      <c r="M23" s="32"/>
    </row>
    <row r="24" spans="1:13" ht="15.75" customHeight="1">
      <c r="A24" s="36"/>
      <c r="B24" s="182"/>
      <c r="C24" s="184"/>
      <c r="D24" s="182"/>
      <c r="E24" s="183"/>
      <c r="F24" s="183"/>
      <c r="G24" s="183"/>
      <c r="H24" s="184"/>
      <c r="I24" s="195"/>
      <c r="J24" s="182"/>
      <c r="K24" s="184"/>
      <c r="M24" s="32"/>
    </row>
    <row r="25" spans="1:13" ht="14.25" customHeight="1">
      <c r="A25" s="36"/>
      <c r="B25" s="179" t="s">
        <v>573</v>
      </c>
      <c r="C25" s="181"/>
      <c r="D25" s="179"/>
      <c r="E25" s="180"/>
      <c r="F25" s="180"/>
      <c r="G25" s="180"/>
      <c r="H25" s="181"/>
      <c r="I25" s="185"/>
      <c r="J25" s="187"/>
      <c r="K25" s="181"/>
      <c r="M25" s="32"/>
    </row>
    <row r="26" spans="1:13" ht="15.75" customHeight="1">
      <c r="A26" s="36"/>
      <c r="B26" s="182"/>
      <c r="C26" s="184"/>
      <c r="D26" s="182"/>
      <c r="E26" s="183"/>
      <c r="F26" s="183"/>
      <c r="G26" s="183"/>
      <c r="H26" s="184"/>
      <c r="I26" s="195"/>
      <c r="J26" s="182"/>
      <c r="K26" s="184"/>
      <c r="M26" s="32"/>
    </row>
    <row r="27" spans="1:13" ht="14.25" customHeight="1">
      <c r="A27" s="36"/>
      <c r="B27" s="179" t="s">
        <v>574</v>
      </c>
      <c r="C27" s="181"/>
      <c r="D27" s="179"/>
      <c r="E27" s="180"/>
      <c r="F27" s="180"/>
      <c r="G27" s="180"/>
      <c r="H27" s="181"/>
      <c r="I27" s="185"/>
      <c r="J27" s="187"/>
      <c r="K27" s="181"/>
      <c r="M27" s="32"/>
    </row>
    <row r="28" spans="1:13" ht="15.75" customHeight="1">
      <c r="A28" s="36"/>
      <c r="B28" s="182"/>
      <c r="C28" s="184"/>
      <c r="D28" s="182"/>
      <c r="E28" s="183"/>
      <c r="F28" s="183"/>
      <c r="G28" s="183"/>
      <c r="H28" s="184"/>
      <c r="I28" s="195"/>
      <c r="J28" s="182"/>
      <c r="K28" s="184"/>
      <c r="M28" s="32"/>
    </row>
    <row r="29" spans="1:13" ht="14.25" customHeight="1">
      <c r="A29" s="36"/>
      <c r="B29" s="179" t="s">
        <v>575</v>
      </c>
      <c r="C29" s="181"/>
      <c r="D29" s="179"/>
      <c r="E29" s="180"/>
      <c r="F29" s="180"/>
      <c r="G29" s="180"/>
      <c r="H29" s="181"/>
      <c r="I29" s="185"/>
      <c r="J29" s="187"/>
      <c r="K29" s="181"/>
    </row>
    <row r="30" spans="1:13" ht="13.5" customHeight="1">
      <c r="A30" s="36"/>
      <c r="B30" s="182"/>
      <c r="C30" s="184"/>
      <c r="D30" s="182"/>
      <c r="E30" s="183"/>
      <c r="F30" s="183"/>
      <c r="G30" s="183"/>
      <c r="H30" s="184"/>
      <c r="I30" s="195"/>
      <c r="J30" s="182"/>
      <c r="K30" s="184"/>
    </row>
    <row r="31" spans="1:13" ht="14.25" customHeight="1">
      <c r="A31" s="36"/>
      <c r="B31" s="179" t="s">
        <v>576</v>
      </c>
      <c r="C31" s="181"/>
      <c r="D31" s="179"/>
      <c r="E31" s="180"/>
      <c r="F31" s="180"/>
      <c r="G31" s="180"/>
      <c r="H31" s="181"/>
      <c r="I31" s="185"/>
      <c r="J31" s="187"/>
      <c r="K31" s="181"/>
    </row>
    <row r="32" spans="1:13" ht="13.5" customHeight="1">
      <c r="A32" s="36"/>
      <c r="B32" s="182"/>
      <c r="C32" s="184"/>
      <c r="D32" s="182"/>
      <c r="E32" s="183"/>
      <c r="F32" s="183"/>
      <c r="G32" s="183"/>
      <c r="H32" s="184"/>
      <c r="I32" s="195"/>
      <c r="J32" s="182"/>
      <c r="K32" s="184"/>
    </row>
    <row r="33" spans="1:11" ht="14.25" customHeight="1">
      <c r="A33" s="36"/>
      <c r="B33" s="179" t="s">
        <v>577</v>
      </c>
      <c r="C33" s="181"/>
      <c r="D33" s="179"/>
      <c r="E33" s="180"/>
      <c r="F33" s="180"/>
      <c r="G33" s="180"/>
      <c r="H33" s="181"/>
      <c r="I33" s="185"/>
      <c r="J33" s="187"/>
      <c r="K33" s="181"/>
    </row>
    <row r="34" spans="1:11" ht="13.5" customHeight="1">
      <c r="A34" s="36"/>
      <c r="B34" s="310"/>
      <c r="C34" s="311"/>
      <c r="D34" s="310"/>
      <c r="E34" s="197"/>
      <c r="F34" s="197"/>
      <c r="G34" s="197"/>
      <c r="H34" s="311"/>
      <c r="I34" s="249"/>
      <c r="J34" s="310"/>
      <c r="K34" s="311"/>
    </row>
    <row r="35" spans="1:11" ht="13.5" customHeight="1">
      <c r="A35" s="36"/>
      <c r="B35" s="182"/>
      <c r="C35" s="184"/>
      <c r="D35" s="182"/>
      <c r="E35" s="183"/>
      <c r="F35" s="183"/>
      <c r="G35" s="183"/>
      <c r="H35" s="184"/>
      <c r="I35" s="195"/>
      <c r="J35" s="182"/>
      <c r="K35" s="184"/>
    </row>
    <row r="36" spans="1:11" ht="13.5" customHeight="1">
      <c r="A36" s="36"/>
      <c r="B36" s="354" t="s">
        <v>578</v>
      </c>
      <c r="C36" s="181"/>
      <c r="D36" s="179"/>
      <c r="E36" s="180"/>
      <c r="F36" s="180"/>
      <c r="G36" s="180"/>
      <c r="H36" s="181"/>
      <c r="I36" s="185"/>
      <c r="J36" s="187"/>
      <c r="K36" s="181"/>
    </row>
    <row r="37" spans="1:11" ht="13.5" customHeight="1">
      <c r="A37" s="36"/>
      <c r="B37" s="182"/>
      <c r="C37" s="184"/>
      <c r="D37" s="182"/>
      <c r="E37" s="183"/>
      <c r="F37" s="183"/>
      <c r="G37" s="183"/>
      <c r="H37" s="184"/>
      <c r="I37" s="195"/>
      <c r="J37" s="182"/>
      <c r="K37" s="184"/>
    </row>
    <row r="38" spans="1:11" ht="14.25" customHeight="1">
      <c r="A38" s="36"/>
      <c r="B38" s="179" t="s">
        <v>579</v>
      </c>
      <c r="C38" s="181"/>
      <c r="D38" s="179"/>
      <c r="E38" s="180"/>
      <c r="F38" s="180"/>
      <c r="G38" s="180"/>
      <c r="H38" s="181"/>
      <c r="I38" s="185"/>
      <c r="J38" s="187"/>
      <c r="K38" s="181"/>
    </row>
    <row r="39" spans="1:11" ht="13.5" customHeight="1">
      <c r="A39" s="36"/>
      <c r="B39" s="182"/>
      <c r="C39" s="184"/>
      <c r="D39" s="182"/>
      <c r="E39" s="183"/>
      <c r="F39" s="183"/>
      <c r="G39" s="183"/>
      <c r="H39" s="184"/>
      <c r="I39" s="195"/>
      <c r="J39" s="182"/>
      <c r="K39" s="184"/>
    </row>
    <row r="40" spans="1:11" ht="14.25" customHeight="1">
      <c r="A40" s="36"/>
      <c r="B40" s="179" t="s">
        <v>580</v>
      </c>
      <c r="C40" s="181"/>
      <c r="D40" s="179"/>
      <c r="E40" s="180"/>
      <c r="F40" s="180"/>
      <c r="G40" s="180"/>
      <c r="H40" s="181"/>
      <c r="I40" s="185"/>
      <c r="J40" s="187"/>
      <c r="K40" s="181"/>
    </row>
    <row r="41" spans="1:11" ht="28.5" customHeight="1">
      <c r="A41" s="36"/>
      <c r="B41" s="182"/>
      <c r="C41" s="184"/>
      <c r="D41" s="182"/>
      <c r="E41" s="183"/>
      <c r="F41" s="183"/>
      <c r="G41" s="183"/>
      <c r="H41" s="184"/>
      <c r="I41" s="195"/>
      <c r="J41" s="182"/>
      <c r="K41" s="184"/>
    </row>
    <row r="42" spans="1:11" ht="13.5" customHeight="1">
      <c r="A42" s="36"/>
      <c r="B42" s="36"/>
      <c r="C42" s="36"/>
      <c r="D42" s="36"/>
      <c r="E42" s="36"/>
      <c r="F42" s="36"/>
      <c r="G42" s="36"/>
      <c r="H42" s="36"/>
      <c r="I42" s="36"/>
      <c r="J42" s="36"/>
      <c r="K42" s="36"/>
    </row>
    <row r="43" spans="1:11" ht="13.5" customHeight="1">
      <c r="A43" s="36"/>
      <c r="B43" s="36"/>
      <c r="C43" s="36"/>
      <c r="D43" s="36"/>
      <c r="E43" s="36"/>
      <c r="F43" s="36"/>
      <c r="G43" s="36"/>
      <c r="H43" s="36"/>
      <c r="I43" s="36"/>
      <c r="J43" s="36"/>
      <c r="K43" s="36"/>
    </row>
    <row r="44" spans="1:11" ht="13.5" customHeight="1">
      <c r="A44" s="36"/>
      <c r="B44" s="36"/>
      <c r="C44" s="36"/>
      <c r="D44" s="36"/>
      <c r="E44" s="36"/>
      <c r="F44" s="36"/>
      <c r="G44" s="36"/>
      <c r="H44" s="36"/>
      <c r="I44" s="36"/>
      <c r="J44" s="36"/>
      <c r="K44" s="36"/>
    </row>
    <row r="45" spans="1:11" ht="13.5" customHeight="1">
      <c r="A45" s="36"/>
      <c r="B45" s="36"/>
      <c r="C45" s="36"/>
      <c r="D45" s="36"/>
      <c r="E45" s="36"/>
      <c r="F45" s="36"/>
      <c r="G45" s="36"/>
      <c r="H45" s="36"/>
      <c r="I45" s="36"/>
      <c r="J45" s="36"/>
      <c r="K45" s="36"/>
    </row>
    <row r="46" spans="1:11" ht="13.5" customHeight="1">
      <c r="A46" s="36"/>
      <c r="B46" s="36"/>
      <c r="C46" s="36"/>
      <c r="D46" s="36"/>
      <c r="E46" s="36"/>
      <c r="G46" s="36"/>
      <c r="H46" s="36"/>
      <c r="I46" s="36"/>
      <c r="J46" s="36"/>
      <c r="K46" s="36"/>
    </row>
    <row r="47" spans="1:11" ht="13.5" customHeight="1">
      <c r="A47" s="36"/>
      <c r="B47" s="36"/>
      <c r="C47" s="36"/>
      <c r="D47" s="36"/>
      <c r="E47" s="36"/>
      <c r="F47" s="36"/>
      <c r="G47" s="36"/>
      <c r="H47" s="36"/>
      <c r="I47" s="36"/>
      <c r="J47" s="36"/>
      <c r="K47" s="36"/>
    </row>
    <row r="48" spans="1:11" ht="13.5" customHeight="1">
      <c r="A48" s="36"/>
      <c r="B48" s="36"/>
      <c r="C48" s="36"/>
      <c r="D48" s="36"/>
      <c r="E48" s="36"/>
      <c r="F48" s="36"/>
      <c r="G48" s="36"/>
      <c r="H48" s="36"/>
      <c r="I48" s="36"/>
      <c r="J48" s="36"/>
      <c r="K48" s="36"/>
    </row>
    <row r="49" spans="1:26" ht="13.5" customHeight="1">
      <c r="A49" s="39"/>
      <c r="B49" s="353" t="s">
        <v>581</v>
      </c>
      <c r="C49" s="197"/>
      <c r="D49" s="197"/>
      <c r="E49" s="197"/>
      <c r="F49" s="197"/>
      <c r="G49" s="197"/>
      <c r="H49" s="197"/>
      <c r="I49" s="197"/>
      <c r="J49" s="197"/>
      <c r="K49" s="197"/>
      <c r="L49" s="112"/>
      <c r="M49" s="112"/>
      <c r="N49" s="112"/>
      <c r="O49" s="112"/>
      <c r="P49" s="112"/>
      <c r="Q49" s="112"/>
      <c r="R49" s="112"/>
      <c r="S49" s="112"/>
      <c r="T49" s="112"/>
      <c r="U49" s="112"/>
      <c r="V49" s="112"/>
      <c r="W49" s="112"/>
      <c r="X49" s="112"/>
      <c r="Y49" s="112"/>
      <c r="Z49" s="112"/>
    </row>
    <row r="50" spans="1:26" ht="13.5" customHeight="1">
      <c r="A50" s="36"/>
      <c r="B50" s="99"/>
      <c r="C50" s="99"/>
      <c r="D50" s="99"/>
      <c r="E50" s="99"/>
      <c r="F50" s="99"/>
      <c r="G50" s="99"/>
      <c r="H50" s="99"/>
      <c r="I50" s="99"/>
      <c r="J50" s="99"/>
      <c r="K50" s="99"/>
    </row>
    <row r="51" spans="1:26" ht="13.5" customHeight="1">
      <c r="A51" s="36"/>
      <c r="B51" s="99"/>
      <c r="C51" s="99"/>
      <c r="D51" s="99"/>
      <c r="E51" s="99"/>
      <c r="F51" s="99"/>
      <c r="G51" s="99"/>
      <c r="H51" s="99"/>
      <c r="I51" s="99"/>
      <c r="J51" s="99"/>
      <c r="K51" s="99"/>
    </row>
    <row r="52" spans="1:26" ht="13.5" customHeight="1">
      <c r="A52" s="36"/>
      <c r="B52" s="99"/>
      <c r="C52" s="99"/>
      <c r="D52" s="99"/>
      <c r="E52" s="99"/>
      <c r="F52" s="99"/>
      <c r="G52" s="99"/>
      <c r="H52" s="99"/>
      <c r="I52" s="99"/>
      <c r="J52" s="99"/>
      <c r="K52" s="99"/>
    </row>
    <row r="53" spans="1:26" ht="13.5" customHeight="1">
      <c r="A53" s="36"/>
      <c r="B53" s="99"/>
      <c r="C53" s="99"/>
      <c r="D53" s="99"/>
      <c r="E53" s="99"/>
      <c r="F53" s="99"/>
      <c r="G53" s="99"/>
      <c r="H53" s="99"/>
      <c r="I53" s="99"/>
      <c r="J53" s="99"/>
      <c r="K53" s="99"/>
    </row>
    <row r="54" spans="1:26" ht="13.5" customHeight="1">
      <c r="A54" s="36"/>
      <c r="B54" s="99"/>
      <c r="C54" s="99"/>
      <c r="D54" s="99"/>
      <c r="E54" s="99"/>
      <c r="F54" s="99"/>
      <c r="G54" s="99"/>
      <c r="H54" s="99"/>
      <c r="I54" s="99"/>
      <c r="J54" s="99"/>
      <c r="K54" s="99"/>
    </row>
    <row r="55" spans="1:26" ht="13.5" customHeight="1">
      <c r="A55" s="36"/>
      <c r="B55" s="99"/>
      <c r="C55" s="99"/>
      <c r="D55" s="99"/>
      <c r="E55" s="99"/>
      <c r="F55" s="99"/>
      <c r="G55" s="99"/>
      <c r="H55" s="99"/>
      <c r="I55" s="99"/>
      <c r="J55" s="99"/>
      <c r="K55" s="99"/>
    </row>
    <row r="56" spans="1:26" ht="13.5" customHeight="1">
      <c r="A56" s="36"/>
      <c r="B56" s="99"/>
      <c r="C56" s="99"/>
      <c r="D56" s="99"/>
      <c r="E56" s="99"/>
      <c r="F56" s="99"/>
      <c r="G56" s="99"/>
      <c r="H56" s="99"/>
      <c r="I56" s="99"/>
      <c r="J56" s="99"/>
      <c r="K56" s="99"/>
    </row>
    <row r="57" spans="1:26" ht="13.5" customHeight="1">
      <c r="A57" s="36"/>
      <c r="B57" s="99"/>
      <c r="C57" s="99"/>
      <c r="D57" s="99"/>
      <c r="E57" s="99"/>
      <c r="F57" s="99"/>
      <c r="G57" s="99"/>
      <c r="H57" s="99"/>
      <c r="I57" s="99"/>
      <c r="J57" s="99"/>
      <c r="K57" s="99"/>
    </row>
    <row r="58" spans="1:26" ht="15" customHeight="1">
      <c r="A58" s="36"/>
      <c r="B58" s="99"/>
      <c r="C58" s="99"/>
      <c r="D58" s="99"/>
      <c r="E58" s="99"/>
      <c r="F58" s="99"/>
      <c r="G58" s="99"/>
      <c r="H58" s="99"/>
      <c r="I58" s="99"/>
      <c r="J58" s="99"/>
      <c r="K58" s="99"/>
      <c r="M58" s="93"/>
    </row>
    <row r="59" spans="1:26" ht="13.5" customHeight="1"/>
    <row r="60" spans="1:26" ht="13.5" customHeight="1"/>
    <row r="61" spans="1:26" ht="13.5" customHeight="1"/>
    <row r="62" spans="1:26" ht="13.5" customHeight="1"/>
    <row r="63" spans="1:26" ht="13.5" customHeight="1"/>
    <row r="64" spans="1:26"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63">
    <mergeCell ref="I33:I35"/>
    <mergeCell ref="J33:K35"/>
    <mergeCell ref="D29:H30"/>
    <mergeCell ref="I29:I30"/>
    <mergeCell ref="J29:K30"/>
    <mergeCell ref="D31:H32"/>
    <mergeCell ref="I31:I32"/>
    <mergeCell ref="J31:K32"/>
    <mergeCell ref="D33:H35"/>
    <mergeCell ref="D36:H37"/>
    <mergeCell ref="I36:I37"/>
    <mergeCell ref="J36:K37"/>
    <mergeCell ref="B2:K2"/>
    <mergeCell ref="B4:K8"/>
    <mergeCell ref="B9:C11"/>
    <mergeCell ref="D9:H11"/>
    <mergeCell ref="I9:I11"/>
    <mergeCell ref="J9:K11"/>
    <mergeCell ref="J12:K13"/>
    <mergeCell ref="D12:H13"/>
    <mergeCell ref="I12:I13"/>
    <mergeCell ref="D14:H15"/>
    <mergeCell ref="I14:I15"/>
    <mergeCell ref="J14:K15"/>
    <mergeCell ref="I16:I18"/>
    <mergeCell ref="J16:K18"/>
    <mergeCell ref="D16:H18"/>
    <mergeCell ref="D19:H20"/>
    <mergeCell ref="I19:I20"/>
    <mergeCell ref="J19:K20"/>
    <mergeCell ref="D21:H22"/>
    <mergeCell ref="I21:I22"/>
    <mergeCell ref="J21:K22"/>
    <mergeCell ref="I27:I28"/>
    <mergeCell ref="J27:K28"/>
    <mergeCell ref="D27:H28"/>
    <mergeCell ref="D23:H24"/>
    <mergeCell ref="I23:I24"/>
    <mergeCell ref="J23:K24"/>
    <mergeCell ref="D25:H26"/>
    <mergeCell ref="I25:I26"/>
    <mergeCell ref="J25:K26"/>
    <mergeCell ref="B12:C13"/>
    <mergeCell ref="B14:C15"/>
    <mergeCell ref="B16:C18"/>
    <mergeCell ref="B19:C20"/>
    <mergeCell ref="B21:C22"/>
    <mergeCell ref="B23:C24"/>
    <mergeCell ref="B25:C26"/>
    <mergeCell ref="B36:C37"/>
    <mergeCell ref="B38:C39"/>
    <mergeCell ref="B40:C41"/>
    <mergeCell ref="B27:C28"/>
    <mergeCell ref="B29:C30"/>
    <mergeCell ref="B31:C32"/>
    <mergeCell ref="B33:C35"/>
    <mergeCell ref="B49:K49"/>
    <mergeCell ref="D38:H39"/>
    <mergeCell ref="I38:I39"/>
    <mergeCell ref="J38:K39"/>
    <mergeCell ref="D40:H41"/>
    <mergeCell ref="I40:I41"/>
    <mergeCell ref="J40:K41"/>
  </mergeCells>
  <hyperlinks>
    <hyperlink ref="B49" r:id="rId1" xr:uid="{00000000-0004-0000-0C00-000000000000}"/>
  </hyperlinks>
  <pageMargins left="0.25" right="0.25" top="0.75" bottom="0.75" header="0" footer="0"/>
  <pageSetup paperSize="5"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4D94D8"/>
  </sheetPr>
  <dimension ref="A1:W982"/>
  <sheetViews>
    <sheetView showGridLines="0" workbookViewId="0">
      <selection activeCell="N14" sqref="N14"/>
    </sheetView>
  </sheetViews>
  <sheetFormatPr defaultColWidth="12.5703125" defaultRowHeight="15" customHeight="1"/>
  <cols>
    <col min="1" max="2" width="1.42578125" customWidth="1"/>
    <col min="3" max="5" width="8.85546875" customWidth="1"/>
    <col min="6" max="6" width="15.140625" customWidth="1"/>
    <col min="7" max="7" width="10.7109375" customWidth="1"/>
    <col min="8" max="11" width="8.85546875" customWidth="1"/>
    <col min="12" max="12" width="31" customWidth="1"/>
    <col min="13" max="21" width="8.85546875" customWidth="1"/>
    <col min="22" max="22" width="17.85546875" customWidth="1"/>
    <col min="23" max="26" width="8.85546875" customWidth="1"/>
  </cols>
  <sheetData>
    <row r="1" spans="1:23" ht="13.5" customHeight="1">
      <c r="A1" s="70"/>
      <c r="B1" s="70"/>
      <c r="C1" s="70"/>
      <c r="D1" s="70"/>
      <c r="E1" s="70"/>
      <c r="F1" s="70"/>
      <c r="G1" s="70"/>
      <c r="H1" s="70"/>
      <c r="I1" s="70"/>
      <c r="J1" s="70"/>
      <c r="K1" s="70"/>
      <c r="L1" s="70"/>
    </row>
    <row r="2" spans="1:23" ht="19.5" customHeight="1">
      <c r="A2" s="70"/>
      <c r="B2" s="70"/>
      <c r="C2" s="336" t="s">
        <v>582</v>
      </c>
      <c r="D2" s="197"/>
      <c r="E2" s="197"/>
      <c r="F2" s="197"/>
      <c r="G2" s="197"/>
      <c r="H2" s="197"/>
      <c r="I2" s="197"/>
      <c r="J2" s="197"/>
      <c r="K2" s="197"/>
      <c r="L2" s="197"/>
      <c r="N2" s="47"/>
    </row>
    <row r="3" spans="1:23" ht="13.5" customHeight="1">
      <c r="A3" s="70"/>
      <c r="B3" s="70"/>
      <c r="C3" s="107"/>
      <c r="D3" s="107"/>
      <c r="E3" s="107"/>
      <c r="F3" s="107"/>
      <c r="G3" s="107"/>
      <c r="H3" s="107"/>
      <c r="I3" s="107"/>
      <c r="J3" s="107"/>
      <c r="K3" s="107"/>
      <c r="L3" s="107"/>
    </row>
    <row r="4" spans="1:23" ht="14.25" customHeight="1">
      <c r="A4" s="70"/>
      <c r="B4" s="70"/>
      <c r="C4" s="357" t="s">
        <v>583</v>
      </c>
      <c r="D4" s="315"/>
      <c r="E4" s="315"/>
      <c r="F4" s="315"/>
      <c r="G4" s="315"/>
      <c r="H4" s="315"/>
      <c r="I4" s="315"/>
      <c r="J4" s="315"/>
      <c r="K4" s="315"/>
      <c r="L4" s="315"/>
    </row>
    <row r="5" spans="1:23" ht="14.25" customHeight="1">
      <c r="A5" s="70"/>
      <c r="B5" s="70"/>
      <c r="C5" s="317"/>
      <c r="D5" s="318"/>
      <c r="E5" s="318"/>
      <c r="F5" s="318"/>
      <c r="G5" s="318"/>
      <c r="H5" s="318"/>
      <c r="I5" s="318"/>
      <c r="J5" s="318"/>
      <c r="K5" s="318"/>
      <c r="L5" s="358"/>
      <c r="N5" s="50"/>
      <c r="O5" s="51"/>
    </row>
    <row r="6" spans="1:23" ht="16.5" customHeight="1">
      <c r="A6" s="70"/>
      <c r="B6" s="70"/>
      <c r="C6" s="345"/>
      <c r="D6" s="351"/>
      <c r="E6" s="351"/>
      <c r="F6" s="351"/>
      <c r="G6" s="351"/>
      <c r="H6" s="351"/>
      <c r="I6" s="351"/>
      <c r="J6" s="351"/>
      <c r="K6" s="351"/>
      <c r="L6" s="351"/>
      <c r="N6" s="51"/>
      <c r="O6" s="51"/>
    </row>
    <row r="7" spans="1:23" ht="16.5" customHeight="1">
      <c r="A7" s="70"/>
      <c r="B7" s="70"/>
      <c r="C7" s="198"/>
      <c r="D7" s="199"/>
      <c r="E7" s="199"/>
      <c r="F7" s="199"/>
      <c r="G7" s="199"/>
      <c r="H7" s="199"/>
      <c r="I7" s="199"/>
      <c r="J7" s="199"/>
      <c r="K7" s="199"/>
      <c r="L7" s="199"/>
      <c r="N7" s="51"/>
      <c r="O7" s="51"/>
      <c r="W7" s="51"/>
    </row>
    <row r="8" spans="1:23" ht="34.5" customHeight="1">
      <c r="A8" s="70"/>
      <c r="B8" s="70"/>
      <c r="C8" s="359" t="s">
        <v>584</v>
      </c>
      <c r="D8" s="181"/>
      <c r="E8" s="360" t="s">
        <v>585</v>
      </c>
      <c r="F8" s="208"/>
      <c r="G8" s="113" t="s">
        <v>586</v>
      </c>
      <c r="H8" s="359" t="s">
        <v>587</v>
      </c>
      <c r="I8" s="180"/>
      <c r="J8" s="180"/>
      <c r="K8" s="180"/>
      <c r="L8" s="181"/>
      <c r="N8" s="51"/>
      <c r="O8" s="51"/>
    </row>
    <row r="9" spans="1:23" ht="60" customHeight="1">
      <c r="A9" s="70"/>
      <c r="B9" s="70"/>
      <c r="C9" s="218" t="s">
        <v>588</v>
      </c>
      <c r="D9" s="208"/>
      <c r="E9" s="218" t="s">
        <v>589</v>
      </c>
      <c r="F9" s="208"/>
      <c r="G9" s="114" t="s">
        <v>590</v>
      </c>
      <c r="H9" s="218" t="s">
        <v>591</v>
      </c>
      <c r="I9" s="199"/>
      <c r="J9" s="199"/>
      <c r="K9" s="199"/>
      <c r="L9" s="208"/>
      <c r="O9" s="51"/>
    </row>
    <row r="10" spans="1:23" ht="55.9" customHeight="1">
      <c r="A10" s="70"/>
      <c r="B10" s="70"/>
      <c r="C10" s="218" t="s">
        <v>588</v>
      </c>
      <c r="D10" s="208"/>
      <c r="E10" s="218" t="s">
        <v>592</v>
      </c>
      <c r="F10" s="208"/>
      <c r="G10" s="114" t="s">
        <v>590</v>
      </c>
      <c r="H10" s="218" t="s">
        <v>593</v>
      </c>
      <c r="I10" s="199"/>
      <c r="J10" s="199"/>
      <c r="K10" s="199"/>
      <c r="L10" s="208"/>
      <c r="N10" s="51"/>
      <c r="O10" s="51"/>
    </row>
    <row r="11" spans="1:23" ht="67.150000000000006" customHeight="1">
      <c r="A11" s="70"/>
      <c r="B11" s="70"/>
      <c r="C11" s="218" t="s">
        <v>594</v>
      </c>
      <c r="D11" s="208"/>
      <c r="E11" s="218" t="s">
        <v>595</v>
      </c>
      <c r="F11" s="208"/>
      <c r="G11" s="114" t="s">
        <v>590</v>
      </c>
      <c r="H11" s="218" t="s">
        <v>596</v>
      </c>
      <c r="I11" s="199"/>
      <c r="J11" s="199"/>
      <c r="K11" s="199"/>
      <c r="L11" s="208"/>
      <c r="N11" s="51"/>
      <c r="O11" s="51"/>
    </row>
    <row r="12" spans="1:23" ht="64.900000000000006" customHeight="1">
      <c r="A12" s="70"/>
      <c r="B12" s="70"/>
      <c r="C12" s="218" t="s">
        <v>597</v>
      </c>
      <c r="D12" s="208"/>
      <c r="E12" s="218" t="s">
        <v>598</v>
      </c>
      <c r="F12" s="208"/>
      <c r="G12" s="114" t="s">
        <v>599</v>
      </c>
      <c r="H12" s="218" t="s">
        <v>600</v>
      </c>
      <c r="I12" s="199"/>
      <c r="J12" s="199"/>
      <c r="K12" s="199"/>
      <c r="L12" s="208"/>
      <c r="N12" s="51"/>
      <c r="O12" s="51"/>
    </row>
    <row r="13" spans="1:23" ht="82.15" customHeight="1">
      <c r="A13" s="70"/>
      <c r="B13" s="70"/>
      <c r="C13" s="218" t="s">
        <v>601</v>
      </c>
      <c r="D13" s="208"/>
      <c r="E13" s="218" t="s">
        <v>602</v>
      </c>
      <c r="F13" s="208"/>
      <c r="G13" s="114" t="s">
        <v>590</v>
      </c>
      <c r="H13" s="218" t="s">
        <v>603</v>
      </c>
      <c r="I13" s="199"/>
      <c r="J13" s="199"/>
      <c r="K13" s="199"/>
      <c r="L13" s="208"/>
      <c r="N13" s="51"/>
      <c r="O13" s="51"/>
    </row>
    <row r="14" spans="1:23" ht="99" customHeight="1">
      <c r="A14" s="70"/>
      <c r="B14" s="70"/>
      <c r="C14" s="218" t="s">
        <v>601</v>
      </c>
      <c r="D14" s="208"/>
      <c r="E14" s="218" t="s">
        <v>604</v>
      </c>
      <c r="F14" s="208"/>
      <c r="G14" s="114" t="s">
        <v>605</v>
      </c>
      <c r="H14" s="218" t="s">
        <v>606</v>
      </c>
      <c r="I14" s="199"/>
      <c r="J14" s="199"/>
      <c r="K14" s="199"/>
      <c r="L14" s="208"/>
      <c r="N14" s="51"/>
      <c r="O14" s="51"/>
    </row>
    <row r="15" spans="1:23" ht="62.45" customHeight="1">
      <c r="A15" s="70"/>
      <c r="B15" s="70"/>
      <c r="C15" s="218" t="s">
        <v>601</v>
      </c>
      <c r="D15" s="208"/>
      <c r="E15" s="218" t="s">
        <v>607</v>
      </c>
      <c r="F15" s="208"/>
      <c r="G15" s="114" t="s">
        <v>605</v>
      </c>
      <c r="H15" s="218" t="s">
        <v>608</v>
      </c>
      <c r="I15" s="199"/>
      <c r="J15" s="199"/>
      <c r="K15" s="199"/>
      <c r="L15" s="208"/>
      <c r="N15" s="51"/>
      <c r="O15" s="51"/>
    </row>
    <row r="16" spans="1:23" ht="16.5" customHeight="1">
      <c r="A16" s="70"/>
      <c r="B16" s="70"/>
      <c r="C16" s="70"/>
      <c r="D16" s="70"/>
      <c r="E16" s="70"/>
      <c r="F16" s="70"/>
      <c r="G16" s="70"/>
      <c r="H16" s="70"/>
      <c r="I16" s="70"/>
      <c r="J16" s="70"/>
      <c r="K16" s="70"/>
      <c r="L16" s="70"/>
      <c r="N16" s="51"/>
      <c r="O16" s="51"/>
    </row>
    <row r="17" spans="1:15" ht="16.5" customHeight="1">
      <c r="A17" s="70"/>
      <c r="B17" s="70"/>
      <c r="C17" s="70"/>
      <c r="D17" s="70"/>
      <c r="E17" s="70"/>
      <c r="F17" s="70"/>
      <c r="G17" s="70"/>
      <c r="H17" s="70"/>
      <c r="I17" s="70"/>
      <c r="J17" s="70"/>
      <c r="K17" s="70"/>
      <c r="L17" s="70"/>
      <c r="N17" s="51"/>
      <c r="O17" s="51"/>
    </row>
    <row r="18" spans="1:15" ht="16.5" customHeight="1">
      <c r="A18" s="70"/>
      <c r="B18" s="70"/>
      <c r="C18" s="70"/>
      <c r="D18" s="70"/>
      <c r="E18" s="70"/>
      <c r="F18" s="70"/>
      <c r="G18" s="70"/>
      <c r="H18" s="70"/>
      <c r="I18" s="70"/>
      <c r="J18" s="70"/>
      <c r="K18" s="70"/>
      <c r="L18" s="70"/>
      <c r="N18" s="51"/>
      <c r="O18" s="51"/>
    </row>
    <row r="19" spans="1:15" ht="16.5" customHeight="1">
      <c r="A19" s="70"/>
      <c r="B19" s="70"/>
      <c r="C19" s="70"/>
      <c r="D19" s="70"/>
      <c r="E19" s="70"/>
      <c r="F19" s="70"/>
      <c r="G19" s="70"/>
      <c r="H19" s="70"/>
      <c r="I19" s="70"/>
      <c r="J19" s="70"/>
      <c r="K19" s="70"/>
      <c r="L19" s="70"/>
      <c r="N19" s="51"/>
      <c r="O19" s="51"/>
    </row>
    <row r="20" spans="1:15" ht="16.5" customHeight="1">
      <c r="A20" s="70"/>
      <c r="B20" s="70"/>
      <c r="C20" s="70"/>
      <c r="D20" s="70"/>
      <c r="E20" s="70"/>
      <c r="F20" s="70"/>
      <c r="G20" s="70"/>
      <c r="H20" s="70"/>
      <c r="I20" s="70"/>
      <c r="J20" s="70"/>
      <c r="K20" s="70"/>
      <c r="L20" s="70"/>
      <c r="N20" s="51"/>
      <c r="O20" s="51"/>
    </row>
    <row r="21" spans="1:15" ht="16.5" customHeight="1">
      <c r="A21" s="70"/>
      <c r="B21" s="70"/>
      <c r="C21" s="70"/>
      <c r="D21" s="70"/>
      <c r="E21" s="70"/>
      <c r="F21" s="70"/>
      <c r="G21" s="70"/>
      <c r="H21" s="70"/>
      <c r="I21" s="70"/>
      <c r="J21" s="70"/>
      <c r="K21" s="70"/>
      <c r="L21" s="70"/>
      <c r="N21" s="51"/>
      <c r="O21" s="51"/>
    </row>
    <row r="22" spans="1:15" ht="16.5" customHeight="1">
      <c r="A22" s="70"/>
      <c r="B22" s="70"/>
      <c r="C22" s="250"/>
      <c r="D22" s="197"/>
      <c r="E22" s="197"/>
      <c r="F22" s="197"/>
      <c r="G22" s="197"/>
      <c r="H22" s="197"/>
      <c r="I22" s="197"/>
      <c r="J22" s="197"/>
      <c r="K22" s="197"/>
      <c r="L22" s="197"/>
      <c r="N22" s="51"/>
      <c r="O22" s="51"/>
    </row>
    <row r="23" spans="1:15" ht="16.5" customHeight="1">
      <c r="A23" s="70"/>
      <c r="B23" s="70"/>
      <c r="C23" s="197"/>
      <c r="D23" s="197"/>
      <c r="E23" s="197"/>
      <c r="F23" s="197"/>
      <c r="G23" s="197"/>
      <c r="H23" s="197"/>
      <c r="I23" s="197"/>
      <c r="J23" s="197"/>
      <c r="K23" s="197"/>
      <c r="L23" s="197"/>
      <c r="N23" s="51"/>
      <c r="O23" s="51"/>
    </row>
    <row r="24" spans="1:15" ht="16.5" customHeight="1">
      <c r="A24" s="70"/>
      <c r="B24" s="70"/>
      <c r="C24" s="197"/>
      <c r="D24" s="197"/>
      <c r="E24" s="197"/>
      <c r="F24" s="197"/>
      <c r="G24" s="197"/>
      <c r="H24" s="197"/>
      <c r="I24" s="197"/>
      <c r="J24" s="197"/>
      <c r="K24" s="197"/>
      <c r="L24" s="197"/>
      <c r="N24" s="51"/>
      <c r="O24" s="51"/>
    </row>
    <row r="25" spans="1:15" ht="16.5" customHeight="1">
      <c r="A25" s="70"/>
      <c r="B25" s="70"/>
      <c r="C25" s="197"/>
      <c r="D25" s="197"/>
      <c r="E25" s="197"/>
      <c r="F25" s="197"/>
      <c r="G25" s="197"/>
      <c r="H25" s="197"/>
      <c r="I25" s="197"/>
      <c r="J25" s="197"/>
      <c r="K25" s="197"/>
      <c r="L25" s="197"/>
      <c r="N25" s="51"/>
      <c r="O25" s="51"/>
    </row>
    <row r="26" spans="1:15" ht="16.5" customHeight="1">
      <c r="A26" s="70"/>
      <c r="B26" s="70"/>
      <c r="C26" s="197"/>
      <c r="D26" s="197"/>
      <c r="E26" s="197"/>
      <c r="F26" s="197"/>
      <c r="G26" s="197"/>
      <c r="H26" s="197"/>
      <c r="I26" s="197"/>
      <c r="J26" s="197"/>
      <c r="K26" s="197"/>
      <c r="L26" s="197"/>
      <c r="N26" s="51"/>
      <c r="O26" s="51"/>
    </row>
    <row r="27" spans="1:15" ht="16.5" customHeight="1">
      <c r="A27" s="70"/>
      <c r="B27" s="70"/>
      <c r="C27" s="197"/>
      <c r="D27" s="197"/>
      <c r="E27" s="197"/>
      <c r="F27" s="197"/>
      <c r="G27" s="197"/>
      <c r="H27" s="197"/>
      <c r="I27" s="197"/>
      <c r="J27" s="197"/>
      <c r="K27" s="197"/>
      <c r="L27" s="197"/>
      <c r="N27" s="51"/>
      <c r="O27" s="51"/>
    </row>
    <row r="28" spans="1:15" ht="16.5" customHeight="1">
      <c r="A28" s="70"/>
      <c r="B28" s="70"/>
      <c r="C28" s="197"/>
      <c r="D28" s="197"/>
      <c r="E28" s="197"/>
      <c r="F28" s="197"/>
      <c r="G28" s="197"/>
      <c r="H28" s="197"/>
      <c r="I28" s="197"/>
      <c r="J28" s="197"/>
      <c r="K28" s="197"/>
      <c r="L28" s="197"/>
      <c r="N28" s="51"/>
      <c r="O28" s="51"/>
    </row>
    <row r="29" spans="1:15" ht="16.5" customHeight="1">
      <c r="A29" s="70"/>
      <c r="B29" s="70"/>
      <c r="C29" s="197"/>
      <c r="D29" s="197"/>
      <c r="E29" s="197"/>
      <c r="F29" s="197"/>
      <c r="G29" s="197"/>
      <c r="H29" s="197"/>
      <c r="I29" s="197"/>
      <c r="J29" s="197"/>
      <c r="K29" s="197"/>
      <c r="L29" s="197"/>
      <c r="N29" s="51"/>
      <c r="O29" s="51"/>
    </row>
    <row r="30" spans="1:15" ht="16.5" customHeight="1">
      <c r="A30" s="70"/>
      <c r="B30" s="70"/>
      <c r="C30" s="197"/>
      <c r="D30" s="197"/>
      <c r="E30" s="197"/>
      <c r="F30" s="197"/>
      <c r="G30" s="197"/>
      <c r="H30" s="197"/>
      <c r="I30" s="197"/>
      <c r="J30" s="197"/>
      <c r="K30" s="197"/>
      <c r="L30" s="197"/>
      <c r="N30" s="105"/>
      <c r="O30" s="51"/>
    </row>
    <row r="31" spans="1:15" ht="13.5" customHeight="1"/>
    <row r="32" spans="1:15"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sheetData>
  <mergeCells count="28">
    <mergeCell ref="E13:F13"/>
    <mergeCell ref="H14:L14"/>
    <mergeCell ref="C13:D13"/>
    <mergeCell ref="C14:D14"/>
    <mergeCell ref="C15:D15"/>
    <mergeCell ref="H15:L15"/>
    <mergeCell ref="C2:L2"/>
    <mergeCell ref="C4:L6"/>
    <mergeCell ref="C7:L7"/>
    <mergeCell ref="C8:D8"/>
    <mergeCell ref="E8:F8"/>
    <mergeCell ref="H8:L8"/>
    <mergeCell ref="C22:L30"/>
    <mergeCell ref="E14:F14"/>
    <mergeCell ref="E15:F15"/>
    <mergeCell ref="H9:L9"/>
    <mergeCell ref="H10:L10"/>
    <mergeCell ref="H11:L11"/>
    <mergeCell ref="H12:L12"/>
    <mergeCell ref="H13:L13"/>
    <mergeCell ref="C9:D9"/>
    <mergeCell ref="E9:F9"/>
    <mergeCell ref="C10:D10"/>
    <mergeCell ref="E10:F10"/>
    <mergeCell ref="C11:D11"/>
    <mergeCell ref="E11:F11"/>
    <mergeCell ref="C12:D12"/>
    <mergeCell ref="E12:F12"/>
  </mergeCells>
  <dataValidations count="1">
    <dataValidation type="list" allowBlank="1" showInputMessage="1" showErrorMessage="1" prompt="Select Profile" sqref="C9:C15" xr:uid="{00000000-0002-0000-0D00-000000000000}">
      <formula1>"Government Institutions,IGOs,NGOs,Private Sector entities,Others"</formula1>
    </dataValidation>
  </dataValidations>
  <pageMargins left="0.25" right="0.25" top="0.75" bottom="0.75" header="0" footer="0"/>
  <pageSetup paperSize="5"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4D94D8"/>
  </sheetPr>
  <dimension ref="A1:O996"/>
  <sheetViews>
    <sheetView showGridLines="0" workbookViewId="0">
      <selection activeCell="Q16" sqref="Q16"/>
    </sheetView>
  </sheetViews>
  <sheetFormatPr defaultColWidth="12.5703125" defaultRowHeight="15" customHeight="1"/>
  <cols>
    <col min="1" max="1" width="1.42578125" customWidth="1"/>
    <col min="2" max="26" width="8.85546875" customWidth="1"/>
  </cols>
  <sheetData>
    <row r="1" spans="1:15" ht="13.5" customHeight="1">
      <c r="A1" s="70"/>
      <c r="B1" s="70"/>
      <c r="C1" s="70"/>
      <c r="D1" s="70"/>
      <c r="E1" s="70"/>
      <c r="F1" s="70"/>
      <c r="G1" s="70"/>
      <c r="H1" s="70"/>
      <c r="I1" s="70"/>
      <c r="J1" s="70"/>
      <c r="K1" s="70"/>
    </row>
    <row r="2" spans="1:15" ht="19.5" customHeight="1">
      <c r="A2" s="70"/>
      <c r="B2" s="336" t="s">
        <v>609</v>
      </c>
      <c r="C2" s="197"/>
      <c r="D2" s="197"/>
      <c r="E2" s="197"/>
      <c r="F2" s="197"/>
      <c r="G2" s="197"/>
      <c r="H2" s="197"/>
      <c r="I2" s="197"/>
      <c r="J2" s="197"/>
      <c r="K2" s="197"/>
      <c r="M2" s="47"/>
    </row>
    <row r="3" spans="1:15" ht="13.5" customHeight="1">
      <c r="A3" s="70"/>
      <c r="B3" s="107"/>
      <c r="C3" s="107"/>
      <c r="D3" s="107"/>
      <c r="E3" s="107"/>
      <c r="F3" s="107"/>
      <c r="G3" s="107"/>
      <c r="H3" s="107"/>
      <c r="I3" s="107"/>
      <c r="J3" s="107"/>
      <c r="K3" s="107"/>
    </row>
    <row r="4" spans="1:15" ht="14.25" customHeight="1">
      <c r="A4" s="70"/>
      <c r="B4" s="357" t="s">
        <v>610</v>
      </c>
      <c r="C4" s="315"/>
      <c r="D4" s="315"/>
      <c r="E4" s="315"/>
      <c r="F4" s="315"/>
      <c r="G4" s="315"/>
      <c r="H4" s="315"/>
      <c r="I4" s="315"/>
      <c r="J4" s="315"/>
      <c r="K4" s="316"/>
      <c r="M4" s="50"/>
      <c r="N4" s="51"/>
      <c r="O4" s="51"/>
    </row>
    <row r="5" spans="1:15" ht="25.5" customHeight="1">
      <c r="A5" s="70"/>
      <c r="B5" s="345"/>
      <c r="C5" s="351"/>
      <c r="D5" s="351"/>
      <c r="E5" s="351"/>
      <c r="F5" s="351"/>
      <c r="G5" s="351"/>
      <c r="H5" s="351"/>
      <c r="I5" s="351"/>
      <c r="J5" s="351"/>
      <c r="K5" s="346"/>
      <c r="M5" s="51"/>
      <c r="N5" s="51"/>
      <c r="O5" s="51"/>
    </row>
    <row r="6" spans="1:15" ht="16.5" customHeight="1">
      <c r="A6" s="70"/>
      <c r="B6" s="337" t="s">
        <v>611</v>
      </c>
      <c r="C6" s="180"/>
      <c r="D6" s="181"/>
      <c r="E6" s="340" t="s">
        <v>612</v>
      </c>
      <c r="F6" s="337" t="s">
        <v>613</v>
      </c>
      <c r="G6" s="180"/>
      <c r="H6" s="180"/>
      <c r="I6" s="180"/>
      <c r="J6" s="180"/>
      <c r="K6" s="181"/>
      <c r="N6" s="51"/>
      <c r="O6" s="51"/>
    </row>
    <row r="7" spans="1:15" ht="16.5" customHeight="1">
      <c r="A7" s="70"/>
      <c r="B7" s="182"/>
      <c r="C7" s="183"/>
      <c r="D7" s="184"/>
      <c r="E7" s="195"/>
      <c r="F7" s="182"/>
      <c r="G7" s="183"/>
      <c r="H7" s="183"/>
      <c r="I7" s="183"/>
      <c r="J7" s="183"/>
      <c r="K7" s="184"/>
      <c r="M7" s="51"/>
      <c r="N7" s="51"/>
      <c r="O7" s="51"/>
    </row>
    <row r="8" spans="1:15" ht="14.25" customHeight="1">
      <c r="A8" s="70"/>
      <c r="B8" s="188" t="s">
        <v>614</v>
      </c>
      <c r="C8" s="324"/>
      <c r="D8" s="325"/>
      <c r="E8" s="185" t="s">
        <v>105</v>
      </c>
      <c r="F8" s="361" t="s">
        <v>615</v>
      </c>
      <c r="G8" s="180"/>
      <c r="H8" s="180"/>
      <c r="I8" s="180"/>
      <c r="J8" s="180"/>
      <c r="K8" s="181"/>
      <c r="N8" s="51"/>
      <c r="O8" s="51"/>
    </row>
    <row r="9" spans="1:15" ht="16.5" customHeight="1">
      <c r="A9" s="70"/>
      <c r="B9" s="326"/>
      <c r="C9" s="327"/>
      <c r="D9" s="328"/>
      <c r="E9" s="362"/>
      <c r="F9" s="310"/>
      <c r="G9" s="197"/>
      <c r="H9" s="197"/>
      <c r="I9" s="197"/>
      <c r="J9" s="197"/>
      <c r="K9" s="311"/>
      <c r="M9" s="53"/>
      <c r="N9" s="51"/>
      <c r="O9" s="51"/>
    </row>
    <row r="10" spans="1:15" ht="75" customHeight="1">
      <c r="A10" s="70"/>
      <c r="B10" s="329"/>
      <c r="C10" s="330"/>
      <c r="D10" s="331"/>
      <c r="E10" s="186"/>
      <c r="F10" s="182"/>
      <c r="G10" s="183"/>
      <c r="H10" s="183"/>
      <c r="I10" s="183"/>
      <c r="J10" s="183"/>
      <c r="K10" s="184"/>
      <c r="M10" s="51"/>
      <c r="N10" s="51"/>
      <c r="O10" s="51"/>
    </row>
    <row r="11" spans="1:15" ht="14.25" customHeight="1">
      <c r="A11" s="70"/>
      <c r="B11" s="188" t="s">
        <v>616</v>
      </c>
      <c r="C11" s="324"/>
      <c r="D11" s="325"/>
      <c r="E11" s="185" t="s">
        <v>105</v>
      </c>
      <c r="F11" s="187" t="s">
        <v>617</v>
      </c>
      <c r="G11" s="180"/>
      <c r="H11" s="180"/>
      <c r="I11" s="180"/>
      <c r="J11" s="180"/>
      <c r="K11" s="181"/>
      <c r="M11" s="51"/>
      <c r="N11" s="51"/>
      <c r="O11" s="51"/>
    </row>
    <row r="12" spans="1:15" ht="16.5" customHeight="1">
      <c r="A12" s="70"/>
      <c r="B12" s="326"/>
      <c r="C12" s="327"/>
      <c r="D12" s="328"/>
      <c r="E12" s="362"/>
      <c r="F12" s="310"/>
      <c r="G12" s="197"/>
      <c r="H12" s="197"/>
      <c r="I12" s="197"/>
      <c r="J12" s="197"/>
      <c r="K12" s="311"/>
      <c r="M12" s="51"/>
      <c r="N12" s="51"/>
      <c r="O12" s="51"/>
    </row>
    <row r="13" spans="1:15" ht="57" customHeight="1">
      <c r="A13" s="70"/>
      <c r="B13" s="329"/>
      <c r="C13" s="330"/>
      <c r="D13" s="331"/>
      <c r="E13" s="186"/>
      <c r="F13" s="182"/>
      <c r="G13" s="183"/>
      <c r="H13" s="183"/>
      <c r="I13" s="183"/>
      <c r="J13" s="183"/>
      <c r="K13" s="184"/>
      <c r="M13" s="51"/>
      <c r="N13" s="51"/>
      <c r="O13" s="51"/>
    </row>
    <row r="14" spans="1:15" ht="14.25" customHeight="1">
      <c r="A14" s="70"/>
      <c r="B14" s="188" t="s">
        <v>618</v>
      </c>
      <c r="C14" s="324"/>
      <c r="D14" s="325"/>
      <c r="E14" s="185" t="s">
        <v>105</v>
      </c>
      <c r="F14" s="361" t="s">
        <v>619</v>
      </c>
      <c r="G14" s="180"/>
      <c r="H14" s="180"/>
      <c r="I14" s="180"/>
      <c r="J14" s="180"/>
      <c r="K14" s="181"/>
      <c r="M14" s="51"/>
      <c r="N14" s="51"/>
      <c r="O14" s="51"/>
    </row>
    <row r="15" spans="1:15" ht="16.5" customHeight="1">
      <c r="A15" s="70"/>
      <c r="B15" s="326"/>
      <c r="C15" s="327"/>
      <c r="D15" s="328"/>
      <c r="E15" s="362"/>
      <c r="F15" s="310"/>
      <c r="G15" s="197"/>
      <c r="H15" s="197"/>
      <c r="I15" s="197"/>
      <c r="J15" s="197"/>
      <c r="K15" s="311"/>
      <c r="M15" s="97"/>
      <c r="N15" s="51"/>
      <c r="O15" s="51"/>
    </row>
    <row r="16" spans="1:15" ht="74.25" customHeight="1">
      <c r="A16" s="70"/>
      <c r="B16" s="329"/>
      <c r="C16" s="330"/>
      <c r="D16" s="331"/>
      <c r="E16" s="186"/>
      <c r="F16" s="182"/>
      <c r="G16" s="183"/>
      <c r="H16" s="183"/>
      <c r="I16" s="183"/>
      <c r="J16" s="183"/>
      <c r="K16" s="184"/>
      <c r="M16" s="97"/>
      <c r="N16" s="51"/>
      <c r="O16" s="51"/>
    </row>
    <row r="17" spans="1:15" ht="14.25" customHeight="1">
      <c r="A17" s="70"/>
      <c r="B17" s="179" t="s">
        <v>620</v>
      </c>
      <c r="C17" s="324"/>
      <c r="D17" s="325"/>
      <c r="E17" s="185" t="s">
        <v>105</v>
      </c>
      <c r="F17" s="361" t="s">
        <v>621</v>
      </c>
      <c r="G17" s="180"/>
      <c r="H17" s="180"/>
      <c r="I17" s="180"/>
      <c r="J17" s="180"/>
      <c r="K17" s="181"/>
      <c r="M17" s="115"/>
      <c r="N17" s="51"/>
      <c r="O17" s="51"/>
    </row>
    <row r="18" spans="1:15" ht="16.5" customHeight="1">
      <c r="A18" s="70"/>
      <c r="B18" s="326"/>
      <c r="C18" s="327"/>
      <c r="D18" s="328"/>
      <c r="E18" s="362"/>
      <c r="F18" s="310"/>
      <c r="G18" s="197"/>
      <c r="H18" s="197"/>
      <c r="I18" s="197"/>
      <c r="J18" s="197"/>
      <c r="K18" s="311"/>
      <c r="M18" s="51"/>
      <c r="N18" s="51"/>
      <c r="O18" s="51"/>
    </row>
    <row r="19" spans="1:15" ht="119.45" customHeight="1">
      <c r="A19" s="70"/>
      <c r="B19" s="329"/>
      <c r="C19" s="330"/>
      <c r="D19" s="331"/>
      <c r="E19" s="186"/>
      <c r="F19" s="182"/>
      <c r="G19" s="183"/>
      <c r="H19" s="183"/>
      <c r="I19" s="183"/>
      <c r="J19" s="183"/>
      <c r="K19" s="184"/>
      <c r="M19" s="51"/>
      <c r="N19" s="51"/>
      <c r="O19" s="51"/>
    </row>
    <row r="20" spans="1:15" ht="16.5" customHeight="1">
      <c r="A20" s="70"/>
      <c r="B20" s="70"/>
      <c r="C20" s="70"/>
      <c r="D20" s="70"/>
      <c r="E20" s="70"/>
      <c r="F20" s="70"/>
      <c r="G20" s="70"/>
      <c r="H20" s="70"/>
      <c r="I20" s="70"/>
      <c r="J20" s="70"/>
      <c r="K20" s="70"/>
      <c r="M20" s="51"/>
      <c r="N20" s="51"/>
      <c r="O20" s="51"/>
    </row>
    <row r="21" spans="1:15" ht="16.5" customHeight="1">
      <c r="A21" s="70"/>
      <c r="B21" s="70"/>
      <c r="C21" s="70"/>
      <c r="D21" s="70"/>
      <c r="E21" s="70"/>
      <c r="F21" s="70"/>
      <c r="G21" s="70"/>
      <c r="H21" s="70"/>
      <c r="I21" s="70"/>
      <c r="J21" s="70"/>
      <c r="K21" s="70"/>
      <c r="M21" s="51"/>
      <c r="N21" s="51"/>
      <c r="O21" s="51"/>
    </row>
    <row r="22" spans="1:15" ht="16.5" customHeight="1">
      <c r="A22" s="70"/>
      <c r="B22" s="70"/>
      <c r="C22" s="70"/>
      <c r="D22" s="70"/>
      <c r="E22" s="70"/>
      <c r="F22" s="70"/>
      <c r="G22" s="70"/>
      <c r="H22" s="70"/>
      <c r="I22" s="70"/>
      <c r="J22" s="70"/>
      <c r="K22" s="70"/>
      <c r="M22" s="51"/>
      <c r="N22" s="51"/>
      <c r="O22" s="51"/>
    </row>
    <row r="23" spans="1:15" ht="16.5" customHeight="1">
      <c r="A23" s="70"/>
      <c r="B23" s="70"/>
      <c r="C23" s="70"/>
      <c r="D23" s="70"/>
      <c r="E23" s="70"/>
      <c r="F23" s="70"/>
      <c r="G23" s="70"/>
      <c r="H23" s="70"/>
      <c r="I23" s="70"/>
      <c r="J23" s="70"/>
      <c r="K23" s="70"/>
      <c r="M23" s="51"/>
      <c r="N23" s="51"/>
      <c r="O23" s="51"/>
    </row>
    <row r="24" spans="1:15" ht="16.5" customHeight="1">
      <c r="A24" s="70"/>
      <c r="B24" s="70"/>
      <c r="C24" s="70"/>
      <c r="D24" s="70"/>
      <c r="E24" s="70"/>
      <c r="F24" s="70"/>
      <c r="G24" s="70"/>
      <c r="H24" s="70"/>
      <c r="I24" s="70"/>
      <c r="J24" s="70"/>
      <c r="K24" s="70"/>
      <c r="M24" s="51"/>
      <c r="N24" s="51"/>
      <c r="O24" s="51"/>
    </row>
    <row r="25" spans="1:15" ht="16.5" customHeight="1">
      <c r="A25" s="70"/>
      <c r="B25" s="70"/>
      <c r="C25" s="70"/>
      <c r="D25" s="70"/>
      <c r="E25" s="70"/>
      <c r="F25" s="70"/>
      <c r="G25" s="70"/>
      <c r="H25" s="70"/>
      <c r="I25" s="70"/>
      <c r="J25" s="70"/>
      <c r="K25" s="70"/>
      <c r="M25" s="51"/>
      <c r="N25" s="51"/>
      <c r="O25" s="51"/>
    </row>
    <row r="26" spans="1:15" ht="16.5" customHeight="1">
      <c r="A26" s="70"/>
      <c r="B26" s="70"/>
      <c r="C26" s="70"/>
      <c r="D26" s="70"/>
      <c r="E26" s="70"/>
      <c r="F26" s="70"/>
      <c r="G26" s="70"/>
      <c r="H26" s="70"/>
      <c r="I26" s="70"/>
      <c r="J26" s="70"/>
      <c r="K26" s="70"/>
      <c r="M26" s="51"/>
      <c r="N26" s="51"/>
      <c r="O26" s="51"/>
    </row>
    <row r="27" spans="1:15" ht="16.5" customHeight="1">
      <c r="A27" s="70"/>
      <c r="B27" s="70"/>
      <c r="C27" s="70"/>
      <c r="D27" s="70"/>
      <c r="E27" s="70"/>
      <c r="F27" s="70"/>
      <c r="G27" s="70"/>
      <c r="H27" s="70"/>
      <c r="I27" s="70"/>
      <c r="J27" s="70"/>
      <c r="K27" s="70"/>
      <c r="M27" s="51"/>
      <c r="N27" s="51"/>
      <c r="O27" s="51"/>
    </row>
    <row r="28" spans="1:15" ht="16.5" customHeight="1">
      <c r="A28" s="70"/>
      <c r="B28" s="70"/>
      <c r="C28" s="70"/>
      <c r="D28" s="70"/>
      <c r="E28" s="70"/>
      <c r="F28" s="70"/>
      <c r="G28" s="70"/>
      <c r="H28" s="70"/>
      <c r="I28" s="70"/>
      <c r="J28" s="70"/>
      <c r="K28" s="70"/>
      <c r="M28" s="51"/>
      <c r="N28" s="51"/>
      <c r="O28" s="51"/>
    </row>
    <row r="29" spans="1:15" ht="16.5" customHeight="1">
      <c r="A29" s="70"/>
      <c r="B29" s="70"/>
      <c r="C29" s="70"/>
      <c r="D29" s="70"/>
      <c r="E29" s="70"/>
      <c r="F29" s="70"/>
      <c r="G29" s="70"/>
      <c r="H29" s="70"/>
      <c r="I29" s="70"/>
      <c r="J29" s="70"/>
      <c r="K29" s="70"/>
      <c r="M29" s="51"/>
      <c r="N29" s="51"/>
      <c r="O29" s="51"/>
    </row>
    <row r="30" spans="1:15" ht="16.5" customHeight="1">
      <c r="A30" s="70"/>
      <c r="B30" s="70"/>
      <c r="C30" s="70"/>
      <c r="D30" s="70"/>
      <c r="E30" s="70"/>
      <c r="F30" s="70"/>
      <c r="G30" s="70"/>
      <c r="H30" s="70"/>
      <c r="I30" s="70"/>
      <c r="J30" s="70"/>
      <c r="K30" s="70"/>
      <c r="M30" s="51"/>
      <c r="N30" s="51"/>
      <c r="O30" s="51"/>
    </row>
    <row r="31" spans="1:15" ht="16.5" customHeight="1">
      <c r="A31" s="70"/>
      <c r="B31" s="70"/>
      <c r="C31" s="70"/>
      <c r="D31" s="70"/>
      <c r="E31" s="70"/>
      <c r="F31" s="70"/>
      <c r="G31" s="70"/>
      <c r="H31" s="70"/>
      <c r="I31" s="70"/>
      <c r="J31" s="70"/>
      <c r="K31" s="70"/>
      <c r="M31" s="51"/>
      <c r="N31" s="51"/>
      <c r="O31" s="51"/>
    </row>
    <row r="32" spans="1:15" ht="16.5" customHeight="1">
      <c r="A32" s="70"/>
      <c r="B32" s="70"/>
      <c r="C32" s="70"/>
      <c r="D32" s="70"/>
      <c r="E32" s="70"/>
      <c r="F32" s="70"/>
      <c r="G32" s="70"/>
      <c r="H32" s="70"/>
      <c r="I32" s="70"/>
      <c r="J32" s="70"/>
      <c r="K32" s="70"/>
      <c r="M32" s="51"/>
      <c r="N32" s="51"/>
      <c r="O32" s="51"/>
    </row>
    <row r="33" spans="1:15" ht="16.5" customHeight="1">
      <c r="A33" s="70"/>
      <c r="B33" s="70"/>
      <c r="C33" s="70"/>
      <c r="D33" s="70"/>
      <c r="E33" s="70"/>
      <c r="F33" s="70"/>
      <c r="G33" s="70"/>
      <c r="H33" s="70"/>
      <c r="I33" s="70"/>
      <c r="J33" s="70"/>
      <c r="K33" s="70"/>
      <c r="M33" s="51"/>
      <c r="N33" s="51"/>
      <c r="O33" s="51"/>
    </row>
    <row r="34" spans="1:15" ht="16.5" customHeight="1">
      <c r="A34" s="70"/>
      <c r="B34" s="70"/>
      <c r="C34" s="70"/>
      <c r="D34" s="70"/>
      <c r="E34" s="70"/>
      <c r="F34" s="70"/>
      <c r="G34" s="70"/>
      <c r="H34" s="70"/>
      <c r="I34" s="70"/>
      <c r="J34" s="70"/>
      <c r="K34" s="70"/>
      <c r="M34" s="51"/>
      <c r="N34" s="51"/>
      <c r="O34" s="51"/>
    </row>
    <row r="35" spans="1:15" ht="16.5" customHeight="1">
      <c r="A35" s="70"/>
      <c r="B35" s="70"/>
      <c r="C35" s="70"/>
      <c r="D35" s="70"/>
      <c r="E35" s="70"/>
      <c r="F35" s="70"/>
      <c r="G35" s="70"/>
      <c r="H35" s="70"/>
      <c r="I35" s="70"/>
      <c r="J35" s="70"/>
      <c r="K35" s="70"/>
      <c r="M35" s="105"/>
      <c r="N35" s="51"/>
      <c r="O35" s="51"/>
    </row>
    <row r="36" spans="1:15" ht="13.5" customHeight="1"/>
    <row r="37" spans="1:15" ht="13.5" customHeight="1"/>
    <row r="38" spans="1:15" ht="13.5" customHeight="1"/>
    <row r="39" spans="1:15" ht="13.5" customHeight="1"/>
    <row r="40" spans="1:15" ht="13.5" customHeight="1"/>
    <row r="41" spans="1:15" ht="13.5" customHeight="1"/>
    <row r="42" spans="1:15" ht="13.5" customHeight="1"/>
    <row r="43" spans="1:15" ht="13.5" customHeight="1"/>
    <row r="44" spans="1:15" ht="13.5" customHeight="1"/>
    <row r="45" spans="1:15" ht="13.5" customHeight="1"/>
    <row r="46" spans="1:15" ht="13.5" customHeight="1"/>
    <row r="47" spans="1:15" ht="13.5" customHeight="1"/>
    <row r="48" spans="1:15"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sheetData>
  <mergeCells count="17">
    <mergeCell ref="B17:D19"/>
    <mergeCell ref="E17:E19"/>
    <mergeCell ref="F11:K13"/>
    <mergeCell ref="F14:K16"/>
    <mergeCell ref="F17:K19"/>
    <mergeCell ref="B11:D13"/>
    <mergeCell ref="E11:E13"/>
    <mergeCell ref="B14:D16"/>
    <mergeCell ref="E14:E16"/>
    <mergeCell ref="F8:K10"/>
    <mergeCell ref="B2:K2"/>
    <mergeCell ref="B4:K5"/>
    <mergeCell ref="B6:D7"/>
    <mergeCell ref="E6:E7"/>
    <mergeCell ref="F6:K7"/>
    <mergeCell ref="B8:D10"/>
    <mergeCell ref="E8:E10"/>
  </mergeCells>
  <dataValidations count="1">
    <dataValidation type="list" allowBlank="1" showInputMessage="1" showErrorMessage="1" prompt="Select Yes or No" sqref="E8 E11 E14 E17" xr:uid="{00000000-0002-0000-0E00-000000000000}">
      <formula1>"Yes,No"</formula1>
    </dataValidation>
  </dataValidations>
  <pageMargins left="0.25" right="0.25" top="0.75" bottom="0.75" header="0" footer="0"/>
  <pageSetup paperSize="5"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4D94D8"/>
  </sheetPr>
  <dimension ref="A1:R994"/>
  <sheetViews>
    <sheetView showGridLines="0" workbookViewId="0">
      <selection activeCell="Q14" sqref="Q14"/>
    </sheetView>
  </sheetViews>
  <sheetFormatPr defaultColWidth="12.5703125" defaultRowHeight="15" customHeight="1"/>
  <cols>
    <col min="1" max="1" width="1.85546875" customWidth="1"/>
    <col min="2" max="4" width="8.85546875" customWidth="1"/>
    <col min="5" max="5" width="16.85546875" customWidth="1"/>
    <col min="6" max="26" width="8.85546875" customWidth="1"/>
  </cols>
  <sheetData>
    <row r="1" spans="1:11" ht="13.5" customHeight="1">
      <c r="A1" s="70"/>
      <c r="B1" s="70"/>
      <c r="C1" s="70"/>
      <c r="D1" s="70"/>
      <c r="E1" s="70"/>
      <c r="F1" s="70"/>
      <c r="G1" s="70"/>
      <c r="H1" s="70"/>
      <c r="I1" s="70"/>
      <c r="J1" s="70"/>
      <c r="K1" s="70"/>
    </row>
    <row r="2" spans="1:11" ht="19.5" customHeight="1">
      <c r="A2" s="70"/>
      <c r="B2" s="336" t="s">
        <v>622</v>
      </c>
      <c r="C2" s="197"/>
      <c r="D2" s="197"/>
      <c r="E2" s="197"/>
      <c r="F2" s="197"/>
      <c r="G2" s="197"/>
      <c r="H2" s="197"/>
      <c r="I2" s="197"/>
      <c r="J2" s="197"/>
      <c r="K2" s="197"/>
    </row>
    <row r="3" spans="1:11" ht="16.5" customHeight="1">
      <c r="A3" s="70"/>
      <c r="B3" s="107"/>
      <c r="C3" s="107"/>
      <c r="D3" s="107"/>
      <c r="E3" s="107"/>
      <c r="F3" s="107"/>
      <c r="G3" s="107"/>
      <c r="H3" s="107"/>
      <c r="I3" s="107"/>
      <c r="J3" s="107"/>
      <c r="K3" s="107"/>
    </row>
    <row r="4" spans="1:11" ht="14.25" customHeight="1">
      <c r="A4" s="70"/>
      <c r="B4" s="357" t="s">
        <v>623</v>
      </c>
      <c r="C4" s="315"/>
      <c r="D4" s="315"/>
      <c r="E4" s="315"/>
      <c r="F4" s="315"/>
      <c r="G4" s="315"/>
      <c r="H4" s="315"/>
      <c r="I4" s="315"/>
      <c r="J4" s="315"/>
      <c r="K4" s="316"/>
    </row>
    <row r="5" spans="1:11" ht="24" customHeight="1">
      <c r="A5" s="70"/>
      <c r="B5" s="345"/>
      <c r="C5" s="351"/>
      <c r="D5" s="351"/>
      <c r="E5" s="351"/>
      <c r="F5" s="351"/>
      <c r="G5" s="351"/>
      <c r="H5" s="351"/>
      <c r="I5" s="351"/>
      <c r="J5" s="351"/>
      <c r="K5" s="346"/>
    </row>
    <row r="6" spans="1:11" ht="17.25" customHeight="1">
      <c r="A6" s="70"/>
      <c r="B6" s="187" t="s">
        <v>624</v>
      </c>
      <c r="C6" s="180"/>
      <c r="D6" s="181"/>
      <c r="E6" s="179" t="s">
        <v>105</v>
      </c>
      <c r="F6" s="324"/>
      <c r="G6" s="324"/>
      <c r="H6" s="324"/>
      <c r="I6" s="324"/>
      <c r="J6" s="324"/>
      <c r="K6" s="325"/>
    </row>
    <row r="7" spans="1:11" ht="35.25" customHeight="1">
      <c r="A7" s="70"/>
      <c r="B7" s="182"/>
      <c r="C7" s="183"/>
      <c r="D7" s="184"/>
      <c r="E7" s="329"/>
      <c r="F7" s="330"/>
      <c r="G7" s="330"/>
      <c r="H7" s="330"/>
      <c r="I7" s="330"/>
      <c r="J7" s="330"/>
      <c r="K7" s="331"/>
    </row>
    <row r="8" spans="1:11" ht="94.5" customHeight="1">
      <c r="A8" s="70"/>
      <c r="B8" s="363" t="s">
        <v>625</v>
      </c>
      <c r="C8" s="180"/>
      <c r="D8" s="181"/>
      <c r="E8" s="364" t="s">
        <v>626</v>
      </c>
      <c r="F8" s="180"/>
      <c r="G8" s="180"/>
      <c r="H8" s="180"/>
      <c r="I8" s="180"/>
      <c r="J8" s="180"/>
      <c r="K8" s="181"/>
    </row>
    <row r="9" spans="1:11" ht="73.5" hidden="1" customHeight="1">
      <c r="A9" s="70"/>
      <c r="B9" s="182"/>
      <c r="C9" s="183"/>
      <c r="D9" s="184"/>
      <c r="E9" s="182"/>
      <c r="F9" s="183"/>
      <c r="G9" s="183"/>
      <c r="H9" s="183"/>
      <c r="I9" s="183"/>
      <c r="J9" s="183"/>
      <c r="K9" s="184"/>
    </row>
    <row r="10" spans="1:11" ht="14.25" customHeight="1">
      <c r="A10" s="70"/>
      <c r="B10" s="365" t="s">
        <v>627</v>
      </c>
      <c r="C10" s="180"/>
      <c r="D10" s="181"/>
      <c r="E10" s="361" t="s">
        <v>628</v>
      </c>
      <c r="F10" s="180"/>
      <c r="G10" s="180"/>
      <c r="H10" s="180"/>
      <c r="I10" s="180"/>
      <c r="J10" s="180"/>
      <c r="K10" s="181"/>
    </row>
    <row r="11" spans="1:11" ht="14.25" customHeight="1">
      <c r="A11" s="70"/>
      <c r="B11" s="310"/>
      <c r="C11" s="197"/>
      <c r="D11" s="311"/>
      <c r="E11" s="310"/>
      <c r="F11" s="197"/>
      <c r="G11" s="197"/>
      <c r="H11" s="197"/>
      <c r="I11" s="197"/>
      <c r="J11" s="197"/>
      <c r="K11" s="311"/>
    </row>
    <row r="12" spans="1:11" ht="16.5" customHeight="1">
      <c r="A12" s="70"/>
      <c r="B12" s="310"/>
      <c r="C12" s="197"/>
      <c r="D12" s="311"/>
      <c r="E12" s="310"/>
      <c r="F12" s="197"/>
      <c r="G12" s="197"/>
      <c r="H12" s="197"/>
      <c r="I12" s="197"/>
      <c r="J12" s="197"/>
      <c r="K12" s="311"/>
    </row>
    <row r="13" spans="1:11" ht="21" customHeight="1">
      <c r="A13" s="70"/>
      <c r="B13" s="182"/>
      <c r="C13" s="183"/>
      <c r="D13" s="184"/>
      <c r="E13" s="182"/>
      <c r="F13" s="183"/>
      <c r="G13" s="183"/>
      <c r="H13" s="183"/>
      <c r="I13" s="183"/>
      <c r="J13" s="183"/>
      <c r="K13" s="184"/>
    </row>
    <row r="14" spans="1:11" ht="68.25" customHeight="1">
      <c r="A14" s="70"/>
      <c r="B14" s="366" t="s">
        <v>629</v>
      </c>
      <c r="C14" s="180"/>
      <c r="D14" s="181"/>
      <c r="E14" s="363" t="s">
        <v>630</v>
      </c>
      <c r="F14" s="180"/>
      <c r="G14" s="180"/>
      <c r="H14" s="180"/>
      <c r="I14" s="180"/>
      <c r="J14" s="180"/>
      <c r="K14" s="181"/>
    </row>
    <row r="15" spans="1:11" ht="3" customHeight="1">
      <c r="A15" s="70"/>
      <c r="B15" s="310"/>
      <c r="C15" s="197"/>
      <c r="D15" s="311"/>
      <c r="E15" s="310"/>
      <c r="F15" s="197"/>
      <c r="G15" s="197"/>
      <c r="H15" s="197"/>
      <c r="I15" s="197"/>
      <c r="J15" s="197"/>
      <c r="K15" s="311"/>
    </row>
    <row r="16" spans="1:11" ht="16.5" hidden="1" customHeight="1">
      <c r="A16" s="70"/>
      <c r="B16" s="310"/>
      <c r="C16" s="197"/>
      <c r="D16" s="311"/>
      <c r="E16" s="310"/>
      <c r="F16" s="197"/>
      <c r="G16" s="197"/>
      <c r="H16" s="197"/>
      <c r="I16" s="197"/>
      <c r="J16" s="197"/>
      <c r="K16" s="311"/>
    </row>
    <row r="17" spans="1:18" ht="16.5" hidden="1" customHeight="1">
      <c r="A17" s="70"/>
      <c r="B17" s="310"/>
      <c r="C17" s="197"/>
      <c r="D17" s="311"/>
      <c r="E17" s="310"/>
      <c r="F17" s="197"/>
      <c r="G17" s="197"/>
      <c r="H17" s="197"/>
      <c r="I17" s="197"/>
      <c r="J17" s="197"/>
      <c r="K17" s="311"/>
    </row>
    <row r="18" spans="1:18" ht="16.5" hidden="1" customHeight="1">
      <c r="A18" s="70"/>
      <c r="B18" s="310"/>
      <c r="C18" s="197"/>
      <c r="D18" s="311"/>
      <c r="E18" s="310"/>
      <c r="F18" s="197"/>
      <c r="G18" s="197"/>
      <c r="H18" s="197"/>
      <c r="I18" s="197"/>
      <c r="J18" s="197"/>
      <c r="K18" s="311"/>
    </row>
    <row r="19" spans="1:18" ht="16.5" hidden="1" customHeight="1">
      <c r="A19" s="70"/>
      <c r="B19" s="182"/>
      <c r="C19" s="183"/>
      <c r="D19" s="184"/>
      <c r="E19" s="182"/>
      <c r="F19" s="183"/>
      <c r="G19" s="183"/>
      <c r="H19" s="183"/>
      <c r="I19" s="183"/>
      <c r="J19" s="183"/>
      <c r="K19" s="184"/>
    </row>
    <row r="20" spans="1:18" ht="14.25" customHeight="1">
      <c r="A20" s="70"/>
      <c r="B20" s="363" t="s">
        <v>631</v>
      </c>
      <c r="C20" s="180"/>
      <c r="D20" s="180"/>
      <c r="E20" s="187" t="s">
        <v>105</v>
      </c>
      <c r="F20" s="180"/>
      <c r="G20" s="180"/>
      <c r="H20" s="180"/>
      <c r="I20" s="180"/>
      <c r="J20" s="180"/>
      <c r="K20" s="181"/>
    </row>
    <row r="21" spans="1:18" ht="16.5" customHeight="1">
      <c r="A21" s="70"/>
      <c r="B21" s="310"/>
      <c r="C21" s="197"/>
      <c r="D21" s="197"/>
      <c r="E21" s="310"/>
      <c r="F21" s="197"/>
      <c r="G21" s="197"/>
      <c r="H21" s="197"/>
      <c r="I21" s="197"/>
      <c r="J21" s="197"/>
      <c r="K21" s="311"/>
    </row>
    <row r="22" spans="1:18" ht="16.5" customHeight="1">
      <c r="A22" s="70"/>
      <c r="B22" s="310"/>
      <c r="C22" s="197"/>
      <c r="D22" s="197"/>
      <c r="E22" s="182"/>
      <c r="F22" s="183"/>
      <c r="G22" s="183"/>
      <c r="H22" s="183"/>
      <c r="I22" s="183"/>
      <c r="J22" s="183"/>
      <c r="K22" s="184"/>
    </row>
    <row r="23" spans="1:18" ht="57.75" customHeight="1">
      <c r="A23" s="70"/>
      <c r="B23" s="187" t="s">
        <v>632</v>
      </c>
      <c r="C23" s="180"/>
      <c r="D23" s="180"/>
      <c r="E23" s="361" t="s">
        <v>633</v>
      </c>
      <c r="F23" s="180"/>
      <c r="G23" s="180"/>
      <c r="H23" s="180"/>
      <c r="I23" s="180"/>
      <c r="J23" s="180"/>
      <c r="K23" s="181"/>
    </row>
    <row r="24" spans="1:18" ht="16.5" customHeight="1">
      <c r="A24" s="70"/>
      <c r="B24" s="310"/>
      <c r="C24" s="197"/>
      <c r="D24" s="197"/>
      <c r="E24" s="310"/>
      <c r="F24" s="197"/>
      <c r="G24" s="197"/>
      <c r="H24" s="197"/>
      <c r="I24" s="197"/>
      <c r="J24" s="197"/>
      <c r="K24" s="311"/>
    </row>
    <row r="25" spans="1:18" ht="16.5" customHeight="1">
      <c r="A25" s="70"/>
      <c r="B25" s="310"/>
      <c r="C25" s="197"/>
      <c r="D25" s="197"/>
      <c r="E25" s="310"/>
      <c r="F25" s="197"/>
      <c r="G25" s="197"/>
      <c r="H25" s="197"/>
      <c r="I25" s="197"/>
      <c r="J25" s="197"/>
      <c r="K25" s="311"/>
    </row>
    <row r="26" spans="1:18" ht="9" customHeight="1">
      <c r="A26" s="70"/>
      <c r="B26" s="310"/>
      <c r="C26" s="197"/>
      <c r="D26" s="197"/>
      <c r="E26" s="310"/>
      <c r="F26" s="197"/>
      <c r="G26" s="197"/>
      <c r="H26" s="197"/>
      <c r="I26" s="197"/>
      <c r="J26" s="197"/>
      <c r="K26" s="311"/>
    </row>
    <row r="27" spans="1:18" ht="16.149999999999999" hidden="1" customHeight="1">
      <c r="A27" s="70"/>
      <c r="B27" s="310"/>
      <c r="C27" s="197"/>
      <c r="D27" s="197"/>
      <c r="E27" s="310"/>
      <c r="F27" s="197"/>
      <c r="G27" s="197"/>
      <c r="H27" s="197"/>
      <c r="I27" s="197"/>
      <c r="J27" s="197"/>
      <c r="K27" s="311"/>
    </row>
    <row r="28" spans="1:18" ht="16.149999999999999" hidden="1" customHeight="1">
      <c r="A28" s="70"/>
      <c r="B28" s="310"/>
      <c r="C28" s="197"/>
      <c r="D28" s="197"/>
      <c r="E28" s="310"/>
      <c r="F28" s="228"/>
      <c r="G28" s="228"/>
      <c r="H28" s="228"/>
      <c r="I28" s="228"/>
      <c r="J28" s="228"/>
      <c r="K28" s="311"/>
    </row>
    <row r="29" spans="1:18" ht="14.25" customHeight="1">
      <c r="A29" s="70"/>
      <c r="B29" s="310"/>
      <c r="C29" s="367"/>
      <c r="D29" s="368"/>
      <c r="E29" s="369" t="s">
        <v>634</v>
      </c>
      <c r="F29" s="369"/>
      <c r="G29" s="369"/>
      <c r="H29" s="369"/>
      <c r="I29" s="369"/>
      <c r="J29" s="369"/>
      <c r="K29" s="370"/>
      <c r="L29" s="130"/>
      <c r="M29" s="131"/>
      <c r="N29" s="131"/>
      <c r="O29" s="131"/>
      <c r="P29" s="131"/>
      <c r="Q29" s="131"/>
      <c r="R29" s="131"/>
    </row>
    <row r="30" spans="1:18" ht="14.25" customHeight="1">
      <c r="A30" s="70"/>
      <c r="B30" s="310"/>
      <c r="C30" s="367"/>
      <c r="D30" s="368"/>
      <c r="E30" s="369" t="s">
        <v>635</v>
      </c>
      <c r="F30" s="369"/>
      <c r="G30" s="369"/>
      <c r="H30" s="369"/>
      <c r="I30" s="369"/>
      <c r="J30" s="369"/>
      <c r="K30" s="370"/>
      <c r="L30" s="130"/>
      <c r="M30" s="131"/>
      <c r="N30" s="131"/>
      <c r="O30" s="131"/>
      <c r="P30" s="131"/>
      <c r="Q30" s="131"/>
      <c r="R30" s="131"/>
    </row>
    <row r="31" spans="1:18" ht="14.25" customHeight="1">
      <c r="A31" s="70"/>
      <c r="B31" s="310"/>
      <c r="C31" s="367"/>
      <c r="D31" s="368"/>
      <c r="E31" s="369" t="s">
        <v>636</v>
      </c>
      <c r="F31" s="369"/>
      <c r="G31" s="369"/>
      <c r="H31" s="369"/>
      <c r="I31" s="369"/>
      <c r="J31" s="369"/>
      <c r="K31" s="370"/>
      <c r="L31" s="130"/>
      <c r="M31" s="131"/>
      <c r="N31" s="131"/>
      <c r="O31" s="131"/>
      <c r="P31" s="131"/>
      <c r="Q31" s="131"/>
      <c r="R31" s="131"/>
    </row>
    <row r="32" spans="1:18" ht="14.25" customHeight="1">
      <c r="A32" s="70"/>
      <c r="B32" s="310"/>
      <c r="C32" s="367"/>
      <c r="D32" s="368"/>
      <c r="E32" s="371" t="s">
        <v>637</v>
      </c>
      <c r="F32" s="369"/>
      <c r="G32" s="369"/>
      <c r="H32" s="369"/>
      <c r="I32" s="369"/>
      <c r="J32" s="369"/>
      <c r="K32" s="370"/>
      <c r="L32" s="130"/>
      <c r="M32" s="131"/>
      <c r="N32" s="131"/>
      <c r="O32" s="131"/>
      <c r="P32" s="131"/>
      <c r="Q32" s="131"/>
      <c r="R32" s="131"/>
    </row>
    <row r="33" spans="1:12" ht="16.5" customHeight="1">
      <c r="A33" s="70"/>
      <c r="B33" s="310"/>
      <c r="C33" s="367"/>
      <c r="D33" s="368"/>
      <c r="E33" s="176" t="s">
        <v>636</v>
      </c>
      <c r="F33" s="155"/>
      <c r="G33" s="155"/>
      <c r="H33" s="155"/>
      <c r="I33" s="155"/>
      <c r="J33" s="155"/>
      <c r="K33" s="177"/>
      <c r="L33" s="129"/>
    </row>
    <row r="34" spans="1:12" ht="2.25" customHeight="1">
      <c r="A34" s="70"/>
      <c r="B34" s="310"/>
      <c r="C34" s="367"/>
      <c r="D34" s="368"/>
      <c r="E34" s="155"/>
      <c r="F34" s="155"/>
      <c r="G34" s="155"/>
      <c r="H34" s="155"/>
      <c r="I34" s="155"/>
      <c r="J34" s="155"/>
      <c r="K34" s="177"/>
    </row>
    <row r="35" spans="1:12" ht="16.5" hidden="1" customHeight="1">
      <c r="A35" s="70"/>
      <c r="B35" s="310"/>
      <c r="C35" s="367"/>
      <c r="D35" s="368"/>
      <c r="E35" s="155"/>
      <c r="F35" s="155"/>
      <c r="G35" s="155"/>
      <c r="H35" s="155"/>
      <c r="I35" s="155"/>
      <c r="J35" s="155"/>
      <c r="K35" s="177"/>
    </row>
    <row r="36" spans="1:12" ht="13.5" hidden="1" customHeight="1">
      <c r="A36" s="70"/>
      <c r="B36" s="310"/>
      <c r="C36" s="367"/>
      <c r="D36" s="368"/>
      <c r="E36" s="155"/>
      <c r="F36" s="155"/>
      <c r="G36" s="155"/>
      <c r="H36" s="155"/>
      <c r="I36" s="155"/>
      <c r="J36" s="155"/>
      <c r="K36" s="177"/>
    </row>
    <row r="37" spans="1:12" ht="14.25" customHeight="1">
      <c r="A37" s="70"/>
      <c r="B37" s="187" t="s">
        <v>638</v>
      </c>
      <c r="C37" s="180"/>
      <c r="D37" s="181"/>
      <c r="E37" s="364" t="s">
        <v>639</v>
      </c>
      <c r="F37" s="180"/>
      <c r="G37" s="180"/>
      <c r="H37" s="180"/>
      <c r="I37" s="180"/>
      <c r="J37" s="180"/>
      <c r="K37" s="181"/>
    </row>
    <row r="38" spans="1:12" ht="16.5" customHeight="1">
      <c r="A38" s="70"/>
      <c r="B38" s="310"/>
      <c r="C38" s="197"/>
      <c r="D38" s="311"/>
      <c r="E38" s="310"/>
      <c r="F38" s="197"/>
      <c r="G38" s="197"/>
      <c r="H38" s="197"/>
      <c r="I38" s="197"/>
      <c r="J38" s="197"/>
      <c r="K38" s="311"/>
    </row>
    <row r="39" spans="1:12" ht="16.5" customHeight="1">
      <c r="A39" s="70"/>
      <c r="B39" s="310"/>
      <c r="C39" s="197"/>
      <c r="D39" s="311"/>
      <c r="E39" s="310"/>
      <c r="F39" s="197"/>
      <c r="G39" s="197"/>
      <c r="H39" s="197"/>
      <c r="I39" s="197"/>
      <c r="J39" s="197"/>
      <c r="K39" s="311"/>
    </row>
    <row r="40" spans="1:12" ht="16.5" customHeight="1">
      <c r="A40" s="70"/>
      <c r="B40" s="182"/>
      <c r="C40" s="183"/>
      <c r="D40" s="184"/>
      <c r="E40" s="182"/>
      <c r="F40" s="183"/>
      <c r="G40" s="183"/>
      <c r="H40" s="183"/>
      <c r="I40" s="183"/>
      <c r="J40" s="183"/>
      <c r="K40" s="184"/>
    </row>
    <row r="41" spans="1:12" ht="14.25" customHeight="1">
      <c r="A41" s="70"/>
      <c r="B41" s="187" t="s">
        <v>640</v>
      </c>
      <c r="C41" s="180"/>
      <c r="D41" s="181"/>
      <c r="E41" s="187" t="s">
        <v>641</v>
      </c>
      <c r="F41" s="180"/>
      <c r="G41" s="180"/>
      <c r="H41" s="180"/>
      <c r="I41" s="180"/>
      <c r="J41" s="180"/>
      <c r="K41" s="181"/>
    </row>
    <row r="42" spans="1:12" ht="16.5" customHeight="1">
      <c r="A42" s="70"/>
      <c r="B42" s="310"/>
      <c r="C42" s="197"/>
      <c r="D42" s="311"/>
      <c r="E42" s="310"/>
      <c r="F42" s="197"/>
      <c r="G42" s="197"/>
      <c r="H42" s="197"/>
      <c r="I42" s="197"/>
      <c r="J42" s="197"/>
      <c r="K42" s="311"/>
    </row>
    <row r="43" spans="1:12" ht="16.5" customHeight="1">
      <c r="A43" s="70"/>
      <c r="B43" s="310"/>
      <c r="C43" s="197"/>
      <c r="D43" s="311"/>
      <c r="E43" s="310"/>
      <c r="F43" s="197"/>
      <c r="G43" s="197"/>
      <c r="H43" s="197"/>
      <c r="I43" s="197"/>
      <c r="J43" s="197"/>
      <c r="K43" s="311"/>
    </row>
    <row r="44" spans="1:12" ht="206.25" customHeight="1">
      <c r="A44" s="70"/>
      <c r="B44" s="182"/>
      <c r="C44" s="183"/>
      <c r="D44" s="184"/>
      <c r="E44" s="182"/>
      <c r="F44" s="183"/>
      <c r="G44" s="183"/>
      <c r="H44" s="183"/>
      <c r="I44" s="183"/>
      <c r="J44" s="183"/>
      <c r="K44" s="184"/>
    </row>
    <row r="45" spans="1:12" ht="14.25" customHeight="1">
      <c r="A45" s="70"/>
      <c r="B45" s="187" t="s">
        <v>642</v>
      </c>
      <c r="C45" s="180"/>
      <c r="D45" s="181"/>
      <c r="E45" s="361" t="s">
        <v>643</v>
      </c>
      <c r="F45" s="180"/>
      <c r="G45" s="180"/>
      <c r="H45" s="180"/>
      <c r="I45" s="180"/>
      <c r="J45" s="180"/>
      <c r="K45" s="181"/>
    </row>
    <row r="46" spans="1:12" ht="16.5" customHeight="1">
      <c r="A46" s="70"/>
      <c r="B46" s="310"/>
      <c r="C46" s="197"/>
      <c r="D46" s="311"/>
      <c r="E46" s="310"/>
      <c r="F46" s="197"/>
      <c r="G46" s="197"/>
      <c r="H46" s="197"/>
      <c r="I46" s="197"/>
      <c r="J46" s="197"/>
      <c r="K46" s="311"/>
    </row>
    <row r="47" spans="1:12" ht="16.5" customHeight="1">
      <c r="A47" s="70"/>
      <c r="B47" s="310"/>
      <c r="C47" s="197"/>
      <c r="D47" s="311"/>
      <c r="E47" s="310"/>
      <c r="F47" s="197"/>
      <c r="G47" s="197"/>
      <c r="H47" s="197"/>
      <c r="I47" s="197"/>
      <c r="J47" s="197"/>
      <c r="K47" s="311"/>
    </row>
    <row r="48" spans="1:12" ht="16.5" customHeight="1">
      <c r="A48" s="70"/>
      <c r="B48" s="182"/>
      <c r="C48" s="183"/>
      <c r="D48" s="184"/>
      <c r="E48" s="182"/>
      <c r="F48" s="183"/>
      <c r="G48" s="183"/>
      <c r="H48" s="183"/>
      <c r="I48" s="183"/>
      <c r="J48" s="183"/>
      <c r="K48" s="184"/>
    </row>
    <row r="49" ht="16.5" customHeight="1"/>
    <row r="50" ht="16.5" customHeight="1"/>
    <row r="51" ht="13.5" customHeight="1"/>
    <row r="52" ht="13.5" customHeight="1"/>
    <row r="53"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sheetData>
  <mergeCells count="25">
    <mergeCell ref="B41:D44"/>
    <mergeCell ref="B45:D48"/>
    <mergeCell ref="E14:K19"/>
    <mergeCell ref="E20:K22"/>
    <mergeCell ref="E23:K28"/>
    <mergeCell ref="E37:K40"/>
    <mergeCell ref="E41:K44"/>
    <mergeCell ref="E45:K48"/>
    <mergeCell ref="B14:D19"/>
    <mergeCell ref="B20:D22"/>
    <mergeCell ref="B23:D28"/>
    <mergeCell ref="B29:D36"/>
    <mergeCell ref="E29:K29"/>
    <mergeCell ref="E32:K32"/>
    <mergeCell ref="E30:K30"/>
    <mergeCell ref="E31:K31"/>
    <mergeCell ref="B37:D40"/>
    <mergeCell ref="E10:K13"/>
    <mergeCell ref="B2:K2"/>
    <mergeCell ref="B4:K5"/>
    <mergeCell ref="B6:D7"/>
    <mergeCell ref="E6:K7"/>
    <mergeCell ref="B8:D9"/>
    <mergeCell ref="E8:K9"/>
    <mergeCell ref="B10:D13"/>
  </mergeCells>
  <dataValidations count="1">
    <dataValidation type="list" allowBlank="1" showInputMessage="1" showErrorMessage="1" prompt="Select Yes or No" sqref="E6 E20" xr:uid="{00000000-0002-0000-0F00-000000000000}">
      <formula1>"Yes,No"</formula1>
    </dataValidation>
  </dataValidations>
  <hyperlinks>
    <hyperlink ref="E8" r:id="rId1" xr:uid="{00000000-0004-0000-0F00-000000000000}"/>
    <hyperlink ref="E37" r:id="rId2" xr:uid="{00000000-0004-0000-0F00-000001000000}"/>
    <hyperlink ref="E31" r:id="rId3" xr:uid="{0D021B3C-30E5-4C5C-A2C6-BB6FE251B86F}"/>
    <hyperlink ref="E30" r:id="rId4" xr:uid="{CA5B0AB6-6BCB-4AE7-843E-17E1E8391943}"/>
    <hyperlink ref="E29" r:id="rId5" xr:uid="{AE61EC2B-83BA-4AA5-993C-6DCCF34F9D99}"/>
    <hyperlink ref="E32" r:id="rId6" xr:uid="{37502424-34D6-448D-A4FF-DD626DE064AF}"/>
    <hyperlink ref="E33" r:id="rId7" xr:uid="{569DC4FD-7F06-432D-955A-BD64934FB05E}"/>
  </hyperlinks>
  <pageMargins left="0.25" right="0.25" top="0.75" bottom="0.75" header="0" footer="0"/>
  <pageSetup paperSize="5"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4D94D8"/>
  </sheetPr>
  <dimension ref="A1:M971"/>
  <sheetViews>
    <sheetView showGridLines="0" workbookViewId="0">
      <selection activeCell="Q28" sqref="Q28"/>
    </sheetView>
  </sheetViews>
  <sheetFormatPr defaultColWidth="12.5703125" defaultRowHeight="15" customHeight="1"/>
  <cols>
    <col min="1" max="1" width="1.42578125" customWidth="1"/>
    <col min="2" max="26" width="8.85546875" customWidth="1"/>
  </cols>
  <sheetData>
    <row r="1" spans="1:13" ht="13.5" customHeight="1">
      <c r="A1" s="70"/>
      <c r="B1" s="70"/>
      <c r="C1" s="70"/>
      <c r="D1" s="70"/>
      <c r="E1" s="70"/>
      <c r="F1" s="70"/>
      <c r="G1" s="70"/>
      <c r="H1" s="70"/>
      <c r="I1" s="70"/>
      <c r="J1" s="70"/>
      <c r="K1" s="70"/>
    </row>
    <row r="2" spans="1:13" ht="19.5" customHeight="1">
      <c r="A2" s="70"/>
      <c r="B2" s="336" t="s">
        <v>644</v>
      </c>
      <c r="C2" s="197"/>
      <c r="D2" s="197"/>
      <c r="E2" s="197"/>
      <c r="F2" s="197"/>
      <c r="G2" s="197"/>
      <c r="H2" s="197"/>
      <c r="I2" s="197"/>
      <c r="J2" s="197"/>
      <c r="K2" s="197"/>
      <c r="M2" s="47"/>
    </row>
    <row r="3" spans="1:13" ht="13.5" customHeight="1">
      <c r="A3" s="70"/>
      <c r="B3" s="70"/>
      <c r="C3" s="70"/>
      <c r="D3" s="70"/>
      <c r="E3" s="70"/>
      <c r="F3" s="70"/>
      <c r="G3" s="70"/>
      <c r="H3" s="70"/>
      <c r="I3" s="70"/>
      <c r="J3" s="70"/>
      <c r="K3" s="70"/>
    </row>
    <row r="4" spans="1:13" ht="14.25" customHeight="1">
      <c r="A4" s="70"/>
      <c r="B4" s="372" t="s">
        <v>645</v>
      </c>
      <c r="C4" s="315"/>
      <c r="D4" s="315"/>
      <c r="E4" s="315"/>
      <c r="F4" s="315"/>
      <c r="G4" s="315"/>
      <c r="H4" s="315"/>
      <c r="I4" s="315"/>
      <c r="J4" s="315"/>
      <c r="K4" s="316"/>
      <c r="M4" s="50"/>
    </row>
    <row r="5" spans="1:13" ht="16.5" customHeight="1">
      <c r="A5" s="70"/>
      <c r="B5" s="345"/>
      <c r="C5" s="351"/>
      <c r="D5" s="351"/>
      <c r="E5" s="351"/>
      <c r="F5" s="351"/>
      <c r="G5" s="351"/>
      <c r="H5" s="351"/>
      <c r="I5" s="351"/>
      <c r="J5" s="351"/>
      <c r="K5" s="346"/>
      <c r="M5" s="51"/>
    </row>
    <row r="6" spans="1:13" ht="14.25" customHeight="1">
      <c r="A6" s="70"/>
      <c r="B6" s="187" t="s">
        <v>646</v>
      </c>
      <c r="C6" s="180"/>
      <c r="D6" s="180"/>
      <c r="E6" s="180"/>
      <c r="F6" s="180"/>
      <c r="G6" s="180"/>
      <c r="H6" s="180"/>
      <c r="I6" s="180"/>
      <c r="J6" s="180"/>
      <c r="K6" s="181"/>
      <c r="M6" s="51"/>
    </row>
    <row r="7" spans="1:13" ht="16.5" customHeight="1">
      <c r="A7" s="70"/>
      <c r="B7" s="310"/>
      <c r="C7" s="197"/>
      <c r="D7" s="197"/>
      <c r="E7" s="197"/>
      <c r="F7" s="197"/>
      <c r="G7" s="197"/>
      <c r="H7" s="197"/>
      <c r="I7" s="197"/>
      <c r="J7" s="197"/>
      <c r="K7" s="311"/>
      <c r="M7" s="51"/>
    </row>
    <row r="8" spans="1:13" ht="16.5" customHeight="1">
      <c r="A8" s="70"/>
      <c r="B8" s="310"/>
      <c r="C8" s="197"/>
      <c r="D8" s="197"/>
      <c r="E8" s="197"/>
      <c r="F8" s="197"/>
      <c r="G8" s="197"/>
      <c r="H8" s="197"/>
      <c r="I8" s="197"/>
      <c r="J8" s="197"/>
      <c r="K8" s="311"/>
      <c r="M8" s="51"/>
    </row>
    <row r="9" spans="1:13" ht="16.5" customHeight="1">
      <c r="A9" s="70"/>
      <c r="B9" s="310"/>
      <c r="C9" s="197"/>
      <c r="D9" s="197"/>
      <c r="E9" s="197"/>
      <c r="F9" s="197"/>
      <c r="G9" s="197"/>
      <c r="H9" s="197"/>
      <c r="I9" s="197"/>
      <c r="J9" s="197"/>
      <c r="K9" s="311"/>
      <c r="M9" s="51"/>
    </row>
    <row r="10" spans="1:13" ht="16.5" customHeight="1">
      <c r="A10" s="70"/>
      <c r="B10" s="310"/>
      <c r="C10" s="197"/>
      <c r="D10" s="197"/>
      <c r="E10" s="197"/>
      <c r="F10" s="197"/>
      <c r="G10" s="197"/>
      <c r="H10" s="197"/>
      <c r="I10" s="197"/>
      <c r="J10" s="197"/>
      <c r="K10" s="311"/>
      <c r="M10" s="51"/>
    </row>
    <row r="11" spans="1:13" ht="13.5" customHeight="1">
      <c r="A11" s="70"/>
      <c r="B11" s="182"/>
      <c r="C11" s="183"/>
      <c r="D11" s="183"/>
      <c r="E11" s="183"/>
      <c r="F11" s="183"/>
      <c r="G11" s="183"/>
      <c r="H11" s="183"/>
      <c r="I11" s="183"/>
      <c r="J11" s="183"/>
      <c r="K11" s="184"/>
    </row>
    <row r="12" spans="1:13" ht="13.5" customHeight="1">
      <c r="A12" s="70"/>
      <c r="B12" s="70"/>
      <c r="C12" s="70"/>
      <c r="D12" s="70"/>
      <c r="E12" s="70"/>
      <c r="F12" s="70"/>
      <c r="G12" s="70"/>
      <c r="H12" s="70"/>
      <c r="I12" s="70"/>
      <c r="J12" s="70"/>
      <c r="K12" s="70"/>
    </row>
    <row r="13" spans="1:13" ht="13.5" customHeight="1">
      <c r="A13" s="70"/>
      <c r="B13" s="70"/>
      <c r="C13" s="70"/>
      <c r="D13" s="70"/>
      <c r="E13" s="70"/>
      <c r="F13" s="70"/>
      <c r="G13" s="70"/>
      <c r="H13" s="70"/>
      <c r="I13" s="70"/>
      <c r="J13" s="70"/>
      <c r="K13" s="70"/>
    </row>
    <row r="14" spans="1:13" ht="13.5" customHeight="1">
      <c r="A14" s="70"/>
      <c r="B14" s="70"/>
      <c r="C14" s="70"/>
      <c r="D14" s="70"/>
      <c r="E14" s="70"/>
      <c r="F14" s="70"/>
      <c r="G14" s="70"/>
      <c r="H14" s="70"/>
      <c r="I14" s="70"/>
      <c r="J14" s="70"/>
      <c r="K14" s="70"/>
    </row>
    <row r="15" spans="1:13" ht="13.5" customHeight="1">
      <c r="A15" s="70"/>
      <c r="B15" s="70"/>
      <c r="C15" s="70"/>
      <c r="D15" s="70"/>
      <c r="E15" s="70"/>
      <c r="F15" s="70"/>
      <c r="G15" s="70"/>
      <c r="H15" s="70"/>
      <c r="I15" s="70"/>
      <c r="J15" s="70"/>
      <c r="K15" s="70"/>
    </row>
    <row r="16" spans="1:13" ht="13.5" customHeight="1">
      <c r="A16" s="70"/>
      <c r="B16" s="70"/>
      <c r="C16" s="70"/>
      <c r="D16" s="70"/>
      <c r="E16" s="70"/>
      <c r="F16" s="70"/>
      <c r="G16" s="70"/>
      <c r="H16" s="70"/>
      <c r="I16" s="70"/>
      <c r="J16" s="70"/>
      <c r="K16" s="70"/>
    </row>
    <row r="17" spans="1:13" ht="13.5" customHeight="1">
      <c r="A17" s="70"/>
      <c r="B17" s="70"/>
      <c r="C17" s="70"/>
      <c r="D17" s="70"/>
      <c r="E17" s="70"/>
      <c r="F17" s="70"/>
      <c r="G17" s="70"/>
      <c r="H17" s="70"/>
      <c r="I17" s="70"/>
      <c r="J17" s="70"/>
      <c r="K17" s="70"/>
    </row>
    <row r="18" spans="1:13" ht="13.5" customHeight="1">
      <c r="A18" s="70"/>
      <c r="B18" s="70"/>
      <c r="C18" s="70"/>
      <c r="D18" s="70"/>
      <c r="E18" s="70"/>
      <c r="F18" s="70"/>
      <c r="G18" s="70"/>
      <c r="H18" s="70"/>
      <c r="I18" s="70"/>
      <c r="J18" s="70"/>
      <c r="K18" s="70"/>
    </row>
    <row r="19" spans="1:13" ht="13.5" customHeight="1">
      <c r="A19" s="70"/>
      <c r="B19" s="70"/>
      <c r="C19" s="70"/>
      <c r="D19" s="70"/>
      <c r="E19" s="70"/>
      <c r="F19" s="70"/>
      <c r="G19" s="70"/>
      <c r="H19" s="70"/>
      <c r="I19" s="70"/>
      <c r="J19" s="70"/>
      <c r="K19" s="70"/>
    </row>
    <row r="20" spans="1:13" ht="13.5" customHeight="1">
      <c r="A20" s="70"/>
      <c r="B20" s="70"/>
      <c r="C20" s="70"/>
      <c r="D20" s="70"/>
      <c r="E20" s="70"/>
      <c r="F20" s="70"/>
      <c r="G20" s="70"/>
      <c r="H20" s="70"/>
      <c r="I20" s="70"/>
      <c r="J20" s="70"/>
      <c r="K20" s="70"/>
    </row>
    <row r="21" spans="1:13" ht="13.5" customHeight="1">
      <c r="A21" s="70"/>
      <c r="B21" s="70"/>
      <c r="C21" s="70"/>
      <c r="D21" s="70"/>
      <c r="E21" s="70"/>
      <c r="F21" s="70"/>
      <c r="G21" s="70"/>
      <c r="H21" s="70"/>
      <c r="I21" s="70"/>
      <c r="J21" s="70"/>
      <c r="K21" s="70"/>
    </row>
    <row r="22" spans="1:13" ht="13.5" customHeight="1">
      <c r="A22" s="70"/>
      <c r="B22" s="70"/>
      <c r="C22" s="70"/>
      <c r="D22" s="70"/>
      <c r="E22" s="70"/>
      <c r="F22" s="70"/>
      <c r="G22" s="70"/>
      <c r="H22" s="70"/>
      <c r="I22" s="70"/>
      <c r="J22" s="70"/>
      <c r="K22" s="70"/>
    </row>
    <row r="23" spans="1:13" ht="13.5" customHeight="1">
      <c r="A23" s="70"/>
      <c r="B23" s="70"/>
      <c r="C23" s="70"/>
      <c r="D23" s="70"/>
      <c r="E23" s="70"/>
      <c r="F23" s="70"/>
      <c r="G23" s="70"/>
      <c r="H23" s="70"/>
      <c r="I23" s="70"/>
      <c r="J23" s="70"/>
      <c r="K23" s="70"/>
    </row>
    <row r="24" spans="1:13" ht="13.5" customHeight="1">
      <c r="A24" s="70"/>
      <c r="B24" s="70"/>
      <c r="C24" s="70"/>
      <c r="D24" s="70"/>
      <c r="E24" s="70"/>
      <c r="F24" s="70"/>
      <c r="G24" s="70"/>
      <c r="H24" s="70"/>
      <c r="I24" s="70"/>
      <c r="J24" s="70"/>
      <c r="K24" s="70"/>
    </row>
    <row r="25" spans="1:13" ht="13.5" customHeight="1">
      <c r="A25" s="70"/>
      <c r="B25" s="70"/>
      <c r="C25" s="70"/>
      <c r="D25" s="70"/>
      <c r="E25" s="70"/>
      <c r="F25" s="70"/>
      <c r="G25" s="70"/>
      <c r="H25" s="70"/>
      <c r="I25" s="70"/>
      <c r="J25" s="70"/>
      <c r="K25" s="70"/>
    </row>
    <row r="26" spans="1:13" ht="13.5" customHeight="1">
      <c r="A26" s="70"/>
      <c r="B26" s="70"/>
      <c r="C26" s="70"/>
      <c r="D26" s="70"/>
      <c r="E26" s="70"/>
      <c r="F26" s="70"/>
      <c r="G26" s="70"/>
      <c r="H26" s="70"/>
      <c r="I26" s="70"/>
      <c r="J26" s="70"/>
      <c r="K26" s="70"/>
    </row>
    <row r="27" spans="1:13" ht="13.5" customHeight="1">
      <c r="A27" s="70"/>
      <c r="B27" s="70"/>
      <c r="C27" s="70"/>
      <c r="D27" s="70"/>
      <c r="E27" s="70"/>
      <c r="F27" s="70"/>
      <c r="G27" s="70"/>
      <c r="H27" s="70"/>
      <c r="I27" s="70"/>
      <c r="J27" s="70"/>
      <c r="K27" s="70"/>
    </row>
    <row r="28" spans="1:13" ht="15" customHeight="1">
      <c r="A28" s="70"/>
      <c r="B28" s="70"/>
      <c r="C28" s="70"/>
      <c r="D28" s="70"/>
      <c r="E28" s="70"/>
      <c r="F28" s="70"/>
      <c r="G28" s="70"/>
      <c r="H28" s="70"/>
      <c r="I28" s="70"/>
      <c r="J28" s="70"/>
      <c r="K28" s="70"/>
      <c r="M28" s="93"/>
    </row>
    <row r="29" spans="1:13" ht="13.5" customHeight="1">
      <c r="A29" s="70"/>
      <c r="B29" s="70"/>
      <c r="C29" s="70"/>
      <c r="D29" s="70"/>
      <c r="E29" s="70"/>
      <c r="F29" s="70"/>
      <c r="G29" s="70"/>
      <c r="H29" s="70"/>
      <c r="I29" s="70"/>
      <c r="J29" s="70"/>
      <c r="K29" s="70"/>
    </row>
    <row r="30" spans="1:13" ht="13.5" customHeight="1"/>
    <row r="31" spans="1:13" ht="13.5" customHeight="1"/>
    <row r="32" spans="1:13"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sheetData>
  <mergeCells count="3">
    <mergeCell ref="B2:K2"/>
    <mergeCell ref="B4:K5"/>
    <mergeCell ref="B6:K11"/>
  </mergeCells>
  <pageMargins left="0.25" right="0.25" top="0.75" bottom="0.75" header="0" footer="0"/>
  <pageSetup paperSize="5" scale="98"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4D94D8"/>
  </sheetPr>
  <dimension ref="A1:S1000"/>
  <sheetViews>
    <sheetView showGridLines="0" topLeftCell="A3" workbookViewId="0">
      <selection activeCell="V9" sqref="V9"/>
    </sheetView>
  </sheetViews>
  <sheetFormatPr defaultColWidth="12.5703125" defaultRowHeight="15" customHeight="1"/>
  <cols>
    <col min="1" max="1" width="1.140625" customWidth="1"/>
    <col min="2" max="26" width="8.85546875" customWidth="1"/>
  </cols>
  <sheetData>
    <row r="1" spans="1:19" ht="19.5" customHeight="1">
      <c r="A1" s="70"/>
      <c r="B1" s="70"/>
      <c r="C1" s="70"/>
      <c r="D1" s="70"/>
      <c r="E1" s="70"/>
      <c r="F1" s="70"/>
      <c r="G1" s="70"/>
      <c r="H1" s="70"/>
      <c r="I1" s="70"/>
      <c r="J1" s="70"/>
      <c r="K1" s="70"/>
      <c r="L1" s="70"/>
      <c r="M1" s="70"/>
      <c r="N1" s="70"/>
      <c r="O1" s="70"/>
      <c r="P1" s="70"/>
      <c r="Q1" s="70"/>
      <c r="R1" s="70"/>
      <c r="S1" s="70"/>
    </row>
    <row r="2" spans="1:19" ht="16.5" customHeight="1">
      <c r="A2" s="70"/>
      <c r="B2" s="336" t="s">
        <v>647</v>
      </c>
      <c r="C2" s="197"/>
      <c r="D2" s="197"/>
      <c r="E2" s="197"/>
      <c r="F2" s="197"/>
      <c r="G2" s="197"/>
      <c r="H2" s="197"/>
      <c r="I2" s="197"/>
      <c r="J2" s="197"/>
      <c r="K2" s="197"/>
      <c r="L2" s="197"/>
      <c r="M2" s="197"/>
      <c r="N2" s="197"/>
      <c r="O2" s="197"/>
      <c r="P2" s="197"/>
      <c r="Q2" s="70"/>
      <c r="R2" s="70"/>
      <c r="S2" s="70"/>
    </row>
    <row r="3" spans="1:19" ht="16.5" customHeight="1">
      <c r="A3" s="70"/>
      <c r="B3" s="375"/>
      <c r="C3" s="228"/>
      <c r="D3" s="228"/>
      <c r="E3" s="228"/>
      <c r="F3" s="228"/>
      <c r="G3" s="228"/>
      <c r="H3" s="228"/>
      <c r="I3" s="228"/>
      <c r="J3" s="228"/>
      <c r="K3" s="228"/>
      <c r="L3" s="228"/>
      <c r="M3" s="228"/>
      <c r="N3" s="228"/>
      <c r="O3" s="228"/>
      <c r="P3" s="228"/>
      <c r="Q3" s="70"/>
      <c r="R3" s="70"/>
      <c r="S3" s="70"/>
    </row>
    <row r="4" spans="1:19" ht="14.25" customHeight="1">
      <c r="A4" s="70"/>
      <c r="B4" s="376" t="s">
        <v>648</v>
      </c>
      <c r="C4" s="377"/>
      <c r="D4" s="376" t="s">
        <v>649</v>
      </c>
      <c r="E4" s="380"/>
      <c r="F4" s="380"/>
      <c r="G4" s="380"/>
      <c r="H4" s="377"/>
      <c r="I4" s="376" t="s">
        <v>650</v>
      </c>
      <c r="J4" s="377"/>
      <c r="K4" s="376" t="s">
        <v>651</v>
      </c>
      <c r="L4" s="380"/>
      <c r="M4" s="377"/>
      <c r="N4" s="376" t="s">
        <v>652</v>
      </c>
      <c r="O4" s="380"/>
      <c r="P4" s="377"/>
      <c r="Q4" s="70"/>
      <c r="R4" s="70"/>
      <c r="S4" s="70"/>
    </row>
    <row r="5" spans="1:19" ht="51.75" customHeight="1">
      <c r="A5" s="70"/>
      <c r="B5" s="378"/>
      <c r="C5" s="379"/>
      <c r="D5" s="378"/>
      <c r="E5" s="381"/>
      <c r="F5" s="381"/>
      <c r="G5" s="381"/>
      <c r="H5" s="379"/>
      <c r="I5" s="378"/>
      <c r="J5" s="379"/>
      <c r="K5" s="378"/>
      <c r="L5" s="381"/>
      <c r="M5" s="379"/>
      <c r="N5" s="378"/>
      <c r="O5" s="381"/>
      <c r="P5" s="379"/>
      <c r="Q5" s="70"/>
      <c r="R5" s="70"/>
      <c r="S5" s="70"/>
    </row>
    <row r="6" spans="1:19" ht="30" customHeight="1">
      <c r="A6" s="70"/>
      <c r="B6" s="198" t="s">
        <v>653</v>
      </c>
      <c r="C6" s="208"/>
      <c r="D6" s="198" t="s">
        <v>654</v>
      </c>
      <c r="E6" s="199"/>
      <c r="F6" s="199"/>
      <c r="G6" s="199"/>
      <c r="H6" s="208"/>
      <c r="I6" s="198" t="s">
        <v>655</v>
      </c>
      <c r="J6" s="208"/>
      <c r="K6" s="374">
        <v>58640000</v>
      </c>
      <c r="L6" s="199"/>
      <c r="M6" s="208"/>
      <c r="N6" s="374">
        <v>0</v>
      </c>
      <c r="O6" s="199"/>
      <c r="P6" s="208"/>
      <c r="Q6" s="70"/>
      <c r="R6" s="70"/>
      <c r="S6" s="70"/>
    </row>
    <row r="7" spans="1:19" ht="16.5" customHeight="1">
      <c r="A7" s="70"/>
      <c r="B7" s="198" t="s">
        <v>656</v>
      </c>
      <c r="C7" s="208"/>
      <c r="D7" s="198" t="s">
        <v>657</v>
      </c>
      <c r="E7" s="199"/>
      <c r="F7" s="199"/>
      <c r="G7" s="199"/>
      <c r="H7" s="208"/>
      <c r="I7" s="198" t="s">
        <v>658</v>
      </c>
      <c r="J7" s="208"/>
      <c r="K7" s="374">
        <v>4224797</v>
      </c>
      <c r="L7" s="199"/>
      <c r="M7" s="208"/>
      <c r="N7" s="374">
        <v>524172</v>
      </c>
      <c r="O7" s="199"/>
      <c r="P7" s="208"/>
      <c r="Q7" s="70"/>
      <c r="R7" s="70"/>
      <c r="S7" s="70"/>
    </row>
    <row r="8" spans="1:19" ht="16.5" customHeight="1">
      <c r="A8" s="70"/>
      <c r="B8" s="198"/>
      <c r="C8" s="208"/>
      <c r="D8" s="198"/>
      <c r="E8" s="199"/>
      <c r="F8" s="199"/>
      <c r="G8" s="199"/>
      <c r="H8" s="208"/>
      <c r="I8" s="198"/>
      <c r="J8" s="208"/>
      <c r="K8" s="373"/>
      <c r="L8" s="199"/>
      <c r="M8" s="208"/>
      <c r="N8" s="373"/>
      <c r="O8" s="199"/>
      <c r="P8" s="208"/>
      <c r="Q8" s="70"/>
      <c r="R8" s="70"/>
      <c r="S8" s="70"/>
    </row>
    <row r="9" spans="1:19" ht="16.5" customHeight="1">
      <c r="A9" s="70"/>
      <c r="B9" s="198"/>
      <c r="C9" s="208"/>
      <c r="D9" s="198"/>
      <c r="E9" s="199"/>
      <c r="F9" s="199"/>
      <c r="G9" s="199"/>
      <c r="H9" s="208"/>
      <c r="I9" s="198"/>
      <c r="J9" s="208"/>
      <c r="K9" s="373"/>
      <c r="L9" s="199"/>
      <c r="M9" s="208"/>
      <c r="N9" s="373"/>
      <c r="O9" s="199"/>
      <c r="P9" s="208"/>
      <c r="Q9" s="70"/>
      <c r="R9" s="70"/>
      <c r="S9" s="70"/>
    </row>
    <row r="10" spans="1:19" ht="16.5" customHeight="1">
      <c r="A10" s="70"/>
      <c r="B10" s="198"/>
      <c r="C10" s="208"/>
      <c r="D10" s="198"/>
      <c r="E10" s="199"/>
      <c r="F10" s="199"/>
      <c r="G10" s="199"/>
      <c r="H10" s="208"/>
      <c r="I10" s="198"/>
      <c r="J10" s="208"/>
      <c r="K10" s="373"/>
      <c r="L10" s="199"/>
      <c r="M10" s="208"/>
      <c r="N10" s="373"/>
      <c r="O10" s="199"/>
      <c r="P10" s="208"/>
      <c r="Q10" s="70"/>
      <c r="R10" s="70"/>
      <c r="S10" s="70"/>
    </row>
    <row r="11" spans="1:19" ht="16.5" customHeight="1">
      <c r="A11" s="70"/>
      <c r="B11" s="198"/>
      <c r="C11" s="208"/>
      <c r="D11" s="198"/>
      <c r="E11" s="199"/>
      <c r="F11" s="199"/>
      <c r="G11" s="199"/>
      <c r="H11" s="208"/>
      <c r="I11" s="198"/>
      <c r="J11" s="208"/>
      <c r="K11" s="373"/>
      <c r="L11" s="199"/>
      <c r="M11" s="208"/>
      <c r="N11" s="373"/>
      <c r="O11" s="199"/>
      <c r="P11" s="208"/>
      <c r="Q11" s="70"/>
      <c r="R11" s="70"/>
      <c r="S11" s="70"/>
    </row>
    <row r="12" spans="1:19" ht="16.5" customHeight="1">
      <c r="A12" s="70"/>
      <c r="B12" s="198"/>
      <c r="C12" s="208"/>
      <c r="D12" s="198"/>
      <c r="E12" s="199"/>
      <c r="F12" s="199"/>
      <c r="G12" s="199"/>
      <c r="H12" s="208"/>
      <c r="I12" s="198"/>
      <c r="J12" s="208"/>
      <c r="K12" s="373"/>
      <c r="L12" s="199"/>
      <c r="M12" s="208"/>
      <c r="N12" s="373"/>
      <c r="O12" s="199"/>
      <c r="P12" s="208"/>
      <c r="Q12" s="70"/>
      <c r="R12" s="70"/>
      <c r="S12" s="70"/>
    </row>
    <row r="13" spans="1:19" ht="16.5" customHeight="1">
      <c r="A13" s="70"/>
      <c r="B13" s="198"/>
      <c r="C13" s="208"/>
      <c r="D13" s="198"/>
      <c r="E13" s="199"/>
      <c r="F13" s="199"/>
      <c r="G13" s="199"/>
      <c r="H13" s="208"/>
      <c r="I13" s="198"/>
      <c r="J13" s="208"/>
      <c r="K13" s="373"/>
      <c r="L13" s="199"/>
      <c r="M13" s="208"/>
      <c r="N13" s="373"/>
      <c r="O13" s="199"/>
      <c r="P13" s="208"/>
      <c r="Q13" s="70"/>
      <c r="R13" s="70"/>
      <c r="S13" s="70"/>
    </row>
    <row r="14" spans="1:19" ht="16.5" customHeight="1">
      <c r="A14" s="70"/>
      <c r="B14" s="198"/>
      <c r="C14" s="208"/>
      <c r="D14" s="198"/>
      <c r="E14" s="199"/>
      <c r="F14" s="199"/>
      <c r="G14" s="199"/>
      <c r="H14" s="208"/>
      <c r="I14" s="198"/>
      <c r="J14" s="208"/>
      <c r="K14" s="373"/>
      <c r="L14" s="199"/>
      <c r="M14" s="208"/>
      <c r="N14" s="373"/>
      <c r="O14" s="199"/>
      <c r="P14" s="208"/>
      <c r="Q14" s="70"/>
      <c r="R14" s="70"/>
      <c r="S14" s="70"/>
    </row>
    <row r="15" spans="1:19" ht="16.5" customHeight="1">
      <c r="A15" s="70"/>
      <c r="B15" s="198"/>
      <c r="C15" s="208"/>
      <c r="D15" s="198"/>
      <c r="E15" s="199"/>
      <c r="F15" s="199"/>
      <c r="G15" s="199"/>
      <c r="H15" s="199"/>
      <c r="I15" s="198"/>
      <c r="J15" s="208"/>
      <c r="K15" s="373"/>
      <c r="L15" s="199"/>
      <c r="M15" s="199"/>
      <c r="N15" s="373"/>
      <c r="O15" s="199"/>
      <c r="P15" s="208"/>
      <c r="Q15" s="70"/>
      <c r="R15" s="70"/>
      <c r="S15" s="70"/>
    </row>
    <row r="16" spans="1:19" ht="16.5" customHeight="1">
      <c r="A16" s="70"/>
      <c r="B16" s="198"/>
      <c r="C16" s="208"/>
      <c r="D16" s="198"/>
      <c r="E16" s="199"/>
      <c r="F16" s="199"/>
      <c r="G16" s="199"/>
      <c r="H16" s="199"/>
      <c r="I16" s="198"/>
      <c r="J16" s="208"/>
      <c r="K16" s="373"/>
      <c r="L16" s="199"/>
      <c r="M16" s="199"/>
      <c r="N16" s="373"/>
      <c r="O16" s="199"/>
      <c r="P16" s="208"/>
      <c r="Q16" s="70"/>
      <c r="R16" s="70"/>
      <c r="S16" s="70"/>
    </row>
    <row r="17" spans="1:19" ht="16.5" customHeight="1">
      <c r="A17" s="70"/>
      <c r="B17" s="198"/>
      <c r="C17" s="208"/>
      <c r="D17" s="198"/>
      <c r="E17" s="199"/>
      <c r="F17" s="199"/>
      <c r="G17" s="199"/>
      <c r="H17" s="208"/>
      <c r="I17" s="198"/>
      <c r="J17" s="208"/>
      <c r="K17" s="373"/>
      <c r="L17" s="199"/>
      <c r="M17" s="208"/>
      <c r="N17" s="373"/>
      <c r="O17" s="199"/>
      <c r="P17" s="208"/>
      <c r="Q17" s="70"/>
      <c r="R17" s="70"/>
      <c r="S17" s="70"/>
    </row>
    <row r="18" spans="1:19" ht="16.5" customHeight="1">
      <c r="A18" s="70"/>
      <c r="B18" s="198"/>
      <c r="C18" s="208"/>
      <c r="D18" s="198"/>
      <c r="E18" s="199"/>
      <c r="F18" s="199"/>
      <c r="G18" s="199"/>
      <c r="H18" s="208"/>
      <c r="I18" s="198"/>
      <c r="J18" s="208"/>
      <c r="K18" s="373"/>
      <c r="L18" s="199"/>
      <c r="M18" s="208"/>
      <c r="N18" s="373"/>
      <c r="O18" s="199"/>
      <c r="P18" s="208"/>
      <c r="Q18" s="70"/>
      <c r="R18" s="70"/>
      <c r="S18" s="70"/>
    </row>
    <row r="19" spans="1:19" ht="16.5" customHeight="1">
      <c r="A19" s="70"/>
      <c r="B19" s="243" t="s">
        <v>659</v>
      </c>
      <c r="C19" s="208"/>
      <c r="D19" s="198"/>
      <c r="E19" s="199"/>
      <c r="F19" s="199"/>
      <c r="G19" s="199"/>
      <c r="H19" s="208"/>
      <c r="I19" s="385" t="s">
        <v>659</v>
      </c>
      <c r="J19" s="208"/>
      <c r="K19" s="384">
        <f>SUM(K6:K18)</f>
        <v>62864797</v>
      </c>
      <c r="L19" s="199"/>
      <c r="M19" s="208"/>
      <c r="N19" s="384">
        <f>SUM(N6:N18)</f>
        <v>524172</v>
      </c>
      <c r="O19" s="199"/>
      <c r="P19" s="208"/>
      <c r="Q19" s="70"/>
      <c r="R19" s="70"/>
      <c r="S19" s="70"/>
    </row>
    <row r="20" spans="1:19" ht="16.5" customHeight="1">
      <c r="A20" s="70"/>
      <c r="B20" s="187"/>
      <c r="C20" s="180"/>
      <c r="D20" s="180"/>
      <c r="E20" s="180"/>
      <c r="F20" s="180"/>
      <c r="G20" s="180"/>
      <c r="H20" s="180"/>
      <c r="I20" s="180"/>
      <c r="J20" s="180"/>
      <c r="K20" s="180"/>
      <c r="L20" s="180"/>
      <c r="M20" s="180"/>
      <c r="N20" s="180"/>
      <c r="O20" s="180"/>
      <c r="P20" s="180"/>
      <c r="Q20" s="70"/>
      <c r="R20" s="70"/>
      <c r="S20" s="70"/>
    </row>
    <row r="21" spans="1:19" ht="16.5" customHeight="1">
      <c r="A21" s="70"/>
      <c r="B21" s="310"/>
      <c r="C21" s="197"/>
      <c r="D21" s="197"/>
      <c r="E21" s="197"/>
      <c r="F21" s="197"/>
      <c r="G21" s="197"/>
      <c r="H21" s="197"/>
      <c r="I21" s="197"/>
      <c r="J21" s="197"/>
      <c r="K21" s="197"/>
      <c r="L21" s="197"/>
      <c r="M21" s="197"/>
      <c r="N21" s="197"/>
      <c r="O21" s="197"/>
      <c r="P21" s="197"/>
      <c r="Q21" s="70"/>
      <c r="R21" s="70"/>
      <c r="S21" s="70"/>
    </row>
    <row r="22" spans="1:19" ht="16.5" customHeight="1">
      <c r="A22" s="70"/>
      <c r="B22" s="382" t="s">
        <v>660</v>
      </c>
      <c r="C22" s="197"/>
      <c r="D22" s="197"/>
      <c r="E22" s="197"/>
      <c r="F22" s="197"/>
      <c r="G22" s="197"/>
      <c r="H22" s="197"/>
      <c r="I22" s="197"/>
      <c r="J22" s="197"/>
      <c r="K22" s="197"/>
      <c r="L22" s="197"/>
      <c r="M22" s="197"/>
      <c r="N22" s="197"/>
      <c r="O22" s="197"/>
      <c r="P22" s="197"/>
      <c r="Q22" s="70"/>
      <c r="R22" s="70"/>
      <c r="S22" s="70"/>
    </row>
    <row r="23" spans="1:19" ht="16.5" customHeight="1">
      <c r="A23" s="70"/>
      <c r="B23" s="310"/>
      <c r="C23" s="197"/>
      <c r="D23" s="197"/>
      <c r="E23" s="197"/>
      <c r="F23" s="197"/>
      <c r="G23" s="197"/>
      <c r="H23" s="197"/>
      <c r="I23" s="197"/>
      <c r="J23" s="197"/>
      <c r="K23" s="197"/>
      <c r="L23" s="197"/>
      <c r="M23" s="197"/>
      <c r="N23" s="197"/>
      <c r="O23" s="197"/>
      <c r="P23" s="197"/>
      <c r="Q23" s="70"/>
      <c r="R23" s="70"/>
      <c r="S23" s="70"/>
    </row>
    <row r="24" spans="1:19" ht="16.5" customHeight="1">
      <c r="A24" s="70"/>
      <c r="B24" s="310"/>
      <c r="C24" s="197"/>
      <c r="D24" s="197"/>
      <c r="E24" s="197"/>
      <c r="F24" s="197"/>
      <c r="G24" s="197"/>
      <c r="H24" s="197"/>
      <c r="I24" s="197"/>
      <c r="J24" s="197"/>
      <c r="K24" s="197"/>
      <c r="L24" s="197"/>
      <c r="M24" s="197"/>
      <c r="N24" s="197"/>
      <c r="O24" s="197"/>
      <c r="P24" s="197"/>
      <c r="Q24" s="70"/>
      <c r="R24" s="70"/>
      <c r="S24" s="70"/>
    </row>
    <row r="25" spans="1:19" ht="16.5" customHeight="1">
      <c r="A25" s="70"/>
      <c r="B25" s="310"/>
      <c r="C25" s="197"/>
      <c r="D25" s="197"/>
      <c r="E25" s="197"/>
      <c r="F25" s="197"/>
      <c r="G25" s="197"/>
      <c r="H25" s="197"/>
      <c r="I25" s="197"/>
      <c r="J25" s="197"/>
      <c r="K25" s="197"/>
      <c r="L25" s="197"/>
      <c r="M25" s="197"/>
      <c r="N25" s="197"/>
      <c r="O25" s="197"/>
      <c r="P25" s="197"/>
      <c r="Q25" s="70"/>
      <c r="R25" s="70"/>
      <c r="S25" s="70"/>
    </row>
    <row r="26" spans="1:19" ht="16.5" customHeight="1">
      <c r="A26" s="70"/>
      <c r="B26" s="383" t="s">
        <v>661</v>
      </c>
      <c r="C26" s="197"/>
      <c r="D26" s="197"/>
      <c r="E26" s="197"/>
      <c r="F26" s="197"/>
      <c r="G26" s="197"/>
      <c r="H26" s="197"/>
      <c r="I26" s="197"/>
      <c r="J26" s="197"/>
      <c r="K26" s="197"/>
      <c r="L26" s="197"/>
      <c r="M26" s="197"/>
      <c r="N26" s="197"/>
      <c r="O26" s="197"/>
      <c r="P26" s="197"/>
      <c r="Q26" s="70"/>
      <c r="R26" s="70"/>
      <c r="S26" s="70"/>
    </row>
    <row r="27" spans="1:19" ht="16.5" customHeight="1">
      <c r="A27" s="70"/>
      <c r="B27" s="197"/>
      <c r="C27" s="197"/>
      <c r="D27" s="197"/>
      <c r="E27" s="197"/>
      <c r="F27" s="197"/>
      <c r="G27" s="197"/>
      <c r="H27" s="197"/>
      <c r="I27" s="197"/>
      <c r="J27" s="197"/>
      <c r="K27" s="197"/>
      <c r="L27" s="197"/>
      <c r="M27" s="197"/>
      <c r="N27" s="197"/>
      <c r="O27" s="197"/>
      <c r="P27" s="197"/>
      <c r="Q27" s="70"/>
      <c r="R27" s="70"/>
      <c r="S27" s="70"/>
    </row>
    <row r="28" spans="1:19" ht="16.5" customHeight="1">
      <c r="A28" s="70"/>
      <c r="B28" s="197"/>
      <c r="C28" s="197"/>
      <c r="D28" s="197"/>
      <c r="E28" s="197"/>
      <c r="F28" s="197"/>
      <c r="G28" s="197"/>
      <c r="H28" s="197"/>
      <c r="I28" s="197"/>
      <c r="J28" s="197"/>
      <c r="K28" s="197"/>
      <c r="L28" s="197"/>
      <c r="M28" s="197"/>
      <c r="N28" s="197"/>
      <c r="O28" s="197"/>
      <c r="P28" s="197"/>
      <c r="Q28" s="70"/>
      <c r="R28" s="70"/>
      <c r="S28" s="70"/>
    </row>
    <row r="29" spans="1:19" ht="16.5" customHeight="1"/>
    <row r="30" spans="1:19" ht="16.5" customHeight="1"/>
    <row r="31" spans="1:19" ht="16.5" customHeight="1"/>
    <row r="32" spans="1:19" ht="16.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80">
    <mergeCell ref="N17:P17"/>
    <mergeCell ref="B14:C14"/>
    <mergeCell ref="D14:H14"/>
    <mergeCell ref="I14:J14"/>
    <mergeCell ref="K14:M14"/>
    <mergeCell ref="N14:P14"/>
    <mergeCell ref="D15:H15"/>
    <mergeCell ref="N15:P15"/>
    <mergeCell ref="B15:C15"/>
    <mergeCell ref="B16:C16"/>
    <mergeCell ref="D16:H16"/>
    <mergeCell ref="I16:J16"/>
    <mergeCell ref="I15:J15"/>
    <mergeCell ref="K15:M15"/>
    <mergeCell ref="K16:M16"/>
    <mergeCell ref="N16:P16"/>
    <mergeCell ref="B17:C17"/>
    <mergeCell ref="D17:H17"/>
    <mergeCell ref="I17:J17"/>
    <mergeCell ref="I19:J19"/>
    <mergeCell ref="K19:M19"/>
    <mergeCell ref="D19:H19"/>
    <mergeCell ref="K17:M17"/>
    <mergeCell ref="B20:P21"/>
    <mergeCell ref="B22:P25"/>
    <mergeCell ref="B26:P28"/>
    <mergeCell ref="B18:C18"/>
    <mergeCell ref="D18:H18"/>
    <mergeCell ref="I18:J18"/>
    <mergeCell ref="K18:M18"/>
    <mergeCell ref="N18:P18"/>
    <mergeCell ref="B19:C19"/>
    <mergeCell ref="N19:P19"/>
    <mergeCell ref="K9:M9"/>
    <mergeCell ref="N9:P9"/>
    <mergeCell ref="B2:P2"/>
    <mergeCell ref="B3:P3"/>
    <mergeCell ref="B4:C5"/>
    <mergeCell ref="D4:H5"/>
    <mergeCell ref="I4:J5"/>
    <mergeCell ref="K4:M5"/>
    <mergeCell ref="N4:P5"/>
    <mergeCell ref="B6:C6"/>
    <mergeCell ref="D6:H6"/>
    <mergeCell ref="I6:J6"/>
    <mergeCell ref="K6:M6"/>
    <mergeCell ref="N6:P6"/>
    <mergeCell ref="D7:H7"/>
    <mergeCell ref="N7:P7"/>
    <mergeCell ref="B7:C7"/>
    <mergeCell ref="B8:C8"/>
    <mergeCell ref="D8:H8"/>
    <mergeCell ref="I8:J8"/>
    <mergeCell ref="I7:J7"/>
    <mergeCell ref="K7:M7"/>
    <mergeCell ref="K8:M8"/>
    <mergeCell ref="N8:P8"/>
    <mergeCell ref="B13:C13"/>
    <mergeCell ref="B9:C9"/>
    <mergeCell ref="D9:H9"/>
    <mergeCell ref="I9:J9"/>
    <mergeCell ref="I11:J11"/>
    <mergeCell ref="D11:H11"/>
    <mergeCell ref="N11:P11"/>
    <mergeCell ref="B11:C11"/>
    <mergeCell ref="B12:C12"/>
    <mergeCell ref="D12:H12"/>
    <mergeCell ref="I12:J12"/>
    <mergeCell ref="K11:M11"/>
    <mergeCell ref="B10:C10"/>
    <mergeCell ref="D10:H10"/>
    <mergeCell ref="I10:J10"/>
    <mergeCell ref="K10:M10"/>
    <mergeCell ref="N10:P10"/>
    <mergeCell ref="D13:H13"/>
    <mergeCell ref="I13:J13"/>
    <mergeCell ref="K12:M12"/>
    <mergeCell ref="N12:P12"/>
    <mergeCell ref="K13:M13"/>
    <mergeCell ref="N13:P13"/>
  </mergeCells>
  <dataValidations count="2">
    <dataValidation type="list" allowBlank="1" sqref="B6:B18" xr:uid="{00000000-0002-0000-1100-000000000000}">
      <formula1>"Recipient Country Government,GEF Agency,Donor Agency,Private Sector,Civil Society Organization,Beneficiaries,Others"</formula1>
    </dataValidation>
    <dataValidation type="list" allowBlank="1" sqref="I6:I18" xr:uid="{00000000-0002-0000-1100-000001000000}">
      <formula1>"Grant,Loan,Guarantee,Equity Investment,In-kind,Public Investment,Other"</formula1>
    </dataValidation>
  </dataValidations>
  <hyperlinks>
    <hyperlink ref="B26" r:id="rId1" xr:uid="{00000000-0004-0000-1100-000000000000}"/>
  </hyperlinks>
  <pageMargins left="0.25" right="0.25" top="0.75" bottom="0.75" header="0" footer="0"/>
  <pageSetup paperSize="5"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4D94D8"/>
  </sheetPr>
  <dimension ref="A1:AE1000"/>
  <sheetViews>
    <sheetView showGridLines="0" workbookViewId="0">
      <selection activeCell="T10" sqref="T10"/>
    </sheetView>
  </sheetViews>
  <sheetFormatPr defaultColWidth="12.5703125" defaultRowHeight="15" customHeight="1"/>
  <cols>
    <col min="1" max="1" width="1.42578125" customWidth="1"/>
    <col min="2" max="19" width="8.85546875" customWidth="1"/>
    <col min="20" max="20" width="23.7109375" customWidth="1"/>
    <col min="21" max="31" width="8.85546875" customWidth="1"/>
  </cols>
  <sheetData>
    <row r="1" spans="1:31" ht="16.5" customHeight="1">
      <c r="A1" s="70"/>
      <c r="B1" s="233"/>
      <c r="C1" s="197"/>
      <c r="D1" s="197"/>
      <c r="E1" s="197"/>
      <c r="F1" s="197"/>
      <c r="G1" s="197"/>
      <c r="H1" s="197"/>
      <c r="I1" s="197"/>
      <c r="J1" s="197"/>
      <c r="K1" s="197"/>
      <c r="L1" s="197"/>
      <c r="M1" s="197"/>
      <c r="N1" s="197"/>
      <c r="O1" s="197"/>
      <c r="P1" s="70"/>
      <c r="Q1" s="70"/>
      <c r="R1" s="70"/>
      <c r="T1" s="50"/>
    </row>
    <row r="2" spans="1:31" ht="19.5" customHeight="1">
      <c r="A2" s="70"/>
      <c r="B2" s="336" t="s">
        <v>662</v>
      </c>
      <c r="C2" s="197"/>
      <c r="D2" s="197"/>
      <c r="E2" s="197"/>
      <c r="F2" s="197"/>
      <c r="G2" s="197"/>
      <c r="H2" s="197"/>
      <c r="I2" s="197"/>
      <c r="J2" s="197"/>
      <c r="K2" s="197"/>
      <c r="L2" s="197"/>
      <c r="M2" s="197"/>
      <c r="N2" s="197"/>
      <c r="O2" s="197"/>
      <c r="P2" s="70"/>
      <c r="Q2" s="70"/>
      <c r="R2" s="70"/>
      <c r="T2" s="47"/>
    </row>
    <row r="3" spans="1:31" ht="13.5" customHeight="1">
      <c r="A3" s="70"/>
      <c r="B3" s="233"/>
      <c r="C3" s="197"/>
      <c r="D3" s="197"/>
      <c r="E3" s="197"/>
      <c r="F3" s="197"/>
      <c r="G3" s="197"/>
      <c r="H3" s="197"/>
      <c r="I3" s="197"/>
      <c r="J3" s="197"/>
      <c r="K3" s="197"/>
      <c r="L3" s="197"/>
      <c r="M3" s="197"/>
      <c r="N3" s="197"/>
      <c r="O3" s="197"/>
      <c r="P3" s="70"/>
      <c r="Q3" s="70"/>
      <c r="R3" s="70"/>
    </row>
    <row r="4" spans="1:31" ht="14.25" customHeight="1">
      <c r="A4" s="70"/>
      <c r="B4" s="386" t="s">
        <v>663</v>
      </c>
      <c r="C4" s="197"/>
      <c r="D4" s="197"/>
      <c r="E4" s="197"/>
      <c r="F4" s="197"/>
      <c r="G4" s="197"/>
      <c r="H4" s="197"/>
      <c r="I4" s="197"/>
      <c r="J4" s="197"/>
      <c r="K4" s="197"/>
      <c r="L4" s="197"/>
      <c r="M4" s="197"/>
      <c r="N4" s="197"/>
      <c r="O4" s="197"/>
      <c r="P4" s="70"/>
      <c r="Q4" s="70"/>
      <c r="R4" s="70"/>
      <c r="T4" s="51"/>
    </row>
    <row r="5" spans="1:31" ht="16.5" customHeight="1">
      <c r="A5" s="70"/>
      <c r="B5" s="197"/>
      <c r="C5" s="197"/>
      <c r="D5" s="197"/>
      <c r="E5" s="197"/>
      <c r="F5" s="197"/>
      <c r="G5" s="197"/>
      <c r="H5" s="197"/>
      <c r="I5" s="197"/>
      <c r="J5" s="197"/>
      <c r="K5" s="197"/>
      <c r="L5" s="197"/>
      <c r="M5" s="197"/>
      <c r="N5" s="197"/>
      <c r="O5" s="197"/>
      <c r="P5" s="70"/>
      <c r="Q5" s="70"/>
      <c r="R5" s="70"/>
      <c r="T5" s="51"/>
    </row>
    <row r="6" spans="1:31" ht="16.5" customHeight="1">
      <c r="A6" s="70"/>
      <c r="B6" s="387" t="s">
        <v>664</v>
      </c>
      <c r="C6" s="197"/>
      <c r="D6" s="197"/>
      <c r="E6" s="197"/>
      <c r="F6" s="197"/>
      <c r="G6" s="197"/>
      <c r="H6" s="197"/>
      <c r="I6" s="197"/>
      <c r="J6" s="197"/>
      <c r="K6" s="116" t="s">
        <v>665</v>
      </c>
      <c r="L6" s="70"/>
      <c r="M6" s="155" t="s">
        <v>77</v>
      </c>
      <c r="N6" s="70"/>
      <c r="O6" s="70"/>
      <c r="P6" s="70"/>
      <c r="Q6" s="70"/>
      <c r="R6" s="70"/>
      <c r="T6" s="51"/>
    </row>
    <row r="7" spans="1:31" ht="16.5" customHeight="1">
      <c r="A7" s="70"/>
      <c r="B7" s="100"/>
      <c r="C7" s="100"/>
      <c r="D7" s="100"/>
      <c r="E7" s="100"/>
      <c r="F7" s="100"/>
      <c r="G7" s="100"/>
      <c r="H7" s="100"/>
      <c r="I7" s="100"/>
      <c r="J7" s="100"/>
      <c r="K7" s="70"/>
      <c r="L7" s="70"/>
      <c r="M7" s="70"/>
      <c r="N7" s="70"/>
      <c r="O7" s="70"/>
      <c r="P7" s="70"/>
      <c r="Q7" s="70"/>
      <c r="R7" s="70"/>
      <c r="T7" s="51"/>
    </row>
    <row r="8" spans="1:31" ht="16.5" customHeight="1">
      <c r="A8" s="70"/>
      <c r="B8" s="70"/>
      <c r="C8" s="70"/>
      <c r="D8" s="70"/>
      <c r="E8" s="70"/>
      <c r="F8" s="70"/>
      <c r="G8" s="70"/>
      <c r="H8" s="70"/>
      <c r="I8" s="70"/>
      <c r="J8" s="70"/>
      <c r="K8" s="70"/>
      <c r="L8" s="70"/>
      <c r="M8" s="70"/>
      <c r="N8" s="70"/>
      <c r="O8" s="70"/>
      <c r="P8" s="70"/>
      <c r="Q8" s="70"/>
      <c r="R8" s="70"/>
      <c r="T8" s="51"/>
    </row>
    <row r="9" spans="1:31" ht="17.25" customHeight="1">
      <c r="A9" s="70"/>
      <c r="B9" s="388" t="s">
        <v>666</v>
      </c>
      <c r="C9" s="199"/>
      <c r="D9" s="208"/>
      <c r="E9" s="388" t="s">
        <v>667</v>
      </c>
      <c r="F9" s="208"/>
      <c r="G9" s="388" t="s">
        <v>668</v>
      </c>
      <c r="H9" s="208"/>
      <c r="I9" s="388" t="s">
        <v>669</v>
      </c>
      <c r="J9" s="199"/>
      <c r="K9" s="208"/>
      <c r="L9" s="388" t="s">
        <v>670</v>
      </c>
      <c r="M9" s="199"/>
      <c r="N9" s="199"/>
      <c r="O9" s="208"/>
      <c r="P9" s="70"/>
      <c r="Q9" s="70"/>
      <c r="R9" s="70"/>
      <c r="T9" s="51"/>
      <c r="U9" s="117"/>
    </row>
    <row r="10" spans="1:31" ht="47.25" customHeight="1">
      <c r="A10" s="70"/>
      <c r="B10" s="198" t="s">
        <v>671</v>
      </c>
      <c r="C10" s="199"/>
      <c r="D10" s="208"/>
      <c r="E10" s="133">
        <v>6.3655559999999998</v>
      </c>
      <c r="F10" s="132"/>
      <c r="G10" s="133">
        <v>2.4641670000000002</v>
      </c>
      <c r="H10" s="132"/>
      <c r="I10" s="198"/>
      <c r="J10" s="199"/>
      <c r="K10" s="208"/>
      <c r="L10" s="389" t="s">
        <v>672</v>
      </c>
      <c r="M10" s="199"/>
      <c r="N10" s="199"/>
      <c r="O10" s="208"/>
      <c r="P10" s="70"/>
      <c r="Q10" s="70"/>
      <c r="R10" s="70"/>
      <c r="T10" s="51"/>
      <c r="U10" s="117"/>
    </row>
    <row r="11" spans="1:31" ht="17.25" customHeight="1">
      <c r="A11" s="70"/>
      <c r="B11" s="393" t="s">
        <v>673</v>
      </c>
      <c r="C11" s="394"/>
      <c r="D11" s="395"/>
      <c r="E11" s="133">
        <v>6.4538637000000003</v>
      </c>
      <c r="F11" s="132"/>
      <c r="G11" s="133">
        <v>2.3542450000000001</v>
      </c>
      <c r="H11" s="132"/>
      <c r="I11" s="198"/>
      <c r="J11" s="199"/>
      <c r="K11" s="208"/>
      <c r="L11" s="338" t="s">
        <v>674</v>
      </c>
      <c r="M11" s="180"/>
      <c r="N11" s="180"/>
      <c r="O11" s="181"/>
      <c r="P11" s="70"/>
      <c r="Q11" s="70"/>
      <c r="R11" s="70"/>
      <c r="T11" s="51"/>
      <c r="U11" s="117"/>
    </row>
    <row r="12" spans="1:31" ht="16.5" customHeight="1">
      <c r="A12" s="70"/>
      <c r="B12" s="198" t="s">
        <v>675</v>
      </c>
      <c r="C12" s="199"/>
      <c r="D12" s="208"/>
      <c r="E12" s="133">
        <v>6.4533468000000003</v>
      </c>
      <c r="F12" s="132"/>
      <c r="G12" s="133">
        <v>2.543644</v>
      </c>
      <c r="H12" s="132"/>
      <c r="I12" s="198"/>
      <c r="J12" s="199"/>
      <c r="K12" s="208"/>
      <c r="L12" s="310"/>
      <c r="M12" s="197"/>
      <c r="N12" s="197"/>
      <c r="O12" s="311"/>
      <c r="P12" s="70"/>
      <c r="Q12" s="70"/>
      <c r="R12" s="70"/>
      <c r="T12" s="51"/>
      <c r="U12" s="117"/>
      <c r="V12" s="118"/>
      <c r="W12" s="118"/>
      <c r="X12" s="118"/>
      <c r="Y12" s="118"/>
      <c r="Z12" s="118"/>
      <c r="AA12" s="118"/>
      <c r="AB12" s="118"/>
      <c r="AC12" s="118"/>
      <c r="AD12" s="118"/>
      <c r="AE12" s="118"/>
    </row>
    <row r="13" spans="1:31" ht="16.5" customHeight="1">
      <c r="A13" s="70"/>
      <c r="B13" s="198" t="s">
        <v>676</v>
      </c>
      <c r="C13" s="199"/>
      <c r="D13" s="208"/>
      <c r="E13" s="133">
        <v>6.4450305999999999</v>
      </c>
      <c r="F13" s="132"/>
      <c r="G13" s="133">
        <v>2.0137014</v>
      </c>
      <c r="H13" s="132"/>
      <c r="I13" s="198"/>
      <c r="J13" s="199"/>
      <c r="K13" s="208"/>
      <c r="L13" s="310"/>
      <c r="M13" s="197"/>
      <c r="N13" s="197"/>
      <c r="O13" s="311"/>
      <c r="P13" s="70"/>
      <c r="Q13" s="70"/>
      <c r="R13" s="70"/>
      <c r="T13" s="51"/>
      <c r="U13" s="117"/>
      <c r="V13" s="118"/>
      <c r="W13" s="118"/>
      <c r="X13" s="118"/>
      <c r="Y13" s="118"/>
      <c r="Z13" s="118"/>
      <c r="AA13" s="118"/>
      <c r="AB13" s="118"/>
      <c r="AC13" s="118"/>
      <c r="AD13" s="118"/>
      <c r="AE13" s="118"/>
    </row>
    <row r="14" spans="1:31" ht="16.5" customHeight="1">
      <c r="A14" s="70"/>
      <c r="B14" s="198" t="s">
        <v>677</v>
      </c>
      <c r="C14" s="199"/>
      <c r="D14" s="208"/>
      <c r="E14" s="133">
        <v>6.3814684000000002</v>
      </c>
      <c r="F14" s="132"/>
      <c r="G14" s="133">
        <v>2.6044573</v>
      </c>
      <c r="H14" s="132"/>
      <c r="I14" s="198"/>
      <c r="J14" s="199"/>
      <c r="K14" s="208"/>
      <c r="L14" s="310"/>
      <c r="M14" s="197"/>
      <c r="N14" s="197"/>
      <c r="O14" s="311"/>
      <c r="P14" s="70"/>
      <c r="Q14" s="70"/>
      <c r="R14" s="70"/>
      <c r="T14" s="50"/>
      <c r="U14" s="117"/>
      <c r="V14" s="118"/>
      <c r="W14" s="118"/>
      <c r="X14" s="118"/>
      <c r="Y14" s="118"/>
      <c r="Z14" s="118"/>
      <c r="AA14" s="118"/>
      <c r="AB14" s="118"/>
      <c r="AC14" s="118"/>
      <c r="AD14" s="118"/>
      <c r="AE14" s="118"/>
    </row>
    <row r="15" spans="1:31" ht="16.5" customHeight="1">
      <c r="A15" s="70"/>
      <c r="B15" s="198" t="s">
        <v>678</v>
      </c>
      <c r="C15" s="199"/>
      <c r="D15" s="208"/>
      <c r="E15" s="133">
        <v>6.4969730999999999</v>
      </c>
      <c r="F15" s="132"/>
      <c r="G15" s="133">
        <v>2.4005372999999999</v>
      </c>
      <c r="H15" s="132"/>
      <c r="I15" s="198"/>
      <c r="J15" s="199"/>
      <c r="K15" s="208"/>
      <c r="L15" s="182"/>
      <c r="M15" s="183"/>
      <c r="N15" s="183"/>
      <c r="O15" s="184"/>
      <c r="P15" s="70"/>
      <c r="Q15" s="70"/>
      <c r="R15" s="70"/>
      <c r="T15" s="51"/>
      <c r="U15" s="117"/>
      <c r="V15" s="118"/>
      <c r="W15" s="118"/>
      <c r="X15" s="118"/>
      <c r="Y15" s="118"/>
      <c r="Z15" s="118"/>
      <c r="AA15" s="118"/>
      <c r="AB15" s="118"/>
      <c r="AC15" s="118"/>
      <c r="AD15" s="118"/>
      <c r="AE15" s="118"/>
    </row>
    <row r="16" spans="1:31" ht="16.5" customHeight="1">
      <c r="A16" s="70"/>
      <c r="B16" s="198" t="s">
        <v>679</v>
      </c>
      <c r="C16" s="199"/>
      <c r="D16" s="208"/>
      <c r="E16" s="133">
        <v>6.5893347000000002</v>
      </c>
      <c r="F16" s="132"/>
      <c r="G16" s="133">
        <v>1.9668937</v>
      </c>
      <c r="H16" s="132"/>
      <c r="I16" s="198"/>
      <c r="J16" s="199"/>
      <c r="K16" s="208"/>
      <c r="L16" s="338" t="s">
        <v>680</v>
      </c>
      <c r="M16" s="180"/>
      <c r="N16" s="180"/>
      <c r="O16" s="181"/>
      <c r="P16" s="70"/>
      <c r="Q16" s="70"/>
      <c r="R16" s="70"/>
      <c r="T16" s="51"/>
      <c r="U16" s="117"/>
      <c r="V16" s="118"/>
      <c r="W16" s="118"/>
      <c r="X16" s="118"/>
      <c r="Y16" s="118"/>
      <c r="Z16" s="118"/>
      <c r="AA16" s="118"/>
      <c r="AB16" s="118"/>
      <c r="AC16" s="118"/>
      <c r="AD16" s="118"/>
      <c r="AE16" s="118"/>
    </row>
    <row r="17" spans="1:31" ht="17.25" customHeight="1">
      <c r="A17" s="70"/>
      <c r="B17" s="198" t="s">
        <v>681</v>
      </c>
      <c r="C17" s="199"/>
      <c r="D17" s="208"/>
      <c r="E17" s="133">
        <v>6.4041972999999999</v>
      </c>
      <c r="F17" s="132"/>
      <c r="G17" s="133">
        <v>1.8840863000000001</v>
      </c>
      <c r="H17" s="132"/>
      <c r="I17" s="198"/>
      <c r="J17" s="199"/>
      <c r="K17" s="208"/>
      <c r="L17" s="310"/>
      <c r="M17" s="197"/>
      <c r="N17" s="197"/>
      <c r="O17" s="311"/>
      <c r="P17" s="70"/>
      <c r="Q17" s="70"/>
      <c r="R17" s="70"/>
      <c r="T17" s="51"/>
      <c r="U17" s="117"/>
      <c r="V17" s="118"/>
      <c r="W17" s="118"/>
      <c r="X17" s="118"/>
      <c r="Y17" s="118"/>
      <c r="Z17" s="118"/>
      <c r="AA17" s="118"/>
      <c r="AB17" s="118"/>
      <c r="AC17" s="118"/>
      <c r="AD17" s="118"/>
      <c r="AE17" s="118"/>
    </row>
    <row r="18" spans="1:31" ht="17.25" customHeight="1">
      <c r="A18" s="70"/>
      <c r="B18" s="198" t="s">
        <v>682</v>
      </c>
      <c r="C18" s="199"/>
      <c r="D18" s="208"/>
      <c r="E18" s="133">
        <v>6.2763745000000002</v>
      </c>
      <c r="F18" s="132"/>
      <c r="G18" s="133">
        <v>1.8067199</v>
      </c>
      <c r="H18" s="132"/>
      <c r="I18" s="198"/>
      <c r="J18" s="199"/>
      <c r="K18" s="208"/>
      <c r="L18" s="310"/>
      <c r="M18" s="197"/>
      <c r="N18" s="197"/>
      <c r="O18" s="311"/>
      <c r="P18" s="70"/>
      <c r="Q18" s="70"/>
      <c r="R18" s="70"/>
      <c r="T18" s="119"/>
      <c r="U18" s="118"/>
      <c r="V18" s="118"/>
      <c r="W18" s="118"/>
      <c r="X18" s="118"/>
      <c r="Y18" s="118"/>
      <c r="Z18" s="118"/>
      <c r="AA18" s="118"/>
      <c r="AB18" s="118"/>
      <c r="AC18" s="118"/>
      <c r="AD18" s="118"/>
      <c r="AE18" s="118"/>
    </row>
    <row r="19" spans="1:31" ht="17.25" customHeight="1">
      <c r="A19" s="70"/>
      <c r="B19" s="198" t="s">
        <v>683</v>
      </c>
      <c r="C19" s="199"/>
      <c r="D19" s="208"/>
      <c r="E19" s="133">
        <v>6.3666147000000004</v>
      </c>
      <c r="F19" s="132"/>
      <c r="G19" s="133">
        <v>2.0853598999999998</v>
      </c>
      <c r="H19" s="132"/>
      <c r="I19" s="198"/>
      <c r="J19" s="199"/>
      <c r="K19" s="208"/>
      <c r="L19" s="182"/>
      <c r="M19" s="183"/>
      <c r="N19" s="183"/>
      <c r="O19" s="184"/>
      <c r="P19" s="70"/>
      <c r="Q19" s="70"/>
      <c r="R19" s="70"/>
      <c r="T19" s="51"/>
      <c r="U19" s="118"/>
      <c r="V19" s="118"/>
      <c r="W19" s="118"/>
      <c r="X19" s="118"/>
      <c r="Y19" s="118"/>
      <c r="Z19" s="118"/>
      <c r="AA19" s="118"/>
      <c r="AB19" s="118"/>
      <c r="AC19" s="118"/>
      <c r="AD19" s="118"/>
      <c r="AE19" s="118"/>
    </row>
    <row r="20" spans="1:31" ht="17.25" customHeight="1">
      <c r="A20" s="70"/>
      <c r="B20" s="198"/>
      <c r="C20" s="199"/>
      <c r="D20" s="208"/>
      <c r="E20" s="198"/>
      <c r="F20" s="208"/>
      <c r="G20" s="198"/>
      <c r="H20" s="208"/>
      <c r="I20" s="198"/>
      <c r="J20" s="199"/>
      <c r="K20" s="208"/>
      <c r="L20" s="198"/>
      <c r="M20" s="199"/>
      <c r="N20" s="199"/>
      <c r="O20" s="208"/>
      <c r="P20" s="70"/>
      <c r="Q20" s="70"/>
      <c r="R20" s="70"/>
      <c r="T20" s="119"/>
      <c r="U20" s="118"/>
      <c r="V20" s="118"/>
      <c r="W20" s="118"/>
      <c r="X20" s="118"/>
      <c r="Y20" s="118"/>
      <c r="Z20" s="118"/>
      <c r="AA20" s="118"/>
      <c r="AB20" s="118"/>
      <c r="AC20" s="118"/>
      <c r="AD20" s="118"/>
      <c r="AE20" s="118"/>
    </row>
    <row r="21" spans="1:31" ht="17.25" customHeight="1">
      <c r="A21" s="70"/>
      <c r="B21" s="198"/>
      <c r="C21" s="199"/>
      <c r="D21" s="208"/>
      <c r="E21" s="198"/>
      <c r="F21" s="208"/>
      <c r="G21" s="198"/>
      <c r="H21" s="208"/>
      <c r="I21" s="198"/>
      <c r="J21" s="199"/>
      <c r="K21" s="208"/>
      <c r="L21" s="198"/>
      <c r="M21" s="199"/>
      <c r="N21" s="199"/>
      <c r="O21" s="208"/>
      <c r="P21" s="70"/>
      <c r="Q21" s="70"/>
      <c r="R21" s="70"/>
      <c r="T21" s="120"/>
      <c r="U21" s="118"/>
      <c r="V21" s="118"/>
      <c r="W21" s="118"/>
      <c r="X21" s="118"/>
      <c r="Y21" s="118"/>
      <c r="Z21" s="118"/>
      <c r="AA21" s="118"/>
      <c r="AB21" s="118"/>
      <c r="AC21" s="118"/>
      <c r="AD21" s="118"/>
      <c r="AE21" s="118"/>
    </row>
    <row r="22" spans="1:31" ht="17.25" customHeight="1">
      <c r="A22" s="70"/>
      <c r="B22" s="198"/>
      <c r="C22" s="199"/>
      <c r="D22" s="208"/>
      <c r="E22" s="198"/>
      <c r="F22" s="208"/>
      <c r="G22" s="198"/>
      <c r="H22" s="208"/>
      <c r="I22" s="198"/>
      <c r="J22" s="199"/>
      <c r="K22" s="208"/>
      <c r="L22" s="198"/>
      <c r="M22" s="199"/>
      <c r="N22" s="199"/>
      <c r="O22" s="208"/>
      <c r="P22" s="70"/>
      <c r="Q22" s="70"/>
      <c r="R22" s="70"/>
      <c r="T22" s="120"/>
      <c r="U22" s="118"/>
      <c r="V22" s="118"/>
      <c r="W22" s="118"/>
      <c r="X22" s="118"/>
      <c r="Y22" s="118"/>
      <c r="Z22" s="118"/>
      <c r="AA22" s="118"/>
      <c r="AB22" s="118"/>
      <c r="AC22" s="118"/>
      <c r="AD22" s="118"/>
      <c r="AE22" s="118"/>
    </row>
    <row r="23" spans="1:31" ht="17.25" customHeight="1">
      <c r="A23" s="70"/>
      <c r="B23" s="198"/>
      <c r="C23" s="199"/>
      <c r="D23" s="208"/>
      <c r="E23" s="198"/>
      <c r="F23" s="208"/>
      <c r="G23" s="198"/>
      <c r="H23" s="208"/>
      <c r="I23" s="198"/>
      <c r="J23" s="199"/>
      <c r="K23" s="208"/>
      <c r="L23" s="198"/>
      <c r="M23" s="199"/>
      <c r="N23" s="199"/>
      <c r="O23" s="208"/>
      <c r="P23" s="70"/>
      <c r="Q23" s="70"/>
      <c r="R23" s="70"/>
      <c r="T23" s="120"/>
      <c r="U23" s="118"/>
      <c r="V23" s="118"/>
      <c r="W23" s="118"/>
      <c r="X23" s="118"/>
      <c r="Y23" s="118"/>
      <c r="Z23" s="118"/>
      <c r="AA23" s="118"/>
      <c r="AB23" s="118"/>
      <c r="AC23" s="118"/>
      <c r="AD23" s="118"/>
      <c r="AE23" s="118"/>
    </row>
    <row r="24" spans="1:31" ht="17.25" customHeight="1">
      <c r="A24" s="70"/>
      <c r="B24" s="198"/>
      <c r="C24" s="199"/>
      <c r="D24" s="208"/>
      <c r="E24" s="198"/>
      <c r="F24" s="208"/>
      <c r="G24" s="198"/>
      <c r="H24" s="208"/>
      <c r="I24" s="198"/>
      <c r="J24" s="199"/>
      <c r="K24" s="208"/>
      <c r="L24" s="198"/>
      <c r="M24" s="199"/>
      <c r="N24" s="199"/>
      <c r="O24" s="208"/>
      <c r="P24" s="70"/>
      <c r="Q24" s="70"/>
      <c r="R24" s="70"/>
      <c r="T24" s="120"/>
      <c r="U24" s="118"/>
      <c r="V24" s="118"/>
      <c r="W24" s="118"/>
      <c r="X24" s="118"/>
      <c r="Y24" s="118"/>
      <c r="Z24" s="118"/>
      <c r="AA24" s="118"/>
      <c r="AB24" s="118"/>
      <c r="AC24" s="118"/>
      <c r="AD24" s="118"/>
      <c r="AE24" s="118"/>
    </row>
    <row r="25" spans="1:31" ht="17.25" customHeight="1">
      <c r="A25" s="70"/>
      <c r="B25" s="198"/>
      <c r="C25" s="199"/>
      <c r="D25" s="208"/>
      <c r="E25" s="198"/>
      <c r="F25" s="208"/>
      <c r="G25" s="198"/>
      <c r="H25" s="208"/>
      <c r="I25" s="198"/>
      <c r="J25" s="199"/>
      <c r="K25" s="208"/>
      <c r="L25" s="198"/>
      <c r="M25" s="199"/>
      <c r="N25" s="199"/>
      <c r="O25" s="208"/>
      <c r="P25" s="70"/>
      <c r="Q25" s="70"/>
      <c r="R25" s="70"/>
      <c r="T25" s="119"/>
      <c r="U25" s="118"/>
      <c r="V25" s="118"/>
      <c r="W25" s="118"/>
      <c r="X25" s="118"/>
      <c r="Y25" s="118"/>
      <c r="Z25" s="118"/>
      <c r="AA25" s="118"/>
      <c r="AB25" s="118"/>
      <c r="AC25" s="118"/>
      <c r="AD25" s="118"/>
      <c r="AE25" s="118"/>
    </row>
    <row r="26" spans="1:31" ht="17.25" customHeight="1">
      <c r="A26" s="70"/>
      <c r="B26" s="198"/>
      <c r="C26" s="199"/>
      <c r="D26" s="208"/>
      <c r="E26" s="198"/>
      <c r="F26" s="208"/>
      <c r="G26" s="198"/>
      <c r="H26" s="208"/>
      <c r="I26" s="198"/>
      <c r="J26" s="199"/>
      <c r="K26" s="208"/>
      <c r="L26" s="198"/>
      <c r="M26" s="199"/>
      <c r="N26" s="199"/>
      <c r="O26" s="208"/>
      <c r="P26" s="70"/>
      <c r="Q26" s="70"/>
      <c r="R26" s="70"/>
      <c r="T26" s="51"/>
      <c r="U26" s="118"/>
      <c r="V26" s="118"/>
      <c r="W26" s="118"/>
      <c r="X26" s="118"/>
      <c r="Y26" s="118"/>
      <c r="Z26" s="118"/>
      <c r="AA26" s="118"/>
      <c r="AB26" s="118"/>
      <c r="AC26" s="118"/>
      <c r="AD26" s="118"/>
      <c r="AE26" s="118"/>
    </row>
    <row r="27" spans="1:31" ht="17.25" customHeight="1">
      <c r="A27" s="70"/>
      <c r="B27" s="198"/>
      <c r="C27" s="199"/>
      <c r="D27" s="208"/>
      <c r="E27" s="198"/>
      <c r="F27" s="208"/>
      <c r="G27" s="198"/>
      <c r="H27" s="208"/>
      <c r="I27" s="198"/>
      <c r="J27" s="199"/>
      <c r="K27" s="208"/>
      <c r="L27" s="198"/>
      <c r="M27" s="199"/>
      <c r="N27" s="199"/>
      <c r="O27" s="208"/>
      <c r="P27" s="70"/>
      <c r="Q27" s="70"/>
      <c r="R27" s="70"/>
    </row>
    <row r="28" spans="1:31" ht="17.25" customHeight="1">
      <c r="A28" s="70"/>
      <c r="B28" s="198"/>
      <c r="C28" s="199"/>
      <c r="D28" s="208"/>
      <c r="E28" s="198"/>
      <c r="F28" s="208"/>
      <c r="G28" s="198"/>
      <c r="H28" s="208"/>
      <c r="I28" s="198"/>
      <c r="J28" s="199"/>
      <c r="K28" s="208"/>
      <c r="L28" s="198"/>
      <c r="M28" s="199"/>
      <c r="N28" s="199"/>
      <c r="O28" s="208"/>
      <c r="P28" s="70"/>
      <c r="Q28" s="70"/>
      <c r="R28" s="70"/>
    </row>
    <row r="29" spans="1:31" ht="17.25" customHeight="1">
      <c r="A29" s="70"/>
      <c r="B29" s="198"/>
      <c r="C29" s="199"/>
      <c r="D29" s="208"/>
      <c r="E29" s="198"/>
      <c r="F29" s="208"/>
      <c r="G29" s="198"/>
      <c r="H29" s="208"/>
      <c r="I29" s="198"/>
      <c r="J29" s="199"/>
      <c r="K29" s="208"/>
      <c r="L29" s="198"/>
      <c r="M29" s="199"/>
      <c r="N29" s="199"/>
      <c r="O29" s="208"/>
      <c r="P29" s="70"/>
      <c r="Q29" s="70"/>
      <c r="R29" s="70"/>
    </row>
    <row r="30" spans="1:31" ht="17.25" customHeight="1">
      <c r="A30" s="70"/>
      <c r="B30" s="198"/>
      <c r="C30" s="199"/>
      <c r="D30" s="208"/>
      <c r="E30" s="198"/>
      <c r="F30" s="208"/>
      <c r="G30" s="198"/>
      <c r="H30" s="208"/>
      <c r="I30" s="198"/>
      <c r="J30" s="199"/>
      <c r="K30" s="208"/>
      <c r="L30" s="198"/>
      <c r="M30" s="199"/>
      <c r="N30" s="199"/>
      <c r="O30" s="208"/>
      <c r="P30" s="70"/>
      <c r="Q30" s="70"/>
      <c r="R30" s="70"/>
    </row>
    <row r="31" spans="1:31" ht="17.25" customHeight="1">
      <c r="A31" s="70"/>
      <c r="B31" s="198"/>
      <c r="C31" s="199"/>
      <c r="D31" s="208"/>
      <c r="E31" s="198"/>
      <c r="F31" s="208"/>
      <c r="G31" s="198"/>
      <c r="H31" s="208"/>
      <c r="I31" s="198"/>
      <c r="J31" s="199"/>
      <c r="K31" s="208"/>
      <c r="L31" s="198"/>
      <c r="M31" s="199"/>
      <c r="N31" s="199"/>
      <c r="O31" s="208"/>
      <c r="P31" s="70"/>
      <c r="Q31" s="70"/>
      <c r="R31" s="70"/>
      <c r="U31" s="117"/>
    </row>
    <row r="32" spans="1:31" ht="17.25" customHeight="1">
      <c r="A32" s="70"/>
      <c r="B32" s="198"/>
      <c r="C32" s="199"/>
      <c r="D32" s="208"/>
      <c r="E32" s="198"/>
      <c r="F32" s="208"/>
      <c r="G32" s="198"/>
      <c r="H32" s="208"/>
      <c r="I32" s="198"/>
      <c r="J32" s="199"/>
      <c r="K32" s="208"/>
      <c r="L32" s="198"/>
      <c r="M32" s="199"/>
      <c r="N32" s="199"/>
      <c r="O32" s="208"/>
      <c r="P32" s="70"/>
      <c r="Q32" s="70"/>
      <c r="R32" s="70"/>
      <c r="U32" s="117"/>
    </row>
    <row r="33" spans="1:21" ht="17.25" customHeight="1">
      <c r="A33" s="70"/>
      <c r="B33" s="198"/>
      <c r="C33" s="199"/>
      <c r="D33" s="208"/>
      <c r="E33" s="198"/>
      <c r="F33" s="208"/>
      <c r="G33" s="198"/>
      <c r="H33" s="208"/>
      <c r="I33" s="198"/>
      <c r="J33" s="199"/>
      <c r="K33" s="208"/>
      <c r="L33" s="198"/>
      <c r="M33" s="199"/>
      <c r="N33" s="199"/>
      <c r="O33" s="208"/>
      <c r="P33" s="70"/>
      <c r="Q33" s="70"/>
      <c r="R33" s="70"/>
      <c r="U33" s="117"/>
    </row>
    <row r="34" spans="1:21" ht="17.25" customHeight="1">
      <c r="A34" s="70"/>
      <c r="B34" s="198"/>
      <c r="C34" s="199"/>
      <c r="D34" s="208"/>
      <c r="E34" s="198"/>
      <c r="F34" s="208"/>
      <c r="G34" s="198"/>
      <c r="H34" s="208"/>
      <c r="I34" s="198"/>
      <c r="J34" s="199"/>
      <c r="K34" s="208"/>
      <c r="L34" s="198"/>
      <c r="M34" s="199"/>
      <c r="N34" s="199"/>
      <c r="O34" s="208"/>
      <c r="P34" s="70"/>
      <c r="Q34" s="70"/>
      <c r="R34" s="70"/>
      <c r="U34" s="117"/>
    </row>
    <row r="35" spans="1:21" ht="17.25" customHeight="1">
      <c r="A35" s="70"/>
      <c r="B35" s="198"/>
      <c r="C35" s="199"/>
      <c r="D35" s="208"/>
      <c r="E35" s="198"/>
      <c r="F35" s="208"/>
      <c r="G35" s="198"/>
      <c r="H35" s="208"/>
      <c r="I35" s="198"/>
      <c r="J35" s="199"/>
      <c r="K35" s="208"/>
      <c r="L35" s="198"/>
      <c r="M35" s="199"/>
      <c r="N35" s="199"/>
      <c r="O35" s="208"/>
      <c r="P35" s="70"/>
      <c r="Q35" s="70"/>
      <c r="R35" s="70"/>
      <c r="U35" s="117"/>
    </row>
    <row r="36" spans="1:21" ht="17.25" customHeight="1">
      <c r="A36" s="70"/>
      <c r="B36" s="198"/>
      <c r="C36" s="199"/>
      <c r="D36" s="208"/>
      <c r="E36" s="198"/>
      <c r="F36" s="208"/>
      <c r="G36" s="198"/>
      <c r="H36" s="208"/>
      <c r="I36" s="198"/>
      <c r="J36" s="199"/>
      <c r="K36" s="208"/>
      <c r="L36" s="198"/>
      <c r="M36" s="199"/>
      <c r="N36" s="199"/>
      <c r="O36" s="208"/>
      <c r="P36" s="70"/>
      <c r="Q36" s="70"/>
      <c r="R36" s="70"/>
      <c r="T36" s="117"/>
      <c r="U36" s="117"/>
    </row>
    <row r="37" spans="1:21" ht="17.25" customHeight="1">
      <c r="A37" s="70"/>
      <c r="B37" s="198"/>
      <c r="C37" s="199"/>
      <c r="D37" s="208"/>
      <c r="E37" s="198"/>
      <c r="F37" s="208"/>
      <c r="G37" s="198"/>
      <c r="H37" s="208"/>
      <c r="I37" s="198"/>
      <c r="J37" s="199"/>
      <c r="K37" s="208"/>
      <c r="L37" s="198"/>
      <c r="M37" s="199"/>
      <c r="N37" s="199"/>
      <c r="O37" s="208"/>
      <c r="P37" s="70"/>
      <c r="Q37" s="70"/>
      <c r="R37" s="70"/>
      <c r="T37" s="30"/>
      <c r="U37" s="117"/>
    </row>
    <row r="38" spans="1:21" ht="17.25" customHeight="1">
      <c r="A38" s="70"/>
      <c r="B38" s="198"/>
      <c r="C38" s="199"/>
      <c r="D38" s="208"/>
      <c r="E38" s="198"/>
      <c r="F38" s="208"/>
      <c r="G38" s="198"/>
      <c r="H38" s="208"/>
      <c r="I38" s="198"/>
      <c r="J38" s="199"/>
      <c r="K38" s="208"/>
      <c r="L38" s="198"/>
      <c r="M38" s="199"/>
      <c r="N38" s="199"/>
      <c r="O38" s="208"/>
      <c r="P38" s="70"/>
      <c r="Q38" s="70"/>
      <c r="R38" s="70"/>
      <c r="U38" s="117"/>
    </row>
    <row r="39" spans="1:21" ht="17.25" customHeight="1">
      <c r="A39" s="70"/>
      <c r="B39" s="198"/>
      <c r="C39" s="199"/>
      <c r="D39" s="208"/>
      <c r="E39" s="198"/>
      <c r="F39" s="208"/>
      <c r="G39" s="198"/>
      <c r="H39" s="208"/>
      <c r="I39" s="198"/>
      <c r="J39" s="199"/>
      <c r="K39" s="208"/>
      <c r="L39" s="198"/>
      <c r="M39" s="199"/>
      <c r="N39" s="199"/>
      <c r="O39" s="208"/>
      <c r="P39" s="70"/>
      <c r="Q39" s="70"/>
      <c r="R39" s="70"/>
      <c r="U39" s="117"/>
    </row>
    <row r="40" spans="1:21" ht="17.25" customHeight="1">
      <c r="A40" s="70"/>
      <c r="B40" s="198"/>
      <c r="C40" s="199"/>
      <c r="D40" s="208"/>
      <c r="E40" s="198"/>
      <c r="F40" s="208"/>
      <c r="G40" s="198"/>
      <c r="H40" s="208"/>
      <c r="I40" s="198"/>
      <c r="J40" s="199"/>
      <c r="K40" s="208"/>
      <c r="L40" s="198"/>
      <c r="M40" s="199"/>
      <c r="N40" s="199"/>
      <c r="O40" s="208"/>
      <c r="P40" s="70"/>
      <c r="Q40" s="70"/>
      <c r="R40" s="70"/>
      <c r="U40" s="117"/>
    </row>
    <row r="41" spans="1:21" ht="13.5" customHeight="1">
      <c r="A41" s="70"/>
      <c r="B41" s="198"/>
      <c r="C41" s="199"/>
      <c r="D41" s="208"/>
      <c r="E41" s="198"/>
      <c r="F41" s="208"/>
      <c r="G41" s="198"/>
      <c r="H41" s="208"/>
      <c r="I41" s="198"/>
      <c r="J41" s="199"/>
      <c r="K41" s="208"/>
      <c r="L41" s="198"/>
      <c r="M41" s="199"/>
      <c r="N41" s="199"/>
      <c r="O41" s="208"/>
      <c r="P41" s="70"/>
      <c r="Q41" s="70"/>
      <c r="R41" s="70"/>
      <c r="T41" s="121"/>
      <c r="U41" s="117"/>
    </row>
    <row r="42" spans="1:21" ht="13.5" customHeight="1">
      <c r="A42" s="70"/>
      <c r="B42" s="198"/>
      <c r="C42" s="199"/>
      <c r="D42" s="208"/>
      <c r="E42" s="198"/>
      <c r="F42" s="208"/>
      <c r="G42" s="198"/>
      <c r="H42" s="208"/>
      <c r="I42" s="198"/>
      <c r="J42" s="199"/>
      <c r="K42" s="208"/>
      <c r="L42" s="198"/>
      <c r="M42" s="199"/>
      <c r="N42" s="199"/>
      <c r="O42" s="208"/>
      <c r="P42" s="70"/>
      <c r="Q42" s="70"/>
      <c r="R42" s="70"/>
      <c r="T42" s="118"/>
      <c r="U42" s="117"/>
    </row>
    <row r="43" spans="1:21" ht="13.5" customHeight="1">
      <c r="A43" s="70"/>
      <c r="B43" s="198"/>
      <c r="C43" s="199"/>
      <c r="D43" s="208"/>
      <c r="E43" s="198"/>
      <c r="F43" s="208"/>
      <c r="G43" s="198"/>
      <c r="H43" s="208"/>
      <c r="I43" s="198"/>
      <c r="J43" s="199"/>
      <c r="K43" s="208"/>
      <c r="L43" s="198"/>
      <c r="M43" s="199"/>
      <c r="N43" s="199"/>
      <c r="O43" s="208"/>
      <c r="P43" s="70"/>
      <c r="Q43" s="70"/>
      <c r="R43" s="70"/>
      <c r="T43" s="122"/>
      <c r="U43" s="117"/>
    </row>
    <row r="44" spans="1:21" ht="13.5" customHeight="1">
      <c r="A44" s="70"/>
      <c r="B44" s="198"/>
      <c r="C44" s="199"/>
      <c r="D44" s="208"/>
      <c r="E44" s="198"/>
      <c r="F44" s="208"/>
      <c r="G44" s="198"/>
      <c r="H44" s="208"/>
      <c r="I44" s="198"/>
      <c r="J44" s="199"/>
      <c r="K44" s="208"/>
      <c r="L44" s="198"/>
      <c r="M44" s="199"/>
      <c r="N44" s="199"/>
      <c r="O44" s="208"/>
      <c r="P44" s="70"/>
      <c r="Q44" s="70"/>
      <c r="R44" s="70"/>
      <c r="T44" s="122"/>
      <c r="U44" s="117"/>
    </row>
    <row r="45" spans="1:21" ht="17.25" customHeight="1">
      <c r="A45" s="70"/>
      <c r="B45" s="198"/>
      <c r="C45" s="199"/>
      <c r="D45" s="208"/>
      <c r="E45" s="198"/>
      <c r="F45" s="208"/>
      <c r="G45" s="198"/>
      <c r="H45" s="208"/>
      <c r="I45" s="198"/>
      <c r="J45" s="199"/>
      <c r="K45" s="208"/>
      <c r="L45" s="198"/>
      <c r="M45" s="199"/>
      <c r="N45" s="199"/>
      <c r="O45" s="208"/>
      <c r="P45" s="70"/>
      <c r="Q45" s="70"/>
      <c r="R45" s="70"/>
      <c r="T45" s="122"/>
    </row>
    <row r="46" spans="1:21" ht="17.25" customHeight="1">
      <c r="A46" s="70"/>
      <c r="B46" s="198"/>
      <c r="C46" s="199"/>
      <c r="D46" s="208"/>
      <c r="E46" s="198"/>
      <c r="F46" s="208"/>
      <c r="G46" s="198"/>
      <c r="H46" s="208"/>
      <c r="I46" s="198"/>
      <c r="J46" s="199"/>
      <c r="K46" s="208"/>
      <c r="L46" s="198"/>
      <c r="M46" s="199"/>
      <c r="N46" s="199"/>
      <c r="O46" s="208"/>
      <c r="P46" s="70"/>
      <c r="Q46" s="70"/>
      <c r="R46" s="70"/>
      <c r="T46" s="122"/>
    </row>
    <row r="47" spans="1:21" ht="13.5" customHeight="1">
      <c r="A47" s="70"/>
      <c r="B47" s="70"/>
      <c r="C47" s="70"/>
      <c r="D47" s="70"/>
      <c r="E47" s="70"/>
      <c r="F47" s="70"/>
      <c r="G47" s="70"/>
      <c r="H47" s="70"/>
      <c r="I47" s="70"/>
      <c r="J47" s="70"/>
      <c r="K47" s="70"/>
      <c r="L47" s="70"/>
      <c r="M47" s="70"/>
      <c r="N47" s="70"/>
      <c r="O47" s="70"/>
      <c r="P47" s="70"/>
      <c r="Q47" s="70"/>
      <c r="R47" s="70"/>
      <c r="T47" s="118"/>
    </row>
    <row r="48" spans="1:21" ht="13.5" customHeight="1">
      <c r="A48" s="70"/>
      <c r="B48" s="70"/>
      <c r="C48" s="70"/>
      <c r="D48" s="70"/>
      <c r="E48" s="70"/>
      <c r="F48" s="70"/>
      <c r="G48" s="70"/>
      <c r="H48" s="70"/>
      <c r="I48" s="70"/>
      <c r="J48" s="70"/>
      <c r="K48" s="70"/>
      <c r="L48" s="70"/>
      <c r="M48" s="70"/>
      <c r="N48" s="70"/>
      <c r="O48" s="70"/>
      <c r="P48" s="70"/>
      <c r="Q48" s="70"/>
      <c r="R48" s="70"/>
    </row>
    <row r="49" spans="1:20" ht="13.5" customHeight="1">
      <c r="A49" s="70"/>
      <c r="B49" s="234"/>
      <c r="C49" s="197"/>
      <c r="D49" s="197"/>
      <c r="E49" s="197"/>
      <c r="F49" s="197"/>
      <c r="G49" s="197"/>
      <c r="H49" s="197"/>
      <c r="I49" s="197"/>
      <c r="J49" s="197"/>
      <c r="K49" s="197"/>
      <c r="L49" s="197"/>
      <c r="M49" s="197"/>
      <c r="N49" s="197"/>
      <c r="O49" s="197"/>
      <c r="P49" s="70"/>
      <c r="Q49" s="70"/>
      <c r="R49" s="70"/>
      <c r="T49" s="123"/>
    </row>
    <row r="50" spans="1:20" ht="16.5" customHeight="1">
      <c r="A50" s="70"/>
      <c r="B50" s="197"/>
      <c r="C50" s="197"/>
      <c r="D50" s="197"/>
      <c r="E50" s="197"/>
      <c r="F50" s="197"/>
      <c r="G50" s="197"/>
      <c r="H50" s="197"/>
      <c r="I50" s="197"/>
      <c r="J50" s="197"/>
      <c r="K50" s="197"/>
      <c r="L50" s="197"/>
      <c r="M50" s="197"/>
      <c r="N50" s="197"/>
      <c r="O50" s="197"/>
      <c r="P50" s="70"/>
      <c r="Q50" s="70"/>
      <c r="R50" s="70"/>
      <c r="T50" s="105"/>
    </row>
    <row r="51" spans="1:20" ht="13.5" customHeight="1"/>
    <row r="52" spans="1:20" ht="13.5" customHeight="1"/>
    <row r="53" spans="1:20" ht="13.5" customHeight="1"/>
    <row r="54" spans="1:20" ht="13.5" customHeight="1"/>
    <row r="55" spans="1:20" ht="13.5" customHeight="1"/>
    <row r="56" spans="1:20" ht="13.5" customHeight="1"/>
    <row r="57" spans="1:20" ht="13.5" customHeight="1"/>
    <row r="58" spans="1:20" ht="13.5" customHeight="1"/>
    <row r="59" spans="1:20" ht="13.5" customHeight="1"/>
    <row r="60" spans="1:20" ht="13.5" customHeight="1"/>
    <row r="61" spans="1:20" ht="13.5" customHeight="1"/>
    <row r="62" spans="1:20" ht="13.5" customHeight="1"/>
    <row r="63" spans="1:20" ht="13.5" customHeight="1"/>
    <row r="64" spans="1:20"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69">
    <mergeCell ref="E44:F44"/>
    <mergeCell ref="G44:H44"/>
    <mergeCell ref="L44:O44"/>
    <mergeCell ref="I46:K46"/>
    <mergeCell ref="L46:O46"/>
    <mergeCell ref="B44:D44"/>
    <mergeCell ref="B45:D45"/>
    <mergeCell ref="E45:F45"/>
    <mergeCell ref="G45:H45"/>
    <mergeCell ref="I45:K45"/>
    <mergeCell ref="L45:O45"/>
    <mergeCell ref="B46:D46"/>
    <mergeCell ref="I44:K44"/>
    <mergeCell ref="E46:F46"/>
    <mergeCell ref="G46:H46"/>
    <mergeCell ref="L39:O39"/>
    <mergeCell ref="L40:O40"/>
    <mergeCell ref="B37:D37"/>
    <mergeCell ref="E37:F37"/>
    <mergeCell ref="G37:H37"/>
    <mergeCell ref="I37:K37"/>
    <mergeCell ref="L37:O37"/>
    <mergeCell ref="E38:F38"/>
    <mergeCell ref="L38:O38"/>
    <mergeCell ref="B38:D38"/>
    <mergeCell ref="B39:D39"/>
    <mergeCell ref="E39:F39"/>
    <mergeCell ref="G39:H39"/>
    <mergeCell ref="E40:F40"/>
    <mergeCell ref="G40:H40"/>
    <mergeCell ref="I40:K40"/>
    <mergeCell ref="E42:F42"/>
    <mergeCell ref="G42:H42"/>
    <mergeCell ref="B43:D43"/>
    <mergeCell ref="E43:F43"/>
    <mergeCell ref="G43:H43"/>
    <mergeCell ref="I43:K43"/>
    <mergeCell ref="G38:H38"/>
    <mergeCell ref="I38:K38"/>
    <mergeCell ref="I39:K39"/>
    <mergeCell ref="B49:O50"/>
    <mergeCell ref="B17:D17"/>
    <mergeCell ref="B18:D18"/>
    <mergeCell ref="B15:D15"/>
    <mergeCell ref="B16:D16"/>
    <mergeCell ref="I15:K15"/>
    <mergeCell ref="I16:K16"/>
    <mergeCell ref="L16:O19"/>
    <mergeCell ref="I17:K17"/>
    <mergeCell ref="I18:K18"/>
    <mergeCell ref="B19:D19"/>
    <mergeCell ref="I19:K19"/>
    <mergeCell ref="B20:D20"/>
    <mergeCell ref="E20:F20"/>
    <mergeCell ref="I42:K42"/>
    <mergeCell ref="L42:O42"/>
    <mergeCell ref="L43:O43"/>
    <mergeCell ref="B40:D40"/>
    <mergeCell ref="B41:D41"/>
    <mergeCell ref="E41:F41"/>
    <mergeCell ref="G41:H41"/>
    <mergeCell ref="I41:K41"/>
    <mergeCell ref="L41:O41"/>
    <mergeCell ref="B42:D42"/>
    <mergeCell ref="B24:D24"/>
    <mergeCell ref="G20:H20"/>
    <mergeCell ref="I20:K20"/>
    <mergeCell ref="L20:O20"/>
    <mergeCell ref="G22:H22"/>
    <mergeCell ref="I22:K22"/>
    <mergeCell ref="B21:D21"/>
    <mergeCell ref="E21:F21"/>
    <mergeCell ref="G21:H21"/>
    <mergeCell ref="I21:K21"/>
    <mergeCell ref="L21:O21"/>
    <mergeCell ref="E22:F22"/>
    <mergeCell ref="L22:O22"/>
    <mergeCell ref="B1:O1"/>
    <mergeCell ref="B2:O2"/>
    <mergeCell ref="B3:O3"/>
    <mergeCell ref="B4:O5"/>
    <mergeCell ref="B6:J6"/>
    <mergeCell ref="E9:F9"/>
    <mergeCell ref="L9:O9"/>
    <mergeCell ref="B9:D9"/>
    <mergeCell ref="B10:D10"/>
    <mergeCell ref="G9:H9"/>
    <mergeCell ref="I9:K9"/>
    <mergeCell ref="I10:K10"/>
    <mergeCell ref="L10:O10"/>
    <mergeCell ref="L11:O15"/>
    <mergeCell ref="I12:K12"/>
    <mergeCell ref="E24:F24"/>
    <mergeCell ref="G24:H24"/>
    <mergeCell ref="B25:D25"/>
    <mergeCell ref="E25:F25"/>
    <mergeCell ref="G25:H25"/>
    <mergeCell ref="I25:K25"/>
    <mergeCell ref="L25:O25"/>
    <mergeCell ref="I11:K11"/>
    <mergeCell ref="I13:K13"/>
    <mergeCell ref="I14:K14"/>
    <mergeCell ref="B11:D11"/>
    <mergeCell ref="B12:D12"/>
    <mergeCell ref="B13:D13"/>
    <mergeCell ref="B14:D14"/>
    <mergeCell ref="I24:K24"/>
    <mergeCell ref="L24:O24"/>
    <mergeCell ref="B22:D22"/>
    <mergeCell ref="B23:D23"/>
    <mergeCell ref="E23:F23"/>
    <mergeCell ref="G23:H23"/>
    <mergeCell ref="I23:K23"/>
    <mergeCell ref="L23:O23"/>
    <mergeCell ref="I35:K35"/>
    <mergeCell ref="L35:O35"/>
    <mergeCell ref="B33:D33"/>
    <mergeCell ref="B34:D34"/>
    <mergeCell ref="E34:F34"/>
    <mergeCell ref="G34:H34"/>
    <mergeCell ref="I34:K34"/>
    <mergeCell ref="L34:O34"/>
    <mergeCell ref="B35:D35"/>
    <mergeCell ref="I33:K33"/>
    <mergeCell ref="E35:F35"/>
    <mergeCell ref="G35:H35"/>
    <mergeCell ref="G27:H27"/>
    <mergeCell ref="I27:K27"/>
    <mergeCell ref="I28:K28"/>
    <mergeCell ref="L28:O28"/>
    <mergeCell ref="L29:O29"/>
    <mergeCell ref="B26:D26"/>
    <mergeCell ref="E26:F26"/>
    <mergeCell ref="G26:H26"/>
    <mergeCell ref="I26:K26"/>
    <mergeCell ref="L26:O26"/>
    <mergeCell ref="E27:F27"/>
    <mergeCell ref="L27:O27"/>
    <mergeCell ref="B27:D27"/>
    <mergeCell ref="B28:D28"/>
    <mergeCell ref="E28:F28"/>
    <mergeCell ref="G28:H28"/>
    <mergeCell ref="E29:F29"/>
    <mergeCell ref="G29:H29"/>
    <mergeCell ref="I29:K29"/>
    <mergeCell ref="B36:D36"/>
    <mergeCell ref="E36:F36"/>
    <mergeCell ref="G36:H36"/>
    <mergeCell ref="I36:K36"/>
    <mergeCell ref="L36:O36"/>
    <mergeCell ref="I31:K31"/>
    <mergeCell ref="L31:O31"/>
    <mergeCell ref="L32:O32"/>
    <mergeCell ref="B29:D29"/>
    <mergeCell ref="B30:D30"/>
    <mergeCell ref="E30:F30"/>
    <mergeCell ref="G30:H30"/>
    <mergeCell ref="I30:K30"/>
    <mergeCell ref="L30:O30"/>
    <mergeCell ref="B31:D31"/>
    <mergeCell ref="E31:F31"/>
    <mergeCell ref="G31:H31"/>
    <mergeCell ref="B32:D32"/>
    <mergeCell ref="E32:F32"/>
    <mergeCell ref="G32:H32"/>
    <mergeCell ref="I32:K32"/>
    <mergeCell ref="E33:F33"/>
    <mergeCell ref="G33:H33"/>
    <mergeCell ref="L33:O33"/>
  </mergeCells>
  <dataValidations count="1">
    <dataValidation type="list" allowBlank="1" showInputMessage="1" showErrorMessage="1" prompt="Select Yes or No" sqref="K6:K7" xr:uid="{00000000-0002-0000-1200-000000000000}">
      <formula1>"Yes,No"</formula1>
    </dataValidation>
  </dataValidations>
  <pageMargins left="0.25" right="0.25" top="0.75" bottom="0.75" header="0" footer="0"/>
  <pageSetup paperSize="5"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A6C9EB"/>
  </sheetPr>
  <dimension ref="A1:AH1000"/>
  <sheetViews>
    <sheetView showGridLines="0" workbookViewId="0">
      <selection activeCell="O18" sqref="O18"/>
    </sheetView>
  </sheetViews>
  <sheetFormatPr defaultColWidth="12.5703125" defaultRowHeight="15" customHeight="1"/>
  <cols>
    <col min="1" max="1" width="1.7109375" customWidth="1"/>
    <col min="2" max="3" width="8.85546875" customWidth="1"/>
    <col min="4" max="4" width="10.140625" customWidth="1"/>
    <col min="5" max="5" width="17.85546875" customWidth="1"/>
    <col min="6" max="6" width="12.42578125" customWidth="1"/>
    <col min="7" max="7" width="12" customWidth="1"/>
    <col min="8" max="8" width="11.85546875" customWidth="1"/>
    <col min="9" max="34" width="8.85546875" customWidth="1"/>
  </cols>
  <sheetData>
    <row r="1" spans="1:13" ht="13.5" customHeight="1"/>
    <row r="2" spans="1:13" ht="16.5" customHeight="1">
      <c r="A2" s="36"/>
      <c r="B2" s="391" t="s">
        <v>684</v>
      </c>
      <c r="C2" s="228"/>
      <c r="D2" s="228"/>
      <c r="E2" s="228"/>
      <c r="F2" s="228"/>
      <c r="G2" s="228"/>
      <c r="H2" s="228"/>
      <c r="I2" s="228"/>
      <c r="J2" s="228"/>
      <c r="K2" s="228"/>
    </row>
    <row r="3" spans="1:13" ht="13.5" customHeight="1">
      <c r="A3" s="36"/>
      <c r="B3" s="392" t="s">
        <v>685</v>
      </c>
      <c r="C3" s="197"/>
      <c r="D3" s="197"/>
      <c r="E3" s="197"/>
      <c r="F3" s="197"/>
      <c r="G3" s="197"/>
      <c r="H3" s="197"/>
      <c r="I3" s="197"/>
      <c r="J3" s="197"/>
      <c r="K3" s="228"/>
    </row>
    <row r="4" spans="1:13" ht="18" customHeight="1">
      <c r="A4" s="36"/>
      <c r="B4" s="228"/>
      <c r="C4" s="228"/>
      <c r="D4" s="228"/>
      <c r="E4" s="228"/>
      <c r="F4" s="228"/>
      <c r="G4" s="228"/>
      <c r="H4" s="228"/>
      <c r="I4" s="228"/>
      <c r="J4" s="228"/>
      <c r="K4" s="228"/>
      <c r="M4" s="50"/>
    </row>
    <row r="5" spans="1:13" ht="16.5" customHeight="1">
      <c r="A5" s="36"/>
      <c r="B5" s="36"/>
      <c r="C5" s="36"/>
      <c r="D5" s="36"/>
      <c r="E5" s="36"/>
      <c r="F5" s="36"/>
      <c r="G5" s="36"/>
      <c r="H5" s="36"/>
      <c r="I5" s="36"/>
      <c r="J5" s="36"/>
      <c r="K5" s="36"/>
      <c r="M5" s="51"/>
    </row>
    <row r="6" spans="1:13" ht="14.25" customHeight="1">
      <c r="A6" s="36"/>
      <c r="B6" s="390" t="s">
        <v>686</v>
      </c>
      <c r="C6" s="228"/>
      <c r="D6" s="54"/>
      <c r="E6" s="54" t="s">
        <v>659</v>
      </c>
      <c r="F6" s="54" t="s">
        <v>687</v>
      </c>
      <c r="G6" s="54" t="s">
        <v>688</v>
      </c>
      <c r="H6" s="54" t="s">
        <v>689</v>
      </c>
      <c r="I6" s="54"/>
      <c r="J6" s="54"/>
      <c r="K6" s="54"/>
      <c r="M6" s="51"/>
    </row>
    <row r="7" spans="1:13" ht="13.5" customHeight="1">
      <c r="A7" s="36"/>
      <c r="B7" s="233" t="s">
        <v>690</v>
      </c>
      <c r="C7" s="197"/>
      <c r="D7" s="228"/>
      <c r="E7" s="397">
        <v>5438</v>
      </c>
      <c r="F7" s="178">
        <f>+E7-G7</f>
        <v>2794.5882000000001</v>
      </c>
      <c r="G7" s="178">
        <f>E7*0.4861</f>
        <v>2643.4117999999999</v>
      </c>
      <c r="H7" s="124">
        <v>0.48609999999999998</v>
      </c>
      <c r="I7" s="54"/>
      <c r="J7" s="54"/>
      <c r="K7" s="54"/>
    </row>
    <row r="8" spans="1:13" ht="14.25" customHeight="1">
      <c r="A8" s="36"/>
      <c r="B8" s="228"/>
      <c r="C8" s="228"/>
      <c r="D8" s="228"/>
      <c r="E8" s="54"/>
      <c r="F8" s="54"/>
      <c r="G8" s="54"/>
      <c r="H8" s="54"/>
      <c r="I8" s="54"/>
      <c r="J8" s="54"/>
      <c r="K8" s="54"/>
    </row>
    <row r="9" spans="1:13" ht="13.5" customHeight="1">
      <c r="A9" s="36"/>
      <c r="B9" s="390" t="s">
        <v>691</v>
      </c>
      <c r="C9" s="228"/>
      <c r="D9" s="54"/>
      <c r="E9" s="54"/>
      <c r="F9" s="54"/>
      <c r="G9" s="54"/>
      <c r="H9" s="54"/>
      <c r="I9" s="54"/>
      <c r="J9" s="54"/>
      <c r="K9" s="54"/>
    </row>
    <row r="10" spans="1:13" ht="14.25" customHeight="1">
      <c r="A10" s="36"/>
      <c r="B10" s="233" t="s">
        <v>692</v>
      </c>
      <c r="C10" s="197"/>
      <c r="D10" s="228"/>
      <c r="E10" s="398">
        <v>245627</v>
      </c>
      <c r="F10" s="54"/>
      <c r="G10" s="54"/>
      <c r="H10" s="54"/>
      <c r="I10" s="54"/>
      <c r="J10" s="54"/>
      <c r="K10" s="54"/>
    </row>
    <row r="11" spans="1:13" ht="13.5" customHeight="1">
      <c r="A11" s="36"/>
      <c r="B11" s="228"/>
      <c r="C11" s="228"/>
      <c r="D11" s="228"/>
      <c r="E11" s="54"/>
      <c r="F11" s="54"/>
      <c r="G11" s="54"/>
      <c r="H11" s="54"/>
      <c r="I11" s="54"/>
      <c r="J11" s="54"/>
      <c r="K11" s="54"/>
    </row>
    <row r="12" spans="1:13" ht="14.25" customHeight="1">
      <c r="A12" s="36"/>
      <c r="B12" s="390" t="s">
        <v>693</v>
      </c>
      <c r="C12" s="228"/>
      <c r="D12" s="54"/>
      <c r="E12" s="54"/>
      <c r="F12" s="54"/>
      <c r="G12" s="54"/>
      <c r="H12" s="54"/>
      <c r="I12" s="54"/>
      <c r="J12" s="54"/>
      <c r="K12" s="54"/>
    </row>
    <row r="13" spans="1:13" ht="14.25" customHeight="1">
      <c r="A13" s="36"/>
      <c r="B13" s="233" t="s">
        <v>694</v>
      </c>
      <c r="C13" s="197"/>
      <c r="D13" s="228"/>
      <c r="E13" s="396">
        <v>10</v>
      </c>
      <c r="F13" s="54"/>
      <c r="G13" s="54"/>
      <c r="H13" s="54"/>
      <c r="I13" s="54"/>
      <c r="J13" s="54"/>
      <c r="K13" s="54"/>
    </row>
    <row r="14" spans="1:13" ht="17.25" customHeight="1">
      <c r="A14" s="36"/>
      <c r="B14" s="228"/>
      <c r="C14" s="228"/>
      <c r="D14" s="228"/>
      <c r="E14" s="54"/>
      <c r="F14" s="54"/>
      <c r="G14" s="54"/>
      <c r="H14" s="54"/>
      <c r="I14" s="54"/>
      <c r="J14" s="54"/>
      <c r="K14" s="54"/>
    </row>
    <row r="15" spans="1:13" ht="22.5" customHeight="1">
      <c r="A15" s="36"/>
      <c r="B15" s="390" t="s">
        <v>695</v>
      </c>
      <c r="C15" s="228"/>
      <c r="D15" s="228"/>
      <c r="E15" s="54"/>
      <c r="F15" s="54" t="s">
        <v>687</v>
      </c>
      <c r="G15" s="54" t="s">
        <v>696</v>
      </c>
      <c r="H15" s="54" t="s">
        <v>689</v>
      </c>
      <c r="I15" s="54"/>
      <c r="J15" s="54"/>
      <c r="K15" s="54"/>
    </row>
    <row r="16" spans="1:13" ht="16.5" customHeight="1">
      <c r="A16" s="36"/>
      <c r="B16" s="232" t="s">
        <v>697</v>
      </c>
      <c r="C16" s="228"/>
      <c r="D16" s="228"/>
      <c r="E16" s="396">
        <v>2847</v>
      </c>
      <c r="F16" s="396">
        <v>1200</v>
      </c>
      <c r="G16" s="396">
        <v>1647</v>
      </c>
      <c r="H16" s="124">
        <v>0.57850000000000001</v>
      </c>
      <c r="I16" s="54"/>
      <c r="J16" s="54"/>
      <c r="K16" s="54"/>
    </row>
    <row r="17" spans="1:11" ht="13.5" customHeight="1">
      <c r="A17" s="36"/>
      <c r="B17" s="54"/>
      <c r="C17" s="54"/>
      <c r="D17" s="54"/>
      <c r="E17" s="54"/>
      <c r="F17" s="54"/>
      <c r="G17" s="54"/>
      <c r="H17" s="54"/>
      <c r="I17" s="54"/>
      <c r="J17" s="54"/>
      <c r="K17" s="54"/>
    </row>
    <row r="18" spans="1:11" ht="13.5" customHeight="1">
      <c r="A18" s="36"/>
      <c r="B18" s="54"/>
      <c r="C18" s="54"/>
      <c r="D18" s="54"/>
      <c r="E18" s="54"/>
      <c r="F18" s="54"/>
      <c r="G18" s="54"/>
      <c r="H18" s="54"/>
      <c r="I18" s="54"/>
      <c r="J18" s="54"/>
      <c r="K18" s="54"/>
    </row>
    <row r="19" spans="1:11" ht="14.25" customHeight="1">
      <c r="A19" s="36"/>
      <c r="B19" s="54"/>
      <c r="C19" s="54"/>
      <c r="D19" s="54"/>
      <c r="E19" s="54"/>
      <c r="F19" s="54"/>
      <c r="G19" s="54"/>
      <c r="H19" s="54"/>
      <c r="I19" s="54"/>
      <c r="J19" s="54"/>
      <c r="K19" s="54"/>
    </row>
    <row r="20" spans="1:11" ht="13.5" customHeight="1">
      <c r="A20" s="36"/>
      <c r="B20" s="36"/>
      <c r="C20" s="36"/>
      <c r="D20" s="36"/>
      <c r="E20" s="36"/>
      <c r="F20" s="36"/>
      <c r="G20" s="36"/>
      <c r="H20" s="36"/>
      <c r="I20" s="36"/>
      <c r="J20" s="36"/>
      <c r="K20" s="36"/>
    </row>
    <row r="21" spans="1:11" ht="13.5" customHeight="1">
      <c r="A21" s="36"/>
      <c r="B21" s="36"/>
      <c r="C21" s="36"/>
      <c r="D21" s="36"/>
      <c r="E21" s="36"/>
      <c r="F21" s="36"/>
      <c r="G21" s="36"/>
      <c r="H21" s="36"/>
      <c r="I21" s="36"/>
      <c r="J21" s="36"/>
      <c r="K21" s="36"/>
    </row>
    <row r="22" spans="1:11" ht="13.5" customHeight="1">
      <c r="A22" s="36"/>
      <c r="B22" s="36"/>
      <c r="C22" s="36"/>
      <c r="D22" s="36"/>
      <c r="E22" s="36"/>
      <c r="F22" s="36"/>
      <c r="G22" s="36"/>
      <c r="H22" s="36"/>
      <c r="I22" s="36"/>
      <c r="J22" s="36"/>
      <c r="K22" s="36"/>
    </row>
    <row r="23" spans="1:11" ht="13.5" customHeight="1">
      <c r="A23" s="36"/>
      <c r="B23" s="36"/>
      <c r="C23" s="36"/>
      <c r="D23" s="36"/>
      <c r="E23" s="36"/>
      <c r="F23" s="36"/>
      <c r="G23" s="36"/>
      <c r="H23" s="36"/>
      <c r="I23" s="36"/>
      <c r="J23" s="36"/>
      <c r="K23" s="36"/>
    </row>
    <row r="24" spans="1:11" ht="13.5" customHeight="1">
      <c r="A24" s="36"/>
      <c r="B24" s="36"/>
      <c r="C24" s="36"/>
      <c r="D24" s="36"/>
      <c r="E24" s="36"/>
      <c r="F24" s="36"/>
      <c r="G24" s="36"/>
      <c r="H24" s="36"/>
      <c r="I24" s="36"/>
      <c r="J24" s="36"/>
      <c r="K24" s="36"/>
    </row>
    <row r="25" spans="1:11" ht="13.5" customHeight="1">
      <c r="A25" s="36"/>
      <c r="B25" s="36"/>
      <c r="C25" s="36"/>
      <c r="D25" s="36"/>
      <c r="E25" s="36"/>
      <c r="F25" s="36"/>
      <c r="G25" s="36"/>
      <c r="H25" s="36"/>
      <c r="I25" s="36"/>
      <c r="J25" s="36"/>
      <c r="K25" s="36"/>
    </row>
    <row r="26" spans="1:11" ht="13.5" customHeight="1">
      <c r="A26" s="36"/>
      <c r="B26" s="36"/>
      <c r="C26" s="36"/>
      <c r="D26" s="36"/>
      <c r="E26" s="36"/>
      <c r="F26" s="36"/>
      <c r="G26" s="36"/>
      <c r="H26" s="36"/>
      <c r="I26" s="36"/>
      <c r="J26" s="36"/>
      <c r="K26" s="36"/>
    </row>
    <row r="27" spans="1:11" ht="13.5" customHeight="1">
      <c r="A27" s="36"/>
      <c r="B27" s="36"/>
      <c r="C27" s="36"/>
      <c r="D27" s="36"/>
      <c r="E27" s="36"/>
      <c r="F27" s="36"/>
      <c r="G27" s="36"/>
      <c r="H27" s="36"/>
      <c r="I27" s="36"/>
      <c r="J27" s="36"/>
      <c r="K27" s="36"/>
    </row>
    <row r="28" spans="1:11" ht="13.5" customHeight="1">
      <c r="A28" s="36"/>
      <c r="B28" s="36"/>
      <c r="C28" s="36"/>
      <c r="D28" s="36"/>
      <c r="E28" s="36"/>
      <c r="F28" s="36"/>
      <c r="G28" s="36"/>
      <c r="H28" s="36"/>
      <c r="I28" s="36"/>
      <c r="J28" s="36"/>
      <c r="K28" s="36"/>
    </row>
    <row r="29" spans="1:11" ht="13.5" customHeight="1">
      <c r="A29" s="36"/>
      <c r="B29" s="36"/>
      <c r="C29" s="36"/>
      <c r="D29" s="36"/>
      <c r="E29" s="36"/>
      <c r="F29" s="36"/>
      <c r="G29" s="36"/>
      <c r="H29" s="36"/>
      <c r="I29" s="36"/>
      <c r="J29" s="36"/>
      <c r="K29" s="36"/>
    </row>
    <row r="30" spans="1:11" ht="13.5" customHeight="1">
      <c r="A30" s="36"/>
      <c r="B30" s="36"/>
      <c r="C30" s="36"/>
      <c r="D30" s="36"/>
      <c r="E30" s="36"/>
      <c r="F30" s="36"/>
      <c r="G30" s="36"/>
      <c r="H30" s="36"/>
      <c r="I30" s="36"/>
      <c r="J30" s="36"/>
      <c r="K30" s="36"/>
    </row>
    <row r="31" spans="1:11" ht="13.5" customHeight="1">
      <c r="A31" s="36"/>
      <c r="B31" s="36"/>
      <c r="C31" s="36"/>
      <c r="D31" s="36"/>
      <c r="E31" s="36"/>
      <c r="F31" s="36"/>
      <c r="G31" s="36"/>
      <c r="H31" s="36"/>
      <c r="I31" s="36"/>
      <c r="J31" s="36"/>
      <c r="K31" s="36"/>
    </row>
    <row r="32" spans="1:11" ht="13.5" customHeight="1">
      <c r="A32" s="36"/>
      <c r="B32" s="36"/>
      <c r="C32" s="36"/>
      <c r="D32" s="36"/>
      <c r="E32" s="36"/>
      <c r="F32" s="36"/>
      <c r="G32" s="36"/>
      <c r="H32" s="36"/>
      <c r="I32" s="36"/>
      <c r="J32" s="36"/>
      <c r="K32" s="36"/>
    </row>
    <row r="33" spans="1:34" ht="13.5" customHeight="1">
      <c r="A33" s="36"/>
      <c r="B33" s="36"/>
      <c r="C33" s="36"/>
      <c r="D33" s="36"/>
      <c r="E33" s="36"/>
      <c r="F33" s="36"/>
      <c r="G33" s="36"/>
      <c r="H33" s="36"/>
      <c r="I33" s="36"/>
      <c r="J33" s="36"/>
      <c r="K33" s="36"/>
    </row>
    <row r="34" spans="1:34" ht="13.5" customHeight="1">
      <c r="A34" s="36"/>
      <c r="B34" s="36"/>
      <c r="C34" s="36"/>
      <c r="D34" s="36"/>
      <c r="E34" s="36"/>
      <c r="F34" s="36"/>
      <c r="G34" s="36"/>
      <c r="H34" s="36"/>
      <c r="I34" s="36"/>
      <c r="J34" s="36"/>
      <c r="K34" s="36"/>
    </row>
    <row r="35" spans="1:34" ht="13.5" customHeight="1">
      <c r="A35" s="36"/>
      <c r="B35" s="36"/>
      <c r="C35" s="36"/>
      <c r="D35" s="36"/>
      <c r="E35" s="36"/>
      <c r="F35" s="36"/>
      <c r="G35" s="36"/>
      <c r="H35" s="36"/>
      <c r="I35" s="36"/>
      <c r="J35" s="36"/>
      <c r="K35" s="36"/>
    </row>
    <row r="36" spans="1:34" ht="13.5" customHeight="1">
      <c r="A36" s="36"/>
      <c r="B36" s="36"/>
      <c r="C36" s="36"/>
      <c r="D36" s="36"/>
      <c r="E36" s="36"/>
      <c r="F36" s="36"/>
      <c r="G36" s="36"/>
      <c r="H36" s="36"/>
      <c r="I36" s="36"/>
      <c r="J36" s="36"/>
      <c r="K36" s="36"/>
    </row>
    <row r="37" spans="1:34" ht="13.5" customHeight="1">
      <c r="A37" s="36"/>
      <c r="B37" s="36"/>
      <c r="C37" s="36"/>
      <c r="D37" s="36"/>
      <c r="E37" s="36"/>
      <c r="F37" s="36"/>
      <c r="G37" s="36"/>
      <c r="H37" s="36"/>
      <c r="I37" s="36"/>
      <c r="J37" s="36"/>
      <c r="K37" s="36"/>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row>
    <row r="38" spans="1:34" ht="13.5" customHeight="1">
      <c r="A38" s="36"/>
      <c r="B38" s="36"/>
      <c r="C38" s="36"/>
      <c r="D38" s="36"/>
      <c r="E38" s="36"/>
      <c r="F38" s="36"/>
      <c r="G38" s="36"/>
      <c r="H38" s="36"/>
      <c r="I38" s="36"/>
      <c r="J38" s="36"/>
      <c r="K38" s="36"/>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row>
    <row r="39" spans="1:34" ht="13.5" customHeight="1">
      <c r="A39" s="36"/>
      <c r="B39" s="36"/>
      <c r="C39" s="36"/>
      <c r="D39" s="36"/>
      <c r="E39" s="36"/>
      <c r="F39" s="36"/>
      <c r="G39" s="36"/>
      <c r="H39" s="36"/>
      <c r="I39" s="36"/>
      <c r="J39" s="36"/>
      <c r="K39" s="36"/>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row>
    <row r="40" spans="1:34" ht="13.5" customHeight="1">
      <c r="A40" s="36"/>
      <c r="B40" s="36"/>
      <c r="C40" s="36"/>
      <c r="D40" s="36"/>
      <c r="E40" s="36"/>
      <c r="F40" s="36"/>
      <c r="G40" s="36"/>
      <c r="H40" s="36"/>
      <c r="I40" s="36"/>
      <c r="J40" s="36"/>
      <c r="K40" s="36"/>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row>
    <row r="41" spans="1:34" ht="13.5" customHeight="1">
      <c r="A41" s="36"/>
      <c r="B41" s="36"/>
      <c r="C41" s="36"/>
      <c r="D41" s="36"/>
      <c r="E41" s="36"/>
      <c r="F41" s="36"/>
      <c r="G41" s="36"/>
      <c r="H41" s="36"/>
      <c r="I41" s="36"/>
      <c r="J41" s="36"/>
      <c r="K41" s="36"/>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row>
    <row r="42" spans="1:34" ht="13.5" customHeight="1">
      <c r="A42" s="36"/>
      <c r="B42" s="36"/>
      <c r="C42" s="36"/>
      <c r="D42" s="36"/>
      <c r="E42" s="36"/>
      <c r="F42" s="36"/>
      <c r="G42" s="36"/>
      <c r="H42" s="36"/>
      <c r="I42" s="36"/>
      <c r="J42" s="36"/>
      <c r="K42" s="36"/>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row>
    <row r="43" spans="1:34" ht="13.5" customHeight="1">
      <c r="A43" s="36"/>
      <c r="B43" s="36"/>
      <c r="C43" s="36"/>
      <c r="D43" s="36"/>
      <c r="E43" s="36"/>
      <c r="F43" s="36"/>
      <c r="G43" s="36"/>
      <c r="H43" s="36"/>
      <c r="I43" s="36"/>
      <c r="J43" s="36"/>
      <c r="K43" s="36"/>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row>
    <row r="44" spans="1:34" ht="13.5" customHeight="1">
      <c r="A44" s="36"/>
      <c r="B44" s="36"/>
      <c r="C44" s="36"/>
      <c r="D44" s="36"/>
      <c r="E44" s="36"/>
      <c r="F44" s="36"/>
      <c r="G44" s="36"/>
      <c r="H44" s="36"/>
      <c r="I44" s="36"/>
      <c r="J44" s="36"/>
      <c r="K44" s="36"/>
      <c r="L44" s="161"/>
      <c r="M44" s="161"/>
      <c r="N44" s="161"/>
      <c r="O44" s="161"/>
      <c r="P44" s="161"/>
      <c r="Q44" s="161"/>
      <c r="R44" s="161"/>
      <c r="S44" s="161"/>
      <c r="T44" s="161"/>
      <c r="U44" s="161"/>
      <c r="V44" s="161"/>
      <c r="W44" s="161"/>
      <c r="X44" s="161"/>
      <c r="Y44" s="161"/>
      <c r="Z44" s="161"/>
      <c r="AA44" s="161"/>
      <c r="AB44" s="161"/>
      <c r="AC44" s="161"/>
      <c r="AD44" s="161"/>
      <c r="AE44" s="161"/>
      <c r="AF44" s="161"/>
      <c r="AG44" s="161"/>
      <c r="AH44" s="161"/>
    </row>
    <row r="45" spans="1:34" ht="13.5" customHeight="1">
      <c r="A45" s="36"/>
      <c r="B45" s="36"/>
      <c r="C45" s="36"/>
      <c r="D45" s="36"/>
      <c r="E45" s="36"/>
      <c r="F45" s="36"/>
      <c r="G45" s="36"/>
      <c r="H45" s="36"/>
      <c r="I45" s="36"/>
      <c r="J45" s="36"/>
      <c r="K45" s="36"/>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row>
    <row r="46" spans="1:34" ht="13.5" customHeight="1">
      <c r="A46" s="36"/>
      <c r="B46" s="36"/>
      <c r="C46" s="36"/>
      <c r="D46" s="36"/>
      <c r="E46" s="36"/>
      <c r="F46" s="36"/>
      <c r="G46" s="36"/>
      <c r="H46" s="36"/>
      <c r="I46" s="36"/>
      <c r="J46" s="36"/>
      <c r="K46" s="36"/>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row>
    <row r="47" spans="1:34" ht="13.5" customHeight="1">
      <c r="A47" s="36"/>
      <c r="B47" s="36"/>
      <c r="C47" s="36"/>
      <c r="D47" s="36"/>
      <c r="E47" s="36"/>
      <c r="F47" s="36"/>
      <c r="G47" s="36"/>
      <c r="H47" s="36"/>
      <c r="I47" s="36"/>
      <c r="J47" s="36"/>
      <c r="K47" s="36"/>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row>
    <row r="48" spans="1:34" ht="13.5" customHeight="1">
      <c r="A48" s="36"/>
      <c r="B48" s="36"/>
      <c r="C48" s="36"/>
      <c r="D48" s="36"/>
      <c r="E48" s="36"/>
      <c r="F48" s="36"/>
      <c r="G48" s="36"/>
      <c r="H48" s="36"/>
      <c r="I48" s="36"/>
      <c r="J48" s="36"/>
      <c r="K48" s="36"/>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row>
    <row r="49" spans="1:34" ht="13.5" customHeight="1">
      <c r="A49" s="36"/>
      <c r="B49" s="36"/>
      <c r="C49" s="36"/>
      <c r="D49" s="36"/>
      <c r="E49" s="36"/>
      <c r="F49" s="36"/>
      <c r="G49" s="36"/>
      <c r="H49" s="36"/>
      <c r="I49" s="36"/>
      <c r="J49" s="36"/>
      <c r="K49" s="36"/>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row>
    <row r="50" spans="1:34" ht="13.5" customHeight="1">
      <c r="A50" s="36"/>
      <c r="B50" s="36"/>
      <c r="C50" s="36"/>
      <c r="D50" s="36"/>
      <c r="E50" s="36"/>
      <c r="F50" s="36"/>
      <c r="G50" s="36"/>
      <c r="H50" s="36"/>
      <c r="I50" s="36"/>
      <c r="J50" s="36"/>
      <c r="K50" s="36"/>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row>
    <row r="51" spans="1:34" ht="13.5" customHeight="1">
      <c r="A51" s="36"/>
      <c r="B51" s="36"/>
      <c r="C51" s="36"/>
      <c r="D51" s="36"/>
      <c r="E51" s="36"/>
      <c r="F51" s="36"/>
      <c r="G51" s="36"/>
      <c r="H51" s="36"/>
      <c r="I51" s="36"/>
      <c r="J51" s="36"/>
      <c r="K51" s="36"/>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row>
    <row r="52" spans="1:34" ht="13.5" customHeight="1">
      <c r="A52" s="36"/>
      <c r="B52" s="36"/>
      <c r="C52" s="36"/>
      <c r="D52" s="36"/>
      <c r="E52" s="36"/>
      <c r="F52" s="36"/>
      <c r="G52" s="36"/>
      <c r="H52" s="36"/>
      <c r="I52" s="36"/>
      <c r="J52" s="36"/>
      <c r="K52" s="36"/>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row>
    <row r="53" spans="1:34" ht="13.5" customHeight="1">
      <c r="A53" s="36"/>
      <c r="B53" s="36"/>
      <c r="C53" s="36"/>
      <c r="D53" s="36"/>
      <c r="E53" s="36"/>
      <c r="F53" s="36"/>
      <c r="G53" s="36"/>
      <c r="H53" s="36"/>
      <c r="I53" s="36"/>
      <c r="J53" s="36"/>
      <c r="K53" s="36"/>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row>
    <row r="54" spans="1:34" ht="13.5" customHeight="1">
      <c r="A54" s="36"/>
      <c r="B54" s="36"/>
      <c r="C54" s="36"/>
      <c r="D54" s="36"/>
      <c r="E54" s="36"/>
      <c r="F54" s="36"/>
      <c r="G54" s="36"/>
      <c r="H54" s="36"/>
      <c r="I54" s="36"/>
      <c r="J54" s="36"/>
      <c r="K54" s="36"/>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row>
    <row r="55" spans="1:34" ht="13.5" customHeight="1">
      <c r="A55" s="36"/>
      <c r="B55" s="36"/>
      <c r="C55" s="36"/>
      <c r="D55" s="36"/>
      <c r="E55" s="36"/>
      <c r="F55" s="36"/>
      <c r="G55" s="36"/>
      <c r="H55" s="36"/>
      <c r="I55" s="36"/>
      <c r="J55" s="36"/>
      <c r="K55" s="36"/>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row>
    <row r="56" spans="1:34" ht="13.5" customHeight="1">
      <c r="A56" s="36"/>
      <c r="B56" s="36"/>
      <c r="C56" s="36"/>
      <c r="D56" s="36"/>
      <c r="E56" s="36"/>
      <c r="F56" s="36"/>
      <c r="G56" s="36"/>
      <c r="H56" s="36"/>
      <c r="I56" s="36"/>
      <c r="J56" s="36"/>
      <c r="K56" s="36"/>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row>
    <row r="57" spans="1:34" ht="16.5" customHeight="1">
      <c r="A57" s="36"/>
      <c r="B57" s="36"/>
      <c r="C57" s="36"/>
      <c r="D57" s="36"/>
      <c r="E57" s="36"/>
      <c r="F57" s="36"/>
      <c r="G57" s="36"/>
      <c r="H57" s="36"/>
      <c r="I57" s="36"/>
      <c r="J57" s="36"/>
      <c r="K57" s="36"/>
      <c r="L57" s="161"/>
      <c r="M57" s="161"/>
      <c r="N57" s="105" t="s">
        <v>698</v>
      </c>
      <c r="O57" s="161"/>
      <c r="P57" s="161"/>
      <c r="Q57" s="161"/>
      <c r="R57" s="161"/>
      <c r="S57" s="161"/>
      <c r="T57" s="161"/>
      <c r="U57" s="161"/>
      <c r="V57" s="161"/>
      <c r="W57" s="161"/>
      <c r="X57" s="161"/>
      <c r="Y57" s="161"/>
      <c r="Z57" s="161"/>
      <c r="AA57" s="161"/>
      <c r="AB57" s="161"/>
      <c r="AC57" s="161"/>
      <c r="AD57" s="161"/>
      <c r="AE57" s="161"/>
      <c r="AF57" s="161"/>
      <c r="AG57" s="161"/>
      <c r="AH57" s="161"/>
    </row>
    <row r="58" spans="1:34" ht="13.5" customHeight="1"/>
    <row r="59" spans="1:34" ht="13.5" customHeight="1"/>
    <row r="60" spans="1:34" ht="13.5" customHeight="1"/>
    <row r="61" spans="1:34" ht="13.5" customHeight="1"/>
    <row r="62" spans="1:34" ht="13.5" customHeight="1"/>
    <row r="63" spans="1:34" ht="13.5" customHeight="1"/>
    <row r="64" spans="1:3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0">
    <mergeCell ref="B13:D14"/>
    <mergeCell ref="B15:D15"/>
    <mergeCell ref="B16:D16"/>
    <mergeCell ref="B2:K2"/>
    <mergeCell ref="B3:K4"/>
    <mergeCell ref="B6:C6"/>
    <mergeCell ref="B7:D8"/>
    <mergeCell ref="B9:C9"/>
    <mergeCell ref="B10:D11"/>
    <mergeCell ref="B12:C12"/>
  </mergeCells>
  <pageMargins left="0.25" right="0.25" top="0.75" bottom="0.75" header="0" footer="0"/>
  <pageSetup paperSize="5"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A6C9EB"/>
  </sheetPr>
  <dimension ref="A1:B1000"/>
  <sheetViews>
    <sheetView showGridLines="0" workbookViewId="0">
      <selection activeCell="N13" sqref="N13"/>
    </sheetView>
  </sheetViews>
  <sheetFormatPr defaultColWidth="12.5703125" defaultRowHeight="15" customHeight="1"/>
  <cols>
    <col min="1" max="1" width="1.42578125" customWidth="1"/>
    <col min="2" max="2" width="104.140625" customWidth="1"/>
    <col min="3" max="26" width="8.85546875" customWidth="1"/>
  </cols>
  <sheetData>
    <row r="1" spans="1:2" ht="13.5" customHeight="1">
      <c r="A1" s="36"/>
      <c r="B1" s="36"/>
    </row>
    <row r="2" spans="1:2" ht="13.5" customHeight="1">
      <c r="A2" s="36"/>
      <c r="B2" s="125" t="s">
        <v>699</v>
      </c>
    </row>
    <row r="3" spans="1:2" ht="13.5" customHeight="1">
      <c r="A3" s="36"/>
      <c r="B3" s="34"/>
    </row>
    <row r="4" spans="1:2" ht="84" customHeight="1">
      <c r="A4" s="36"/>
      <c r="B4" s="126" t="s">
        <v>700</v>
      </c>
    </row>
    <row r="5" spans="1:2" ht="13.5" customHeight="1">
      <c r="A5" s="36"/>
      <c r="B5" s="127" t="s">
        <v>701</v>
      </c>
    </row>
    <row r="6" spans="1:2" ht="13.5" customHeight="1">
      <c r="A6" s="36"/>
      <c r="B6" s="122" t="s">
        <v>702</v>
      </c>
    </row>
    <row r="7" spans="1:2" ht="15" customHeight="1">
      <c r="A7" s="36"/>
      <c r="B7" s="122" t="s">
        <v>703</v>
      </c>
    </row>
    <row r="8" spans="1:2" ht="15.75" customHeight="1">
      <c r="A8" s="36"/>
      <c r="B8" s="122" t="s">
        <v>704</v>
      </c>
    </row>
    <row r="9" spans="1:2" ht="13.5" customHeight="1">
      <c r="A9" s="36"/>
      <c r="B9" s="122" t="s">
        <v>705</v>
      </c>
    </row>
    <row r="10" spans="1:2" ht="13.5" customHeight="1">
      <c r="A10" s="36"/>
      <c r="B10" s="99"/>
    </row>
    <row r="11" spans="1:2" ht="13.5" customHeight="1">
      <c r="A11" s="36"/>
      <c r="B11" s="99"/>
    </row>
    <row r="12" spans="1:2" ht="13.5" customHeight="1">
      <c r="A12" s="36"/>
      <c r="B12" s="99"/>
    </row>
    <row r="13" spans="1:2" ht="13.5" customHeight="1">
      <c r="A13" s="36"/>
      <c r="B13" s="99"/>
    </row>
    <row r="14" spans="1:2" ht="13.5" customHeight="1">
      <c r="A14" s="36"/>
      <c r="B14" s="36"/>
    </row>
    <row r="15" spans="1:2" ht="13.5" customHeight="1">
      <c r="A15" s="36"/>
      <c r="B15" s="36"/>
    </row>
    <row r="16" spans="1:2" ht="13.5" customHeight="1">
      <c r="A16" s="36"/>
      <c r="B16" s="36"/>
    </row>
    <row r="17" spans="1:2" ht="13.5" customHeight="1">
      <c r="A17" s="36"/>
      <c r="B17" s="36"/>
    </row>
    <row r="18" spans="1:2" ht="13.5" customHeight="1">
      <c r="A18" s="36"/>
      <c r="B18" s="36"/>
    </row>
    <row r="19" spans="1:2" ht="13.5" customHeight="1">
      <c r="A19" s="36"/>
      <c r="B19" s="36"/>
    </row>
    <row r="20" spans="1:2" ht="13.5" customHeight="1">
      <c r="A20" s="36"/>
      <c r="B20" s="36"/>
    </row>
    <row r="21" spans="1:2" ht="13.5" customHeight="1">
      <c r="A21" s="36"/>
      <c r="B21" s="36"/>
    </row>
    <row r="22" spans="1:2" ht="13.5" customHeight="1">
      <c r="A22" s="36"/>
      <c r="B22" s="36"/>
    </row>
    <row r="23" spans="1:2" ht="13.5" customHeight="1">
      <c r="A23" s="36"/>
      <c r="B23" s="36"/>
    </row>
    <row r="24" spans="1:2" ht="16.5" customHeight="1">
      <c r="A24" s="36"/>
      <c r="B24" s="250" t="s">
        <v>706</v>
      </c>
    </row>
    <row r="25" spans="1:2" ht="13.5" customHeight="1">
      <c r="A25" s="36"/>
      <c r="B25" s="197"/>
    </row>
    <row r="26" spans="1:2" ht="13.5" customHeight="1">
      <c r="A26" s="36"/>
      <c r="B26" s="197"/>
    </row>
    <row r="27" spans="1:2" ht="13.5" customHeight="1">
      <c r="A27" s="36"/>
      <c r="B27" s="197"/>
    </row>
    <row r="28" spans="1:2" ht="13.5" customHeight="1">
      <c r="A28" s="36"/>
      <c r="B28" s="197"/>
    </row>
    <row r="29" spans="1:2" ht="13.5" customHeight="1">
      <c r="A29" s="36"/>
      <c r="B29" s="197"/>
    </row>
    <row r="30" spans="1:2" ht="13.5" customHeight="1">
      <c r="A30" s="36"/>
      <c r="B30" s="197"/>
    </row>
    <row r="31" spans="1:2" ht="13.5" customHeight="1">
      <c r="A31" s="36"/>
      <c r="B31" s="197"/>
    </row>
    <row r="32" spans="1:2" ht="13.5" customHeight="1">
      <c r="A32" s="36"/>
      <c r="B32" s="36"/>
    </row>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
    <mergeCell ref="B24:B31"/>
  </mergeCells>
  <hyperlinks>
    <hyperlink ref="B6" r:id="rId1" xr:uid="{00000000-0004-0000-1400-000000000000}"/>
    <hyperlink ref="B7" r:id="rId2" xr:uid="{00000000-0004-0000-1400-000001000000}"/>
    <hyperlink ref="B8" r:id="rId3" xr:uid="{00000000-0004-0000-1400-000002000000}"/>
    <hyperlink ref="B9" r:id="rId4" xr:uid="{00000000-0004-0000-1400-000003000000}"/>
  </hyperlinks>
  <pageMargins left="0.25" right="0.25" top="0.75" bottom="0.75" header="0" footer="0"/>
  <pageSetup paperSize="5"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EF_DocumentPrefix xmlns="b8caa731-411c-4ce8-a2a6-5b517e250d33">Project Implementation Report (PIR)</GEF_DocumentPrefix>
    <GEF_DocumentType xmlns="b8caa731-411c-4ce8-a2a6-5b517e250d33">PIR 2</GEF_DocumentType>
    <GEF_Phase xmlns="b8caa731-411c-4ce8-a2a6-5b517e250d33">GEF - 7</GEF_Phase>
    <GEF_FocalArea xmlns="b8caa731-411c-4ce8-a2a6-5b517e250d33">Multi Focal Area</GEF_FocalArea>
    <GEF_ProjectType xmlns="b8caa731-411c-4ce8-a2a6-5b517e250d33">FSP</GEF_ProjectType>
    <GEF_DocumentClassification xmlns="b8caa731-411c-4ce8-a2a6-5b517e250d33">Public</GEF_DocumentClassification>
    <GEF_ProjectTitle xmlns="b8caa731-411c-4ce8-a2a6-5b517e250d33">Strengthening human and natural systems resilience to climate change through mangrove ecosystems conservation and sustainable use in southern Benin</GEF_ProjectTitle>
    <GEF_ProjectTypeSubType2 xmlns="b8caa731-411c-4ce8-a2a6-5b517e250d33" xsi:nil="true"/>
    <GEF_ProjectID xmlns="b8caa731-411c-4ce8-a2a6-5b517e250d33">509b2859-cb56-e911-a827-000d3a365662</GEF_ProjectID>
    <GEF_ProjectTypeSubType1 xmlns="b8caa731-411c-4ce8-a2a6-5b517e250d33" xsi:nil="true"/>
    <GEF_Country xmlns="b8caa731-411c-4ce8-a2a6-5b517e250d33">Benin</GEF_Country>
    <GEF_Agencies xmlns="b8caa731-411c-4ce8-a2a6-5b517e250d33" xsi:nil="true"/>
    <GEF_TrustFund xmlns="b8caa731-411c-4ce8-a2a6-5b517e250d33">MTF</GEF_TrustFund>
    <GEF_ID xmlns="b8caa731-411c-4ce8-a2a6-5b517e250d33">10166</GEF_ID>
    <GEF_DocumentCategory xmlns="b8caa731-411c-4ce8-a2a6-5b517e250d33">M and E Document</GEF_DocumentCategory>
    <GEF_DocumentTitle xmlns="b8caa731-411c-4ce8-a2a6-5b517e250d33">GEFID10166_2026PIR_FAO_Benin</GEF_DocumentTitle>
  </documentManagement>
</p:properties>
</file>

<file path=customXml/item3.xml><?xml version="1.0" encoding="utf-8"?>
<ct:contentTypeSchema xmlns:ct="http://schemas.microsoft.com/office/2006/metadata/contentType" xmlns:ma="http://schemas.microsoft.com/office/2006/metadata/properties/metaAttributes" ct:_="" ma:_="" ma:contentTypeName="GEF Metadata Fields" ma:contentTypeID="0x010100CA180EB8F33F63418428635F27B6F156000F53EAF1684BBC4ABF8741DF09638CAF" ma:contentTypeVersion="2" ma:contentTypeDescription="This site content has been created to have all the document metadata values from GEF Portal." ma:contentTypeScope="" ma:versionID="543c2f68ae91f99c7e0b3b0c25c67a94">
  <xsd:schema xmlns:xsd="http://www.w3.org/2001/XMLSchema" xmlns:xs="http://www.w3.org/2001/XMLSchema" xmlns:p="http://schemas.microsoft.com/office/2006/metadata/properties" xmlns:ns2="b8caa731-411c-4ce8-a2a6-5b517e250d33" targetNamespace="http://schemas.microsoft.com/office/2006/metadata/properties" ma:root="true" ma:fieldsID="9ebd9224d2355b98b2ac4f1d88128baf" ns2:_="">
    <xsd:import namespace="b8caa731-411c-4ce8-a2a6-5b517e250d33"/>
    <xsd:element name="properties">
      <xsd:complexType>
        <xsd:sequence>
          <xsd:element name="documentManagement">
            <xsd:complexType>
              <xsd:all>
                <xsd:element ref="ns2:GEF_Agencies" minOccurs="0"/>
                <xsd:element ref="ns2:GEF_Country" minOccurs="0"/>
                <xsd:element ref="ns2:GEF_DocumentCategory" minOccurs="0"/>
                <xsd:element ref="ns2:GEF_DocumentClassification" minOccurs="0"/>
                <xsd:element ref="ns2:GEF_DocumentPrefix" minOccurs="0"/>
                <xsd:element ref="ns2:GEF_DocumentTitle" minOccurs="0"/>
                <xsd:element ref="ns2:GEF_DocumentType" minOccurs="0"/>
                <xsd:element ref="ns2:GEF_FocalArea" minOccurs="0"/>
                <xsd:element ref="ns2:GEF_ID" minOccurs="0"/>
                <xsd:element ref="ns2:GEF_Phase" minOccurs="0"/>
                <xsd:element ref="ns2:GEF_ProjectID" minOccurs="0"/>
                <xsd:element ref="ns2:GEF_ProjectTitle" minOccurs="0"/>
                <xsd:element ref="ns2:GEF_ProjectType" minOccurs="0"/>
                <xsd:element ref="ns2:GEF_ProjectTypeSubType1" minOccurs="0"/>
                <xsd:element ref="ns2:GEF_ProjectTypeSubType2" minOccurs="0"/>
                <xsd:element ref="ns2:GEF_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GEF_Agencies" ma:index="8" nillable="true" ma:displayName="GEF_Agencies" ma:internalName="GEF_Agencies">
      <xsd:simpleType>
        <xsd:restriction base="dms:Note"/>
      </xsd:simpleType>
    </xsd:element>
    <xsd:element name="GEF_Country" ma:index="9" nillable="true" ma:displayName="GEF_Country" ma:internalName="GEF_Country">
      <xsd:simpleType>
        <xsd:restriction base="dms:Note"/>
      </xsd:simpleType>
    </xsd:element>
    <xsd:element name="GEF_DocumentCategory" ma:index="10" nillable="true" ma:displayName="GEF_DocumentCategory" ma:internalName="GEF_DocumentCategory">
      <xsd:simpleType>
        <xsd:restriction base="dms:Text">
          <xsd:maxLength value="255"/>
        </xsd:restriction>
      </xsd:simpleType>
    </xsd:element>
    <xsd:element name="GEF_DocumentClassification" ma:index="11" nillable="true" ma:displayName="GEF_DocumentClassification" ma:internalName="GEF_DocumentClassification">
      <xsd:simpleType>
        <xsd:restriction base="dms:Text">
          <xsd:maxLength value="255"/>
        </xsd:restriction>
      </xsd:simpleType>
    </xsd:element>
    <xsd:element name="GEF_DocumentPrefix" ma:index="12" nillable="true" ma:displayName="GEF_DocumentPrefix" ma:internalName="GEF_DocumentPrefix">
      <xsd:simpleType>
        <xsd:restriction base="dms:Text">
          <xsd:maxLength value="255"/>
        </xsd:restriction>
      </xsd:simpleType>
    </xsd:element>
    <xsd:element name="GEF_DocumentTitle" ma:index="13" nillable="true" ma:displayName="GEF_DocumentTitle" ma:internalName="GEF_DocumentTitle">
      <xsd:simpleType>
        <xsd:restriction base="dms:Text">
          <xsd:maxLength value="255"/>
        </xsd:restriction>
      </xsd:simpleType>
    </xsd:element>
    <xsd:element name="GEF_DocumentType" ma:index="14" nillable="true" ma:displayName="GEF_DocumentType" ma:internalName="GEF_DocumentType">
      <xsd:simpleType>
        <xsd:restriction base="dms:Text">
          <xsd:maxLength value="255"/>
        </xsd:restriction>
      </xsd:simpleType>
    </xsd:element>
    <xsd:element name="GEF_FocalArea" ma:index="15" nillable="true" ma:displayName="GEF_FocalArea" ma:internalName="GEF_FocalArea">
      <xsd:simpleType>
        <xsd:restriction base="dms:Text">
          <xsd:maxLength value="255"/>
        </xsd:restriction>
      </xsd:simpleType>
    </xsd:element>
    <xsd:element name="GEF_ID" ma:index="16" nillable="true" ma:displayName="GEF_ID" ma:internalName="GEF_ID">
      <xsd:simpleType>
        <xsd:restriction base="dms:Text">
          <xsd:maxLength value="255"/>
        </xsd:restriction>
      </xsd:simpleType>
    </xsd:element>
    <xsd:element name="GEF_Phase" ma:index="17" nillable="true" ma:displayName="GEF_Phase" ma:internalName="GEF_Phase">
      <xsd:simpleType>
        <xsd:restriction base="dms:Text">
          <xsd:maxLength value="255"/>
        </xsd:restriction>
      </xsd:simpleType>
    </xsd:element>
    <xsd:element name="GEF_ProjectID" ma:index="18" nillable="true" ma:displayName="GEF_ProjectID" ma:internalName="GEF_ProjectID">
      <xsd:simpleType>
        <xsd:restriction base="dms:Text">
          <xsd:maxLength value="255"/>
        </xsd:restriction>
      </xsd:simpleType>
    </xsd:element>
    <xsd:element name="GEF_ProjectTitle" ma:index="19" nillable="true" ma:displayName="GEF_ProjectTitle" ma:internalName="GEF_ProjectTitle">
      <xsd:simpleType>
        <xsd:restriction base="dms:Note"/>
      </xsd:simpleType>
    </xsd:element>
    <xsd:element name="GEF_ProjectType" ma:index="20" nillable="true" ma:displayName="GEF_ProjectType" ma:internalName="GEF_ProjectType">
      <xsd:simpleType>
        <xsd:restriction base="dms:Text">
          <xsd:maxLength value="255"/>
        </xsd:restriction>
      </xsd:simpleType>
    </xsd:element>
    <xsd:element name="GEF_ProjectTypeSubType1" ma:index="21" nillable="true" ma:displayName="GEF_ProjectTypeSubType1" ma:internalName="GEF_ProjectTypeSubType1">
      <xsd:simpleType>
        <xsd:restriction base="dms:Text">
          <xsd:maxLength value="255"/>
        </xsd:restriction>
      </xsd:simpleType>
    </xsd:element>
    <xsd:element name="GEF_ProjectTypeSubType2" ma:index="22" nillable="true" ma:displayName="GEF_ProjectTypeSubType2" ma:internalName="GEF_ProjectTypeSubType2">
      <xsd:simpleType>
        <xsd:restriction base="dms:Text">
          <xsd:maxLength value="255"/>
        </xsd:restriction>
      </xsd:simpleType>
    </xsd:element>
    <xsd:element name="GEF_TrustFund" ma:index="23" nillable="true" ma:displayName="GEF_TrustFund" ma:internalName="GEF_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149585-5E15-453E-9E06-02CC8680D169}">
  <ds:schemaRefs>
    <ds:schemaRef ds:uri="http://schemas.microsoft.com/sharepoint/v3/contenttype/forms"/>
  </ds:schemaRefs>
</ds:datastoreItem>
</file>

<file path=customXml/itemProps2.xml><?xml version="1.0" encoding="utf-8"?>
<ds:datastoreItem xmlns:ds="http://schemas.openxmlformats.org/officeDocument/2006/customXml" ds:itemID="{D488F2B9-7F83-4B88-9F30-544158C93326}">
  <ds:schemaRefs>
    <ds:schemaRef ds:uri="http://schemas.microsoft.com/office/2006/documentManagement/types"/>
    <ds:schemaRef ds:uri="http://purl.org/dc/term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52313005-1620-4beb-afbc-af35b691e94c"/>
    <ds:schemaRef ds:uri="http://purl.org/dc/dcmitype/"/>
    <ds:schemaRef ds:uri="http://www.w3.org/XML/1998/namespace"/>
  </ds:schemaRefs>
</ds:datastoreItem>
</file>

<file path=customXml/itemProps3.xml><?xml version="1.0" encoding="utf-8"?>
<ds:datastoreItem xmlns:ds="http://schemas.openxmlformats.org/officeDocument/2006/customXml" ds:itemID="{73839784-37EA-4E49-805A-C7549ABA72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_Calculation</vt:lpstr>
      <vt:lpstr>Table of Contents</vt:lpstr>
      <vt:lpstr>1. Basic project data</vt:lpstr>
      <vt:lpstr>Country</vt:lpstr>
      <vt:lpstr>type of trust fund</vt:lpstr>
      <vt:lpstr>Focal zone</vt:lpstr>
      <vt:lpstr>2. Progress towards results</vt:lpstr>
      <vt:lpstr>3. Progress of implementation</vt:lpstr>
      <vt:lpstr>4. Summary_Progress and Challen</vt:lpstr>
      <vt:lpstr>5. ESS Risk</vt:lpstr>
      <vt:lpstr>6. Project-related risks</vt:lpstr>
      <vt:lpstr>7. MTR Tracking</vt:lpstr>
      <vt:lpstr>8. Minor modifications</vt:lpstr>
      <vt:lpstr>9. Mobilization of stakeholders</vt:lpstr>
      <vt:lpstr>10. Genre</vt:lpstr>
      <vt:lpstr>11. Knowledge Management</vt:lpstr>
      <vt:lpstr>12. Indigenous Peoples</vt:lpstr>
      <vt:lpstr>13. Co-financing</vt:lpstr>
      <vt:lpstr>14. Geographical location</vt:lpstr>
      <vt:lpstr>GEF Indicators 6 and 7 (PMA)</vt:lpstr>
      <vt:lpstr>Appendix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Wulseh, Chancelyne (OCBD)</dc:creator>
  <cp:keywords/>
  <dc:description/>
  <cp:lastModifiedBy>Wulseh, Chancelyne (OCBD)</cp:lastModifiedBy>
  <cp:revision/>
  <dcterms:created xsi:type="dcterms:W3CDTF">2025-03-28T08:41:42Z</dcterms:created>
  <dcterms:modified xsi:type="dcterms:W3CDTF">2026-08-25T14:09:05Z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0x010100CA180EB8F33F63418428635F27B6F156000F53EAF1684BBC4ABF8741DF09638CAF</vt:lpwstr>
  </property>
  <property fmtid="{D5CDD505-2E9C-101B-9397-08002B2CF9AE}" pid="3" name="MediaServiceImageTags">
    <vt:lpwstr/>
  </property>
  <property fmtid="{D5CDD505-2E9C-101B-9397-08002B2CF9AE}" pid="4" name="Order">
    <vt:r8>9429800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ProjectStatus">
    <vt:lpwstr/>
  </property>
  <property fmtid="{D5CDD505-2E9C-101B-9397-08002B2CF9AE}" pid="12" name="lcf76f155ced4ddcb4097134ff3c332f">
    <vt:lpwstr/>
  </property>
  <property fmtid="{D5CDD505-2E9C-101B-9397-08002B2CF9AE}" pid="13" name="TaxCatchAll">
    <vt:lpwstr/>
  </property>
</Properties>
</file>