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unfao-my.sharepoint.com/personal/chancelyne_wulseh_fao_org/Documents/Documents/Junior Consultant _OCB-GEF/PIRs/PIR 2025/Finalized PIR 2025/"/>
    </mc:Choice>
  </mc:AlternateContent>
  <xr:revisionPtr revIDLastSave="179" documentId="8_{44291EB0-EB69-48C3-B28E-195BC58458E4}" xr6:coauthVersionLast="47" xr6:coauthVersionMax="47" xr10:uidLastSave="{DD77976B-FE21-4146-8E9B-2ADE6CEC9394}"/>
  <bookViews>
    <workbookView xWindow="28680" yWindow="-120" windowWidth="29040" windowHeight="15720" tabRatio="775" firstSheet="1" activeTab="2" xr2:uid="{00000000-000D-0000-FFFF-FFFF00000000}"/>
  </bookViews>
  <sheets>
    <sheet name="_Calc" sheetId="3" state="hidden" r:id="rId1"/>
    <sheet name="Table of Contents" sheetId="1" r:id="rId2"/>
    <sheet name="1. Basic project data" sheetId="2" r:id="rId3"/>
    <sheet name="Country" sheetId="4" state="hidden" r:id="rId4"/>
    <sheet name="Trust fund type" sheetId="5" state="hidden" r:id="rId5"/>
    <sheet name="Focal zone" sheetId="6" state="hidden" r:id="rId6"/>
    <sheet name="2. Progress towards results" sheetId="7" r:id="rId7"/>
    <sheet name="3. Implementation progress" sheetId="8" r:id="rId8"/>
    <sheet name="4. Summary_Progress and Challen" sheetId="9" r:id="rId9"/>
    <sheet name="5. ESS risk" sheetId="10" r:id="rId10"/>
    <sheet name="6. Risks to the project" sheetId="11" r:id="rId11"/>
    <sheet name="7. Follow-up MTR" sheetId="12" r:id="rId12"/>
    <sheet name="8. Minor amendments" sheetId="13" r:id="rId13"/>
    <sheet name="9. Stakeholder engagement" sheetId="14" r:id="rId14"/>
    <sheet name="10. Gender" sheetId="15" r:id="rId15"/>
    <sheet name="11. Knowledge management" sheetId="16" r:id="rId16"/>
    <sheet name="12. Indigenous Peoples" sheetId="17" r:id="rId17"/>
    <sheet name="13. Co-financing " sheetId="18" r:id="rId18"/>
    <sheet name="14. Geographic location" sheetId="19" r:id="rId19"/>
    <sheet name="GEF 6&amp;7 LDCF indicators" sheetId="21" r:id="rId20"/>
    <sheet name="Appendix" sheetId="22"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Countries">[1]Countries!$A$2:$A$250</definedName>
    <definedName name="DevCells" localSheetId="6">'[2]2'!#REF!</definedName>
    <definedName name="DevCells">#REF!</definedName>
    <definedName name="DevRatings" localSheetId="6">'[2]2'!#REF!</definedName>
    <definedName name="DevRatings">#REF!</definedName>
    <definedName name="DevScore" localSheetId="6">#REF!</definedName>
    <definedName name="DevScore">_Calc!$D$20</definedName>
    <definedName name="ImpCells">'[3]3'!$D$66:$M$68</definedName>
    <definedName name="ImpRatings">'[3]3'!$D$66:$M$68</definedName>
    <definedName name="ImpScore" localSheetId="6">#REF!</definedName>
    <definedName name="ImpScore">_Calc!$D$21</definedName>
    <definedName name="NumRating" localSheetId="6">#REF!</definedName>
    <definedName name="NumRating">_Calc!$B$2:$B$9</definedName>
    <definedName name="_xlnm.Print_Area" localSheetId="2">'1. Basic project data'!$A$1:$J$80</definedName>
    <definedName name="_xlnm.Print_Area" localSheetId="14">'[4]10'!$A$1:$K$39</definedName>
    <definedName name="_xlnm.Print_Area" localSheetId="15">'[5]11'!$A$1:$K$54</definedName>
    <definedName name="_xlnm.Print_Area" localSheetId="16">'[6]12. Indigenous &amp; Local Involve'!$A$1:$K$58</definedName>
    <definedName name="_xlnm.Print_Area" localSheetId="17">'[7]13'!$A$1:$S$28</definedName>
    <definedName name="_xlnm.Print_Area" localSheetId="18">'[8]14'!$A$1:$R$50</definedName>
    <definedName name="_xlnm.Print_Area" localSheetId="6">'2. Progress towards results'!$A$1:$J$31</definedName>
    <definedName name="_xlnm.Print_Area" localSheetId="7">'[3]3'!$A$1:$M$92</definedName>
    <definedName name="_xlnm.Print_Area" localSheetId="8">'[9]4'!$A$1:$AE$44</definedName>
    <definedName name="_xlnm.Print_Area" localSheetId="9">'[10]5'!$A$1:$K$56</definedName>
    <definedName name="_xlnm.Print_Area" localSheetId="10">'[11]6'!$A$1:$P$67</definedName>
    <definedName name="_xlnm.Print_Area" localSheetId="11">'[12]7'!$A$1:$K$55</definedName>
    <definedName name="_xlnm.Print_Area" localSheetId="12">'[13]8'!$A$1:$K$58</definedName>
    <definedName name="_xlnm.Print_Area" localSheetId="13">'[14]9'!$A$1:$L$49</definedName>
    <definedName name="_xlnm.Print_Area" localSheetId="20">[15]Annex!$A$1:$B$32</definedName>
    <definedName name="_xlnm.Print_Area" localSheetId="19">'GEF 6&amp;7 LDCF indicators'!$A$1:$J$57</definedName>
    <definedName name="_xlnm.Print_Area" localSheetId="1">'Table of Contents'!$A$1:$K$33</definedName>
    <definedName name="TxtRating" localSheetId="6">#REF!</definedName>
    <definedName name="TxtRating">_Calc!$A$2:$A$9</definedName>
    <definedName name="Weights" localSheetId="6">#REF!</definedName>
    <definedName name="Weights">_Calc!$E$14:$I$14</definedName>
    <definedName name="Weights2" localSheetId="6">#REF!</definedName>
    <definedName name="Weights2">_Calc!$E$17:$H$17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5" i="2" l="1"/>
  <c r="E26" i="2"/>
  <c r="E25" i="2"/>
  <c r="E33" i="2"/>
  <c r="D20" i="3" a="1"/>
  <c r="D20" i="3" s="1"/>
  <c r="D21" i="3" a="1"/>
  <c r="D21" i="3" s="1"/>
  <c r="E34" i="2" l="1"/>
  <c r="N19" i="18"/>
  <c r="K19" i="18"/>
  <c r="B13" i="7"/>
  <c r="B25" i="1"/>
  <c r="B24" i="1"/>
  <c r="B23" i="1"/>
  <c r="B22" i="1"/>
  <c r="B21" i="1"/>
  <c r="B20" i="1"/>
  <c r="B19" i="1"/>
  <c r="B18" i="1"/>
  <c r="B17" i="1"/>
  <c r="B16" i="1"/>
  <c r="B15" i="1"/>
  <c r="B14" i="1"/>
  <c r="B13" i="1"/>
  <c r="B12" i="1"/>
  <c r="B11" i="1"/>
  <c r="B10"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<sst xmlns="http://schemas.openxmlformats.org/spreadsheetml/2006/main" count="779" uniqueCount="712">
  <si>
    <t>Questions? Contact our support team: faogef-pir-support@fao.org</t>
  </si>
  <si>
    <t>FAO-GEF Project Implementation Report</t>
  </si>
  <si>
    <t>2025 – Revised Model</t>
  </si>
  <si>
    <t>Period covered: from July 1, 2024 to June 30, 2025</t>
  </si>
  <si>
    <t>Table of Contents</t>
  </si>
  <si>
    <t>Progress towards achieving project objectives (development objective)</t>
  </si>
  <si>
    <t>Implementation Progress (IP)</t>
  </si>
  <si>
    <t>Summary of progress, challenges and results</t>
  </si>
  <si>
    <t>IMPORTANT DISCLAIMER:</t>
  </si>
  <si>
    <t xml:space="preserve">The final version of this PIR will be submitted to the GEF Secretariat.  </t>
  </si>
  <si>
    <t>The report will then be publicly available on the WEF website (click here).</t>
  </si>
  <si>
    <t>Sensitive information must be submitted as an attachment to be uploaded separately.</t>
  </si>
  <si>
    <t>In such cases, please contact faogef-pir-support@fao.org for advice.</t>
  </si>
  <si>
    <t>1. Basic project data</t>
  </si>
  <si>
    <t>General information</t>
  </si>
  <si>
    <t>Region:</t>
  </si>
  <si>
    <t>Africa (RAF)</t>
  </si>
  <si>
    <t>Country(ies):</t>
  </si>
  <si>
    <t>Benign</t>
  </si>
  <si>
    <t>Project Title:</t>
  </si>
  <si>
    <t>FAO project symbol:</t>
  </si>
  <si>
    <t>GCP /BEN/064/GFF and GCP /BEN/066/LDF</t>
  </si>
  <si>
    <t>GEF ID:</t>
  </si>
  <si>
    <t>10166</t>
  </si>
  <si>
    <t>Trust fund type:</t>
  </si>
  <si>
    <t>GFF, LDCF</t>
  </si>
  <si>
    <t>GEF intervention area(s):</t>
  </si>
  <si>
    <t>Biodiversity and climate change</t>
  </si>
  <si>
    <t>Project Implementation Partners:</t>
  </si>
  <si>
    <t>Ministry of Living Environment and Transport, in charge of sustainable development (MCVT) of the Republic of Benin</t>
  </si>
  <si>
    <t>Initial project duration (years):</t>
  </si>
  <si>
    <t>Five (5) years</t>
  </si>
  <si>
    <t>Project Dates</t>
  </si>
  <si>
    <t>GEF CEO Approval Date:</t>
  </si>
  <si>
    <t>Actual Agency Approval Date</t>
  </si>
  <si>
    <t>Project/EOD Implementation Start Date:</t>
  </si>
  <si>
    <t>Date of first disbursement</t>
  </si>
  <si>
    <t>Expected project end date/NTE1:</t>
  </si>
  <si>
    <t>Date of completion of implementation of the revised project (if approved)2:</t>
  </si>
  <si>
    <t>N / A</t>
  </si>
  <si>
    <t>Actual Completion Date:</t>
  </si>
  <si>
    <t>Expected financial closing date:</t>
  </si>
  <si>
    <t>Funding</t>
  </si>
  <si>
    <t>GEF Grant Amount (USD):</t>
  </si>
  <si>
    <t>Total GEF grant amount (as of June 30, 2025 (USD)):</t>
  </si>
  <si>
    <t>Total amount of co-financing (USD)3:</t>
  </si>
  <si>
    <t>Estimated total co-financing materialized as of June 30, 2025:</t>
  </si>
  <si>
    <t>Key steps in M&amp;E</t>
  </si>
  <si>
    <t>Date of last Project Steering Committee (PSC) meeting:</t>
  </si>
  <si>
    <t>Expected date of mid-term review5:</t>
  </si>
  <si>
    <t>Actual date of mid-term review (if already done):</t>
  </si>
  <si>
    <t>Overall Ratings</t>
  </si>
  <si>
    <t>Overall assessment of progress towards achieving objectives/results (cumulative):</t>
  </si>
  <si>
    <t>Overall assessment of implementation progress:</t>
  </si>
  <si>
    <t>Overall risk assessment:</t>
  </si>
  <si>
    <t>Status</t>
  </si>
  <si>
    <t>Implementation status (1st PIR, 2nd PIR, etc. final PIR):</t>
  </si>
  <si>
    <t>1 Date originally planned during project implementation and indicated in the FPMIS. 2 If an extension of the NTE was requested and approved by the FAO-GEF Coordinating Unit. 3 This is the total amount of co-financing as indicated in the PDG document/project document. 4 Please refer to section 13 of this report where updated co-financing estimates are requested and indicate the total amount of co-financing materialized. 5 The Mid-Term Review (MTR) should take place after the 2nd PIR, approximately halfway between the end of the day and the NTE. The MTR report in English must be submitted to the GEF Secretariat within 4 years of the PDG approval date. 6 The date of the final evaluation should be discussed with the OED 6 months before the project NTE date.</t>
  </si>
  <si>
    <t>Project Contacts</t>
  </si>
  <si>
    <t>Contact</t>
  </si>
  <si>
    <t>Name, title, division/institution</t>
  </si>
  <si>
    <t>E-mail</t>
  </si>
  <si>
    <t>Project Coordinator (PC)</t>
  </si>
  <si>
    <t>Fiacre C. AHONONGA, National Project Coordinator, General Directorate of Water, Forests and Hunting /MCVT</t>
  </si>
  <si>
    <t>fiacreahononga@gmail.com</t>
  </si>
  <si>
    <t>Budget Holder (BH)</t>
  </si>
  <si>
    <t>Angue Obama Oyana, Isaias (FRBEN) FAO Representative</t>
  </si>
  <si>
    <t>Isaias.AngueObama@fao.org</t>
  </si>
  <si>
    <t>GEF Operational Focal Point (GEF FPO)</t>
  </si>
  <si>
    <t>Boni Yalla, Memanton (MCVT) Director of Planning, Administration and Finance</t>
  </si>
  <si>
    <t>mboniyalla@gouv.bj</t>
  </si>
  <si>
    <t>Senior Technical Manager (LTO)</t>
  </si>
  <si>
    <t>Bouda, Zoewinde Henri-Noel (SFWDD) Forestry Officer, SFW</t>
  </si>
  <si>
    <t>Zoewinde.Bouda@fao.org</t>
  </si>
  <si>
    <t>GEF Technical Officer (GTO)</t>
  </si>
  <si>
    <t>Maude VeyretPicot (OCBD)</t>
  </si>
  <si>
    <t>Maude.VeyretPicot@fao.org</t>
  </si>
  <si>
    <t>Key personnel of the project management unit</t>
  </si>
  <si>
    <t>Please indicate the composition of the PMU in accordance with the terms of reference of the ProDoc. If a new position was created during the implementation of the project, please indicate this.</t>
  </si>
  <si>
    <t>Planned position (according to ProDoc)</t>
  </si>
  <si>
    <t>Position filled (Yes/No)</t>
  </si>
  <si>
    <t>Start Date, Name, Contact</t>
  </si>
  <si>
    <t>Comments</t>
  </si>
  <si>
    <t>National Project Coordinator</t>
  </si>
  <si>
    <t>Yes</t>
  </si>
  <si>
    <t>July 1, 2023, Fiacre Codjo AHONONGA
   fiacreahononga@gmail.com , +2290196004685</t>
  </si>
  <si>
    <t>Expert in planning, monitoring and evaluation</t>
  </si>
  <si>
    <t>July 1, 2023 Abdou Gafar Agnila SALAMI
   g1salami@yahoo.fr , +2290197874305</t>
  </si>
  <si>
    <t>Administrative and financial manager</t>
  </si>
  <si>
    <t>July 1, 2023 Julienne F. VOGLOZIN SOHINTO, voglofifame@yahoofr, +229 0197607442</t>
  </si>
  <si>
    <t>Gender and Social Inclusion Specialist</t>
  </si>
  <si>
    <t>October 1, 2024, Randolph EGBETON 
   egbetonrandolphe@gmail.com , +2290166575539</t>
  </si>
  <si>
    <t>Communications Specialist</t>
  </si>
  <si>
    <t>July 1, 2023 Mobèrèola Oloufounmilayo OLLOUDE funelleolive@yahoo.fr , +2290195404572</t>
  </si>
  <si>
    <t>Pole Assistant (Ahémé Mangrove)</t>
  </si>
  <si>
    <t>July 1, 2023 Ghislain Comlan AKABASSI
   cgakabassi@gmail.com , +229 0161 11 27 29</t>
  </si>
  <si>
    <t>Pole Assistant (Coastal Mangrove)</t>
  </si>
  <si>
    <t>July 1, 2023 Guy-Elvis C. SEMONDJI
   guyelvis66@gmail.com , +229 0197 42 81 77</t>
  </si>
  <si>
    <t>Pole Assistant (Ouémé Mangrove)</t>
  </si>
  <si>
    <t>July 1, 2023 Bertrand AYIHOUENOU
   abettyfr@gmail.com , +229 0197 89 86 55</t>
  </si>
  <si>
    <t>Administrative secretary</t>
  </si>
  <si>
    <t>October 1, 2024, Romaric QUENUM  
   qromaric30@gmail.com , +2201996174084</t>
  </si>
  <si>
    <t>Evaluation text</t>
  </si>
  <si>
    <t>Score</t>
  </si>
  <si>
    <t>Very Unsatisfactory (HU)</t>
  </si>
  <si>
    <t>Unsatisfactory (U)</t>
  </si>
  <si>
    <t>Moderately Unsatisfactory (MU)</t>
  </si>
  <si>
    <t>Moderately Satisfactory (MS)</t>
  </si>
  <si>
    <t>Satisfactory (S)</t>
  </si>
  <si>
    <t>Very satisfactory (HS)</t>
  </si>
  <si>
    <t>Unknown</t>
  </si>
  <si>
    <t>Not rated</t>
  </si>
  <si>
    <t>for DevScore</t>
  </si>
  <si>
    <t>Person</t>
  </si>
  <si>
    <t>PM/Coord</t>
  </si>
  <si>
    <t>Budget holder</t>
  </si>
  <si>
    <t>LTO</t>
  </si>
  <si>
    <t>FEM OFP</t>
  </si>
  <si>
    <t>GTO</t>
  </si>
  <si>
    <t>Weight %</t>
  </si>
  <si>
    <t>For ImpScore</t>
  </si>
  <si>
    <t>Once you have completed sections 2. Progress Towards Outcomes and 3. Implementation Progress</t>
  </si>
  <si>
    <t>Please double-click and press Enter on cells D20 and D21</t>
  </si>
  <si>
    <t>Select a country</t>
  </si>
  <si>
    <t>Afghanistan</t>
  </si>
  <si>
    <t>Åland Islands</t>
  </si>
  <si>
    <t>Albania</t>
  </si>
  <si>
    <t>Algeria</t>
  </si>
  <si>
    <t>American Samoa</t>
  </si>
  <si>
    <t>Andorra</t>
  </si>
  <si>
    <t>Angola</t>
  </si>
  <si>
    <t>Anguilla</t>
  </si>
  <si>
    <t>Antarctic</t>
  </si>
  <si>
    <t>Antigua and Barbuda</t>
  </si>
  <si>
    <t>Argentina</t>
  </si>
  <si>
    <t>Armenia</t>
  </si>
  <si>
    <t>Aruba</t>
  </si>
  <si>
    <t>Australia</t>
  </si>
  <si>
    <t>Austria</t>
  </si>
  <si>
    <t>Azerbaijan</t>
  </si>
  <si>
    <t>Bahamas</t>
  </si>
  <si>
    <t>Bahrain</t>
  </si>
  <si>
    <t>Bangladesh</t>
  </si>
  <si>
    <t>Barbados</t>
  </si>
  <si>
    <t>Belarus</t>
  </si>
  <si>
    <t>Belgium</t>
  </si>
  <si>
    <t>Belize</t>
  </si>
  <si>
    <t>Bermuda</t>
  </si>
  <si>
    <t>Bhutan</t>
  </si>
  <si>
    <t>Bolivia (Plurinational State of)</t>
  </si>
  <si>
    <t>Bonaire, Saint Eustatius and Saba</t>
  </si>
  <si>
    <t>Bosnia and Herzegovina</t>
  </si>
  <si>
    <t>Botswana</t>
  </si>
  <si>
    <t>Bouvet Island</t>
  </si>
  <si>
    <t>Brazil</t>
  </si>
  <si>
    <t>British Indian Ocean Territory</t>
  </si>
  <si>
    <t>British Virgin Islands</t>
  </si>
  <si>
    <t>Brunei Darussalam</t>
  </si>
  <si>
    <t>Bulgaria</t>
  </si>
  <si>
    <t>Burkina Faso</t>
  </si>
  <si>
    <t>Burundi</t>
  </si>
  <si>
    <t>Cape Verde</t>
  </si>
  <si>
    <t>Cambodia</t>
  </si>
  <si>
    <t>Cameroon</t>
  </si>
  <si>
    <t>Canada</t>
  </si>
  <si>
    <t>Cayman Islands</t>
  </si>
  <si>
    <t>Central African Republic</t>
  </si>
  <si>
    <t>Chad</t>
  </si>
  <si>
    <t>Chile</t>
  </si>
  <si>
    <t>China</t>
  </si>
  <si>
    <t>China, Hong Kong Special Administrative Region</t>
  </si>
  <si>
    <t>China, Macao Special Administrative Region</t>
  </si>
  <si>
    <t>Christmas Island</t>
  </si>
  <si>
    <t>Cocos (Keeling) Islands</t>
  </si>
  <si>
    <t>Colombia</t>
  </si>
  <si>
    <t>Comoros</t>
  </si>
  <si>
    <t>Congo</t>
  </si>
  <si>
    <t>Cook Islands</t>
  </si>
  <si>
    <t>Costa Rica</t>
  </si>
  <si>
    <t>Ivory Coast</t>
  </si>
  <si>
    <t>Croatia</t>
  </si>
  <si>
    <t>Cuba</t>
  </si>
  <si>
    <t>Curacao</t>
  </si>
  <si>
    <t>Cyprus</t>
  </si>
  <si>
    <t>Czech Republic</t>
  </si>
  <si>
    <t>Democratic People's Republic of Korea</t>
  </si>
  <si>
    <t>Democratic Republic of Congo</t>
  </si>
  <si>
    <t>Denmark</t>
  </si>
  <si>
    <t>Djibouti</t>
  </si>
  <si>
    <t>Dominique</t>
  </si>
  <si>
    <t>Dominican Republic</t>
  </si>
  <si>
    <t>Ecuador</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</si>
  <si>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</si>
  <si>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</si>
  <si>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</si>
  <si>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</si>
  <si>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</si>
  <si>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</si>
  <si>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</si>
  <si>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</si>
  <si>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</si>
  <si>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</si>
  <si>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</si>
  <si>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</si>
  <si>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</si>
  <si>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</si>
  <si>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</si>
  <si>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</si>
  <si>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</si>
  <si>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</si>
  <si>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</si>
  <si>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</si>
  <si>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</si>
  <si>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</si>
  <si>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</si>
  <si>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Grenade</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</si>
  <si>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</si>
  <si>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</si>
  <si>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</si>
  <si>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</si>
  <si>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</si>
  <si>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</si>
  <si>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</si>
  <si>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</si>
  <si>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</si>
  <si>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</si>
  <si>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</si>
  <si>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</si>
  <si>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</si>
  <si>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</si>
  <si>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</si>
  <si>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</si>
  <si>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</si>
  <si>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</si>
  <si>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</si>
  <si>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</si>
  <si>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</si>
  <si>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</si>
  <si>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</si>
  <si>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</si>
  <si>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</si>
  <si>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</si>
  <si>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</si>
  <si>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</si>
  <si>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</si>
  <si>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</si>
  <si>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</si>
  <si>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</si>
  <si>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</si>
  <si>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</si>
  <si>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</si>
  <si>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</si>
  <si>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</si>
  <si>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</si>
  <si>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</si>
  <si>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</si>
  <si>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</si>
  <si>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</si>
  <si>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</si>
  <si>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</si>
  <si>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</si>
  <si>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</si>
  <si>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</si>
  <si>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</si>
  <si>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</si>
  <si>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</si>
  <si>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</si>
  <si>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</si>
  <si>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</si>
  <si>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</si>
  <si>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</si>
  <si>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</si>
  <si>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</si>
  <si>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</si>
  <si>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Burma</t>
  </si>
  <si>
    <t>Namibia</t>
  </si>
  <si>
    <t>Nauru</t>
  </si>
  <si>
    <t>Nepal</t>
  </si>
  <si>
    <t>Netherlands (Kingdom of)</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</si>
  <si>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</si>
  <si>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</si>
  <si>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</si>
  <si>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</si>
  <si>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</si>
  <si>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</si>
  <si>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</si>
  <si>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</si>
  <si>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</si>
  <si>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</si>
  <si>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</si>
  <si>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</si>
  <si>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</si>
  <si>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</si>
  <si>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</si>
  <si>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</si>
  <si>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</si>
  <si>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</si>
  <si>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</si>
  <si>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</si>
  <si>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</si>
  <si>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</si>
  <si>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</si>
  <si>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</si>
  <si>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</si>
  <si>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Meeting</t>
  </si>
  <si>
    <t>Romania</t>
  </si>
  <si>
    <t>Russian Federation</t>
  </si>
  <si>
    <t>Rwanda</t>
  </si>
  <si>
    <t>Saint-Barthélemy</t>
  </si>
  <si>
    <t>Saint Helena</t>
  </si>
  <si>
    <t>Saint Kitts and Nevis</t>
  </si>
  <si>
    <t>Saint Lucia</t>
  </si>
  <si>
    <t>Saint-Martin (French part)</t>
  </si>
  <si>
    <t>Saint Pierre and Miquelon</t>
  </si>
  <si>
    <t>Saint Vincent and the Grenadines</t>
  </si>
  <si>
    <t>Saint Eustatius and Saba</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</si>
  <si>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</si>
  <si>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</si>
  <si>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</si>
  <si>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</si>
  <si>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</si>
  <si>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</si>
  <si>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</si>
  <si>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</si>
  <si>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</si>
  <si>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</si>
  <si>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</si>
  <si>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</si>
  <si>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</si>
  <si>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</si>
  <si>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</si>
  <si>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</si>
  <si>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</si>
  <si>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</si>
  <si>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</si>
  <si>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</si>
  <si>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</si>
  <si>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</si>
  <si>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</si>
  <si>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Suede</t>
  </si>
  <si>
    <t>Swiss</t>
  </si>
  <si>
    <t>Syrian Arab Republic</t>
  </si>
  <si>
    <t>Tajikistan</t>
  </si>
  <si>
    <t>Thailand</t>
  </si>
  <si>
    <t>Timor-Leste</t>
  </si>
  <si>
    <t>Go</t>
  </si>
  <si>
    <t>Tokelau</t>
  </si>
  <si>
    <t>Tonga</t>
  </si>
  <si>
    <t>Trinidad and Tobago</t>
  </si>
  <si>
    <t>Tunisia</t>
  </si>
  <si>
    <t>Türkiye</t>
  </si>
  <si>
    <t>Turkmenistan</t>
  </si>
  <si>
    <t>Turks and Caicos Islands</t>
  </si>
  <si>
    <t>Tuvalu</t>
  </si>
  <si>
    <t>Uganda</t>
  </si>
  <si>
    <t>Ukraine</t>
  </si>
  <si>
    <t>United Arab Emirates</t>
  </si>
  <si>
    <t>United Kingdom of Great Britain and Northern Ireland</t>
  </si>
  <si>
    <t>United Republic of Tanzania</t>
  </si>
  <si>
    <t>United States Minor Outlying Islands</t>
  </si>
  <si>
    <t>the United States of America</t>
  </si>
  <si>
    <t>United States Virgin Islands</t>
  </si>
  <si>
    <t>Uruguay</t>
  </si>
  <si>
    <t>Uzbekistan</t>
  </si>
  <si>
    <t>Vanuatu</t>
  </si>
  <si>
    <t>Venezuela (Bolivarian Republic of)</t>
  </si>
  <si>
    <t>Vietnam</t>
  </si>
  <si>
    <t>Wallis and Futuna Islands</t>
  </si>
  <si>
    <t>Western Sahara</t>
  </si>
  <si>
    <t>Yemen</t>
  </si>
  <si>
    <t>Zambia</t>
  </si>
  <si>
    <t>Zimbabwe</t>
  </si>
  <si>
    <t>Trust fund type</t>
  </si>
  <si>
    <t>Capacity Building Initiative for Transparency (CBIT)</t>
  </si>
  <si>
    <t>Global Biodiversity Framework Fund (GBFF)</t>
  </si>
  <si>
    <t>Global Environment Facility (GEF) Trust Fund</t>
  </si>
  <si>
    <t>Least Developed Countries Fund (LDCF)</t>
  </si>
  <si>
    <t>Special Climate Change Fund (SCCF)</t>
  </si>
  <si>
    <t>Small Grants Program (SGP)</t>
  </si>
  <si>
    <t>Focal zone</t>
  </si>
  <si>
    <t>Multifocal zone</t>
  </si>
  <si>
    <t>Biodiversity</t>
  </si>
  <si>
    <t>Chemicals and waste</t>
  </si>
  <si>
    <t>Chemicals/PoP</t>
  </si>
  <si>
    <t>Climate change</t>
  </si>
  <si>
    <t>Adaptation to climate change</t>
  </si>
  <si>
    <t>Climate change mitigation</t>
  </si>
  <si>
    <t>International waters</t>
  </si>
  <si>
    <t>Land degradation</t>
  </si>
  <si>
    <t>2. Progress towards achieving project objectives (development objective)</t>
  </si>
  <si>
    <t>(All entries in this section should be cumulative since the start of the project, not annual)</t>
  </si>
  <si>
    <t>Please indicate the main progress made by the project towards achieving its objective(s) and the cumulative level of achievement of each result since the start of project implementation.</t>
  </si>
  <si>
    <t>Objective of the project or development</t>
  </si>
  <si>
    <t>Results</t>
  </si>
  <si>
    <t>Results indicators</t>
  </si>
  <si>
    <t>Baseline</t>
  </si>
  <si>
    <t>Medium-term objective</t>
  </si>
  <si>
    <t>End of project objective</t>
  </si>
  <si>
    <t>Cumulative progress level as of June 30, 2025</t>
  </si>
  <si>
    <t>% cumulative progress</t>
  </si>
  <si>
    <t>Progress Assessment</t>
  </si>
  <si>
    <t>Increase the resilience of mangrove ecosystems and the agricultural, forestry and fishing communities that depend on them in the face of climate change and support the conservation of biodiversity and ecosystem services in mangrove landscapes of Ramsar sites 1017 and 1018</t>
  </si>
  <si>
    <t>Outcome 1: Mangrove ecosystems and their ecosystem services and goods are sustainably managed to strengthen the resilience of local agricultural, forestry and fishing communities and increase biodiversity in demonstration sites.</t>
  </si>
  <si>
    <t xml:space="preserve">Indicator 1: Number of hectares of vulnerable and degraded mangrove landscapes benefiting from improved management to increase climate resilience and biodiversity status. Indicator 2a: Increase in average species abundance and 2b: Decrease in area of ​​biodiversity loss. Indicator 2c: Mangrove robustness.
</t>
  </si>
  <si>
    <t>Indicator 1: Some ACCBs and APCs have developed management plans, but need support for their implementation. Other mangrove areas, notably in Ramsar Site 1018, have community-based organizations or management plans that hinder their sustainable management and lead to their degradation. Baseline indicators 2a: 0.24; 2b: 158,465 ha; 2c: to be determined.</t>
  </si>
  <si>
    <t xml:space="preserve">Objective 1: 30,000 ha Objective 2: Six municipalities have adopted integrated mangrove landscape management plans
</t>
  </si>
  <si>
    <t xml:space="preserve">Objective 1: 50,000 ha of vulnerable and degraded mangrove landscapes under integrated and sustainable management to increase community resilience to climate change and benefit biodiversity in 9 demonstration communities, then extended to the neighboring 90,000 ha (through training and capacity building) in Ramsar sites 1017 and 1018 for a total area of ​​140,000 ha. Objective 2: Nine municipalities adopt and implement integrated mangrove landscape management plans, directly benefiting the climate resilience of at least 300,000 people, 50% of whom are women.
</t>
  </si>
  <si>
    <t xml:space="preserve">Indicator 1: Nine (9) municipalities have adopted integrated mangrove landscape management plans covering a total area of ​​245,627 ha, including 1,303 ha of mangroves. It is estimated that mangrove landscapes cover approximately 20%, or 49,125.40 ha, of the total area covered by integrated management plans. Indicator 2a: Average species abundance (AMS): RAMSAR Site 1017 = 33.56% and RAMSAR Site 1018 = 44.24% Indicator 2a: - AMS RAMSAR Site 1017 = 33.56% - AMS RAMSAR Site 1018 = 44.24% Indicator 2b: Reduction in the area of ​​biodiversity loss - Mangrove area 2010: 3,146.63 ha - Mangrove area 2023: 3,139.74 ha Conversion rate: -0.22%/year Indicator 2c: Mangrove robustness RAMSAR Site 1017: - Basal area (Gm) = 1.16 - average height (hm) = 1.19 RAMSAR Site 1018: - Basal area (Gm) = 0.74 - height mean (hm) = 0.8   
</t>
  </si>
  <si>
    <t>Indicator 3: Number of municipalities adopting and implementing integrated mangrove landscape management plans, and number of people benefiting from increased resilience. Indicator 4: Direct and indirect carbon benefits. Integrated management plans and number of people benefiting from increased resilience. Indicator 4: Direct and indirect carbon benefits.</t>
  </si>
  <si>
    <t>Objective 3: the direct carbon benefit of SLM on 30,000 ha is equivalent to 1,682,926 tCO2eq</t>
  </si>
  <si>
    <t>Objective 3: The direct carbon benefit of SLM on 50,000 ha is equivalent to 2,804,876 tCO2eq, and the indirect benefit on an additional 90,000 ha is equivalent to 4,727,161 tCO2eq</t>
  </si>
  <si>
    <t>Outcome 2: Agricultural, forestry and fishing communities that depend on mangrove ecosystems adopt alternative, biodiversity-friendly and sustainable livelihoods that strengthen their resilience to climate change.</t>
  </si>
  <si>
    <t>Indicator 1: Number of people benefiting from increased income through alternative livelihoods resilient to climate change</t>
  </si>
  <si>
    <t>Existing value chains in the agriculture, fisheries, forestry and tourism sectors are poorly developed and provide unreliable incomes.</t>
  </si>
  <si>
    <t>Goal 1: 1,000 people, 50% of whom are women, benefit from increased income through climate-resilient alternative livelihoods</t>
  </si>
  <si>
    <t>Goal 1: 27,000 people, 50% of whom are women, benefit from increased income through alternative livelihoods resilient to climate change (including 9,000 fishermen and 18,000 agricultural and forestry producers, processors and traders)</t>
  </si>
  <si>
    <t>Outcome 3: Strengthened national institutional and policy frameworks to sustainably manage mangrove landscapes in a changing climate and knowledge on climate-resilient mangrove ecosystem management improved, captured and disseminated</t>
  </si>
  <si>
    <t>Indicator 1: Number of local decrees developed and proposed amendments to policy documents to support sustainable and climate-resilient mangrove management. Indicator 2: Number of institutional coordination mechanisms strengthened for integrated mangrove landscape planning.</t>
  </si>
  <si>
    <t>Few local decrees emphasize the implementation of existing national policies on sustainable management and protection of mangrove ecosystems. Current planning processes do not sufficiently involve local communities and all relevant sectors.</t>
  </si>
  <si>
    <t>Objective 1: At least two local ordinances developed to support sustainable and climate-resilient mangrove management. Objective 2: At least one institutional coordination mechanism for integrated mangrove landscape planning strengthened.</t>
  </si>
  <si>
    <t>Objective 1: At least three local decrees developed and proposed amendment to a national law to support sustainable and climate-resilient mangrove management. Objective 2: At least two institutional coordination mechanisms (a collaboration platform and a decision-making and planning process) for integrated mangrove landscape planning strengthened.</t>
  </si>
  <si>
    <t xml:space="preserve">Indicator 1: 5 draft decrees and one (01) draft law. 
 </t>
  </si>
  <si>
    <t>Average cumulative progress towards results (%)</t>
  </si>
  <si>
    <t>Assessment of Sustainable Development Goals (SDGs) and overall assessment</t>
  </si>
  <si>
    <t>Please note that overall DO scores should be supported by the evidence and progress reported above. Scores and comments should reflect the overall change in results since the start of the project.</t>
  </si>
  <si>
    <t>Rating of development objectives for the 2025 financial year¹</t>
  </si>
  <si>
    <t>Project Manager/Coordinator</t>
  </si>
  <si>
    <t>Senior Technical Manager13</t>
  </si>
  <si>
    <t>GEF Operational Focal Point</t>
  </si>
  <si>
    <t>Comments/reasons¹² justifying the ratings for the 2025 financial year and any changes (positive or negative) in the ratings since the previous reporting period</t>
  </si>
  <si>
    <t>Human and financial resources are managed in accordance with the provisions in force (See Spot-Check report)</t>
  </si>
  <si>
    <t>Despite the challenges encountered in facilitating field supervision by the implementing agency, considerable efforts have been made so far to achieve the maximum expected results. I am convinced of the high implementation rate of this project before the national evaluation, thanks to the commitment, experience and skills of the PMU.</t>
  </si>
  <si>
    <t>The UGP is periodically supported by the GEF OFP.</t>
  </si>
  <si>
    <t>Based on the progress made on the key outcomes, it is estimated that the expected results will be achieved or even exceeded. The outcomes related to governance and the institutional and political environment, in particular, are modifiable and could contribute to sustainable, replicable and scalable results.</t>
  </si>
  <si>
    <t>Measures to address the MS, MU, U and HU grading issues mentioned in section 2 above</t>
  </si>
  <si>
    <t>Result</t>
  </si>
  <si>
    <t>Action(s) to be taken</t>
  </si>
  <si>
    <t>By whom?</t>
  </si>
  <si>
    <t>When?</t>
  </si>
  <si>
    <t>Outcome 1: Mangrove ecosystems and their ecosystem services and goods are sustainably managed to strengthen the resilience of local agricultural, forestry and fishing communities and increase biodiversity in demonstration sites.</t>
  </si>
  <si>
    <t>English - Framing and launching of the various study files - Setting up local audiovisual communication platforms to raise awareness among community champions, at least 50% of whom are women - Hosting audiovisual programs to raise awareness among local communities, CSOs of local authorities, extension and agricultural advisory services, private companies and other stakeholders concerned with the preservation of mangrove ecosystems - Implementation of mangrove restoration, reforestation and watercourse opening activities - Development/Implementation of 9 communal mangrove conservation plans; - Development of 14 thematic ecosystem maps to fill knowledge gaps on mangrove ecosystems, - Carrying out the inventory of fauna and flora, - Updating the sustainable mangrove management strategy; - Capacity building of ACCB/ACPE and other relevant community organizations, as well as local stakeholders, in administrative and financial management, project management and monitoring. - Capacity building of grassroots communities in fishing regulations and techniques, in compstage, in agroecology in improved salt production technique (soliare); - Establishment of “young junior ambassadors” environmental clubs - Equipping environmental clubs and carrying out school plantations - Production of radio programs in local languages ​​and in French on the ecosystem services of mangroves and climate change - Formalization of nurserymen, producers of forest plants in mangrove landscapes.</t>
  </si>
  <si>
    <t>Project Management Unit</t>
  </si>
  <si>
    <t>From July 2024</t>
  </si>
  <si>
    <t>Outcome 2: Farming, forestry and fishing communities that depend on mangrove ecosystems adopt alternative, biodiversity-friendly and sustainable livelihoods that strengthen their resilience to climate change.</t>
  </si>
  <si>
    <t>- Framing and launching of the various study files; - Identification of priority sectors promoting the conservation of biodiversity and improving resilience to climate change; - Definition of selection criteria for business plans developed by community members for the implementation of IGAs. - Support to the NGO EcoBenin in the certification of the carbon credit project in the Bouche du Roi</t>
  </si>
  <si>
    <t>Outcome 3: National institutional and policy frameworks are strengthened to sustainably manage mangrove landscapes in a changing climate and knowledge on the management of mangrove ecosystems is strengthened.</t>
  </si>
  <si>
    <t xml:space="preserve">- Recruitment of NGOs for mobilization and social inclusion activities; - Strengthening the institutional and legal framework for the management of mangrove landscapes (including community management); - Development and implementation of an appropriate knowledge management strategy to capture and share lessons learned from the project and other relevant initiatives; - Development of the communication plan and the gender and social inclusion action plan; - Implementation of the project monitoring and evaluation plan; administrative management and procurement; - Organization and celebration of World Wetlands Day; - Participation in the Covè telefood fair in Zou and the National Tree Days (JNA) - Holding of steering committee sessions
</t>
  </si>
  <si>
    <t>7 Some indicators may not identify medium-term targets at the design stage (refer to the approved results framework); therefore, this column should only be completed where relevant. 8 Use the six-point scale system required by the GEF Secretariat: Highly Satisfactory (HS), Satisfactory (S), Moderately Satisfactory (MS), Moderately Unsatisfactory (MU), Unsatisfactory (U), and Highly Unsatisfactory (HU).</t>
  </si>
  <si>
    <t>3. Implementation Progress (IP)</t>
  </si>
  <si>
    <t>(Please indicate the progress made during this financial year in accordance with the implementation plan/annual work plan)</t>
  </si>
  <si>
    <t>Results and outputs</t>
  </si>
  <si>
    <t>Indicators (according to the logical framework)</t>
  </si>
  <si>
    <t>Key achievements over the past 12 months (please DO NOT repeat results reported in the previous year's PIR)</t>
  </si>
  <si>
    <t>Describe any variation 9 in the delivery of results</t>
  </si>
  <si>
    <t>Outcome 1.1 Knowledge gaps on the distribution, composition, health, value and resilience of mangrove ecosystems are addressed to inform integrated mangrove landscape management planning under Outcome 1.4.</t>
  </si>
  <si>
    <t>Number of ecosystem maps, inventories, land use maps, value assessments, socio-economic analyses and research projects undertaken to fill knowledge gaps on mangrove ecosystems</t>
  </si>
  <si>
    <t>Outcome 1.2 Local awareness-raising platforms in demonstration sites have been created and made operational to mobilize and involve local stakeholder groups in the planning, implementation and monitoring of mangrove ecosystem management.</t>
  </si>
  <si>
    <t>Number of awareness events and tools designed and organized/disseminated by local awareness platforms</t>
  </si>
  <si>
    <t>As part of Activity 1.1.2 of the 2025 Annual Work Plan and Budget (AWPB), 21 events were carried out (two television broadcasts, six press articles, nine radio broadcasts and four articles in the online press). In total, this output was implemented at a rate of 84% as of June 30, 2025.</t>
  </si>
  <si>
    <t>The report on the implementation of the platforms was validated in April 2025.</t>
  </si>
  <si>
    <t>Result 1.3 Integrated mangrove landscape management plans are developed/updated to increase climate resilience and support biodiversity in nine municipalities, involving local stakeholders, including from the agriculture, forestry and fisheries sectors.</t>
  </si>
  <si>
    <t>Number of integrated mangrove landscape management plans developed/updated</t>
  </si>
  <si>
    <t>Result 1.4 Integrated mangrove landscape management plans implemented in 9 municipalities, promoting innovative and integrated technologies and approaches in the agriculture, forestry and fisheries sectors that contribute to ecosystem restoration, resilience to climate change and biodiversity conservation</t>
  </si>
  <si>
    <t>Number of integrated mangrove landscape management plans under implementation Increased biodiversity index (using B-Intact indicators)</t>
  </si>
  <si>
    <r>
      <t xml:space="preserve">At least nine (09) plans have been developed and will be implemented through the Sitatunga and Grand Nokoué development plans which are currently being developed. 
</t>
    </r>
    <r>
      <rPr>
        <sz val="9"/>
        <rFont val="Arial"/>
        <family val="2"/>
      </rPr>
      <t>Indicator: Mean Species Abundance (MSA): RAMSAR Site 1017 = 33.56% and RAMSAR Site 1018 = 44.24% Indicator 2a: - MSA RAMSAR Site 1017 = 33.56% - MSA RAMSAR Site 1018 = 44.24%</t>
    </r>
  </si>
  <si>
    <t>Outcome 1.5 The capacities of Community Biodiversity Conservation Areas (CBCAs), Farmer Contract Farming Associations (PCAAs) and other relevant local stakeholders have been strengthened in administrative and financial management, project management and monitoring.</t>
  </si>
  <si>
    <t>Number of functional and autonomous CBCAs, PCAAs and other competent CSOs with 50% women members Number of monitoring systems established and operational</t>
  </si>
  <si>
    <t>Three (03) IECs, including training on women's leadership and other community mushrooms, young junior ambassadors and salt production techniques with solar tarpaulins, were developed. This impacted 2,138 people, including 61.31% women, and 1,598 people from CBCAs and PCAAs. A monitoring system is being put in place.</t>
  </si>
  <si>
    <t>These activities are currently being implemented.</t>
  </si>
  <si>
    <t>Outcome 2.1 Strengthened sustainable nature-based value chains to increase the resilience of community livelihoods using a participatory and gender-responsive approach</t>
  </si>
  <si>
    <t>Number of business plans implemented</t>
  </si>
  <si>
    <t xml:space="preserve">Studies aimed at refining and identifying priority value chains that support biodiversity conservation and business plan scoring criteria were conducted.
</t>
  </si>
  <si>
    <t>These activities are ongoing</t>
  </si>
  <si>
    <t>Outcome 2.2 At least three local public-private partnerships established and operationalized to catalyze investments in nature-based alternative livelihoods and value chains in targeted communities</t>
  </si>
  <si>
    <t>Number of public-private partnerships created and operationalized</t>
  </si>
  <si>
    <t xml:space="preserve">A partnership is underway with the Non-Governmental Organization "Benin Ecotourism Concern (Eco-Benin)" for the development and certification of a carbon project linked to the reduction of wood energy consumption in the mangrove areas of Mono and the Atlantic.  </t>
  </si>
  <si>
    <t>Release 2.3</t>
  </si>
  <si>
    <t xml:space="preserve">Number of public and private funding sources collaborating with the project  </t>
  </si>
  <si>
    <t>Planned for 2026 and 2027</t>
  </si>
  <si>
    <t>Result 3.1 Strengthening of the institutional and legal framework relating to the management of mangrove landscapes (including community management)</t>
  </si>
  <si>
    <t>Five draft orders were finalized through two studies in 2024. The 2025 PTBA provides for the recruitment of a service provider to refine these draft orders. Overall, this activity is completed at a rate of 50% as of June 30, 2025. A national platform is being established following a thorough assessment of local awareness platforms in the targeted sites, identifying community champions and funding sources to support awareness and behavior change within their community groups. Overall, this activity is completed at a rate of 30% as of June 30, 2025.</t>
  </si>
  <si>
    <t xml:space="preserve">This activity, which has been partially completed, is continuing. The decision-making and planning process still needs to be implemented and strengthened. 
</t>
  </si>
  <si>
    <t>Output 3.2 Capacity development plan designed and implemented for government institutions working on mangroves in Benin and the region to be able to support integrated, participatory and gender-sensitive processes for the sustainable management of mangrove landscapes under changing climatic conditions</t>
  </si>
  <si>
    <t>Number of capacity building events organized for government institutions</t>
  </si>
  <si>
    <t>Arrangements are underway for the implementation of this activity.</t>
  </si>
  <si>
    <t>Outcome 3.3 Knowledge and awareness on the conservation and sustainable use of climate-resilient mangrove ecosystems are strengthened to facilitate decision-making at national, regional and global scales.</t>
  </si>
  <si>
    <t>Number of knowledge events undertaken and tools developed and disseminated</t>
  </si>
  <si>
    <t>One (1) national platform has been developed and communication supports are proposed in the communication plan. This product has been executed at a rate of 33% as of June 30, 2025.</t>
  </si>
  <si>
    <t>Result 3.4 Implementation of the project monitoring and evaluation plan</t>
  </si>
  <si>
    <t>Number of monitoring and evaluation reports submitted</t>
  </si>
  <si>
    <t>Five (05) reports were produced. In total, this product was implemented at a rate of 83% as of June 30, 2025.</t>
  </si>
  <si>
    <t>Implementation Progress (IP) and Overall Assessment</t>
  </si>
  <si>
    <t>Please note that overall IP ratings should be supported by the evidence and progress reported above. Ratings and comments should reflect the overall change in results over the financial year (July 1, 2024 to June 30, 2025).</t>
  </si>
  <si>
    <t>Project Manager/Coordinator</t>
  </si>
  <si>
    <t>Senior Technical Manager</t>
  </si>
  <si>
    <t>GEF Operational Focal Point (OFP)</t>
  </si>
  <si>
    <t>Note on the implementation objective for the financial year 202510</t>
  </si>
  <si>
    <t>Comments/reasons for the ratings for the 2025 financial year and any changes (positive or negative) in the ratings since the previous reporting period</t>
  </si>
  <si>
    <t>The project team is working hard to catch up on the delays incurred at the start of the project. The progress made is promising, and the planned implementation rate this year is expected to be close to the 100% target.</t>
  </si>
  <si>
    <t>Progress is steady and agreed activities, included in the annual work plan and budget, are being implemented. Progress on results is satisfactory and efforts are directed towards achieving environmental, social and environmental (ESE) objectives and benefits related to climate change adaptation.</t>
  </si>
  <si>
    <t xml:space="preserve">9 Gap refers to the difference between expected progress and actual progress at the time of reporting. 10 Implementation Progress Assessment – ​​Assessment of the extent to which the implementation of a project's components and activities is in accordance with the approved project implementation plan. 
</t>
  </si>
  <si>
    <t>4. Summary of progress and challenges</t>
  </si>
  <si>
    <t>Please provide a summary paragraph on the progress of project implementation, consistent with the information reported in sections 2 and 3 of the PIR (maximum 400 words) (This section will be uploaded to the GEF portal)</t>
  </si>
  <si>
    <t>Please provide a summary paragraph on the challenges of project implementation, consistent with the information reported in sections 2 and 3 of the PIR (maximum 400 words) (This section will be uploaded to the GEF portal)</t>
  </si>
  <si>
    <t>- Update the development and management plan for Grand Nokoué and Sitatunga - Implement restoration, reforestation and road opening activities in accordance with the forest management agreement - Implement activities related to component 2 of the project; - Develop the Project's administrative and accounting procedures manual - Develop the procedures and risk management manual - Set up the IT platform for backing up and securing Project data</t>
  </si>
  <si>
    <t>Implementation of the exit strategy</t>
  </si>
  <si>
    <t xml:space="preserve">Has the project developed an exit strategy? If so, please describe the progress made in implementing it.
</t>
  </si>
  <si>
    <t>The project is under the direction of the General Directorate of Water, Forests and Hunting (DGEFC), which is its national director. This system is in place to ensure the project's sustainability.</t>
  </si>
  <si>
    <t xml:space="preserve">How does the project strengthen institutional capacities to foster country ownership for more sustainable results?
</t>
  </si>
  <si>
    <t xml:space="preserve">The PMU involves government institutions, NGOs, CPCB/PCCA, and communities in all aspects of project planning, development, and validation of studies and technical reports. The project organizes capacity-building activities for CPCB/PCAA and women's groups, carried out by local NGOs in partnership with the municipalities.
</t>
  </si>
  <si>
    <t>5. Environmental and social protection measures (ESM): project risks</t>
  </si>
  <si>
    <t>Initial ESS Risk Classification (at CEO approval stage)</t>
  </si>
  <si>
    <t>Moderate</t>
  </si>
  <si>
    <t>New environmental and social risks.</t>
  </si>
  <si>
    <t>ESS #1 Natural Resource Management - Negative impact on land tenure/access rights (country does not have a land tenure system that protects community rights to forests: definition of customary land rights, benefit-sharing mechanisms for communal forests, conflict resolution, etc.) ESS #2 Biodiversity, Ecosystems and Natural Habitats - Negative impact on protected area, buffer zone or natural habitats - Unregulated access and benefit-sharing of genetic resources ESS #3 Plant Genetic Resources for Food and Agriculture - Negative impact of the provision of seeds and planting materials ESS #3 Plant Genetic Resources for Food and Agriculture - Negative impact of the provision of seeds and planting materials ESS #4 Animal (Livestock and Aquatic) Genetic Resources for Food and Agriculture - Habitat modification ESS #7 Decent Work - Negative impact on the creation of better employment opportunities, especially for youth and women</t>
  </si>
  <si>
    <t>Progress made in the implementation of the Environmental and Social Management Plan (ESMP) (only for moderate and high risk projects)</t>
  </si>
  <si>
    <t>ESS #1 Natural Resource Management - The management of mangrove ecosystems is taken into account in the new forestry plan currently being developed. Its adoption will allow for the implementation of regulations at the local level. - Radio broadcasts in local languages ​​and French on ecosystem services and climate change in the intervention municipalities. - All municipalities have been provided with a municipal mangrove management plan. ESS #2. Biodiversity, ecosystems and natural habitats - Implementation of forest management agreements covering the restoration of 47 ha of mangroves and the establishment of 34 ha of reforestation and wood energy plantations - 6 km of waterways have been developed to facilitate the movement of small boats. ESS #3 Plant Genetic Resources for Food and Agriculture - The project does not introduce plant seeds and favors native species - An environmental study will be conducted for AGR business plans - Plantation establishment is carried out manually in compliance with environmental standards. The seeds used are local. ESS#4 Animal Genetic Resources (Livestock and Aquatic) for Food and Agriculture Consultant recruitment process underway to: - Design and implement, with local government institutions and in collaboration with ACCBs, APCs, a biomonitoring system covering: i) ecosystem regeneration, degradation and health; and ii) the evolution of mangrove species of high ecological and economic interest. - Design and implement a monitoring plan to ensure compliance with logging regulations, using a participatory approach with forest inspections, DPHs and ATDAs. ESS#7 Decent Work - The project implements the Gender and Social Inclusion Action Plan to ensure that all categories benefit from the interventions. - The implementation of value chain reports and business plans will make a big step towards the implementation of component 2 of the project which promotes sustainable green jobs and improves mangrove ecosystems. - For restoration and reforestation activities, 6 forest management agreements worth 160,737,740 FCFA were signed in September 2024 and are currently being implemented with congestion structures such as ACCB Vodounto, ACCB Chenal de Gbaga, ACCB Lac Ahémé, ACPE Aguégués, Sèmè-Kpodji and Sô Ava. Youth and women's groups are involved in restoration and reforestation activities through the management of these agreements.</t>
  </si>
  <si>
    <t>Grievance Redress Mechanism (GRM)</t>
  </si>
  <si>
    <t>6. Risks to the project</t>
  </si>
  <si>
    <t>The following table summarizes the risks identified in the project document and also reflects any new risks identified during project implementation.</t>
  </si>
  <si>
    <t>Type of risk</t>
  </si>
  <si>
    <t>Risk assessment11</t>
  </si>
  <si>
    <t>Identified in the ProDoc Y/N</t>
  </si>
  <si>
    <t>Risk description</t>
  </si>
  <si>
    <t>Mitigation measure implemented</t>
  </si>
  <si>
    <t>Environment</t>
  </si>
  <si>
    <t>Considering current climate trends and future climate predictions is essential to the project's success. ANR sites will be selected based on models of future habitat suitability under different climate scenarios. These sites, available in the future, will be integrated as much as possible into community-based management areas for mangrove conservation. Available information on mangrove resilience to sea-level rise and increased salinity remains limited, but it is improving. For example, it is now known that Avicennia germinans is more resistant to high salinity than Rhizophora racemosa. The most recent knowledge will be used, and conservation and restoration activities will be designed based on the species-site combinations with the best chance of long-term success in each subsite. In addition, research projects on species and ecosystem resilience will be initiated as part of the project to fill knowledge gaps and support the design of future climate-resilient restoration efforts.</t>
  </si>
  <si>
    <t>The completion of the detailed mapping study, as well as the inventory of the fauna and flora of mangrove ecosystems, have improved knowledge of these ecosystems. The implementation of co-management contracts with the ACCB/ACPE for restoration and regeneration activities, as well as the creation of ecological corridors, will also contribute to reducing this risk.</t>
  </si>
  <si>
    <t>Institutional</t>
  </si>
  <si>
    <t>Inter-institutional cooperation was identified as one of the obstacles that the project must overcome. Several interventions were therefore designed specifically to increase knowledge sharing and support integrated planning processes. The respective role of each institution in the management of mangrove ecosystems will be clarified, intersectoral collaboration for knowledge sharing and consultative decision-making processes will be strengthened, and decision-support tools will be developed to facilitate inclusive processes (Outcome 3.1).</t>
  </si>
  <si>
    <t>A study was conducted to clarify the role of different stakeholders in the management of mangrove landscapes. The national strategy for the sustainable management of mangrove ecosystems was updated and nine municipal plans were developed. Local awareness-raising platforms were created to support awareness-raising and behavioral changes within communities.</t>
  </si>
  <si>
    <t>Legal and regulatory</t>
  </si>
  <si>
    <t>The project design took into account lessons learned and best practices in behavior change in the intervention areas, thus providing concrete solutions to overcome the identified risk. Local implementing decrees for national legislation will be developed, where appropriate, to increase the effectiveness of implementation by local authorities. Information on preferred practices, as identified in the management plans, will be widely disseminated to the populations of the targeted municipalities and neighboring municipalities, through various communication media and events. In addition, community leaders (religious leaders, traditional chiefs, youth workers, etc.) will be closely involved at every stage of project implementation. They will play a key role in identifying measures to support the adoption of good practices and the abandonment of harmful ones. Their influence makes their support for the project crucial, as it should facilitate community compliance with local regulations.</t>
  </si>
  <si>
    <t>The project proposed and integrated a "mangrove ecosystem management" component into the decree on forestry regulations. Its adoption will allow for the implementation of the regulations at the local level. Forest management agreements for the implementation of activities are signed with the communities through the ACCB/ACPE, which allows for their close involvement at all stages of the project.</t>
  </si>
  <si>
    <t>Safety and security</t>
  </si>
  <si>
    <t>Weak</t>
  </si>
  <si>
    <t>Safety measures will be implemented for all individual and group meetings. The budget for each training and awareness-raising session includes sufficient funds to implement the necessary safety measures throughout project implementation (e.g., sanitation tools, rental of adequately equipped, spacious, and ventilated premises). Virtual meetings will be organized whenever necessary at the central level. Authorizations to continue field interventions during critical phases at the local level will be granted if necessary, while ensuring the safety of project staff, community members, and partners. As the project is primarily focused on local stakeholders, it is expected that a temporary change in government priorities in the event of a new health crisis should not have a dramatic impact on project implementation.</t>
  </si>
  <si>
    <t>Most monthly and quarterly meetings with FAO are held via videoconference, in strict compliance with social distancing guidelines. Participants in the various training and awareness-raising sessions benefit from the project's support.</t>
  </si>
  <si>
    <t>Partnership and coordination</t>
  </si>
  <si>
    <t>High</t>
  </si>
  <si>
    <t>The low level of community involvement in decision-making and uncertain access to natural resources have led some communities to lose interest in projects. Previous initiatives, which did not enjoy the full support of local communities, have had very limited success. Community interest in the project approach (adoption of sustainable nature-based livelihoods and/or mangrove conservation) was included as one of the criteria for selecting intervention sites and defining interventions during the PPG phase. Community motivation and ownership of the interventions will be a prerequisite for their implementation at each site, as they are a condition for success. The active participation and contribution of communities during kick-off meetings and participatory decision-making processes at the beginning of the project will confirm their interest in the project. The expected financial benefits from strengthening sustainable nature-based value chains will help maintain community motivation to protect mangrove ecosystems in the long term.</t>
  </si>
  <si>
    <t>Contracts were signed with ACCB/APC, which is heavily involved in the management of mangrove ecosystems in the three intervention areas, as part of reforestation and restoration activities and the opening of waterways. The establishment of fuelwood plantations to compensate for the destruction of mangroves for specific needs was also carried out. Groups were also trained in improved salt production techniques and the adoption of good agroecological practices in mangrove ecosystems.</t>
  </si>
  <si>
    <t>Overall project risk assessment (low, moderate, substantial or high):</t>
  </si>
  <si>
    <t>2024 Financial Year Rating</t>
  </si>
  <si>
    <t>2025 Financial Year Rating</t>
  </si>
  <si>
    <t>Comments/reasons for the rating for the 2025 financial year and any changes (positive or negative) in the rating since the previous reporting period</t>
  </si>
  <si>
    <t>11. Risk assessment means an evaluation of the overall risk associated with factors internal or external to the project that may affect its implementation or the prospects for achieving its objectives. Project risk should be assessed on the following scale: low, moderate, substantial or high.</t>
  </si>
  <si>
    <t>7. Follow-up of the mid-term review or supervision mission</t>
  </si>
  <si>
    <t>If the project was subject to an MTR or oversight engagement in 2024, please indicate how the recommendations were implemented during that fiscal year, as indicated in the management response or oversight engagement report.</t>
  </si>
  <si>
    <t>Recommendations of the MTR or supervision mission</t>
  </si>
  <si>
    <t>Measures implemented during this financial year</t>
  </si>
  <si>
    <t>Recommendation 1:</t>
  </si>
  <si>
    <t>Recommendation 2:</t>
  </si>
  <si>
    <t>Recommendation 3:</t>
  </si>
  <si>
    <t>Recommendation …</t>
  </si>
  <si>
    <t>Recommendation…</t>
  </si>
  <si>
    <t>8. Minor changes to the project</t>
  </si>
  <si>
    <t>Minor modifications are changes in design or implementation that do not significantly impact the project objectives or scope, or an increase in GEF funding for the project of up to 5%, as described in Annex 9 of the GEF Project and Program Cycle Guidelines. 12. Please describe any minor modifications to the project in the relevant category(ies) and provide supporting documentation as an annex to this report, if available. (This section will be posted on the GEF portal.)</t>
  </si>
  <si>
    <t>Category of change</t>
  </si>
  <si>
    <t>Provide a description of the change</t>
  </si>
  <si>
    <t>Indicate the time of change</t>
  </si>
  <si>
    <t>Approved by</t>
  </si>
  <si>
    <t>Results framework</t>
  </si>
  <si>
    <t>Components and cost</t>
  </si>
  <si>
    <t>Institutional and implementing arrangements</t>
  </si>
  <si>
    <t>Financial management</t>
  </si>
  <si>
    <t>Implementation timeline</t>
  </si>
  <si>
    <t>Executing entity</t>
  </si>
  <si>
    <t>Executing Entity Category</t>
  </si>
  <si>
    <t>Minor change to project goal</t>
  </si>
  <si>
    <t>Guarantees</t>
  </si>
  <si>
    <t>Risk analysis</t>
  </si>
  <si>
    <t>GEF project funding increased by up to 5%</t>
  </si>
  <si>
    <t>Co-financing</t>
  </si>
  <si>
    <t>Location of project activity</t>
  </si>
  <si>
    <t>Other minor change to the project (define)</t>
  </si>
  <si>
    <t>12 GEF Council Meeting Documents, Guidelines, Project and Program Cycle Policy - 2020 Update</t>
  </si>
  <si>
    <t>9. Stakeholder Engagement</t>
  </si>
  <si>
    <t>Please report on the progress, challenges, and results of stakeholder engagement (based on the description of the stakeholder engagement plan) included in the CEO endorsement during the reporting period. (This section will be published on the GEF portal.)</t>
  </si>
  <si>
    <t>Profile</t>
  </si>
  <si>
    <t>Name of the stakeholder</t>
  </si>
  <si>
    <t>Type of partnership</t>
  </si>
  <si>
    <t>Progress, results and challenges in stakeholder engagement</t>
  </si>
  <si>
    <t>Government institutions</t>
  </si>
  <si>
    <t>DGEFC</t>
  </si>
  <si>
    <t>Key</t>
  </si>
  <si>
    <t>She provides national leadership for the project and is a member of the steering committee. She is at the strategic level and facilitates exchanges with FAO and the Project Management Unit. She contributes to the implementation of reforestation restoration activities and the opening of waterways to facilitate navigation, commercial traffic, and fishing. In terms of challenges, she will have to continue the actions listed above.</t>
  </si>
  <si>
    <t>DGEC; ABE; CENAGREF; DPH; DDEAP; CIF</t>
  </si>
  <si>
    <t>They are members of the project steering committee and participate in monitoring and controlling the project. They continue to support the project in its activities related to climate change adaptation and the regulation of fishing activities.</t>
  </si>
  <si>
    <t>NGO</t>
  </si>
  <si>
    <t>ECO-BENIN; ACTION PLUS; NGO BEES; etc.</t>
  </si>
  <si>
    <t xml:space="preserve">They are operational partners of the project and carry out mobilization and social inclusion activities, including IEC and capacity building. They must contribute to the successful implementation of restoration, reforestation, opening of waterways, sanctification, etc. activities.  </t>
  </si>
  <si>
    <t>Private sector entities</t>
  </si>
  <si>
    <t>Microfinance structures (AVEC, DAME, CAVECA, Alidé, PADME); private sector companies involved in value chains, etc.</t>
  </si>
  <si>
    <t>Secondary</t>
  </si>
  <si>
    <t>The activities for which its structures are needed have not yet started. Faced with the challenges, the UGP must establish links with these structures to ensure their effective involvement.</t>
  </si>
  <si>
    <t>Others</t>
  </si>
  <si>
    <t>Universities and research laboratories (LABEF; LEA) etc.</t>
  </si>
  <si>
    <t>The project has signed partnership agreements with research laboratories to conduct research aimed at filling knowledge gaps. Two reports were produced as part of this partnership in 2024. Further reports are expected as part of this partnership.</t>
  </si>
  <si>
    <t>Co-management associations of community biodiversity conservation areas (CCBA), community environmental protection areas (ACPE) and other relevant CBOs</t>
  </si>
  <si>
    <t>Primary</t>
  </si>
  <si>
    <t xml:space="preserve">- Co-management associations (ACCB/ACPE) and other community organizations benefit from capacity building and carry out forestry activities and duplicate the concepts received among their peers. "In terms of challenges, we must respect the project's guidelines and continue eco-citizen monitoring for the preservation of mangrove ecosystems.
</t>
  </si>
  <si>
    <t>10. Integration of the gender dimension</t>
  </si>
  <si>
    <t>Information on progress made on gender-responsive measures, as documented during the CEO approval in the Gender Action Plan or equivalent (if applicable) during the reporting period. (This section will be published on the GEF portal.)</t>
  </si>
  <si>
    <t>Category</t>
  </si>
  <si>
    <t>Yes/No</t>
  </si>
  <si>
    <t>Briefly describe the progress and results achieved during this reporting period.</t>
  </si>
  <si>
    <t>a. Closing gender gaps in access to and control of global natural resources</t>
  </si>
  <si>
    <t xml:space="preserve">Development of the gender and social inclusion action plan. Development of the document identifying land security activities guaranteeing women's access to land.
</t>
  </si>
  <si>
    <t>b. Improve women's participation and decision-making</t>
  </si>
  <si>
    <t>- Nine (09) environmental clubs were created in the project intervention municipalities with 540 young junior ambassadors, 50% of whom were women; - Organization of twenty-seven training sessions on administrative management, female leadership and negotiation techniques in the nine (09) municipalities with 2138 people, 61.31% of whom were women. 1598 people from CPCA/PCAA. Participation of women and young people in reforestation and restoration activities; - Organization of exchange visits and training of 20 groups of women salt workers on improved salt extraction and production techniques.</t>
  </si>
  <si>
    <t>c. generate socio-economic benefits or services for women</t>
  </si>
  <si>
    <t>- Improving income through their participation in mangrove restoration, reforestation and fair activities. - Creating partnerships through meetings and exchange visits. Identification of identified sectors: Coastal Pole: Smoked Fish and Fresh Tomatoes; Ahémé Pole: Smoked Fish, Fresh Cassava, Fresh Fish and White Gari, Ouémé Pole: Smoked Fish, Organic Compost, Fresh Fish, Fresh Corn and Fresh Tomatoes.</t>
  </si>
  <si>
    <t>Other good practices in gender</t>
  </si>
  <si>
    <t xml:space="preserve">Taking gender into account in all project activities (meeting; validation; consultation, etc.).
</t>
  </si>
  <si>
    <t>Knowledge activities/products (if applicable), as described in the CEO-approved knowledge management (and learning) approach, during the reporting period. (This section will be published on the GEF portal.)</t>
  </si>
  <si>
    <t>Knowledge Management and Learning (KML): Does the project have a KML strategy?</t>
  </si>
  <si>
    <t>No</t>
  </si>
  <si>
    <t>If yes, what is the status of implementation? Please describe in your response how the project promotes knowledge sharing and learning among stakeholders at the national and subnational levels.</t>
  </si>
  <si>
    <t>If NO, how does the project identify, collect and document good practices?</t>
  </si>
  <si>
    <t xml:space="preserve">- The project identifies good practices through IEC activities; exchange visits and meetings. - Holders of these good practices are invited to share their good practices with their peers. - However, the study on the project's knowledge management strategy is underway to refine the identification, collection and archiving.
</t>
  </si>
  <si>
    <t>Please list good practices, including key technical and/or institutional innovations, of the project so far.</t>
  </si>
  <si>
    <t>- The use of solar panels and seawater for salt production. - The production of compost to replace chemical fertilizers. - The use of legumes to restore soil fertility: the case of mucuna. - The creation and management of “young junior ambassador” environmental clubs.</t>
  </si>
  <si>
    <t>Communication strategy: Does the project have a communication strategy?</t>
  </si>
  <si>
    <t>Please provide a brief overview of the communication successes and challenges during this exercise.</t>
  </si>
  <si>
    <t>- The creation of young junior ambassadors for environmental clubs as communication relays at the level of the intervention municipalities. - Organization of activities on the ecosystem services of mangroves and the impacts of climate change on five community radio stations (Ahémé FM, Mono FM, Tado FM; Gerdès FM and radio Kpassè in French and local language). - Production of capsules for environmental clubs, environmentally friendly techniques, training on female leadership. In terms of challenges: - Continue raising awareness among stakeholders and strengthening the achievements; - Animate the environmental clubs created; - Establish partnerships with regional television stations.</t>
  </si>
  <si>
    <t>Humanitarian Story: Please share a humanitarian story from your project, focusing on how it has helped improve people's lives while contributing to the expected global environmental benefits. Please indicate any socioeconomic benefits generated by the project. Please include at least one quote and a beneficiary's perspective, along with associated photos and photo credits.</t>
  </si>
  <si>
    <t>Please provide links to related websites and social media accounts</t>
  </si>
  <si>
    <t>https://youtu.be/zBhftgBJiK4?si=puqQxLmjWSckSYC https://www.facebook.com/share/v/1Esu8Hhj2j/ https://www.facebook.com/share/v/1DfJvqSotx/?mibextid=wwXIfr</t>
  </si>
  <si>
    <t>Please provide a list of publications, leaflets, videos, newsletters or other communication materials published on the web, if applicable.</t>
  </si>
  <si>
    <t xml:space="preserve">• Production of three (03) capsules on: 1- The creation and installation of members of the Environmental Clubs of the AMBASSADEURS Juniors Mangrove students of Benin in the nine municipalities of intervention of the project in the schools. 2- Environmentally friendly practices (exchange visit of community organizations on improved extraction and processing techniques in the commune of Sèmè-Podji with the GBENONKPÖ Group of Sèmè-Okoun on salt production techniques with seawater, tarpaulins and solar rays. through women salt producers from other communes. 3- Capacity building session for women champion leaders and community organizations on awareness-raising methods, administrative and financial management, good governance and negotiation in the project intervention communes. - Recording of 20 radio programs in the communes on five community radio stations with high audience on ecosystem services and the impacts of climate change with experts (Tado Fm 106.3 in (French and xwémè) for the communes of Abomey-Calavi and Sô-Ava; Mono Fm 97.7 in (French) and Mina) for the municipalities of Comè and Grand-Popo; Radio Kpassè 93.8 in (French and Pédah) for the communes of Ouidah and Kpomassè; Fm Ahémé 87.7 in (French, Aizo and Wla) for the commune of Bopa; Gerdess Fm 89.5 in (French Goun and Tofin) for the municipalities of Aguégués and Sèmè-Podji.
</t>
  </si>
  <si>
    <t>Please provide the name and contact details of the Communication and/or Knowledge Management focal point.</t>
  </si>
  <si>
    <t>- Communication focal point: OLLOUDE Mobèrèola Oloufounmilayo; 0195404572; funelleolive@yahoo.fr   
- Knowledge management focal point: SALAMI Abdou Gafar Agnila; 0197874305; g1salami@yahoo.fr</t>
  </si>
  <si>
    <t>12. Participation of indigenous peoples and local communities</t>
  </si>
  <si>
    <t>Are indigenous peoples and local communities involved in the project (in accordance with the approved project document)? If yes, please explain briefly.</t>
  </si>
  <si>
    <t>If applicable, please describe the process and current status of ongoing or completed legitimate consultations aimed at obtaining the free, prior, and informed consent (FPIC) of indigenous communities. The project collaborates with associations responsible for the management of biodiversity conservation areas, called CBCA/PCAA. These associations are composed of local elected officials, traditional leaders, representatives of different activity categories, youth, and women, and therefore effectively and actively involve local communities in decision-making and project implementation. As part of the implementation of its activities, the project has signed forest management agreements with these associations for the restoration, reforestation, and opening of watercourses or corridors.</t>
  </si>
  <si>
    <t>13. Co-financing table</t>
  </si>
  <si>
    <t>Sources of co-financing</t>
  </si>
  <si>
    <t>Name of co-financier</t>
  </si>
  <si>
    <t>Type of co-financing</t>
  </si>
  <si>
    <t>Amount confirmed upon CEO approval (in USD)</t>
  </si>
  <si>
    <t>Actual amount materialized as of June 30, 2025 (in USD)</t>
  </si>
  <si>
    <t>MCVDD</t>
  </si>
  <si>
    <t>Public investment</t>
  </si>
  <si>
    <t>GEF Agency</t>
  </si>
  <si>
    <t>FAO</t>
  </si>
  <si>
    <t>Grants</t>
  </si>
  <si>
    <t>Total</t>
  </si>
  <si>
    <t>Please explain any significant changes in project co-financing since CEO approval, or differences between pledged and actual co-financing amounts.</t>
  </si>
  <si>
    <t>GEF Guidelines on Co-financing 2018</t>
  </si>
  <si>
    <t>14. Geolocation Information</t>
  </si>
  <si>
    <t xml:space="preserve">This section should ONLY be completed by projects that have had a first Preliminary Assessment Report (PIR) and if the geographical coverage of project activities has changed since the last reporting period. This information is required by the GEF Secretariat on the GEF Portal.
</t>
  </si>
  <si>
    <t>Are there any changes in the geographical coverage of project activities since the last PIR report?</t>
  </si>
  <si>
    <t>Location Name</t>
  </si>
  <si>
    <t>Latitude</t>
  </si>
  <si>
    <t>Longitude</t>
  </si>
  <si>
    <t>Geographic Name ID</t>
  </si>
  <si>
    <t>Description of the place and activity*</t>
  </si>
  <si>
    <t>General Directorate of Water, Forests and Hunting/Ministry of Living Environment and Transport in charge of Sustainable Development</t>
  </si>
  <si>
    <t>6°21'56'N</t>
  </si>
  <si>
    <t>2°27'51'E</t>
  </si>
  <si>
    <t>Project Management Unit Headquarters in Cotonou, BENIN</t>
  </si>
  <si>
    <t>Abomey-Calavi</t>
  </si>
  <si>
    <t>Municipalities benefiting from the project's interventions on the RAMSAR 1018 site</t>
  </si>
  <si>
    <t>Aguégués</t>
  </si>
  <si>
    <t>Kpomasse</t>
  </si>
  <si>
    <t>Sémè Kpodji</t>
  </si>
  <si>
    <t>Sô-Ava</t>
  </si>
  <si>
    <t>Bopa</t>
  </si>
  <si>
    <t>Municipalities benefiting from the project's interventions on the RAMSAR 1017 site</t>
  </si>
  <si>
    <t>Come on</t>
  </si>
  <si>
    <t>Grand-Popo</t>
  </si>
  <si>
    <t>Ouidah</t>
  </si>
  <si>
    <t>Total number of direct beneficiaries</t>
  </si>
  <si>
    <t>Basic indicators_LDCF FEM-6 and FEM-7</t>
  </si>
  <si>
    <t>For GEF-6 and GEF-7 funded LDC projects, please indicate the cumulative total achieved since inception, if available in the implementation document.</t>
  </si>
  <si>
    <t>Basic indicator 1</t>
  </si>
  <si>
    <t>Male</t>
  </si>
  <si>
    <t>Women</t>
  </si>
  <si>
    <t>% of women</t>
  </si>
  <si>
    <t>Basic indicator 2</t>
  </si>
  <si>
    <t>Area of ​​land managed for climate resilience (ha)</t>
  </si>
  <si>
    <t>Basic indicators 3</t>
  </si>
  <si>
    <t>Total number of policies/plans that will integrate climate resilience</t>
  </si>
  <si>
    <t>Basic Indicator 4</t>
  </si>
  <si>
    <t>Female</t>
  </si>
  <si>
    <t>Total number of people trained</t>
  </si>
  <si>
    <t>Annex. Monitoring of GEF Core Indicator Commitments by Area and Progress under FERM</t>
  </si>
  <si>
    <t>The Ecosystem Restoration Monitoring Framework (FERM), developed by FAO, is the official platform for tracking global progress and disseminating good practices for the UN Decade on Ecosystem Restoration. FERM can serve as an integrated GIS platform, providing GEF staff and all relevant stakeholders with the ability to visualize progress on land restored or under improved management for conservation and sustainable use, as well as clear results such as the percentage of project completion. Having a common monitoring and tracking platform allows users to comprehensively assess and report on project progress. A user-friendly dashboard presenting project results allows stakeholders to clearly understand the extent to which project objectives have been achieved. Projects with GEF core indicators by area (GEF Core Indicators 1-5 and LDCF Core Indicator 2) are encouraged to register on the FERM platform.</t>
  </si>
  <si>
    <t>Useful links:</t>
  </si>
  <si>
    <t>• FERM website</t>
  </si>
  <si>
    <t>• FERM User Guide (PDF)</t>
  </si>
  <si>
    <t>• FERM YouTube channel</t>
  </si>
  <si>
    <t>• Send an email to Carmen Morales</t>
  </si>
  <si>
    <t>It also helps countries report areas under restoration for GBF Kunming-Montreal Target 2 (Areas Under Restoration) for which FAO is the custodian agency.</t>
  </si>
  <si>
    <t>As part of activity 1.1.3 of the PTBA 2025, nine (09) municipal mangrove conservation plans that have integrated restoration issues and climate change are being developed with local stakeholders. In total, this result has been implemented at a rate of 90% as of June 30, 2025.</t>
  </si>
  <si>
    <t xml:space="preserve">The implementation of the project activities from its inception until June 30, 2025 has resulted in: - Nine (9) communal mangrove landscape conservation plans covering a total area of ​​245,627 ha, including 1,303 ha of mangroves. It is estimated that mangrove landscapes cover approximately 20%, or 49,125.40 ha, of the total area to be covered by the integrated management plans. - Signing of six (6) agreements with the CPCA/PCAA for forest management; - Signing of three (03) contracts with NGOs to support co-management structures; - Restoration of 43.3 ha of mangrove in the three intervention centers; - Reforestation of 25.25 ha with acacia auriculiformis in the intervention areas; - Opening of 10.9 km of watercourses invaded by vegetation; - Validation and finalization of several study reports including: the monitoring and evaluation plan, the communication plan; the gender action plan, the identification of value chains, the business plan, the fine and detailed mapping, land security; the strategy and communal plans for the conservation of mangroves, the inventory of fauna and flora. - Signature of three (03) agreements with NGOs for the equipment of environmental clubs and the implementation of school plantations; - Organization of twenty-seven training sessions on administrative management, female leadership and negotiation techniques in the nine (09) communes with 2138 people including 61.31% women. 1598 people from CPCA/PCAA. - Organization of an exchange visit and training of 20 groups of women salt workers on improved extraction techniques for salt production; - Organization of three training courses on agroecology practices in mangrove ecosystems. - A partnership is underway with the Non-Governmental Organization “Benin Ecotourism Concern (Eco-Benin)” for the development and certification of a Carbon Project linked to the reduction of wood energy consumption in the mangrove areas of Mono and the Atlantic.
</t>
  </si>
  <si>
    <t xml:space="preserve">Indicator 1: In progress 
</t>
  </si>
  <si>
    <t>The 2024 work plan was 80% complete as of December 31 and the 2025 work plan was 46.33% complete as of June 30, 2025.</t>
  </si>
  <si>
    <t>Moderately Unsatisfactory (MU)</t>
  </si>
  <si>
    <t>The 2024 work plan was 80% complete as of December 31 and the 2025 work plan was 46.33% complete as of June 30, 2025.</t>
  </si>
  <si>
    <r>
      <t>Under result 1.1, - 59 ecosystem and land use maps produced, - Five (5) maps of potential intervention areas - Nine (9) land use forecast maps of mangrove landscapes in 2030, 2050 and 2010 were produced and covered the nine (09) communes) benefiting from the project intervention, namely: Grand-popo; Ouidah; Abomey-Calavi; Bopa; Comè; Kpomassè; Sèmè-Kpodji; Aguégués and Sô-Ava. - One (01) inventory of fauna and flora, - A value assessment and a socio-economic analysis carried out Overall, this result was achieved at a rate of</t>
    </r>
    <r>
      <rPr>
        <b/>
        <sz val="9"/>
        <color theme="1"/>
        <rFont val="Arial"/>
        <family val="2"/>
      </rPr>
      <t>100% by June 30, 2025</t>
    </r>
    <r>
      <rPr>
        <sz val="9"/>
        <color theme="1"/>
        <rFont val="Arial"/>
        <family val="2"/>
      </rPr>
      <t>. Regarding the more sustainably managed areas, it should be noted that thirty-three (33) districts belonging to these nine (09) municipalities are home to mangrove landscapes which are monitored.</t>
    </r>
  </si>
  <si>
    <t>Benin</t>
  </si>
  <si>
    <t>1st PIR</t>
  </si>
  <si>
    <t>Recipient Country Government</t>
  </si>
  <si>
    <t>n/a</t>
  </si>
  <si>
    <t>Expected Terminal Evaluation Date:</t>
  </si>
  <si>
    <t>29/02/2029</t>
  </si>
  <si>
    <t xml:space="preserve">LDF $1,277,022.38
GFF $ 737,460.12
TOTAL $2,014,482.50
</t>
  </si>
  <si>
    <r>
      <t>Indicator 3: 9 mangrove conservation plans (MCPs) available Indicator 4: In progress</t>
    </r>
    <r>
      <rPr>
        <sz val="9"/>
        <color rgb="FFFF0000"/>
        <rFont val="Arial"/>
        <family val="2"/>
      </rPr>
      <t xml:space="preserve"> </t>
    </r>
    <r>
      <rPr>
        <sz val="9"/>
        <rFont val="Arial"/>
        <family val="2"/>
      </rPr>
      <t xml:space="preserve">EX-Ante Carbon Footprint (EX-ACT 9.0) 
 </t>
    </r>
  </si>
  <si>
    <t>11. Knowledge and Learning activities</t>
  </si>
  <si>
    <t>Strengthening human and natural systems resilience to climate change through the mangrove ecosystems conservation and sustainable use in southern Benin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</si>
</sst>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409]* #,##0.00_ ;_-[$$-409]* \-#,##0.00\ ;_-[$$-409]* &quot;-&quot;??_ ;_-@_ "/>
    <numFmt numFmtId="165" formatCode="_-[$$-409]* #,##0.000000_ ;_-[$$-409]* \-#,##0.000000\ ;_-[$$-409]* &quot;-&quot;??_ ;_-@_ "/>
    <numFmt numFmtId="166" formatCode="&quot;$&quot;#,##0"/>
  </numFmts>
  <fonts count="82" x14ac:knownFonts="1">
    <font>
      <sz val="11"/>
      <color theme="1"/>
      <name val="Aptos Narrow"/>
      <family val="2"/>
      <scheme val="minor"/>
    </font>
    <font>
      <sz val="12"/>
      <color theme="1"/>
      <name val="Aptos Narrow"/>
      <family val="2"/>
      <scheme val="minor"/>
    </font>
    <font>
      <sz val="11"/>
      <color theme="1"/>
      <name val="Arial"/>
      <family val="2"/>
    </font>
    <font>
      <sz val="12"/>
      <color theme="1"/>
      <name val="Arial"/>
      <family val="2"/>
    </font>
    <font>
      <b/>
      <sz val="14"/>
      <color theme="1"/>
      <name val="Arial"/>
      <family val="2"/>
    </font>
    <font>
      <b/>
      <sz val="12"/>
      <color theme="1"/>
      <name val="Arial"/>
      <family val="2"/>
    </font>
    <font>
      <b/>
      <u/>
      <sz val="12"/>
      <color rgb="FFFF0000"/>
      <name val="Arial"/>
      <family val="2"/>
    </font>
    <font>
      <b/>
      <sz val="10"/>
      <color theme="1"/>
      <name val="Arial"/>
      <family val="2"/>
    </font>
    <font>
      <b/>
      <sz val="13"/>
      <color theme="1"/>
      <name val="Arial"/>
      <family val="2"/>
    </font>
    <font>
      <sz val="9"/>
      <color theme="1"/>
      <name val="Arial"/>
      <family val="2"/>
    </font>
    <font>
      <b/>
      <sz val="9"/>
      <color theme="1"/>
      <name val="Arial"/>
      <family val="2"/>
    </font>
    <font>
      <i/>
      <sz val="9"/>
      <color theme="1"/>
      <name val="Arial"/>
      <family val="2"/>
    </font>
    <font>
      <sz val="9.5"/>
      <color theme="1"/>
      <name val="Arial"/>
      <family val="2"/>
    </font>
    <font>
      <b/>
      <sz val="9.5"/>
      <color theme="1"/>
      <name val="Arial"/>
      <family val="2"/>
    </font>
    <font>
      <u/>
      <sz val="11"/>
      <color theme="10"/>
      <name val="Aptos Narrow"/>
      <family val="2"/>
      <scheme val="minor"/>
    </font>
    <font>
      <sz val="9.5"/>
      <color rgb="FF333333"/>
      <name val="Arial"/>
      <family val="2"/>
    </font>
    <font>
      <sz val="9"/>
      <color theme="1"/>
      <name val="Aptos Narrow"/>
      <family val="2"/>
      <scheme val="minor"/>
    </font>
    <font>
      <u/>
      <sz val="9.5"/>
      <color theme="10"/>
      <name val="Arial"/>
      <family val="2"/>
    </font>
    <font>
      <sz val="9"/>
      <name val="Arial"/>
      <family val="2"/>
    </font>
    <font>
      <b/>
      <i/>
      <sz val="9"/>
      <color theme="1"/>
      <name val="Arial"/>
      <family val="2"/>
    </font>
    <font>
      <sz val="8.5"/>
      <name val="Arial"/>
      <family val="2"/>
    </font>
    <font>
      <sz val="8.5"/>
      <color theme="1"/>
      <name val="Arial"/>
      <family val="2"/>
    </font>
    <font>
      <b/>
      <sz val="8.5"/>
      <color theme="1"/>
      <name val="Arial"/>
      <family val="2"/>
    </font>
    <font>
      <b/>
      <sz val="11"/>
      <color theme="1"/>
      <name val="Arial"/>
      <family val="2"/>
    </font>
    <font>
      <b/>
      <sz val="9"/>
      <name val="Arial"/>
      <family val="2"/>
    </font>
    <font>
      <b/>
      <sz val="9"/>
      <color theme="3" tint="0.249977111117893"/>
      <name val="Arial"/>
      <family val="2"/>
    </font>
    <font>
      <b/>
      <sz val="11"/>
      <color theme="1"/>
      <name val="Aptos Narrow"/>
      <family val="2"/>
      <scheme val="minor"/>
    </font>
    <font>
      <b/>
      <sz val="11"/>
      <color rgb="FFFFFF00"/>
      <name val="Aptos Narrow"/>
      <family val="2"/>
      <scheme val="minor"/>
    </font>
    <font>
      <b/>
      <sz val="11"/>
      <color rgb="FFFF0000"/>
      <name val="Aptos Narrow"/>
      <family val="2"/>
      <scheme val="minor"/>
    </font>
    <font>
      <i/>
      <sz val="7.5"/>
      <color theme="1"/>
      <name val="Arial"/>
      <family val="2"/>
    </font>
    <font>
      <sz val="7.5"/>
      <color theme="1"/>
      <name val="Arial"/>
      <family val="2"/>
    </font>
    <font>
      <sz val="11"/>
      <color rgb="FFFF0000"/>
      <name val="Aptos Narrow"/>
      <family val="2"/>
      <scheme val="minor"/>
    </font>
    <font>
      <sz val="9"/>
      <color rgb="FF000000"/>
      <name val="Arial"/>
      <family val="2"/>
    </font>
    <font>
      <sz val="20"/>
      <color rgb="FFFF0000"/>
      <name val="Aptos Narrow"/>
      <family val="2"/>
      <scheme val="minor"/>
    </font>
    <font>
      <b/>
      <sz val="8"/>
      <color theme="1"/>
      <name val="Arial"/>
      <family val="2"/>
    </font>
    <font>
      <i/>
      <sz val="9"/>
      <name val="Arial"/>
      <family val="2"/>
    </font>
    <font>
      <sz val="8.6999999999999993"/>
      <color theme="1"/>
      <name val="Arial"/>
      <family val="2"/>
    </font>
    <font>
      <u/>
      <sz val="10"/>
      <color rgb="FF0000FF"/>
      <name val="Arial"/>
      <family val="2"/>
    </font>
    <font>
      <u/>
      <sz val="10"/>
      <color rgb="FF0000FF"/>
      <name val="Aptos Narrow"/>
      <family val="2"/>
      <scheme val="minor"/>
    </font>
    <font>
      <b/>
      <sz val="9"/>
      <color theme="1"/>
      <name val="Aptos Narrow"/>
      <family val="2"/>
      <scheme val="minor"/>
    </font>
    <font>
      <sz val="9"/>
      <color rgb="FF000000"/>
      <name val="Aptos Narrow"/>
      <family val="2"/>
      <scheme val="minor"/>
    </font>
    <font>
      <b/>
      <sz val="8"/>
      <name val="Arial"/>
      <family val="2"/>
    </font>
    <font>
      <b/>
      <sz val="13"/>
      <color theme="1"/>
      <name val="Aptos Narrow"/>
      <family val="2"/>
      <scheme val="minor"/>
    </font>
    <font>
      <sz val="13"/>
      <color theme="1"/>
      <name val="Aptos Narrow"/>
      <family val="2"/>
      <scheme val="minor"/>
    </font>
    <font>
      <sz val="13"/>
      <color rgb="FFFF0000"/>
      <name val="Aptos Narrow"/>
      <family val="2"/>
      <scheme val="minor"/>
    </font>
    <font>
      <sz val="13"/>
      <name val="Aptos Narrow"/>
      <family val="2"/>
      <scheme val="minor"/>
    </font>
    <font>
      <b/>
      <sz val="13"/>
      <name val="Aptos Narrow"/>
      <family val="2"/>
      <scheme val="minor"/>
    </font>
    <font>
      <b/>
      <sz val="9"/>
      <color rgb="FF000000"/>
      <name val="Arial"/>
      <family val="2"/>
    </font>
    <font>
      <sz val="11"/>
      <name val="Aptos Narrow"/>
      <family val="2"/>
      <scheme val="minor"/>
    </font>
    <font>
      <b/>
      <sz val="11"/>
      <name val="Aptos Narrow"/>
      <family val="2"/>
      <scheme val="minor"/>
    </font>
    <font>
      <sz val="13"/>
      <color theme="1"/>
      <name val="Arial"/>
      <family val="2"/>
    </font>
    <font>
      <sz val="12"/>
      <color rgb="FF242424"/>
      <name val="Aptos Narrow"/>
      <family val="2"/>
    </font>
    <font>
      <b/>
      <sz val="12"/>
      <color theme="1"/>
      <name val="Aptos Narrow"/>
      <family val="2"/>
      <scheme val="minor"/>
    </font>
    <font>
      <b/>
      <sz val="12"/>
      <color rgb="FF000000"/>
      <name val="Aptos Narrow"/>
      <family val="2"/>
    </font>
    <font>
      <i/>
      <sz val="8"/>
      <color theme="1"/>
      <name val="Arial"/>
      <family val="2"/>
    </font>
    <font>
      <b/>
      <sz val="10"/>
      <color rgb="FF000000"/>
      <name val="Arial"/>
      <family val="2"/>
    </font>
    <font>
      <u/>
      <sz val="13"/>
      <name val="Aptos Narrow"/>
      <family val="2"/>
      <scheme val="minor"/>
    </font>
    <font>
      <b/>
      <u/>
      <sz val="13"/>
      <color theme="1"/>
      <name val="Aptos Narrow"/>
      <family val="2"/>
      <scheme val="minor"/>
    </font>
    <font>
      <sz val="13"/>
      <color theme="1"/>
      <name val="Aptos Narrow"/>
      <family val="1"/>
    </font>
    <font>
      <sz val="13"/>
      <name val="Aptos Narrow"/>
      <family val="2"/>
    </font>
    <font>
      <b/>
      <sz val="13"/>
      <color rgb="FFFF0000"/>
      <name val="Aptos Narrow"/>
      <family val="2"/>
      <scheme val="minor"/>
    </font>
    <font>
      <u/>
      <sz val="13"/>
      <color theme="10"/>
      <name val="Aptos Narrow"/>
      <family val="2"/>
      <scheme val="minor"/>
    </font>
    <font>
      <b/>
      <sz val="15"/>
      <color rgb="FFFF0000"/>
      <name val="Aptos Narrow"/>
      <family val="2"/>
      <scheme val="minor"/>
    </font>
    <font>
      <sz val="13"/>
      <color rgb="FF000000"/>
      <name val="Aptos Narrow"/>
      <family val="2"/>
      <scheme val="minor"/>
    </font>
    <font>
      <sz val="11"/>
      <color rgb="FF000000"/>
      <name val="Aptos Narrow"/>
      <family val="2"/>
    </font>
    <font>
      <b/>
      <sz val="11"/>
      <color rgb="FF000000"/>
      <name val="Aptos Narrow"/>
      <family val="2"/>
    </font>
    <font>
      <b/>
      <sz val="10"/>
      <name val="Arial"/>
      <family val="2"/>
    </font>
    <font>
      <u/>
      <sz val="11"/>
      <name val="Aptos Narrow"/>
      <family val="2"/>
      <scheme val="minor"/>
    </font>
    <font>
      <b/>
      <sz val="9"/>
      <color rgb="FFFF0000"/>
      <name val="Arial"/>
      <family val="2"/>
    </font>
    <font>
      <i/>
      <sz val="11"/>
      <color rgb="FF000000"/>
      <name val="Aptos Narrow"/>
      <family val="2"/>
    </font>
    <font>
      <i/>
      <sz val="11"/>
      <color theme="1"/>
      <name val="Aptos Narrow"/>
      <family val="2"/>
      <scheme val="minor"/>
    </font>
    <font>
      <b/>
      <u/>
      <sz val="11"/>
      <color theme="1"/>
      <name val="Aptos Narrow"/>
      <family val="2"/>
      <scheme val="minor"/>
    </font>
    <font>
      <u/>
      <sz val="11"/>
      <color rgb="FF000000"/>
      <name val="Aptos Narrow"/>
      <family val="2"/>
    </font>
    <font>
      <b/>
      <sz val="11"/>
      <name val="Aptos Narrow"/>
      <family val="2"/>
    </font>
    <font>
      <sz val="8"/>
      <name val="Arial"/>
      <family val="2"/>
    </font>
    <font>
      <sz val="20"/>
      <color theme="1"/>
      <name val="Aptos Narrow"/>
      <family val="2"/>
      <scheme val="minor"/>
    </font>
    <font>
      <sz val="8"/>
      <color theme="1"/>
      <name val="Arial"/>
      <family val="2"/>
    </font>
    <font>
      <sz val="8"/>
      <color theme="1"/>
      <name val="Aptos Narrow"/>
      <family val="2"/>
      <scheme val="minor"/>
    </font>
    <font>
      <sz val="20"/>
      <color rgb="FFFFC000"/>
      <name val="Aptos Narrow"/>
      <family val="2"/>
      <scheme val="minor"/>
    </font>
    <font>
      <sz val="11"/>
      <color theme="1"/>
      <name val="Aptos Narrow"/>
      <family val="2"/>
      <scheme val="minor"/>
    </font>
    <font>
      <sz val="10"/>
      <color theme="1"/>
      <name val="Aptos Display"/>
      <family val="2"/>
      <scheme val="major"/>
    </font>
    <font>
      <sz val="9"/>
      <color rgb="FFFF0000"/>
      <name val="Arial"/>
      <family val="2"/>
    </font>
  </fonts>
  <fills count="15">
    <fill>
      <patternFill patternType="none"/>
    </fill>
    <fill>
      <patternFill patternType="gray125"/>
    </fill>
    <fill>
      <patternFill patternType="solid">
        <fgColor rgb="FFA6C7DA"/>
        <bgColor indexed="64"/>
      </patternFill>
    </fill>
    <fill>
      <patternFill patternType="solid">
        <fgColor rgb="FFE7F0F5"/>
        <bgColor indexed="64"/>
      </patternFill>
    </fill>
    <fill>
      <patternFill patternType="solid">
        <fgColor theme="0" tint="-0.14999847407452621"/>
        <bgColor indexed="64"/>
      </patternFill>
    </fill>
    <fill>
      <patternFill patternType="solid">
        <fgColor theme="0"/>
        <bgColor indexed="64"/>
      </patternFill>
    </fill>
    <fill>
      <patternFill patternType="solid">
        <fgColor rgb="FFFAFAFA"/>
        <bgColor indexed="64"/>
      </patternFill>
    </fill>
    <fill>
      <patternFill patternType="solid">
        <fgColor rgb="FFF9F9F9"/>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BDD7EE"/>
      </patternFill>
    </fill>
    <fill>
      <patternFill patternType="solid">
        <fgColor theme="3" tint="0.89999084444715716"/>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DDDDDD"/>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indexed="64"/>
      </left>
      <right/>
      <top style="thin">
        <color rgb="FF000000"/>
      </top>
      <bottom/>
      <diagonal/>
    </border>
  </borders>
  <cellStyleXfs count="3">
    <xf numFmtId="0" fontId="0" fillId="0" borderId="0"/>
    <xf numFmtId="0" fontId="14" fillId="0" borderId="0"/>
    <xf numFmtId="43" fontId="79" fillId="0" borderId="0" applyFont="0" applyFill="0" applyBorder="0" applyAlignment="0" applyProtection="0"/>
  </cellStyleXfs>
  <cellXfs count="463">
    <xf numFmtId="0" fontId="0" fillId="0" borderId="0" xfId="0"/>
    <xf numFmtId="0" fontId="0" fillId="0" borderId="0" xfId="0" applyAlignment="1">
      <alignment wrapText="1"/>
    </xf>
    <xf numFmtId="0" fontId="9" fillId="0" borderId="0" xfId="0" applyFont="1"/>
    <xf numFmtId="0" fontId="9" fillId="0" borderId="0" xfId="0" applyFont="1" applyAlignment="1">
      <alignment vertical="center" wrapText="1"/>
    </xf>
    <xf numFmtId="0" fontId="0" fillId="0" borderId="0" xfId="0" applyAlignment="1">
      <alignment vertical="top"/>
    </xf>
    <xf numFmtId="0" fontId="12" fillId="0" borderId="0" xfId="0" applyFont="1"/>
    <xf numFmtId="0" fontId="15" fillId="6" borderId="13" xfId="0" applyFont="1" applyFill="1" applyBorder="1" applyAlignment="1">
      <alignment vertical="top" wrapText="1"/>
    </xf>
    <xf numFmtId="0" fontId="15" fillId="7" borderId="13" xfId="0" applyFont="1" applyFill="1" applyBorder="1" applyAlignment="1">
      <alignment vertical="top" wrapText="1"/>
    </xf>
    <xf numFmtId="0" fontId="9" fillId="0" borderId="0" xfId="0" applyFont="1" applyAlignment="1">
      <alignment wrapText="1"/>
    </xf>
    <xf numFmtId="0" fontId="0" fillId="8" borderId="0" xfId="0" applyFill="1"/>
    <xf numFmtId="0" fontId="9" fillId="0" borderId="0" xfId="0" applyFont="1" applyAlignment="1">
      <alignment horizontal="left" vertical="top" wrapText="1"/>
    </xf>
    <xf numFmtId="0" fontId="9" fillId="0" borderId="0" xfId="0" applyFont="1" applyAlignment="1">
      <alignment vertical="top"/>
    </xf>
    <xf numFmtId="0" fontId="13" fillId="0" borderId="0" xfId="0" applyFont="1" applyAlignment="1">
      <alignment vertical="center"/>
    </xf>
    <xf numFmtId="0" fontId="17" fillId="0" borderId="0" xfId="1" applyFont="1" applyAlignment="1">
      <alignment horizontal="left"/>
    </xf>
    <xf numFmtId="0" fontId="12" fillId="0" borderId="0" xfId="0" applyFont="1" applyAlignment="1">
      <alignment horizontal="left"/>
    </xf>
    <xf numFmtId="0" fontId="12" fillId="0" borderId="0" xfId="0" applyFont="1" applyAlignment="1">
      <alignment horizontal="center" vertical="center"/>
    </xf>
    <xf numFmtId="0" fontId="12" fillId="0" borderId="0" xfId="0" applyFont="1" applyAlignment="1">
      <alignment horizontal="center"/>
    </xf>
    <xf numFmtId="0" fontId="9" fillId="0" borderId="0" xfId="0" applyFont="1" applyAlignment="1">
      <alignment vertical="top"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center" vertical="top" wrapText="1"/>
    </xf>
    <xf numFmtId="0" fontId="13" fillId="0" borderId="0" xfId="0" applyFont="1" applyAlignment="1">
      <alignment horizontal="left"/>
    </xf>
    <xf numFmtId="0" fontId="12" fillId="0" borderId="0" xfId="0" quotePrefix="1" applyFont="1" applyAlignment="1">
      <alignment horizontal="left"/>
    </xf>
    <xf numFmtId="0" fontId="12" fillId="0" borderId="0" xfId="0" quotePrefix="1" applyFont="1"/>
    <xf numFmtId="0" fontId="10" fillId="0" borderId="0" xfId="0" applyFont="1" applyAlignment="1">
      <alignment horizontal="left"/>
    </xf>
    <xf numFmtId="0" fontId="7" fillId="0" borderId="0" xfId="0" applyFont="1" applyAlignment="1">
      <alignment horizontal="left"/>
    </xf>
    <xf numFmtId="0" fontId="14" fillId="0" borderId="0" xfId="1"/>
    <xf numFmtId="0" fontId="27" fillId="0" borderId="0" xfId="0" applyFont="1"/>
    <xf numFmtId="0" fontId="26" fillId="0" borderId="0" xfId="0" applyFont="1"/>
    <xf numFmtId="0" fontId="10" fillId="0" borderId="0" xfId="0" applyFont="1"/>
    <xf numFmtId="2" fontId="9" fillId="0" borderId="1" xfId="0" applyNumberFormat="1" applyFont="1" applyBorder="1" applyAlignment="1">
      <alignment vertical="center" wrapText="1"/>
    </xf>
    <xf numFmtId="10" fontId="9" fillId="0" borderId="1" xfId="0" applyNumberFormat="1" applyFont="1" applyBorder="1" applyAlignment="1">
      <alignment vertical="center" wrapText="1"/>
    </xf>
    <xf numFmtId="0" fontId="0" fillId="0" borderId="0" xfId="0" applyAlignment="1">
      <alignment vertical="center" wrapText="1"/>
    </xf>
    <xf numFmtId="0" fontId="38" fillId="0" borderId="0" xfId="1" applyFont="1" applyAlignment="1">
      <alignment wrapText="1"/>
    </xf>
    <xf numFmtId="0" fontId="23" fillId="0" borderId="0" xfId="0" applyFont="1" applyAlignment="1">
      <alignment horizontal="left"/>
    </xf>
    <xf numFmtId="0" fontId="16" fillId="0" borderId="0" xfId="0" applyFont="1" applyAlignment="1">
      <alignment vertical="top" wrapText="1"/>
    </xf>
    <xf numFmtId="0" fontId="39" fillId="0" borderId="0" xfId="0" applyFont="1" applyAlignment="1">
      <alignment wrapText="1"/>
    </xf>
    <xf numFmtId="0" fontId="0" fillId="0" borderId="0" xfId="0" applyAlignment="1">
      <alignment horizontal="left"/>
    </xf>
    <xf numFmtId="0" fontId="9" fillId="0" borderId="0" xfId="0" applyFont="1" applyAlignment="1">
      <alignment horizontal="left"/>
    </xf>
    <xf numFmtId="0" fontId="42" fillId="0" borderId="0" xfId="0" applyFont="1"/>
    <xf numFmtId="0" fontId="43" fillId="0" borderId="0" xfId="0" applyFont="1"/>
    <xf numFmtId="0" fontId="48" fillId="0" borderId="0" xfId="0" applyFont="1"/>
    <xf numFmtId="0" fontId="50" fillId="0" borderId="0" xfId="0" applyFont="1"/>
    <xf numFmtId="0" fontId="3" fillId="0" borderId="0" xfId="0" applyFont="1"/>
    <xf numFmtId="0" fontId="14" fillId="0" borderId="0" xfId="1" applyAlignment="1">
      <alignment horizontal="left"/>
    </xf>
    <xf numFmtId="0" fontId="56" fillId="0" borderId="0" xfId="1" applyFont="1"/>
    <xf numFmtId="0" fontId="34" fillId="3" borderId="1" xfId="0" applyFont="1" applyFill="1" applyBorder="1" applyAlignment="1">
      <alignment horizontal="center" vertical="center" wrapText="1"/>
    </xf>
    <xf numFmtId="0" fontId="60" fillId="0" borderId="0" xfId="0" applyFont="1"/>
    <xf numFmtId="0" fontId="1" fillId="0" borderId="0" xfId="0" applyFont="1"/>
    <xf numFmtId="0" fontId="67" fillId="0" borderId="0" xfId="1" applyFont="1"/>
    <xf numFmtId="0" fontId="0" fillId="8" borderId="41" xfId="0" applyFill="1" applyBorder="1" applyAlignment="1">
      <alignment vertical="center" wrapText="1"/>
    </xf>
    <xf numFmtId="0" fontId="0" fillId="8" borderId="40" xfId="0" applyFill="1" applyBorder="1" applyAlignment="1">
      <alignment vertical="center" wrapText="1"/>
    </xf>
    <xf numFmtId="0" fontId="0" fillId="11" borderId="41" xfId="0" applyFill="1" applyBorder="1" applyAlignment="1">
      <alignment vertical="center" wrapText="1"/>
    </xf>
    <xf numFmtId="0" fontId="0" fillId="11" borderId="40" xfId="0" applyFill="1" applyBorder="1" applyAlignment="1">
      <alignment vertical="center" wrapText="1"/>
    </xf>
    <xf numFmtId="0" fontId="26" fillId="9" borderId="34" xfId="0" applyFont="1" applyFill="1" applyBorder="1" applyAlignment="1">
      <alignment vertical="center" wrapText="1"/>
    </xf>
    <xf numFmtId="0" fontId="26" fillId="9" borderId="36" xfId="0" applyFont="1" applyFill="1" applyBorder="1" applyAlignment="1">
      <alignment vertical="center" wrapText="1"/>
    </xf>
    <xf numFmtId="0" fontId="0" fillId="9" borderId="37" xfId="0" applyFill="1" applyBorder="1" applyAlignment="1">
      <alignment vertical="center" wrapText="1"/>
    </xf>
    <xf numFmtId="0" fontId="0" fillId="9" borderId="38" xfId="0" applyFill="1" applyBorder="1" applyAlignment="1">
      <alignment vertical="center" wrapText="1"/>
    </xf>
    <xf numFmtId="0" fontId="64" fillId="10" borderId="32" xfId="0" applyFont="1" applyFill="1" applyBorder="1"/>
    <xf numFmtId="0" fontId="64" fillId="10" borderId="33" xfId="0" applyFont="1" applyFill="1" applyBorder="1"/>
    <xf numFmtId="0" fontId="65" fillId="10" borderId="34" xfId="0" applyFont="1" applyFill="1" applyBorder="1" applyAlignment="1">
      <alignment wrapText="1"/>
    </xf>
    <xf numFmtId="0" fontId="65" fillId="10" borderId="36" xfId="0" applyFont="1" applyFill="1" applyBorder="1" applyAlignment="1">
      <alignment wrapText="1"/>
    </xf>
    <xf numFmtId="0" fontId="64" fillId="10" borderId="37" xfId="0" applyFont="1" applyFill="1" applyBorder="1" applyAlignment="1">
      <alignment wrapText="1"/>
    </xf>
    <xf numFmtId="0" fontId="64" fillId="10" borderId="38" xfId="0" applyFont="1" applyFill="1" applyBorder="1" applyAlignment="1">
      <alignment wrapText="1"/>
    </xf>
    <xf numFmtId="0" fontId="69" fillId="10" borderId="0" xfId="0" applyFont="1" applyFill="1" applyAlignment="1">
      <alignment wrapText="1"/>
    </xf>
    <xf numFmtId="0" fontId="69" fillId="10" borderId="35" xfId="0" applyFont="1" applyFill="1" applyBorder="1" applyAlignment="1">
      <alignment wrapText="1"/>
    </xf>
    <xf numFmtId="0" fontId="70" fillId="9" borderId="32" xfId="0" applyFont="1" applyFill="1" applyBorder="1"/>
    <xf numFmtId="0" fontId="70" fillId="9" borderId="33" xfId="0" applyFont="1" applyFill="1" applyBorder="1"/>
    <xf numFmtId="0" fontId="70" fillId="9" borderId="0" xfId="0" applyFont="1" applyFill="1" applyAlignment="1">
      <alignment vertical="center" wrapText="1"/>
    </xf>
    <xf numFmtId="0" fontId="70" fillId="9" borderId="35" xfId="0" applyFont="1" applyFill="1" applyBorder="1" applyAlignment="1">
      <alignment vertical="center" wrapText="1"/>
    </xf>
    <xf numFmtId="0" fontId="71" fillId="8" borderId="39" xfId="0" applyFont="1" applyFill="1" applyBorder="1" applyAlignment="1">
      <alignment horizontal="center" vertical="center" wrapText="1"/>
    </xf>
    <xf numFmtId="0" fontId="71" fillId="11" borderId="39" xfId="0" applyFont="1" applyFill="1" applyBorder="1" applyAlignment="1">
      <alignment horizontal="center" vertical="center" wrapText="1"/>
    </xf>
    <xf numFmtId="0" fontId="72" fillId="9" borderId="31" xfId="0" applyFont="1" applyFill="1" applyBorder="1"/>
    <xf numFmtId="0" fontId="72" fillId="10" borderId="31" xfId="0" applyFont="1" applyFill="1" applyBorder="1"/>
    <xf numFmtId="0" fontId="49" fillId="12" borderId="31" xfId="0" applyFont="1" applyFill="1" applyBorder="1"/>
    <xf numFmtId="0" fontId="49" fillId="12" borderId="32" xfId="0" applyFont="1" applyFill="1" applyBorder="1"/>
    <xf numFmtId="0" fontId="49" fillId="12" borderId="33" xfId="0" applyFont="1" applyFill="1" applyBorder="1"/>
    <xf numFmtId="0" fontId="31" fillId="12" borderId="34" xfId="0" applyFont="1" applyFill="1" applyBorder="1"/>
    <xf numFmtId="0" fontId="31" fillId="12" borderId="0" xfId="0" applyFont="1" applyFill="1"/>
    <xf numFmtId="0" fontId="48" fillId="12" borderId="30" xfId="0" applyFont="1" applyFill="1" applyBorder="1"/>
    <xf numFmtId="0" fontId="31" fillId="12" borderId="35" xfId="0" applyFont="1" applyFill="1" applyBorder="1"/>
    <xf numFmtId="0" fontId="48" fillId="12" borderId="40" xfId="0" applyFont="1" applyFill="1" applyBorder="1"/>
    <xf numFmtId="0" fontId="31" fillId="12" borderId="36" xfId="0" applyFont="1" applyFill="1" applyBorder="1"/>
    <xf numFmtId="0" fontId="31" fillId="12" borderId="37" xfId="0" applyFont="1" applyFill="1" applyBorder="1"/>
    <xf numFmtId="0" fontId="31" fillId="12" borderId="38" xfId="0" applyFont="1" applyFill="1" applyBorder="1"/>
    <xf numFmtId="0" fontId="0" fillId="0" borderId="51" xfId="0" applyBorder="1"/>
    <xf numFmtId="2" fontId="18" fillId="0" borderId="1" xfId="0" applyNumberFormat="1" applyFont="1" applyBorder="1" applyAlignment="1">
      <alignment vertical="center" wrapText="1"/>
    </xf>
    <xf numFmtId="10" fontId="18" fillId="0" borderId="1" xfId="0" applyNumberFormat="1" applyFont="1" applyBorder="1" applyAlignment="1">
      <alignment vertical="center" wrapText="1"/>
    </xf>
    <xf numFmtId="0" fontId="9" fillId="0" borderId="0" xfId="0" applyFont="1" applyAlignment="1">
      <alignment horizontal="left" vertical="top"/>
    </xf>
    <xf numFmtId="0" fontId="0" fillId="0" borderId="0" xfId="0" applyAlignment="1">
      <alignment horizontal="left" vertical="top"/>
    </xf>
    <xf numFmtId="0" fontId="10" fillId="0" borderId="1" xfId="0" applyFont="1" applyBorder="1" applyAlignment="1">
      <alignment vertical="top" wrapText="1"/>
    </xf>
    <xf numFmtId="0" fontId="9" fillId="0" borderId="1" xfId="0" applyFont="1" applyBorder="1" applyAlignment="1">
      <alignment vertical="center" wrapText="1"/>
    </xf>
    <xf numFmtId="0" fontId="10" fillId="0" borderId="0" xfId="0" applyFont="1" applyAlignment="1">
      <alignment vertical="top" wrapText="1"/>
    </xf>
    <xf numFmtId="0" fontId="9" fillId="5" borderId="0" xfId="0" applyFont="1" applyFill="1" applyAlignment="1">
      <alignment vertical="top" wrapText="1"/>
    </xf>
    <xf numFmtId="0" fontId="63" fillId="0" borderId="0" xfId="0" applyFont="1"/>
    <xf numFmtId="0" fontId="45" fillId="0" borderId="0" xfId="0" applyFont="1"/>
    <xf numFmtId="0" fontId="62" fillId="0" borderId="0" xfId="0" applyFont="1"/>
    <xf numFmtId="0" fontId="43" fillId="0" borderId="0" xfId="0" applyFont="1" applyAlignment="1">
      <alignment wrapText="1"/>
    </xf>
    <xf numFmtId="0" fontId="28" fillId="0" borderId="0" xfId="0" applyFont="1"/>
    <xf numFmtId="0" fontId="49" fillId="0" borderId="51" xfId="0" applyFont="1" applyBorder="1"/>
    <xf numFmtId="0" fontId="26" fillId="0" borderId="51" xfId="0" applyFont="1" applyBorder="1"/>
    <xf numFmtId="0" fontId="48" fillId="0" borderId="51" xfId="0" applyFont="1" applyBorder="1"/>
    <xf numFmtId="0" fontId="12" fillId="0" borderId="51" xfId="0" applyFont="1" applyBorder="1"/>
    <xf numFmtId="0" fontId="31" fillId="0" borderId="51" xfId="0" applyFont="1" applyBorder="1"/>
    <xf numFmtId="0" fontId="0" fillId="0" borderId="51" xfId="0" applyBorder="1" applyAlignment="1">
      <alignment horizontal="left" vertical="center" indent="1"/>
    </xf>
    <xf numFmtId="0" fontId="26" fillId="0" borderId="51" xfId="0" applyFont="1" applyBorder="1" applyAlignment="1">
      <alignment horizontal="left" vertical="center" indent="2"/>
    </xf>
    <xf numFmtId="0" fontId="62" fillId="0" borderId="51" xfId="0" applyFont="1" applyBorder="1"/>
    <xf numFmtId="0" fontId="78" fillId="0" borderId="0" xfId="0" applyFont="1" applyAlignment="1">
      <alignment horizontal="left"/>
    </xf>
    <xf numFmtId="0" fontId="58" fillId="0" borderId="0" xfId="0" applyFont="1"/>
    <xf numFmtId="0" fontId="33" fillId="0" borderId="0" xfId="0" applyFont="1" applyAlignment="1">
      <alignment horizontal="left"/>
    </xf>
    <xf numFmtId="0" fontId="46" fillId="0" borderId="0" xfId="0" applyFont="1" applyAlignment="1">
      <alignment horizontal="left"/>
    </xf>
    <xf numFmtId="0" fontId="43" fillId="0" borderId="0" xfId="0" applyFont="1" applyAlignment="1">
      <alignment horizontal="left"/>
    </xf>
    <xf numFmtId="0" fontId="75" fillId="0" borderId="0" xfId="0" applyFont="1" applyAlignment="1">
      <alignment horizontal="left"/>
    </xf>
    <xf numFmtId="0" fontId="45" fillId="0" borderId="0" xfId="0" applyFont="1" applyAlignment="1">
      <alignment vertical="center"/>
    </xf>
    <xf numFmtId="0" fontId="57" fillId="0" borderId="0" xfId="0" applyFont="1"/>
    <xf numFmtId="0" fontId="46" fillId="0" borderId="0" xfId="0" applyFont="1"/>
    <xf numFmtId="0" fontId="59" fillId="0" borderId="0" xfId="0" applyFont="1"/>
    <xf numFmtId="0" fontId="52" fillId="0" borderId="0" xfId="0" applyFont="1"/>
    <xf numFmtId="0" fontId="51" fillId="0" borderId="0" xfId="0" applyFont="1"/>
    <xf numFmtId="0" fontId="53" fillId="0" borderId="0" xfId="0" applyFont="1"/>
    <xf numFmtId="0" fontId="44" fillId="0" borderId="0" xfId="0" applyFont="1"/>
    <xf numFmtId="0" fontId="61" fillId="0" borderId="0" xfId="1" applyFont="1"/>
    <xf numFmtId="0" fontId="61" fillId="0" borderId="0" xfId="1" applyFont="1" applyAlignment="1">
      <alignment horizontal="left" vertical="center"/>
    </xf>
    <xf numFmtId="0" fontId="6" fillId="0" borderId="0" xfId="0" applyFont="1" applyAlignment="1">
      <alignment horizontal="center" vertical="center"/>
    </xf>
    <xf numFmtId="0" fontId="0" fillId="0" borderId="0" xfId="0"/>
    <xf numFmtId="0" fontId="4" fillId="0" borderId="0" xfId="0" applyFont="1" applyAlignment="1">
      <alignment horizontal="center" vertical="center"/>
    </xf>
    <xf numFmtId="0" fontId="3" fillId="0" borderId="0" xfId="0" applyFont="1" applyAlignment="1">
      <alignment horizontal="center" vertical="center"/>
    </xf>
    <xf numFmtId="0" fontId="9" fillId="0" borderId="1" xfId="0" applyFont="1" applyBorder="1" applyAlignment="1">
      <alignment vertical="top" wrapText="1"/>
    </xf>
    <xf numFmtId="0" fontId="0" fillId="0" borderId="5" xfId="0" applyBorder="1"/>
    <xf numFmtId="0" fontId="0" fillId="0" borderId="6" xfId="0" applyBorder="1"/>
    <xf numFmtId="0" fontId="0" fillId="0" borderId="8" xfId="0" applyBorder="1"/>
    <xf numFmtId="0" fontId="0" fillId="0" borderId="2" xfId="0" applyBorder="1"/>
    <xf numFmtId="0" fontId="0" fillId="0" borderId="9" xfId="0" applyBorder="1"/>
    <xf numFmtId="0" fontId="0" fillId="0" borderId="16" xfId="0" applyBorder="1"/>
    <xf numFmtId="0" fontId="9" fillId="0" borderId="1" xfId="0" applyFont="1" applyBorder="1" applyAlignment="1">
      <alignment vertical="center" wrapText="1"/>
    </xf>
    <xf numFmtId="0" fontId="0" fillId="0" borderId="10" xfId="0" applyBorder="1"/>
    <xf numFmtId="0" fontId="0" fillId="0" borderId="11" xfId="0" applyBorder="1"/>
    <xf numFmtId="0" fontId="9" fillId="0" borderId="12" xfId="0" applyFont="1" applyBorder="1" applyAlignment="1">
      <alignment vertical="top" wrapText="1"/>
    </xf>
    <xf numFmtId="0" fontId="9" fillId="0" borderId="0" xfId="0" applyFont="1" applyAlignment="1">
      <alignment vertical="top" wrapText="1"/>
    </xf>
    <xf numFmtId="0" fontId="0" fillId="0" borderId="49" xfId="0" applyBorder="1"/>
    <xf numFmtId="0" fontId="10" fillId="0" borderId="0" xfId="0" applyFont="1" applyAlignment="1">
      <alignment vertical="top" wrapText="1"/>
    </xf>
    <xf numFmtId="0" fontId="0" fillId="0" borderId="50" xfId="0" applyBorder="1"/>
    <xf numFmtId="0" fontId="0" fillId="0" borderId="3" xfId="0" applyBorder="1"/>
    <xf numFmtId="0" fontId="0" fillId="0" borderId="7" xfId="0" applyBorder="1"/>
    <xf numFmtId="0" fontId="9" fillId="3" borderId="46" xfId="0" applyFont="1" applyFill="1" applyBorder="1" applyAlignment="1">
      <alignment vertical="top" wrapText="1"/>
    </xf>
    <xf numFmtId="0" fontId="9" fillId="5" borderId="16" xfId="0" applyFont="1" applyFill="1" applyBorder="1" applyAlignment="1">
      <alignment horizontal="left" vertical="center"/>
    </xf>
    <xf numFmtId="0" fontId="10" fillId="2" borderId="11" xfId="0" applyFont="1" applyFill="1" applyBorder="1" applyAlignment="1">
      <alignment horizontal="center" vertical="center" wrapText="1"/>
    </xf>
    <xf numFmtId="0" fontId="9" fillId="0" borderId="4" xfId="0" applyFont="1" applyBorder="1" applyAlignment="1">
      <alignment horizontal="left" vertical="top" wrapText="1"/>
    </xf>
    <xf numFmtId="0" fontId="36" fillId="0" borderId="0" xfId="0" applyFont="1" applyAlignment="1">
      <alignment horizontal="center" vertical="top" wrapText="1"/>
    </xf>
    <xf numFmtId="0" fontId="9" fillId="0" borderId="16" xfId="0" applyFont="1" applyBorder="1" applyAlignment="1">
      <alignment horizontal="left" vertical="top" wrapText="1"/>
    </xf>
    <xf numFmtId="0" fontId="0" fillId="0" borderId="7" xfId="0" applyBorder="1" applyAlignment="1">
      <alignment horizontal="left" vertical="top"/>
    </xf>
    <xf numFmtId="0" fontId="0" fillId="0" borderId="3"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21" fillId="0" borderId="0" xfId="0" applyFont="1" applyAlignment="1">
      <alignment wrapText="1"/>
    </xf>
    <xf numFmtId="0" fontId="8" fillId="0" borderId="0" xfId="0" applyFont="1" applyAlignment="1">
      <alignment horizontal="center" vertical="center"/>
    </xf>
    <xf numFmtId="0" fontId="76" fillId="0" borderId="16" xfId="0" applyFont="1" applyBorder="1" applyAlignment="1">
      <alignment vertical="top" wrapText="1"/>
    </xf>
    <xf numFmtId="0" fontId="77" fillId="0" borderId="7" xfId="0" applyFont="1" applyBorder="1"/>
    <xf numFmtId="0" fontId="77" fillId="0" borderId="3" xfId="0" applyFont="1" applyBorder="1"/>
    <xf numFmtId="0" fontId="77" fillId="0" borderId="8" xfId="0" applyFont="1" applyBorder="1"/>
    <xf numFmtId="0" fontId="77" fillId="0" borderId="9" xfId="0" applyFont="1" applyBorder="1"/>
    <xf numFmtId="0" fontId="9" fillId="0" borderId="1" xfId="0" applyFont="1" applyBorder="1" applyAlignment="1">
      <alignment horizontal="left" vertical="top" wrapText="1"/>
    </xf>
    <xf numFmtId="0" fontId="0" fillId="0" borderId="6" xfId="0" applyBorder="1" applyAlignment="1">
      <alignment horizontal="left" vertical="top"/>
    </xf>
    <xf numFmtId="0" fontId="7" fillId="2" borderId="17" xfId="0" applyFont="1" applyFill="1" applyBorder="1" applyAlignment="1">
      <alignment horizontal="center" vertical="center" wrapText="1"/>
    </xf>
    <xf numFmtId="0" fontId="0" fillId="0" borderId="29" xfId="0" applyBorder="1"/>
    <xf numFmtId="0" fontId="0" fillId="0" borderId="42" xfId="0" applyBorder="1"/>
    <xf numFmtId="0" fontId="7" fillId="2" borderId="18" xfId="0" applyFont="1" applyFill="1" applyBorder="1" applyAlignment="1">
      <alignment horizontal="left" vertical="top" wrapText="1"/>
    </xf>
    <xf numFmtId="0" fontId="0" fillId="0" borderId="29" xfId="0" applyBorder="1" applyAlignment="1">
      <alignment horizontal="left" vertical="top"/>
    </xf>
    <xf numFmtId="0" fontId="7" fillId="2" borderId="18" xfId="0" applyFont="1" applyFill="1" applyBorder="1" applyAlignment="1">
      <alignment horizontal="center" vertical="center" wrapText="1"/>
    </xf>
    <xf numFmtId="0" fontId="0" fillId="0" borderId="23" xfId="0" applyBorder="1"/>
    <xf numFmtId="0" fontId="19" fillId="0" borderId="0" xfId="0" applyFont="1" applyAlignment="1">
      <alignment horizontal="center" vertical="center"/>
    </xf>
    <xf numFmtId="0" fontId="9" fillId="0" borderId="16" xfId="0" applyFont="1" applyBorder="1" applyAlignment="1">
      <alignment vertical="top" wrapText="1"/>
    </xf>
    <xf numFmtId="0" fontId="9" fillId="0" borderId="4" xfId="0" applyFont="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3" xfId="0" applyFont="1" applyBorder="1" applyAlignment="1">
      <alignment vertical="top" wrapText="1"/>
    </xf>
    <xf numFmtId="0" fontId="9" fillId="0" borderId="51"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2" xfId="0" applyFont="1" applyBorder="1" applyAlignment="1">
      <alignment vertical="top" wrapText="1"/>
    </xf>
    <xf numFmtId="0" fontId="9" fillId="0" borderId="9" xfId="0" applyFont="1" applyBorder="1" applyAlignment="1">
      <alignment vertical="top" wrapText="1"/>
    </xf>
    <xf numFmtId="0" fontId="9" fillId="0" borderId="52" xfId="0" applyFont="1" applyBorder="1" applyAlignment="1">
      <alignment vertical="top" wrapText="1"/>
    </xf>
    <xf numFmtId="0" fontId="9" fillId="0" borderId="23" xfId="0" applyFont="1" applyBorder="1" applyAlignment="1">
      <alignment vertical="top" wrapText="1"/>
    </xf>
    <xf numFmtId="0" fontId="9" fillId="0" borderId="29" xfId="0" applyFont="1" applyBorder="1" applyAlignment="1">
      <alignment vertical="top" wrapText="1"/>
    </xf>
    <xf numFmtId="0" fontId="9" fillId="5" borderId="16" xfId="0" applyFont="1" applyFill="1" applyBorder="1" applyAlignment="1">
      <alignment horizontal="center" vertical="center"/>
    </xf>
    <xf numFmtId="0" fontId="9" fillId="5" borderId="18" xfId="0" applyFont="1" applyFill="1" applyBorder="1" applyAlignment="1">
      <alignment horizontal="center" vertical="center"/>
    </xf>
    <xf numFmtId="0" fontId="5" fillId="5" borderId="0" xfId="0" applyFont="1" applyFill="1" applyAlignment="1">
      <alignment horizontal="center"/>
    </xf>
    <xf numFmtId="0" fontId="10" fillId="2" borderId="46" xfId="0" applyFont="1" applyFill="1" applyBorder="1" applyAlignment="1">
      <alignment horizontal="center" vertical="center" wrapText="1"/>
    </xf>
    <xf numFmtId="0" fontId="0" fillId="0" borderId="24" xfId="0" applyBorder="1"/>
    <xf numFmtId="0" fontId="0" fillId="0" borderId="25" xfId="0" applyBorder="1"/>
    <xf numFmtId="0" fontId="0" fillId="0" borderId="26" xfId="0" applyBorder="1"/>
    <xf numFmtId="0" fontId="0" fillId="0" borderId="19" xfId="0" applyBorder="1"/>
    <xf numFmtId="0" fontId="0" fillId="0" borderId="21" xfId="0" applyBorder="1"/>
    <xf numFmtId="0" fontId="10" fillId="2" borderId="1" xfId="0" applyFont="1" applyFill="1" applyBorder="1" applyAlignment="1">
      <alignment horizontal="center" vertical="center" wrapText="1"/>
    </xf>
    <xf numFmtId="0" fontId="9" fillId="5" borderId="16" xfId="0" applyFont="1" applyFill="1" applyBorder="1" applyAlignment="1">
      <alignment horizontal="left" vertical="top"/>
    </xf>
    <xf numFmtId="0" fontId="10" fillId="2" borderId="46" xfId="0" applyFont="1" applyFill="1" applyBorder="1" applyAlignment="1">
      <alignment horizontal="left" vertical="top" wrapText="1"/>
    </xf>
    <xf numFmtId="0" fontId="0" fillId="0" borderId="24" xfId="0"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0" fillId="0" borderId="19" xfId="0" applyBorder="1" applyAlignment="1">
      <alignment horizontal="left" vertical="top"/>
    </xf>
    <xf numFmtId="0" fontId="0" fillId="0" borderId="21" xfId="0" applyBorder="1" applyAlignment="1">
      <alignment horizontal="left" vertical="top"/>
    </xf>
    <xf numFmtId="0" fontId="9" fillId="3" borderId="48" xfId="0" applyFont="1" applyFill="1" applyBorder="1" applyAlignment="1">
      <alignment vertical="top" wrapText="1"/>
    </xf>
    <xf numFmtId="0" fontId="0" fillId="0" borderId="20" xfId="0" applyBorder="1"/>
    <xf numFmtId="0" fontId="8" fillId="0" borderId="0" xfId="0" applyFont="1" applyAlignment="1">
      <alignment horizontal="center"/>
    </xf>
    <xf numFmtId="0" fontId="9" fillId="0" borderId="0" xfId="0" applyFont="1"/>
    <xf numFmtId="0" fontId="66" fillId="0" borderId="1" xfId="0" applyFont="1" applyBorder="1" applyAlignment="1">
      <alignment vertical="center" wrapText="1"/>
    </xf>
    <xf numFmtId="0" fontId="66" fillId="0" borderId="1" xfId="0" applyFont="1" applyBorder="1" applyAlignment="1">
      <alignment horizontal="left" vertical="center" wrapText="1"/>
    </xf>
    <xf numFmtId="0" fontId="9" fillId="0" borderId="22" xfId="0" quotePrefix="1" applyFont="1" applyBorder="1" applyAlignment="1">
      <alignment horizontal="left" vertical="top" wrapText="1"/>
    </xf>
    <xf numFmtId="0" fontId="9" fillId="0" borderId="23" xfId="0" quotePrefix="1" applyFont="1" applyBorder="1" applyAlignment="1">
      <alignment horizontal="left" vertical="top" wrapText="1"/>
    </xf>
    <xf numFmtId="0" fontId="9" fillId="0" borderId="24" xfId="0" quotePrefix="1" applyFont="1" applyBorder="1" applyAlignment="1">
      <alignment horizontal="left" vertical="top" wrapText="1"/>
    </xf>
    <xf numFmtId="0" fontId="9" fillId="0" borderId="25" xfId="0" quotePrefix="1" applyFont="1" applyBorder="1" applyAlignment="1">
      <alignment horizontal="left" vertical="top" wrapText="1"/>
    </xf>
    <xf numFmtId="0" fontId="9" fillId="0" borderId="51" xfId="0" quotePrefix="1" applyFont="1" applyBorder="1" applyAlignment="1">
      <alignment horizontal="left" vertical="top" wrapText="1"/>
    </xf>
    <xf numFmtId="0" fontId="9" fillId="0" borderId="26" xfId="0" quotePrefix="1" applyFont="1" applyBorder="1" applyAlignment="1">
      <alignment horizontal="left" vertical="top" wrapText="1"/>
    </xf>
    <xf numFmtId="0" fontId="9" fillId="0" borderId="19" xfId="0" quotePrefix="1" applyFont="1" applyBorder="1" applyAlignment="1">
      <alignment horizontal="left" vertical="top" wrapText="1"/>
    </xf>
    <xf numFmtId="0" fontId="9" fillId="0" borderId="20" xfId="0" quotePrefix="1" applyFont="1" applyBorder="1" applyAlignment="1">
      <alignment horizontal="left" vertical="top" wrapText="1"/>
    </xf>
    <xf numFmtId="0" fontId="9" fillId="0" borderId="21" xfId="0" quotePrefix="1" applyFont="1" applyBorder="1" applyAlignment="1">
      <alignment horizontal="left" vertical="top" wrapText="1"/>
    </xf>
    <xf numFmtId="0" fontId="9" fillId="5" borderId="4" xfId="0" applyFont="1" applyFill="1" applyBorder="1" applyAlignment="1">
      <alignment horizontal="left" vertical="top" wrapText="1"/>
    </xf>
    <xf numFmtId="0" fontId="9" fillId="5" borderId="5" xfId="0" applyFont="1" applyFill="1" applyBorder="1" applyAlignment="1">
      <alignment horizontal="left" vertical="top" wrapText="1"/>
    </xf>
    <xf numFmtId="0" fontId="9" fillId="5" borderId="6" xfId="0" applyFont="1" applyFill="1" applyBorder="1" applyAlignment="1">
      <alignment horizontal="left" vertical="top" wrapText="1"/>
    </xf>
    <xf numFmtId="0" fontId="9" fillId="5" borderId="3" xfId="0" applyFont="1" applyFill="1" applyBorder="1" applyAlignment="1">
      <alignment horizontal="left" vertical="top" wrapText="1"/>
    </xf>
    <xf numFmtId="0" fontId="9" fillId="5" borderId="51" xfId="0" applyFont="1" applyFill="1" applyBorder="1" applyAlignment="1">
      <alignment horizontal="left" vertical="top" wrapText="1"/>
    </xf>
    <xf numFmtId="0" fontId="9" fillId="5" borderId="7" xfId="0" applyFont="1" applyFill="1" applyBorder="1" applyAlignment="1">
      <alignment horizontal="left" vertical="top" wrapText="1"/>
    </xf>
    <xf numFmtId="0" fontId="9" fillId="5" borderId="8" xfId="0" applyFont="1" applyFill="1" applyBorder="1" applyAlignment="1">
      <alignment horizontal="left" vertical="top" wrapText="1"/>
    </xf>
    <xf numFmtId="0" fontId="9" fillId="5" borderId="2" xfId="0" applyFont="1" applyFill="1" applyBorder="1" applyAlignment="1">
      <alignment horizontal="left" vertical="top" wrapText="1"/>
    </xf>
    <xf numFmtId="0" fontId="9" fillId="5" borderId="9" xfId="0" applyFont="1" applyFill="1" applyBorder="1" applyAlignment="1">
      <alignment horizontal="left" vertical="top" wrapText="1"/>
    </xf>
    <xf numFmtId="0" fontId="8" fillId="0" borderId="0" xfId="0" applyFont="1" applyAlignment="1">
      <alignment horizontal="center" vertical="top" wrapText="1"/>
    </xf>
    <xf numFmtId="0" fontId="11" fillId="0" borderId="1" xfId="0" applyFont="1" applyBorder="1" applyAlignment="1">
      <alignment vertical="top" wrapText="1"/>
    </xf>
    <xf numFmtId="0" fontId="7" fillId="2" borderId="1" xfId="0" applyFont="1" applyFill="1" applyBorder="1" applyAlignment="1">
      <alignment vertical="top" wrapText="1"/>
    </xf>
    <xf numFmtId="0" fontId="0" fillId="0" borderId="15" xfId="0" applyBorder="1"/>
    <xf numFmtId="0" fontId="9" fillId="5" borderId="1" xfId="0" applyFont="1" applyFill="1" applyBorder="1" applyAlignment="1">
      <alignment vertical="top" wrapText="1"/>
    </xf>
    <xf numFmtId="0" fontId="9" fillId="0" borderId="1" xfId="0" applyFont="1" applyBorder="1" applyAlignment="1">
      <alignment horizontal="center" vertical="top" wrapText="1"/>
    </xf>
    <xf numFmtId="0" fontId="9" fillId="0" borderId="12" xfId="0" applyFont="1" applyBorder="1" applyAlignment="1">
      <alignment horizontal="center" vertical="center" wrapText="1"/>
    </xf>
    <xf numFmtId="0" fontId="7" fillId="2" borderId="1" xfId="0" applyFont="1" applyFill="1" applyBorder="1" applyAlignment="1">
      <alignment vertical="center" wrapText="1"/>
    </xf>
    <xf numFmtId="0" fontId="55"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2" fillId="0" borderId="1" xfId="0" applyFont="1" applyBorder="1" applyAlignment="1">
      <alignment vertical="top" wrapText="1"/>
    </xf>
    <xf numFmtId="0" fontId="9" fillId="4" borderId="1" xfId="0" applyFont="1" applyFill="1" applyBorder="1" applyAlignment="1">
      <alignment vertical="top" wrapText="1"/>
    </xf>
    <xf numFmtId="0" fontId="34" fillId="2" borderId="1" xfId="0" applyFont="1" applyFill="1" applyBorder="1" applyAlignment="1">
      <alignment horizontal="center" vertical="center" wrapText="1"/>
    </xf>
    <xf numFmtId="0" fontId="40" fillId="0" borderId="0" xfId="1" applyFont="1" applyAlignment="1">
      <alignment horizontal="left" wrapText="1"/>
    </xf>
    <xf numFmtId="0" fontId="0" fillId="0" borderId="0" xfId="0" applyAlignment="1">
      <alignment horizontal="left"/>
    </xf>
    <xf numFmtId="0" fontId="9" fillId="0" borderId="1" xfId="0" applyFont="1" applyBorder="1" applyAlignment="1">
      <alignment vertical="center"/>
    </xf>
    <xf numFmtId="0" fontId="10" fillId="2" borderId="12" xfId="0" applyFont="1" applyFill="1" applyBorder="1" applyAlignment="1">
      <alignment horizontal="left" vertical="top" wrapText="1"/>
    </xf>
    <xf numFmtId="0" fontId="9" fillId="0" borderId="44" xfId="0" applyFont="1" applyBorder="1" applyAlignment="1">
      <alignment vertical="center" wrapText="1"/>
    </xf>
    <xf numFmtId="0" fontId="9" fillId="0" borderId="10" xfId="0" applyFont="1" applyBorder="1"/>
    <xf numFmtId="0" fontId="9" fillId="0" borderId="28" xfId="0" applyFont="1" applyBorder="1"/>
    <xf numFmtId="0" fontId="9" fillId="0" borderId="11" xfId="0" applyFont="1" applyBorder="1"/>
    <xf numFmtId="0" fontId="7" fillId="3" borderId="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0" fillId="0" borderId="27" xfId="0" applyBorder="1"/>
    <xf numFmtId="0" fontId="7" fillId="3" borderId="1" xfId="0" applyFont="1" applyFill="1" applyBorder="1" applyAlignment="1">
      <alignment vertical="top" wrapText="1"/>
    </xf>
    <xf numFmtId="0" fontId="9" fillId="0" borderId="1" xfId="0" applyFont="1" applyBorder="1" applyAlignment="1">
      <alignment horizontal="left" vertical="top" wrapText="1" indent="1"/>
    </xf>
    <xf numFmtId="0" fontId="9" fillId="0" borderId="1" xfId="0" quotePrefix="1" applyFont="1" applyBorder="1" applyAlignment="1">
      <alignment vertical="top" wrapText="1"/>
    </xf>
    <xf numFmtId="0" fontId="10" fillId="2" borderId="1" xfId="0" applyFont="1" applyFill="1" applyBorder="1" applyAlignment="1">
      <alignment horizontal="left" vertical="top" wrapText="1"/>
    </xf>
    <xf numFmtId="0" fontId="9" fillId="0" borderId="46" xfId="0" applyFont="1" applyBorder="1" applyAlignment="1">
      <alignment vertical="top" wrapText="1"/>
    </xf>
    <xf numFmtId="0" fontId="0" fillId="0" borderId="46" xfId="0" applyBorder="1"/>
    <xf numFmtId="0" fontId="32" fillId="0" borderId="1" xfId="0" applyFont="1" applyBorder="1" applyAlignment="1">
      <alignment horizontal="left" vertical="top" wrapText="1"/>
    </xf>
    <xf numFmtId="0" fontId="32" fillId="0" borderId="1" xfId="0" applyFont="1" applyBorder="1" applyAlignment="1">
      <alignment vertical="top" wrapText="1"/>
    </xf>
    <xf numFmtId="0" fontId="9" fillId="0" borderId="46" xfId="0" quotePrefix="1" applyFont="1" applyBorder="1" applyAlignment="1">
      <alignment vertical="top" wrapText="1"/>
    </xf>
    <xf numFmtId="0" fontId="9" fillId="0" borderId="46" xfId="0" applyFont="1" applyBorder="1" applyAlignment="1">
      <alignment horizontal="center" vertical="top" wrapText="1"/>
    </xf>
    <xf numFmtId="0" fontId="18" fillId="0" borderId="46" xfId="0" quotePrefix="1" applyFont="1" applyBorder="1" applyAlignment="1">
      <alignment vertical="top" wrapText="1"/>
    </xf>
    <xf numFmtId="0" fontId="9" fillId="0" borderId="46" xfId="0" quotePrefix="1" applyFont="1" applyBorder="1" applyAlignment="1">
      <alignment horizontal="left" vertical="top" wrapText="1"/>
    </xf>
    <xf numFmtId="0" fontId="7" fillId="2" borderId="1" xfId="0" applyFont="1" applyFill="1" applyBorder="1" applyAlignment="1">
      <alignment horizontal="left" vertical="top" wrapText="1"/>
    </xf>
    <xf numFmtId="166" fontId="9" fillId="0" borderId="1" xfId="0" applyNumberFormat="1" applyFont="1" applyBorder="1" applyAlignment="1">
      <alignment vertical="top" wrapText="1"/>
    </xf>
    <xf numFmtId="165" fontId="9" fillId="0" borderId="1" xfId="0" applyNumberFormat="1" applyFont="1" applyBorder="1" applyAlignment="1">
      <alignment vertical="top" wrapText="1"/>
    </xf>
    <xf numFmtId="0" fontId="9" fillId="5" borderId="0" xfId="0" applyFont="1" applyFill="1" applyAlignment="1">
      <alignment vertical="top" wrapText="1"/>
    </xf>
    <xf numFmtId="0" fontId="37" fillId="0" borderId="0" xfId="1" applyFont="1" applyAlignment="1">
      <alignment wrapText="1"/>
    </xf>
    <xf numFmtId="0" fontId="10" fillId="0" borderId="1" xfId="0" applyFont="1" applyBorder="1" applyAlignment="1">
      <alignment horizontal="center" vertical="top" wrapText="1"/>
    </xf>
    <xf numFmtId="0" fontId="10" fillId="0" borderId="3" xfId="0" applyFont="1" applyBorder="1" applyAlignment="1">
      <alignment vertical="top" wrapText="1"/>
    </xf>
    <xf numFmtId="165" fontId="9" fillId="0" borderId="12" xfId="0" applyNumberFormat="1" applyFont="1" applyBorder="1" applyAlignment="1">
      <alignment vertical="top" wrapText="1"/>
    </xf>
    <xf numFmtId="166" fontId="73" fillId="8" borderId="1" xfId="0" applyNumberFormat="1" applyFont="1" applyFill="1" applyBorder="1" applyAlignment="1">
      <alignment vertical="top" wrapText="1"/>
    </xf>
    <xf numFmtId="0" fontId="73" fillId="0" borderId="1" xfId="0" applyFont="1" applyBorder="1" applyAlignment="1">
      <alignment vertical="top" wrapText="1"/>
    </xf>
    <xf numFmtId="0" fontId="0" fillId="0" borderId="11" xfId="0" applyBorder="1" applyAlignment="1">
      <alignment horizontal="center"/>
    </xf>
    <xf numFmtId="0" fontId="7" fillId="2" borderId="1" xfId="0" applyFont="1" applyFill="1" applyBorder="1" applyAlignment="1">
      <alignment horizontal="center" vertical="top" wrapText="1"/>
    </xf>
    <xf numFmtId="0" fontId="0" fillId="0" borderId="10" xfId="0" applyBorder="1" applyAlignment="1">
      <alignment horizontal="center" vertical="top"/>
    </xf>
    <xf numFmtId="0" fontId="0" fillId="0" borderId="11" xfId="0" applyBorder="1" applyAlignment="1">
      <alignment horizontal="center" vertical="top"/>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3" xfId="0" applyFont="1" applyBorder="1" applyAlignment="1">
      <alignment horizontal="center" vertical="top" wrapText="1"/>
    </xf>
    <xf numFmtId="0" fontId="9" fillId="0" borderId="51" xfId="0"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9" xfId="0" applyFont="1" applyBorder="1" applyAlignment="1">
      <alignment horizontal="center" vertical="top" wrapText="1"/>
    </xf>
    <xf numFmtId="0" fontId="9" fillId="0" borderId="0" xfId="0" applyFont="1" applyAlignment="1">
      <alignment vertical="top"/>
    </xf>
    <xf numFmtId="0" fontId="32" fillId="0" borderId="0" xfId="0" applyFont="1" applyAlignment="1">
      <alignment horizontal="center" vertical="top" wrapText="1"/>
    </xf>
    <xf numFmtId="0" fontId="0" fillId="8" borderId="0" xfId="0" applyFill="1"/>
    <xf numFmtId="0" fontId="25" fillId="0" borderId="0" xfId="0" applyFont="1" applyAlignment="1">
      <alignment vertical="center" wrapText="1"/>
    </xf>
    <xf numFmtId="0" fontId="9" fillId="0" borderId="0" xfId="0" applyFont="1" applyAlignment="1">
      <alignment vertical="center" wrapText="1"/>
    </xf>
    <xf numFmtId="0" fontId="54" fillId="0" borderId="0" xfId="0" applyFont="1" applyAlignment="1">
      <alignment wrapText="1"/>
    </xf>
    <xf numFmtId="0" fontId="0" fillId="0" borderId="1" xfId="0" applyBorder="1" applyAlignment="1">
      <alignment horizontal="left" vertical="top"/>
    </xf>
    <xf numFmtId="0" fontId="10" fillId="2" borderId="1" xfId="0" applyFont="1" applyFill="1" applyBorder="1" applyAlignment="1">
      <alignment horizontal="center" vertical="top" wrapText="1"/>
    </xf>
    <xf numFmtId="0" fontId="0" fillId="0" borderId="1" xfId="0" applyBorder="1" applyAlignment="1">
      <alignment vertical="top"/>
    </xf>
    <xf numFmtId="0" fontId="47" fillId="14" borderId="1" xfId="0" applyFont="1" applyFill="1" applyBorder="1" applyAlignment="1">
      <alignment wrapText="1"/>
    </xf>
    <xf numFmtId="0" fontId="0" fillId="14" borderId="1" xfId="0" applyFill="1" applyBorder="1"/>
    <xf numFmtId="0" fontId="9" fillId="14" borderId="1" xfId="0" applyFont="1" applyFill="1" applyBorder="1"/>
    <xf numFmtId="0" fontId="47" fillId="14" borderId="43" xfId="0" applyFont="1" applyFill="1" applyBorder="1" applyAlignment="1">
      <alignment wrapText="1"/>
    </xf>
    <xf numFmtId="0" fontId="0" fillId="14" borderId="23" xfId="0" applyFill="1" applyBorder="1"/>
    <xf numFmtId="0" fontId="0" fillId="14" borderId="24" xfId="0" applyFill="1" applyBorder="1"/>
    <xf numFmtId="0" fontId="0" fillId="14" borderId="25" xfId="0" applyFill="1" applyBorder="1"/>
    <xf numFmtId="0" fontId="9" fillId="14" borderId="0" xfId="0" applyFont="1" applyFill="1"/>
    <xf numFmtId="0" fontId="0" fillId="14" borderId="26" xfId="0" applyFill="1" applyBorder="1"/>
    <xf numFmtId="0" fontId="10" fillId="14" borderId="1" xfId="0" applyFont="1" applyFill="1" applyBorder="1" applyAlignment="1">
      <alignment horizontal="left" vertical="top" wrapText="1"/>
    </xf>
    <xf numFmtId="0" fontId="0" fillId="14" borderId="5" xfId="0" applyFill="1" applyBorder="1"/>
    <xf numFmtId="0" fontId="0" fillId="14" borderId="6" xfId="0" applyFill="1" applyBorder="1"/>
    <xf numFmtId="0" fontId="0" fillId="14" borderId="8" xfId="0" applyFill="1" applyBorder="1"/>
    <xf numFmtId="0" fontId="0" fillId="14" borderId="2" xfId="0" applyFill="1" applyBorder="1"/>
    <xf numFmtId="0" fontId="0" fillId="14" borderId="9" xfId="0" applyFill="1" applyBorder="1"/>
    <xf numFmtId="0" fontId="73" fillId="2" borderId="1" xfId="0" applyFont="1" applyFill="1" applyBorder="1" applyAlignment="1">
      <alignment horizontal="center" vertical="center" wrapText="1"/>
    </xf>
    <xf numFmtId="0" fontId="0" fillId="0" borderId="6" xfId="0" applyBorder="1" applyAlignment="1">
      <alignment wrapText="1"/>
    </xf>
    <xf numFmtId="0" fontId="0" fillId="0" borderId="5"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2" xfId="0" applyBorder="1" applyAlignment="1">
      <alignment wrapText="1"/>
    </xf>
    <xf numFmtId="0" fontId="10" fillId="2" borderId="1" xfId="0" applyFont="1" applyFill="1" applyBorder="1" applyAlignment="1">
      <alignment vertical="top" wrapText="1"/>
    </xf>
    <xf numFmtId="0" fontId="16" fillId="0" borderId="16" xfId="0" applyFont="1" applyBorder="1"/>
    <xf numFmtId="0" fontId="9" fillId="9" borderId="1" xfId="0" applyFont="1" applyFill="1" applyBorder="1" applyAlignment="1">
      <alignment vertical="top" wrapText="1"/>
    </xf>
    <xf numFmtId="0" fontId="0" fillId="9" borderId="10" xfId="0" applyFill="1" applyBorder="1"/>
    <xf numFmtId="0" fontId="0" fillId="9" borderId="11" xfId="0" applyFill="1" applyBorder="1"/>
    <xf numFmtId="0" fontId="9" fillId="9" borderId="1" xfId="0" applyFont="1" applyFill="1" applyBorder="1" applyAlignment="1">
      <alignment horizontal="center" vertical="top" wrapText="1"/>
    </xf>
    <xf numFmtId="0" fontId="0" fillId="9" borderId="11" xfId="0" applyFill="1" applyBorder="1" applyAlignment="1">
      <alignment horizontal="center"/>
    </xf>
    <xf numFmtId="0" fontId="0" fillId="0" borderId="0" xfId="0" applyProtection="1"/>
    <xf numFmtId="0" fontId="44" fillId="0" borderId="0" xfId="0" applyFont="1" applyAlignment="1" applyProtection="1">
      <alignment horizontal="left"/>
    </xf>
    <xf numFmtId="0" fontId="8" fillId="0" borderId="0" xfId="0" applyFont="1" applyAlignment="1" applyProtection="1">
      <alignment horizontal="center" vertical="top"/>
    </xf>
    <xf numFmtId="0" fontId="0" fillId="0" borderId="0" xfId="0" applyProtection="1"/>
    <xf numFmtId="0" fontId="8" fillId="0" borderId="0" xfId="0" applyFont="1" applyAlignment="1" applyProtection="1">
      <alignment horizontal="center" vertical="top"/>
    </xf>
    <xf numFmtId="0" fontId="42" fillId="0" borderId="0" xfId="0" applyFont="1" applyProtection="1"/>
    <xf numFmtId="0" fontId="43" fillId="0" borderId="0" xfId="0" applyFont="1" applyProtection="1"/>
    <xf numFmtId="0" fontId="7" fillId="0" borderId="0" xfId="0" applyFont="1" applyProtection="1"/>
    <xf numFmtId="0" fontId="7" fillId="0" borderId="0" xfId="0" applyFont="1" applyProtection="1"/>
    <xf numFmtId="0" fontId="63" fillId="0" borderId="0" xfId="0" applyFont="1" applyProtection="1"/>
    <xf numFmtId="0" fontId="9" fillId="2" borderId="1" xfId="0" applyFont="1" applyFill="1" applyBorder="1" applyAlignment="1" applyProtection="1">
      <alignment vertical="center" wrapText="1"/>
    </xf>
    <xf numFmtId="0" fontId="0" fillId="0" borderId="10" xfId="0" applyBorder="1" applyProtection="1"/>
    <xf numFmtId="0" fontId="0" fillId="0" borderId="11" xfId="0" applyBorder="1" applyProtection="1"/>
    <xf numFmtId="0" fontId="9" fillId="5" borderId="1" xfId="0" applyFont="1" applyFill="1" applyBorder="1" applyAlignment="1" applyProtection="1">
      <alignment vertical="center" wrapText="1"/>
    </xf>
    <xf numFmtId="0" fontId="9" fillId="0" borderId="0" xfId="0" applyFont="1" applyAlignment="1" applyProtection="1">
      <alignment vertical="center" wrapText="1"/>
    </xf>
    <xf numFmtId="0" fontId="43" fillId="0" borderId="0" xfId="0" applyFont="1" applyAlignment="1" applyProtection="1">
      <alignment vertical="center"/>
    </xf>
    <xf numFmtId="0" fontId="9" fillId="0" borderId="1" xfId="0" applyFont="1" applyBorder="1" applyAlignment="1" applyProtection="1">
      <alignment vertical="center" wrapText="1"/>
    </xf>
    <xf numFmtId="0" fontId="9" fillId="2" borderId="1" xfId="0" applyFont="1" applyFill="1" applyBorder="1" applyAlignment="1" applyProtection="1">
      <alignment horizontal="left" vertical="center" wrapText="1"/>
    </xf>
    <xf numFmtId="0" fontId="9" fillId="5" borderId="1" xfId="0" applyFont="1" applyFill="1" applyBorder="1" applyAlignment="1" applyProtection="1">
      <alignment horizontal="left" vertical="center" wrapText="1"/>
    </xf>
    <xf numFmtId="0" fontId="9" fillId="5" borderId="0" xfId="0" applyFont="1" applyFill="1" applyAlignment="1" applyProtection="1">
      <alignment vertical="center" wrapText="1"/>
    </xf>
    <xf numFmtId="0" fontId="7" fillId="0" borderId="0" xfId="0" applyFont="1" applyAlignment="1" applyProtection="1">
      <alignment wrapText="1"/>
    </xf>
    <xf numFmtId="0" fontId="7" fillId="0" borderId="0" xfId="0" applyFont="1" applyAlignment="1" applyProtection="1">
      <alignment wrapText="1"/>
    </xf>
    <xf numFmtId="14" fontId="9" fillId="5" borderId="1" xfId="0" applyNumberFormat="1" applyFont="1" applyFill="1" applyBorder="1" applyAlignment="1" applyProtection="1">
      <alignment horizontal="left" vertical="center" wrapText="1"/>
    </xf>
    <xf numFmtId="0" fontId="0" fillId="0" borderId="10" xfId="0" applyBorder="1" applyAlignment="1" applyProtection="1">
      <alignment horizontal="left"/>
    </xf>
    <xf numFmtId="0" fontId="0" fillId="0" borderId="11" xfId="0" applyBorder="1" applyAlignment="1" applyProtection="1">
      <alignment horizontal="left"/>
    </xf>
    <xf numFmtId="14" fontId="9" fillId="5" borderId="0" xfId="0" applyNumberFormat="1" applyFont="1" applyFill="1" applyAlignment="1" applyProtection="1">
      <alignment vertical="center" wrapText="1"/>
    </xf>
    <xf numFmtId="0" fontId="30" fillId="5" borderId="0" xfId="0" applyFont="1" applyFill="1" applyAlignment="1" applyProtection="1">
      <alignment horizontal="left" vertical="center" wrapText="1"/>
    </xf>
    <xf numFmtId="14" fontId="9" fillId="0" borderId="1" xfId="0" applyNumberFormat="1" applyFont="1" applyBorder="1" applyAlignment="1" applyProtection="1">
      <alignment horizontal="left" vertical="center" wrapText="1"/>
    </xf>
    <xf numFmtId="14" fontId="9" fillId="5" borderId="0" xfId="0" applyNumberFormat="1" applyFont="1" applyFill="1" applyAlignment="1" applyProtection="1">
      <alignment horizontal="right" vertical="center" wrapText="1"/>
    </xf>
    <xf numFmtId="0" fontId="29" fillId="5" borderId="0" xfId="0" applyFont="1" applyFill="1" applyAlignment="1" applyProtection="1">
      <alignment vertical="center" wrapText="1"/>
    </xf>
    <xf numFmtId="0" fontId="60" fillId="0" borderId="0" xfId="0" applyFont="1" applyProtection="1"/>
    <xf numFmtId="0" fontId="32" fillId="2" borderId="1" xfId="0" applyFont="1" applyFill="1" applyBorder="1" applyAlignment="1" applyProtection="1">
      <alignment vertical="center" wrapText="1"/>
    </xf>
    <xf numFmtId="0" fontId="0" fillId="0" borderId="51" xfId="0" applyBorder="1" applyProtection="1"/>
    <xf numFmtId="43" fontId="80" fillId="0" borderId="51" xfId="2" applyFont="1" applyFill="1" applyBorder="1" applyAlignment="1" applyProtection="1">
      <alignment horizontal="center" wrapText="1"/>
    </xf>
    <xf numFmtId="0" fontId="10" fillId="0" borderId="0" xfId="0" applyFont="1" applyAlignment="1" applyProtection="1">
      <alignment wrapText="1"/>
    </xf>
    <xf numFmtId="0" fontId="10" fillId="0" borderId="0" xfId="0" applyFont="1" applyAlignment="1" applyProtection="1">
      <alignment wrapText="1"/>
    </xf>
    <xf numFmtId="164" fontId="9" fillId="5" borderId="1" xfId="0" applyNumberFormat="1" applyFont="1" applyFill="1" applyBorder="1" applyAlignment="1" applyProtection="1">
      <alignment vertical="center" wrapText="1"/>
    </xf>
    <xf numFmtId="164" fontId="9" fillId="5" borderId="0" xfId="0" applyNumberFormat="1" applyFont="1" applyFill="1" applyAlignment="1" applyProtection="1">
      <alignment vertical="center" wrapText="1"/>
    </xf>
    <xf numFmtId="43" fontId="0" fillId="0" borderId="51" xfId="0" applyNumberFormat="1" applyBorder="1" applyProtection="1"/>
    <xf numFmtId="0" fontId="45" fillId="0" borderId="0" xfId="0" applyFont="1" applyProtection="1"/>
    <xf numFmtId="0" fontId="10" fillId="5" borderId="0" xfId="0" applyFont="1" applyFill="1" applyAlignment="1" applyProtection="1">
      <alignment wrapText="1"/>
    </xf>
    <xf numFmtId="0" fontId="29" fillId="0" borderId="0" xfId="0" applyFont="1" applyAlignment="1" applyProtection="1">
      <alignment vertical="center" wrapText="1"/>
    </xf>
    <xf numFmtId="0" fontId="10" fillId="0" borderId="0" xfId="0" applyFont="1" applyProtection="1"/>
    <xf numFmtId="0" fontId="16" fillId="0" borderId="0" xfId="0" applyFont="1" applyProtection="1"/>
    <xf numFmtId="0" fontId="9" fillId="5" borderId="0" xfId="0" applyFont="1" applyFill="1" applyAlignment="1" applyProtection="1">
      <alignment horizontal="left" vertical="center" wrapText="1"/>
    </xf>
    <xf numFmtId="0" fontId="10" fillId="0" borderId="0" xfId="0" applyFont="1" applyProtection="1"/>
    <xf numFmtId="0" fontId="9" fillId="0" borderId="1" xfId="0" applyFont="1" applyBorder="1" applyAlignment="1" applyProtection="1">
      <alignment vertical="center"/>
    </xf>
    <xf numFmtId="0" fontId="9" fillId="0" borderId="0" xfId="0" applyFont="1" applyAlignment="1" applyProtection="1">
      <alignment vertical="center"/>
    </xf>
    <xf numFmtId="0" fontId="24" fillId="5" borderId="0" xfId="0" applyFont="1" applyFill="1" applyAlignment="1" applyProtection="1">
      <alignment vertical="center" wrapText="1"/>
    </xf>
    <xf numFmtId="0" fontId="18" fillId="5" borderId="0" xfId="0" applyFont="1" applyFill="1" applyAlignment="1" applyProtection="1">
      <alignment vertical="center" wrapText="1"/>
    </xf>
    <xf numFmtId="0" fontId="35" fillId="0" borderId="0" xfId="0" applyFont="1" applyAlignment="1" applyProtection="1">
      <alignment vertical="center" wrapText="1"/>
    </xf>
    <xf numFmtId="0" fontId="20" fillId="5" borderId="0" xfId="0" applyFont="1" applyFill="1" applyAlignment="1" applyProtection="1">
      <alignment horizontal="left" wrapText="1"/>
    </xf>
    <xf numFmtId="0" fontId="20" fillId="5" borderId="0" xfId="0" applyFont="1" applyFill="1" applyAlignment="1" applyProtection="1">
      <alignment horizontal="left" wrapText="1"/>
    </xf>
    <xf numFmtId="0" fontId="10" fillId="2" borderId="1" xfId="0" applyFont="1" applyFill="1" applyBorder="1" applyAlignment="1" applyProtection="1">
      <alignment horizontal="center" vertical="center"/>
    </xf>
    <xf numFmtId="0" fontId="9" fillId="2" borderId="1" xfId="0" applyFont="1" applyFill="1" applyBorder="1" applyAlignment="1" applyProtection="1">
      <alignment vertical="center"/>
    </xf>
    <xf numFmtId="0" fontId="0" fillId="0" borderId="10" xfId="0" applyBorder="1" applyAlignment="1" applyProtection="1">
      <alignment wrapText="1"/>
    </xf>
    <xf numFmtId="0" fontId="0" fillId="0" borderId="11" xfId="0" applyBorder="1" applyAlignment="1" applyProtection="1">
      <alignment wrapText="1"/>
    </xf>
    <xf numFmtId="0" fontId="0" fillId="0" borderId="12" xfId="0" applyBorder="1" applyAlignment="1" applyProtection="1">
      <alignment wrapText="1"/>
    </xf>
    <xf numFmtId="0" fontId="43" fillId="0" borderId="0" xfId="0" applyFont="1" applyAlignment="1" applyProtection="1">
      <alignment horizontal="left" vertical="center" indent="1"/>
    </xf>
    <xf numFmtId="0" fontId="9" fillId="5" borderId="0" xfId="0" applyFont="1" applyFill="1" applyAlignment="1" applyProtection="1">
      <alignment vertical="center"/>
    </xf>
    <xf numFmtId="0" fontId="5" fillId="0" borderId="0" xfId="0" applyFont="1" applyAlignment="1" applyProtection="1">
      <alignment horizontal="left" vertical="top"/>
    </xf>
    <xf numFmtId="0" fontId="5" fillId="0" borderId="0" xfId="0" applyFont="1" applyAlignment="1" applyProtection="1">
      <alignment horizontal="left" vertical="top"/>
    </xf>
    <xf numFmtId="0" fontId="10" fillId="0" borderId="0" xfId="0" applyFont="1" applyAlignment="1" applyProtection="1">
      <alignment horizontal="left" vertical="top"/>
    </xf>
    <xf numFmtId="0" fontId="0" fillId="0" borderId="5" xfId="0" applyBorder="1" applyProtection="1"/>
    <xf numFmtId="0" fontId="0" fillId="0" borderId="6" xfId="0" applyBorder="1" applyProtection="1"/>
    <xf numFmtId="0" fontId="0" fillId="0" borderId="8" xfId="0" applyBorder="1" applyProtection="1"/>
    <xf numFmtId="0" fontId="0" fillId="0" borderId="2" xfId="0" applyBorder="1" applyProtection="1"/>
    <xf numFmtId="0" fontId="0" fillId="0" borderId="9" xfId="0" applyBorder="1" applyProtection="1"/>
    <xf numFmtId="0" fontId="42" fillId="0" borderId="0" xfId="0" applyFont="1" applyAlignment="1" applyProtection="1">
      <alignment horizontal="left" vertical="center" indent="2"/>
    </xf>
    <xf numFmtId="0" fontId="9" fillId="0" borderId="12" xfId="0" applyFont="1" applyBorder="1" applyAlignment="1" applyProtection="1">
      <alignment vertical="top" wrapText="1"/>
    </xf>
    <xf numFmtId="0" fontId="43" fillId="0" borderId="0" xfId="0" applyFont="1" applyAlignment="1" applyProtection="1">
      <alignment horizontal="left" vertical="center" indent="2"/>
    </xf>
    <xf numFmtId="0" fontId="10" fillId="4" borderId="1" xfId="0" applyFont="1" applyFill="1" applyBorder="1" applyAlignment="1" applyProtection="1">
      <alignment horizontal="center" vertical="center" wrapText="1"/>
    </xf>
    <xf numFmtId="0" fontId="22" fillId="4" borderId="1" xfId="0" applyFont="1" applyFill="1" applyBorder="1" applyAlignment="1" applyProtection="1">
      <alignment horizontal="center" vertical="center" wrapText="1"/>
    </xf>
    <xf numFmtId="0" fontId="0" fillId="0" borderId="16" xfId="0" applyBorder="1" applyProtection="1"/>
    <xf numFmtId="0" fontId="0" fillId="0" borderId="5" xfId="0" applyBorder="1" applyAlignment="1" applyProtection="1">
      <alignment vertical="center"/>
    </xf>
    <xf numFmtId="0" fontId="0" fillId="0" borderId="6" xfId="0" applyBorder="1" applyAlignment="1" applyProtection="1">
      <alignment vertical="center"/>
    </xf>
    <xf numFmtId="0" fontId="9" fillId="0" borderId="1" xfId="0" applyFont="1" applyBorder="1" applyAlignment="1" applyProtection="1">
      <alignment vertical="top" wrapText="1"/>
    </xf>
    <xf numFmtId="0" fontId="9" fillId="0" borderId="0" xfId="0" applyFont="1" applyAlignment="1" applyProtection="1">
      <alignment vertical="top" wrapText="1"/>
    </xf>
    <xf numFmtId="0" fontId="0" fillId="0" borderId="8" xfId="0" applyBorder="1" applyAlignment="1" applyProtection="1">
      <alignment vertical="center"/>
    </xf>
    <xf numFmtId="0" fontId="0" fillId="0" borderId="2" xfId="0" applyBorder="1" applyAlignment="1" applyProtection="1">
      <alignment vertical="center"/>
    </xf>
    <xf numFmtId="0" fontId="0" fillId="0" borderId="9" xfId="0" applyBorder="1" applyAlignment="1" applyProtection="1">
      <alignment vertical="center"/>
    </xf>
    <xf numFmtId="0" fontId="9" fillId="0" borderId="1" xfId="0" applyFont="1" applyBorder="1" applyAlignment="1" applyProtection="1">
      <alignment horizontal="left" vertical="center" wrapText="1"/>
    </xf>
    <xf numFmtId="0" fontId="0" fillId="0" borderId="5" xfId="0" applyBorder="1" applyAlignment="1" applyProtection="1">
      <alignment horizontal="left" vertical="center"/>
    </xf>
    <xf numFmtId="0" fontId="0" fillId="0" borderId="6" xfId="0" applyBorder="1" applyAlignment="1" applyProtection="1">
      <alignment horizontal="left" vertical="center"/>
    </xf>
    <xf numFmtId="0" fontId="0" fillId="0" borderId="8" xfId="0" applyBorder="1" applyAlignment="1" applyProtection="1">
      <alignment horizontal="left" vertical="center"/>
    </xf>
    <xf numFmtId="0" fontId="0" fillId="0" borderId="2" xfId="0" applyBorder="1" applyAlignment="1" applyProtection="1">
      <alignment horizontal="left" vertical="center"/>
    </xf>
    <xf numFmtId="0" fontId="0" fillId="0" borderId="9" xfId="0" applyBorder="1" applyAlignment="1" applyProtection="1">
      <alignment horizontal="left" vertical="center"/>
    </xf>
    <xf numFmtId="0" fontId="49" fillId="0" borderId="0" xfId="0" applyFont="1" applyProtection="1"/>
    <xf numFmtId="0" fontId="8" fillId="0" borderId="0" xfId="0" applyFont="1" applyAlignment="1" applyProtection="1">
      <alignment horizontal="center" vertical="center" wrapText="1"/>
    </xf>
    <xf numFmtId="0" fontId="19" fillId="0" borderId="0" xfId="0" applyFont="1" applyAlignment="1" applyProtection="1">
      <alignment horizontal="center" vertical="top" wrapText="1"/>
    </xf>
    <xf numFmtId="0" fontId="11" fillId="0" borderId="0" xfId="0" applyFont="1" applyAlignment="1" applyProtection="1">
      <alignment vertical="top" wrapText="1"/>
    </xf>
    <xf numFmtId="0" fontId="11" fillId="0" borderId="46" xfId="0" applyFont="1" applyBorder="1" applyAlignment="1" applyProtection="1">
      <alignment vertical="top" wrapText="1"/>
    </xf>
    <xf numFmtId="0" fontId="9" fillId="0" borderId="50" xfId="0" applyFont="1" applyBorder="1" applyProtection="1"/>
    <xf numFmtId="0" fontId="9" fillId="0" borderId="49" xfId="0" applyFont="1" applyBorder="1" applyProtection="1"/>
    <xf numFmtId="0" fontId="24" fillId="13" borderId="46" xfId="0" applyFont="1" applyFill="1" applyBorder="1" applyAlignment="1" applyProtection="1">
      <alignment vertical="top" wrapText="1"/>
    </xf>
    <xf numFmtId="0" fontId="18" fillId="0" borderId="46" xfId="0" applyFont="1" applyBorder="1" applyAlignment="1" applyProtection="1">
      <alignment vertical="top" wrapText="1"/>
    </xf>
    <xf numFmtId="0" fontId="18" fillId="0" borderId="46" xfId="0" applyFont="1" applyBorder="1" applyAlignment="1" applyProtection="1">
      <alignment vertical="top" wrapText="1"/>
    </xf>
    <xf numFmtId="10" fontId="18" fillId="0" borderId="46" xfId="0" applyNumberFormat="1" applyFont="1" applyBorder="1" applyAlignment="1" applyProtection="1">
      <alignment vertical="top" wrapText="1"/>
    </xf>
    <xf numFmtId="0" fontId="18" fillId="0" borderId="47" xfId="0" applyFont="1" applyBorder="1" applyAlignment="1" applyProtection="1">
      <alignment vertical="top" wrapText="1"/>
    </xf>
    <xf numFmtId="0" fontId="9" fillId="0" borderId="47" xfId="0" applyFont="1" applyBorder="1" applyProtection="1"/>
    <xf numFmtId="0" fontId="9" fillId="0" borderId="48" xfId="0" applyFont="1" applyBorder="1" applyProtection="1"/>
    <xf numFmtId="0" fontId="11" fillId="0" borderId="51" xfId="0" applyFont="1" applyBorder="1" applyAlignment="1" applyProtection="1">
      <alignment vertical="top" wrapText="1"/>
    </xf>
    <xf numFmtId="0" fontId="73" fillId="13" borderId="1" xfId="0" applyFont="1" applyFill="1" applyBorder="1" applyAlignment="1" applyProtection="1">
      <alignment vertical="top" wrapText="1"/>
    </xf>
    <xf numFmtId="0" fontId="73" fillId="5" borderId="51" xfId="0" applyFont="1" applyFill="1" applyBorder="1" applyAlignment="1" applyProtection="1">
      <alignment vertical="top" wrapText="1"/>
    </xf>
    <xf numFmtId="10" fontId="11" fillId="0" borderId="1" xfId="0" applyNumberFormat="1" applyFont="1" applyBorder="1" applyAlignment="1" applyProtection="1">
      <alignment vertical="top" wrapText="1"/>
    </xf>
    <xf numFmtId="10" fontId="11" fillId="5" borderId="51" xfId="0" applyNumberFormat="1" applyFont="1" applyFill="1" applyBorder="1" applyAlignment="1" applyProtection="1">
      <alignment vertical="top" wrapText="1"/>
    </xf>
    <xf numFmtId="0" fontId="41" fillId="0" borderId="51" xfId="0" applyFont="1" applyBorder="1" applyAlignment="1" applyProtection="1">
      <alignment vertical="center"/>
    </xf>
    <xf numFmtId="2" fontId="10" fillId="0" borderId="51" xfId="0" applyNumberFormat="1" applyFont="1" applyBorder="1" applyAlignment="1" applyProtection="1">
      <alignment horizontal="center" vertical="center" wrapText="1"/>
    </xf>
    <xf numFmtId="0" fontId="9" fillId="0" borderId="51" xfId="0" applyFont="1" applyBorder="1" applyAlignment="1" applyProtection="1">
      <alignment vertical="top" wrapText="1"/>
    </xf>
    <xf numFmtId="2" fontId="10" fillId="0" borderId="51" xfId="0" applyNumberFormat="1" applyFont="1" applyBorder="1" applyAlignment="1" applyProtection="1">
      <alignment vertical="top" wrapText="1"/>
    </xf>
    <xf numFmtId="0" fontId="73" fillId="0" borderId="51" xfId="0" applyFont="1" applyBorder="1" applyAlignment="1" applyProtection="1">
      <alignment horizontal="center" vertical="center"/>
    </xf>
    <xf numFmtId="0" fontId="74" fillId="0" borderId="51" xfId="0" applyFont="1" applyBorder="1" applyAlignment="1" applyProtection="1">
      <alignment vertical="top" wrapText="1"/>
    </xf>
    <xf numFmtId="0" fontId="0" fillId="0" borderId="0" xfId="0" applyFont="1" applyProtection="1"/>
    <xf numFmtId="0" fontId="24" fillId="0" borderId="51" xfId="0" applyFont="1" applyBorder="1" applyAlignment="1" applyProtection="1">
      <alignment vertical="center"/>
    </xf>
    <xf numFmtId="10" fontId="10" fillId="0" borderId="51" xfId="0" applyNumberFormat="1" applyFont="1" applyBorder="1" applyAlignment="1" applyProtection="1">
      <alignment vertical="top" wrapText="1"/>
    </xf>
    <xf numFmtId="10" fontId="10" fillId="0" borderId="51" xfId="0" applyNumberFormat="1" applyFont="1" applyBorder="1" applyAlignment="1" applyProtection="1">
      <alignment vertical="top"/>
    </xf>
    <xf numFmtId="10" fontId="73" fillId="13" borderId="46" xfId="0" applyNumberFormat="1" applyFont="1" applyFill="1" applyBorder="1" applyAlignment="1" applyProtection="1">
      <alignment vertical="top" wrapText="1"/>
    </xf>
    <xf numFmtId="0" fontId="73" fillId="13" borderId="46" xfId="0" applyFont="1" applyFill="1" applyBorder="1" applyAlignment="1" applyProtection="1">
      <alignment vertical="top" wrapText="1"/>
    </xf>
    <xf numFmtId="0" fontId="10" fillId="0" borderId="51" xfId="0" applyFont="1" applyBorder="1" applyAlignment="1" applyProtection="1">
      <alignment vertical="top"/>
    </xf>
    <xf numFmtId="0" fontId="0" fillId="0" borderId="48" xfId="0" applyBorder="1" applyProtection="1"/>
    <xf numFmtId="0" fontId="9" fillId="0" borderId="46" xfId="0" applyFont="1" applyBorder="1" applyAlignment="1" applyProtection="1">
      <alignment vertical="top" wrapText="1"/>
    </xf>
    <xf numFmtId="2" fontId="73" fillId="13" borderId="51" xfId="0" applyNumberFormat="1" applyFont="1" applyFill="1" applyBorder="1" applyAlignment="1" applyProtection="1">
      <alignment vertical="top" wrapText="1"/>
    </xf>
    <xf numFmtId="0" fontId="5" fillId="0" borderId="51" xfId="0" applyFont="1" applyBorder="1" applyAlignment="1" applyProtection="1">
      <alignment vertical="top" wrapText="1"/>
    </xf>
    <xf numFmtId="0" fontId="73" fillId="13" borderId="46" xfId="0" applyFont="1" applyFill="1" applyBorder="1" applyAlignment="1" applyProtection="1">
      <alignment vertical="top" wrapText="1"/>
    </xf>
    <xf numFmtId="0" fontId="0" fillId="0" borderId="49" xfId="0" applyBorder="1" applyProtection="1"/>
    <xf numFmtId="0" fontId="9" fillId="0" borderId="46" xfId="0" applyFont="1" applyBorder="1" applyAlignment="1" applyProtection="1">
      <alignment horizontal="left" vertical="top" wrapText="1"/>
    </xf>
    <xf numFmtId="49" fontId="9" fillId="0" borderId="46" xfId="0" applyNumberFormat="1" applyFont="1" applyBorder="1" applyAlignment="1" applyProtection="1">
      <alignment horizontal="left" vertical="top" wrapText="1"/>
    </xf>
    <xf numFmtId="49" fontId="0" fillId="0" borderId="49" xfId="0" applyNumberFormat="1" applyBorder="1" applyProtection="1"/>
    <xf numFmtId="49" fontId="9" fillId="0" borderId="46" xfId="0" quotePrefix="1" applyNumberFormat="1" applyFont="1" applyBorder="1" applyAlignment="1" applyProtection="1">
      <alignment horizontal="left" vertical="top" wrapText="1"/>
    </xf>
    <xf numFmtId="0" fontId="9" fillId="0" borderId="51" xfId="0" applyFont="1" applyBorder="1" applyAlignment="1" applyProtection="1">
      <alignment horizontal="left" vertical="top" wrapText="1"/>
    </xf>
    <xf numFmtId="0" fontId="26" fillId="0" borderId="0" xfId="0" applyFont="1" applyProtection="1"/>
    <xf numFmtId="0" fontId="9" fillId="4" borderId="0" xfId="0" applyFont="1" applyFill="1" applyAlignment="1" applyProtection="1">
      <alignment vertical="center" wrapText="1"/>
    </xf>
    <xf numFmtId="0" fontId="10" fillId="0" borderId="0" xfId="0" applyFont="1" applyAlignment="1" applyProtection="1">
      <alignment vertical="top" wrapText="1"/>
    </xf>
    <xf numFmtId="0" fontId="9" fillId="0" borderId="0" xfId="0" applyFont="1" applyAlignment="1" applyProtection="1">
      <alignment vertical="top" wrapText="1"/>
    </xf>
    <xf numFmtId="0" fontId="21" fillId="0" borderId="51" xfId="0" applyFont="1" applyBorder="1" applyAlignment="1" applyProtection="1">
      <alignment horizontal="left" wrapText="1"/>
    </xf>
    <xf numFmtId="0" fontId="5" fillId="0" borderId="0" xfId="0" applyFont="1" applyProtection="1"/>
    <xf numFmtId="0" fontId="3" fillId="0" borderId="0" xfId="0" applyFont="1" applyProtection="1"/>
    <xf numFmtId="0" fontId="0" fillId="0" borderId="0" xfId="0" applyAlignment="1" applyProtection="1">
      <alignment vertical="top"/>
    </xf>
    <xf numFmtId="0" fontId="9" fillId="0" borderId="0" xfId="0" applyFont="1" applyProtection="1"/>
    <xf numFmtId="0" fontId="68" fillId="0" borderId="0" xfId="0" applyFont="1" applyProtection="1"/>
    <xf numFmtId="0" fontId="0" fillId="8" borderId="0" xfId="0" applyFill="1" applyAlignment="1">
      <alignment wrapText="1"/>
    </xf>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13.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theme" Target="theme/theme1.xml"/><Relationship Id="rId40"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3.png"/><Relationship Id="rId1" Type="http://schemas.openxmlformats.org/officeDocument/2006/relationships/customXml" Target="../ink/ink1.xml"/><Relationship Id="rId4" Type="http://schemas.openxmlformats.org/officeDocument/2006/relationships/customXml" Target="../ink/ink3.xml"/></Relationships>
</file>

<file path=xl/drawings/drawing1.xml><?xml version="1.0" encoding="utf-8"?>
<xdr:wsDr xmlns:xdr="http://schemas.openxmlformats.org/drawingml/2006/spreadsheetDrawing" xmlns:a="http://schemas.openxmlformats.org/drawingml/2006/main">
  <xdr:oneCellAnchor>
    <xdr:from>
      <xdr:col>0</xdr:col>
      <xdr:colOff>31749</xdr:colOff>
      <xdr:row>0</xdr:row>
      <xdr:rowOff>31749</xdr:rowOff>
    </xdr:from>
    <xdr:ext cx="2028826" cy="774660"/>
    <xdr:pic>
      <xdr:nvPicPr>
        <xdr:cNvPr id="5" name="Picture 1" descr="Graphical user interface, text&#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6541" t="11919" r="5814" b="15420"/>
        <a:stretch>
          <a:fillRect/>
        </a:stretch>
      </xdr:blipFill>
      <xdr:spPr bwMode="auto">
        <a:xfrm>
          <a:off x="31749" y="31749"/>
          <a:ext cx="2028826" cy="774660"/>
        </a:xfrm>
        <a:prstGeom prst="rect">
          <a:avLst/>
        </a:prstGeom>
        <a:noFill/>
        <a:ln>
          <a:noFill/>
          <a:prstDash val="solid"/>
        </a:ln>
      </xdr:spPr>
    </xdr:pic>
    <xdr:clientData/>
  </xdr:oneCellAnchor>
  <xdr:oneCellAnchor>
    <xdr:from>
      <xdr:col>6</xdr:col>
      <xdr:colOff>647454</xdr:colOff>
      <xdr:row>0</xdr:row>
      <xdr:rowOff>38100</xdr:rowOff>
    </xdr:from>
    <xdr:ext cx="1829046" cy="714488"/>
    <xdr:pic>
      <xdr:nvPicPr>
        <xdr:cNvPr id="4" name="Immagine 1" descr="Immagine che contiene testo&#10;&#10;Descrizione generata automaticament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4505079" y="38100"/>
          <a:ext cx="1829046" cy="714488"/>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438170</xdr:colOff>
      <xdr:row>67</xdr:row>
      <xdr:rowOff>152515</xdr:rowOff>
    </xdr:from>
    <xdr:to>
      <xdr:col>6</xdr:col>
      <xdr:colOff>438530</xdr:colOff>
      <xdr:row>67</xdr:row>
      <xdr:rowOff>152875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Encre 1">
              <a:extLst>
                <a:ext uri="{FF2B5EF4-FFF2-40B4-BE49-F238E27FC236}">
                  <a16:creationId xmlns:a16="http://schemas.microsoft.com/office/drawing/2014/main" id="{D1DDB0C6-82EA-477B-8EF3-62C7FC409A05}"/>
                </a:ext>
              </a:extLst>
            </xdr14:cNvPr>
            <xdr14:cNvContentPartPr/>
          </xdr14:nvContentPartPr>
          <xdr14:nvPr macro=""/>
          <xdr14:xfrm>
            <a:off x="4622820" y="17919815"/>
            <a:ext cx="360" cy="360"/>
          </xdr14:xfrm>
        </xdr:contentPart>
      </mc:Choice>
      <mc:Fallback xmlns="">
        <xdr:pic>
          <xdr:nvPicPr>
            <xdr:cNvPr id="2" name="Encre 1">
              <a:extLst>
                <a:ext uri="{FF2B5EF4-FFF2-40B4-BE49-F238E27FC236}">
                  <a16:creationId xmlns:a16="http://schemas.microsoft.com/office/drawing/2014/main" id="{839EA0D3-1D71-9FDD-79FC-A529AED6E6C8}"/>
                </a:ext>
              </a:extLst>
            </xdr:cNvPr>
            <xdr:cNvPicPr/>
          </xdr:nvPicPr>
          <xdr:blipFill>
            <a:blip xmlns:r="http://schemas.openxmlformats.org/officeDocument/2006/relationships" r:embed="rId2"/>
            <a:stretch>
              <a:fillRect/>
            </a:stretch>
          </xdr:blipFill>
          <xdr:spPr>
            <a:xfrm>
              <a:off x="4613820" y="17910815"/>
              <a:ext cx="18000" cy="18000"/>
            </a:xfrm>
            <a:prstGeom prst="rect">
              <a:avLst/>
            </a:prstGeom>
          </xdr:spPr>
        </xdr:pic>
      </mc:Fallback>
    </mc:AlternateContent>
    <xdr:clientData/>
  </xdr:twoCellAnchor>
  <xdr:twoCellAnchor editAs="oneCell">
    <xdr:from>
      <xdr:col>6</xdr:col>
      <xdr:colOff>488930</xdr:colOff>
      <xdr:row>62</xdr:row>
      <xdr:rowOff>143015</xdr:rowOff>
    </xdr:from>
    <xdr:to>
      <xdr:col>6</xdr:col>
      <xdr:colOff>489290</xdr:colOff>
      <xdr:row>62</xdr:row>
      <xdr:rowOff>143375</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3" name="Encre 2">
              <a:extLst>
                <a:ext uri="{FF2B5EF4-FFF2-40B4-BE49-F238E27FC236}">
                  <a16:creationId xmlns:a16="http://schemas.microsoft.com/office/drawing/2014/main" id="{DB709BFC-B54E-4607-9D50-366D9C999EC5}"/>
                </a:ext>
              </a:extLst>
            </xdr14:cNvPr>
            <xdr14:cNvContentPartPr/>
          </xdr14:nvContentPartPr>
          <xdr14:nvPr macro=""/>
          <xdr14:xfrm>
            <a:off x="4673580" y="16830815"/>
            <a:ext cx="360" cy="360"/>
          </xdr14:xfrm>
        </xdr:contentPart>
      </mc:Choice>
      <mc:Fallback xmlns="">
        <xdr:pic>
          <xdr:nvPicPr>
            <xdr:cNvPr id="3" name="Encre 2">
              <a:extLst>
                <a:ext uri="{FF2B5EF4-FFF2-40B4-BE49-F238E27FC236}">
                  <a16:creationId xmlns:a16="http://schemas.microsoft.com/office/drawing/2014/main" id="{EC3CAA96-5913-0CB4-34DC-67B3B5B5146D}"/>
                </a:ext>
              </a:extLst>
            </xdr:cNvPr>
            <xdr:cNvPicPr/>
          </xdr:nvPicPr>
          <xdr:blipFill>
            <a:blip xmlns:r="http://schemas.openxmlformats.org/officeDocument/2006/relationships" r:embed="rId2"/>
            <a:stretch>
              <a:fillRect/>
            </a:stretch>
          </xdr:blipFill>
          <xdr:spPr>
            <a:xfrm>
              <a:off x="4664580" y="16821815"/>
              <a:ext cx="18000" cy="18000"/>
            </a:xfrm>
            <a:prstGeom prst="rect">
              <a:avLst/>
            </a:prstGeom>
          </xdr:spPr>
        </xdr:pic>
      </mc:Fallback>
    </mc:AlternateContent>
    <xdr:clientData/>
  </xdr:twoCellAnchor>
  <xdr:oneCellAnchor>
    <xdr:from>
      <xdr:col>6</xdr:col>
      <xdr:colOff>438170</xdr:colOff>
      <xdr:row>77</xdr:row>
      <xdr:rowOff>152515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4" name="Encre 8">
              <a:extLst>
                <a:ext uri="{FF2B5EF4-FFF2-40B4-BE49-F238E27FC236}">
                  <a16:creationId xmlns:a16="http://schemas.microsoft.com/office/drawing/2014/main" id="{035BF0CA-CB89-4E44-BC38-AEA5C4156D9D}"/>
                </a:ext>
              </a:extLst>
            </xdr14:cNvPr>
            <xdr14:cNvContentPartPr/>
          </xdr14:nvContentPartPr>
          <xdr14:nvPr macro=""/>
          <xdr14:xfrm>
            <a:off x="4622820" y="17919815"/>
            <a:ext cx="360" cy="360"/>
          </xdr14:xfrm>
        </xdr:contentPart>
      </mc:Choice>
      <mc:Fallback xmlns="">
        <xdr:pic>
          <xdr:nvPicPr>
            <xdr:cNvPr id="9" name="Encre 8">
              <a:extLst>
                <a:ext uri="{FF2B5EF4-FFF2-40B4-BE49-F238E27FC236}">
                  <a16:creationId xmlns:a16="http://schemas.microsoft.com/office/drawing/2014/main" id="{FBD13315-4E70-416E-B998-DFAB762D9995}"/>
                </a:ext>
              </a:extLst>
            </xdr:cNvPr>
            <xdr:cNvPicPr/>
          </xdr:nvPicPr>
          <xdr:blipFill>
            <a:blip xmlns:r="http://schemas.openxmlformats.org/officeDocument/2006/relationships" r:embed="rId2"/>
            <a:stretch>
              <a:fillRect/>
            </a:stretch>
          </xdr:blipFill>
          <xdr:spPr>
            <a:xfrm>
              <a:off x="4613820" y="17910815"/>
              <a:ext cx="18000" cy="18000"/>
            </a:xfrm>
            <a:prstGeom prst="rect">
              <a:avLst/>
            </a:prstGeom>
          </xdr:spPr>
        </xdr:pic>
      </mc:Fallback>
    </mc:AlternateContent>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ountrie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0Progress%20towards%20outcome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20Implementation%20Progres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10.%20Gender%20Mainstreaming"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11.%20Knowledge%20Management"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12.%20Indigenous%20&amp;%20Local%20Involve."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13.%20Co-Financing%20Table"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14.%20GEO%20Location"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4.%20R&#233;sum&#233;_Progr&#232;s%20et%20d&#233;fi"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5.%20ESS%20Risk"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6.%20Risks%20to%20the%20Project"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7.%20Follow-up%20on%20Mid-term%20review"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8.%20Minor%20project%20amendment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9.%20Stakeholders'%20Engagement"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Anne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 Indigenous &amp; Local Involve"/>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8"/>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sheetNames>
    <sheetDataSet>
      <sheetData sheetId="0" refreshError="1"/>
    </sheetDataSet>
  </externalBook>
</externalLink>
</file>

<file path=xl/ink/ink1.xml><?xml version="1.0" encoding="utf-8"?>
<inkml:ink xmlns:inkml="http://www.w3.org/2003/InkML">
  <inkml:definitions>
    <inkml:context xml:id="ctx0">
      <inkml:inkSource xml:id="inkSrc0">
        <inkml:traceFormat>
          <inkml:channel name="X" type="integer" max="3840" units="cm"/>
          <inkml:channel name="Y" type="integer" max="2160" units="cm"/>
          <inkml:channel name="T" type="integer" max="2.14748E9" units="dev"/>
        </inkml:traceFormat>
        <inkml:channelProperties>
          <inkml:channelProperty channel="X" name="resolution" value="131.05801" units="1/cm"/>
          <inkml:channelProperty channel="Y" name="resolution" value="130.90909" units="1/cm"/>
          <inkml:channelProperty channel="T" name="resolution" value="1" units="1/dev"/>
        </inkml:channelProperties>
      </inkml:inkSource>
      <inkml:timestamp xml:id="ts0" timeString="2025-07-24T15:39:07.892"/>
    </inkml:context>
    <inkml:brush xml:id="br0">
      <inkml:brushProperty name="width" value="0.05" units="cm"/>
      <inkml:brushProperty name="height" value="0.05" units="cm"/>
    </inkml:brush>
  </inkml:definitions>
  <inkml:trace contextRef="#ctx0" brushRef="#br0">0 0 0</inkml:trace>
</inkml:ink>
</file>

<file path=xl/ink/ink2.xml><?xml version="1.0" encoding="utf-8"?>
<inkml:ink xmlns:inkml="http://www.w3.org/2003/InkML">
  <inkml:definitions>
    <inkml:context xml:id="ctx0">
      <inkml:inkSource xml:id="inkSrc0">
        <inkml:traceFormat>
          <inkml:channel name="X" type="integer" max="3840" units="cm"/>
          <inkml:channel name="Y" type="integer" max="2160" units="cm"/>
          <inkml:channel name="T" type="integer" max="2.14748E9" units="dev"/>
        </inkml:traceFormat>
        <inkml:channelProperties>
          <inkml:channelProperty channel="X" name="resolution" value="131.05801" units="1/cm"/>
          <inkml:channelProperty channel="Y" name="resolution" value="130.90909" units="1/cm"/>
          <inkml:channelProperty channel="T" name="resolution" value="1" units="1/dev"/>
        </inkml:channelProperties>
      </inkml:inkSource>
      <inkml:timestamp xml:id="ts0" timeString="2025-07-24T15:39:07.905"/>
    </inkml:context>
    <inkml:brush xml:id="br0">
      <inkml:brushProperty name="width" value="0.05" units="cm"/>
      <inkml:brushProperty name="height" value="0.05" units="cm"/>
    </inkml:brush>
  </inkml:definitions>
  <inkml:trace contextRef="#ctx0" brushRef="#br0">0 0 0</inkml:trace>
</inkml:ink>
</file>

<file path=xl/ink/ink3.xml><?xml version="1.0" encoding="utf-8"?>
<inkml:ink xmlns:inkml="http://www.w3.org/2003/InkML">
  <inkml:definitions>
    <inkml:context xml:id="ctx0">
      <inkml:inkSource xml:id="inkSrc0">
        <inkml:traceFormat>
          <inkml:channel name="X" type="integer" max="3840" units="cm"/>
          <inkml:channel name="Y" type="integer" max="2160" units="cm"/>
          <inkml:channel name="T" type="integer" max="2.14748E9" units="dev"/>
        </inkml:traceFormat>
        <inkml:channelProperties>
          <inkml:channelProperty channel="X" name="resolution" value="131.05801" units="1/cm"/>
          <inkml:channelProperty channel="Y" name="resolution" value="130.90909" units="1/cm"/>
          <inkml:channelProperty channel="T" name="resolution" value="1" units="1/dev"/>
        </inkml:channelProperties>
      </inkml:inkSource>
      <inkml:timestamp xml:id="ts0" timeString="2025-07-24T15:39:07.906"/>
    </inkml:context>
    <inkml:brush xml:id="br0">
      <inkml:brushProperty name="width" value="0.05" units="cm"/>
      <inkml:brushProperty name="height" value="0.05" units="cm"/>
    </inkml:brush>
  </inkml:definitions>
  <inkml:trace contextRef="#ctx0" brushRef="#br0">0 0 0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thegef.org/" TargetMode="External"/><Relationship Id="rId2" Type="http://schemas.openxmlformats.org/officeDocument/2006/relationships/hyperlink" Target="https://www.thegef.org/" TargetMode="External"/><Relationship Id="rId1" Type="http://schemas.openxmlformats.org/officeDocument/2006/relationships/hyperlink" Target="https://www.thegef.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Isaias.AngueObama@fao.org" TargetMode="External"/><Relationship Id="rId7" Type="http://schemas.openxmlformats.org/officeDocument/2006/relationships/drawing" Target="../drawings/drawing2.xml"/><Relationship Id="rId2" Type="http://schemas.openxmlformats.org/officeDocument/2006/relationships/hyperlink" Target="mailto:mboniyalla@gouv.bj" TargetMode="External"/><Relationship Id="rId1" Type="http://schemas.openxmlformats.org/officeDocument/2006/relationships/hyperlink" Target="mailto:fiacreahononga@gmail.com" TargetMode="External"/><Relationship Id="rId6" Type="http://schemas.openxmlformats.org/officeDocument/2006/relationships/printerSettings" Target="../printerSettings/printerSettings2.bin"/><Relationship Id="rId5" Type="http://schemas.openxmlformats.org/officeDocument/2006/relationships/hyperlink" Target="mailto:Maude.VeyretPicot@fao.org" TargetMode="External"/><Relationship Id="rId4" Type="http://schemas.openxmlformats.org/officeDocument/2006/relationships/hyperlink" Target="mailto:Zoewinde.Bouda@fao.org"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thegef.org/council-meeting-documents/guidelines-project-and-program-cycle-policy-2020-update"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projetmangroves.infos@gouv.bj"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thegef.org/sites/default/files/documents/GEF_FI_GN_01_Cofinancing_Guidelines_2018.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hyperlink" Target="https://www.youtube.com/@ferm-xj8ud/search" TargetMode="External"/><Relationship Id="rId2" Type="http://schemas.openxmlformats.org/officeDocument/2006/relationships/hyperlink" Target="https://ferm.fao.org/docs/ferm_user_guide_draft.pdf" TargetMode="External"/><Relationship Id="rId1" Type="http://schemas.openxmlformats.org/officeDocument/2006/relationships/hyperlink" Target="https://ferm.fao.org/" TargetMode="External"/><Relationship Id="rId5" Type="http://schemas.openxmlformats.org/officeDocument/2006/relationships/printerSettings" Target="../printerSettings/printerSettings17.bin"/><Relationship Id="rId4" Type="http://schemas.openxmlformats.org/officeDocument/2006/relationships/hyperlink" Target="mailto:carmen.morales@fa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tabColor theme="3" tint="0.499984740745262"/>
  </sheetPr>
  <dimension ref="A1:I22"/>
  <sheetViews>
    <sheetView workbookViewId="0">
      <selection activeCell="D21" sqref="D21"/>
    </sheetView>
  </sheetViews>
  <sheetFormatPr defaultColWidth="8.85546875" defaultRowHeight="15" x14ac:dyDescent="0.25"/>
  <cols>
    <col min="1" max="1" width="32.42578125" customWidth="1"/>
    <col min="2" max="2" width="13.42578125" customWidth="1"/>
    <col min="4" max="4" width="10" customWidth="1"/>
    <col min="5" max="5" width="14.140625" customWidth="1"/>
    <col min="6" max="6" width="15" customWidth="1"/>
    <col min="7" max="7" width="14.42578125" customWidth="1"/>
    <col min="8" max="8" width="12.28515625" customWidth="1"/>
    <col min="9" max="9" width="11.28515625" customWidth="1"/>
  </cols>
  <sheetData>
    <row r="1" spans="1:9" ht="30" customHeight="1" x14ac:dyDescent="0.25">
      <c r="A1" s="70" t="s">
        <v>102</v>
      </c>
      <c r="B1" s="71" t="s">
        <v>103</v>
      </c>
    </row>
    <row r="2" spans="1:9" ht="23.25" customHeight="1" x14ac:dyDescent="0.25">
      <c r="A2" s="50" t="s">
        <v>104</v>
      </c>
      <c r="B2" s="52">
        <v>1</v>
      </c>
    </row>
    <row r="3" spans="1:9" ht="19.5" customHeight="1" x14ac:dyDescent="0.25">
      <c r="A3" s="50" t="s">
        <v>105</v>
      </c>
      <c r="B3" s="52">
        <v>2</v>
      </c>
    </row>
    <row r="4" spans="1:9" ht="17.25" customHeight="1" x14ac:dyDescent="0.25">
      <c r="A4" s="50" t="s">
        <v>106</v>
      </c>
      <c r="B4" s="52">
        <v>3</v>
      </c>
    </row>
    <row r="5" spans="1:9" ht="18" customHeight="1" x14ac:dyDescent="0.25">
      <c r="A5" s="50" t="s">
        <v>107</v>
      </c>
      <c r="B5" s="52">
        <v>4</v>
      </c>
    </row>
    <row r="6" spans="1:9" ht="19.5" customHeight="1" x14ac:dyDescent="0.25">
      <c r="A6" s="50" t="s">
        <v>108</v>
      </c>
      <c r="B6" s="52">
        <v>5</v>
      </c>
    </row>
    <row r="7" spans="1:9" ht="18" customHeight="1" x14ac:dyDescent="0.25">
      <c r="A7" s="50" t="s">
        <v>109</v>
      </c>
      <c r="B7" s="52">
        <v>6</v>
      </c>
    </row>
    <row r="8" spans="1:9" ht="18" customHeight="1" x14ac:dyDescent="0.25">
      <c r="A8" s="50" t="s">
        <v>110</v>
      </c>
      <c r="B8" s="52">
        <v>0</v>
      </c>
    </row>
    <row r="9" spans="1:9" ht="18.75" customHeight="1" thickBot="1" x14ac:dyDescent="0.3">
      <c r="A9" s="51" t="s">
        <v>111</v>
      </c>
      <c r="B9" s="53">
        <v>0</v>
      </c>
    </row>
    <row r="10" spans="1:9" ht="18.75" customHeight="1" x14ac:dyDescent="0.25">
      <c r="A10" s="32"/>
      <c r="B10" s="32"/>
    </row>
    <row r="11" spans="1:9" ht="18.75" customHeight="1" thickBot="1" x14ac:dyDescent="0.3">
      <c r="A11" s="32"/>
      <c r="B11" s="32"/>
    </row>
    <row r="12" spans="1:9" x14ac:dyDescent="0.25">
      <c r="D12" s="72" t="s">
        <v>112</v>
      </c>
      <c r="E12" s="66"/>
      <c r="F12" s="66"/>
      <c r="G12" s="66"/>
      <c r="H12" s="66"/>
      <c r="I12" s="67"/>
    </row>
    <row r="13" spans="1:9" x14ac:dyDescent="0.25">
      <c r="D13" s="54" t="s">
        <v>113</v>
      </c>
      <c r="E13" s="68" t="s">
        <v>114</v>
      </c>
      <c r="F13" s="68" t="s">
        <v>115</v>
      </c>
      <c r="G13" s="68" t="s">
        <v>116</v>
      </c>
      <c r="H13" s="68" t="s">
        <v>117</v>
      </c>
      <c r="I13" s="69" t="s">
        <v>118</v>
      </c>
    </row>
    <row r="14" spans="1:9" ht="15" customHeight="1" thickBot="1" x14ac:dyDescent="0.3">
      <c r="D14" s="55" t="s">
        <v>119</v>
      </c>
      <c r="E14" s="56">
        <v>20</v>
      </c>
      <c r="F14" s="56">
        <v>25</v>
      </c>
      <c r="G14" s="56">
        <v>25</v>
      </c>
      <c r="H14" s="56">
        <v>0</v>
      </c>
      <c r="I14" s="57">
        <v>30</v>
      </c>
    </row>
    <row r="15" spans="1:9" x14ac:dyDescent="0.25">
      <c r="D15" s="73" t="s">
        <v>120</v>
      </c>
      <c r="E15" s="58"/>
      <c r="F15" s="58"/>
      <c r="G15" s="58"/>
      <c r="H15" s="59"/>
    </row>
    <row r="16" spans="1:9" ht="20.25" customHeight="1" x14ac:dyDescent="0.25">
      <c r="D16" s="60" t="s">
        <v>113</v>
      </c>
      <c r="E16" s="64" t="s">
        <v>114</v>
      </c>
      <c r="F16" s="64" t="s">
        <v>116</v>
      </c>
      <c r="G16" s="64" t="s">
        <v>117</v>
      </c>
      <c r="H16" s="65" t="s">
        <v>118</v>
      </c>
    </row>
    <row r="17" spans="1:8" ht="15" customHeight="1" thickBot="1" x14ac:dyDescent="0.3">
      <c r="D17" s="61" t="s">
        <v>119</v>
      </c>
      <c r="E17" s="62">
        <v>25</v>
      </c>
      <c r="F17" s="62">
        <v>35</v>
      </c>
      <c r="G17" s="62">
        <v>0</v>
      </c>
      <c r="H17" s="63">
        <v>40</v>
      </c>
    </row>
    <row r="18" spans="1:8" ht="15" customHeight="1" thickBot="1" x14ac:dyDescent="0.3"/>
    <row r="19" spans="1:8" ht="15" customHeight="1" thickBot="1" x14ac:dyDescent="0.3">
      <c r="A19" s="74" t="s">
        <v>121</v>
      </c>
      <c r="B19" s="75"/>
      <c r="C19" s="75"/>
      <c r="D19" s="75"/>
      <c r="E19" s="76"/>
    </row>
    <row r="20" spans="1:8" ht="15" customHeight="1" thickBot="1" x14ac:dyDescent="0.3">
      <c r="A20" s="77" t="s">
        <v>122</v>
      </c>
      <c r="B20" s="78"/>
      <c r="C20" s="78"/>
      <c r="D20" s="79" t="e" cm="1">
        <f t="array" ref="D20">_xlfn.LET(_xlpm.hdrRow,MATCH("*Development*Objective*rating*",'[2]2'!$C:$C,0),_xlpm.rRow,_xlpm.hdrRow+1,_xlpm.ratings,INDEX('[2]2'!$D:$H,_xlpm.rRow,0),_xlpm.scores,_xlfn.XLOOKUP(_xlpm.ratings,TxtRating,NumRating,0),ROUND(SUMPRODUCT(_xlpm.scores,Weights)/SUM(Weights),0))</f>
        <v>#N/A</v>
      </c>
      <c r="E20" s="80"/>
    </row>
    <row r="21" spans="1:8" ht="15" customHeight="1" thickBot="1" x14ac:dyDescent="0.3">
      <c r="A21" s="77"/>
      <c r="B21" s="78"/>
      <c r="C21" s="78"/>
      <c r="D21" s="81" cm="1">
        <f t="array" ref="D21">ROUND(
  SUMPRODUCT(
      _xlfn.XLOOKUP(
        CHOOSE({1,2,3,4},
          '[3]3'!D66,
          '[3]3'!F66,
          '[3]3'!H66,
          '[3]3'!J66
        ),
        TxtRating, NumRating, 0
      ),
      Weights2
  ) / SUM(Weights2),   0)</f>
        <v>5</v>
      </c>
      <c r="E21" s="80"/>
    </row>
    <row r="22" spans="1:8" ht="15" customHeight="1" thickBot="1" x14ac:dyDescent="0.3">
      <c r="A22" s="82"/>
      <c r="B22" s="83"/>
      <c r="C22" s="83"/>
      <c r="D22" s="83"/>
      <c r="E22" s="8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sheetPr>
  <dimension ref="B1:W33"/>
  <sheetViews>
    <sheetView showGridLines="0" view="pageBreakPreview" zoomScaleNormal="100" zoomScaleSheetLayoutView="100" workbookViewId="0">
      <selection activeCell="Q13" sqref="Q13"/>
    </sheetView>
  </sheetViews>
  <sheetFormatPr defaultColWidth="8.85546875" defaultRowHeight="15" x14ac:dyDescent="0.25"/>
  <cols>
    <col min="1" max="1" width="2.140625" customWidth="1"/>
    <col min="3" max="3" width="10.42578125" customWidth="1"/>
    <col min="4" max="5" width="8.7109375" customWidth="1"/>
    <col min="6" max="6" width="16.42578125" customWidth="1"/>
    <col min="7" max="7" width="10.140625" customWidth="1"/>
    <col min="8" max="8" width="6.85546875" customWidth="1"/>
    <col min="9" max="9" width="6.140625" customWidth="1"/>
    <col min="12" max="12" width="13.42578125" customWidth="1"/>
    <col min="13" max="13" width="8.85546875" style="85"/>
    <col min="14" max="14" width="47.85546875" style="85" hidden="1" customWidth="1"/>
    <col min="15" max="23" width="8.85546875" style="85"/>
  </cols>
  <sheetData>
    <row r="1" spans="2:14" x14ac:dyDescent="0.25">
      <c r="M1" s="99"/>
    </row>
    <row r="3" spans="2:14" x14ac:dyDescent="0.25">
      <c r="M3" s="99"/>
    </row>
    <row r="6" spans="2:14" ht="24.95" customHeight="1" x14ac:dyDescent="0.25">
      <c r="B6" s="125" t="s">
        <v>1</v>
      </c>
      <c r="C6" s="124"/>
      <c r="D6" s="124"/>
      <c r="E6" s="124"/>
      <c r="F6" s="124"/>
      <c r="G6" s="124"/>
      <c r="H6" s="124"/>
      <c r="I6" s="124"/>
      <c r="J6" s="124"/>
      <c r="K6" s="124"/>
      <c r="M6" s="100"/>
    </row>
    <row r="7" spans="2:14" ht="24.95" customHeight="1" x14ac:dyDescent="0.25">
      <c r="B7" s="123" t="s">
        <v>2</v>
      </c>
      <c r="C7" s="124"/>
      <c r="D7" s="124"/>
      <c r="E7" s="124"/>
      <c r="F7" s="124"/>
      <c r="G7" s="124"/>
      <c r="H7" s="124"/>
      <c r="I7" s="124"/>
      <c r="J7" s="124"/>
      <c r="K7" s="124"/>
      <c r="M7" s="101"/>
    </row>
    <row r="8" spans="2:14" ht="24.95" customHeight="1" x14ac:dyDescent="0.25">
      <c r="B8" s="126" t="s">
        <v>3</v>
      </c>
      <c r="C8" s="124"/>
      <c r="D8" s="124"/>
      <c r="E8" s="124"/>
      <c r="F8" s="124"/>
      <c r="G8" s="124"/>
      <c r="H8" s="124"/>
      <c r="I8" s="124"/>
      <c r="J8" s="124"/>
      <c r="K8" s="124"/>
      <c r="L8" s="48"/>
    </row>
    <row r="9" spans="2:14" ht="30" customHeight="1" x14ac:dyDescent="0.25">
      <c r="B9" s="25" t="s">
        <v>4</v>
      </c>
      <c r="C9" s="21"/>
      <c r="D9" s="21"/>
      <c r="E9" s="21"/>
      <c r="F9" s="21"/>
      <c r="G9" s="21"/>
      <c r="H9" s="21"/>
      <c r="I9" s="21"/>
      <c r="J9" s="21"/>
      <c r="K9" s="21"/>
      <c r="L9" s="12"/>
      <c r="N9" s="102"/>
    </row>
    <row r="10" spans="2:14" ht="30" customHeight="1" x14ac:dyDescent="0.25">
      <c r="B10" s="44" t="str">
        <f>HYPERLINK("#'1. Basic project data'!N10","1. BASIC PROJECT DATA")</f>
        <v>1. BASIC PROJECT DATA</v>
      </c>
      <c r="C10" s="13"/>
      <c r="D10" s="22"/>
      <c r="E10" s="14"/>
      <c r="F10" s="14"/>
      <c r="G10" s="14"/>
      <c r="H10" s="14"/>
      <c r="I10" s="14"/>
      <c r="J10" s="14"/>
      <c r="K10" s="14"/>
      <c r="L10" s="15"/>
      <c r="N10" s="102"/>
    </row>
    <row r="11" spans="2:14" ht="30" customHeight="1" x14ac:dyDescent="0.25">
      <c r="B11" s="44" t="str">
        <f>HYPERLINK("#'2. Progress towards outcomes'!N11","2. PROGRESS TOWARDS ACHIEVING PROJECT OBJECTIVE(S) (DEVELOPMENT OBJECTIVE)")</f>
        <v>2. PROGRESS TOWARDS ACHIEVING PROJECT OBJECTIVE(S) (DEVELOPMENT OBJECTIVE)</v>
      </c>
      <c r="C11" s="13"/>
      <c r="D11" s="13"/>
      <c r="E11" s="13"/>
      <c r="F11" s="13"/>
      <c r="G11" s="13"/>
      <c r="H11" s="13"/>
      <c r="I11" s="22"/>
      <c r="J11" s="22"/>
      <c r="K11" s="22"/>
      <c r="L11" s="15"/>
      <c r="N11" s="102" t="s">
        <v>5</v>
      </c>
    </row>
    <row r="12" spans="2:14" ht="30" customHeight="1" x14ac:dyDescent="0.25">
      <c r="B12" s="44" t="str">
        <f>HYPERLINK("#'3. Implementation Progress'!N12","3. IMPLEMENTATION PROGRESS (IP)")</f>
        <v>3. IMPLEMENTATION PROGRESS (IP)</v>
      </c>
      <c r="C12" s="14"/>
      <c r="D12" s="14"/>
      <c r="E12" s="22"/>
      <c r="F12" s="14"/>
      <c r="G12" s="14"/>
      <c r="H12" s="14"/>
      <c r="I12" s="14"/>
      <c r="J12" s="14"/>
      <c r="K12" s="14"/>
      <c r="L12" s="15"/>
      <c r="N12" s="102" t="s">
        <v>6</v>
      </c>
    </row>
    <row r="13" spans="2:14" ht="30" customHeight="1" x14ac:dyDescent="0.25">
      <c r="B13" s="44" t="str">
        <f>HYPERLINK("#'4. Summary on progress'!N13","4. SUMMARY ON PROGRESS AND CHALLENGES")</f>
        <v>4. SUMMARY ON PROGRESS AND CHALLENGES</v>
      </c>
      <c r="C13" s="13"/>
      <c r="D13" s="13"/>
      <c r="E13" s="13"/>
      <c r="F13" s="13"/>
      <c r="G13" s="22"/>
      <c r="H13" s="22"/>
      <c r="I13" s="22"/>
      <c r="J13" s="22"/>
      <c r="K13" s="22"/>
      <c r="L13" s="15"/>
      <c r="N13" s="102" t="s">
        <v>7</v>
      </c>
    </row>
    <row r="14" spans="2:14" ht="30" customHeight="1" x14ac:dyDescent="0.25">
      <c r="B14" s="44" t="str">
        <f>HYPERLINK("#'5. ESS Risk'!N14","5.ENVIRONMENTAL AND SOCIAL SAFEGUARDS (ESS):RISKS FROM THE PROJECT")</f>
        <v>5.ENVIRONMENTAL AND SOCIAL SAFEGUARDS (ESS):RISKS FROM THE PROJECT</v>
      </c>
      <c r="C14" s="13"/>
      <c r="D14" s="13"/>
      <c r="E14" s="13"/>
      <c r="F14" s="13"/>
      <c r="G14" s="13"/>
      <c r="H14" s="22"/>
      <c r="I14" s="22"/>
      <c r="J14" s="22"/>
      <c r="K14" s="22"/>
      <c r="L14" s="15"/>
    </row>
    <row r="15" spans="2:14" ht="30" customHeight="1" x14ac:dyDescent="0.25">
      <c r="B15" s="44" t="str">
        <f>HYPERLINK("#'6. Risks to the project'!N15","6. RISKS TO THE PROJECT")</f>
        <v>6. RISKS TO THE PROJECT</v>
      </c>
      <c r="C15" s="14"/>
      <c r="D15" s="22"/>
      <c r="E15" s="14"/>
      <c r="F15" s="14"/>
      <c r="G15" s="14"/>
      <c r="H15" s="14"/>
      <c r="I15" s="14"/>
      <c r="J15" s="14"/>
      <c r="K15" s="14"/>
      <c r="L15" s="15"/>
    </row>
    <row r="16" spans="2:14" ht="30" customHeight="1" x14ac:dyDescent="0.25">
      <c r="B16" s="44" t="str">
        <f>HYPERLINK("#'7. Follow-up on Mid-term review'!N16","7. FOLLOW-UP ON MID-TERM REVIEW OR SUPERVISION MISSION")</f>
        <v>7. FOLLOW-UP ON MID-TERM REVIEW OR SUPERVISION MISSION</v>
      </c>
      <c r="C16" s="14"/>
      <c r="D16" s="14"/>
      <c r="E16" s="14"/>
      <c r="F16" s="14"/>
      <c r="G16" s="22"/>
      <c r="H16" s="14"/>
      <c r="I16" s="14"/>
      <c r="J16" s="14"/>
      <c r="K16" s="14"/>
      <c r="L16" s="15"/>
    </row>
    <row r="17" spans="2:20" ht="30" customHeight="1" x14ac:dyDescent="0.25">
      <c r="B17" s="44" t="str">
        <f>HYPERLINK("#'8. Minor project amendments'!N17","8. MINOR PROJECT AMENDMENTS")</f>
        <v>8. MINOR PROJECT AMENDMENTS</v>
      </c>
      <c r="C17" s="14"/>
      <c r="D17" s="14"/>
      <c r="E17" s="22"/>
      <c r="F17" s="14"/>
      <c r="G17" s="14"/>
      <c r="H17" s="14"/>
      <c r="I17" s="14"/>
      <c r="J17" s="14"/>
      <c r="K17" s="14"/>
      <c r="L17" s="15"/>
    </row>
    <row r="18" spans="2:20" ht="30" customHeight="1" x14ac:dyDescent="0.25">
      <c r="B18" s="44" t="str">
        <f>HYPERLINK("#'9. Stakeholders' Engagement'!N18","9. STAKEHOLDERS' ENGAGEMENT")</f>
        <v>9. STAKEHOLDERS' ENGAGEMENT</v>
      </c>
      <c r="C18" s="14"/>
      <c r="D18" s="14"/>
      <c r="E18" s="22"/>
      <c r="F18" s="14"/>
      <c r="G18" s="14"/>
      <c r="H18" s="14"/>
      <c r="I18" s="14"/>
      <c r="J18" s="14"/>
      <c r="K18" s="14"/>
      <c r="L18" s="15"/>
    </row>
    <row r="19" spans="2:20" ht="30" customHeight="1" x14ac:dyDescent="0.25">
      <c r="B19" s="44" t="str">
        <f>HYPERLINK("#'10. Gender Mainstreaming'!N19","10. GENDER MAINSTREAMING")</f>
        <v>10. GENDER MAINSTREAMING</v>
      </c>
      <c r="C19" s="14"/>
      <c r="D19" s="14"/>
      <c r="E19" s="22"/>
      <c r="F19" s="14"/>
      <c r="G19" s="14"/>
      <c r="H19" s="14"/>
      <c r="I19" s="14"/>
      <c r="J19" s="14"/>
      <c r="K19" s="14"/>
      <c r="L19" s="15"/>
    </row>
    <row r="20" spans="2:20" ht="30" customHeight="1" x14ac:dyDescent="0.25">
      <c r="B20" s="44" t="str">
        <f>HYPERLINK("#'11. Knowledge Management'!N20","11. KNOWLEDGE MANAGEMENT ACTIVITIES")</f>
        <v>11. KNOWLEDGE MANAGEMENT ACTIVITIES</v>
      </c>
      <c r="C20" s="14"/>
      <c r="D20" s="14"/>
      <c r="E20" s="14"/>
      <c r="F20" s="22"/>
      <c r="G20" s="14"/>
      <c r="H20" s="14"/>
      <c r="I20" s="14"/>
      <c r="J20" s="14"/>
      <c r="K20" s="14"/>
      <c r="L20" s="15"/>
    </row>
    <row r="21" spans="2:20" ht="30" customHeight="1" x14ac:dyDescent="0.25">
      <c r="B21" s="44" t="str">
        <f>HYPERLINK("#'12. Indigenous &amp; Local Involve.'!N21","12. INDIGENOUS PEOPLES AND LOCAL COMMUNITIES INVOLVEMENT")</f>
        <v>12. INDIGENOUS PEOPLES AND LOCAL COMMUNITIES INVOLVEMENT</v>
      </c>
      <c r="C21" s="14"/>
      <c r="D21" s="14"/>
      <c r="E21" s="14"/>
      <c r="F21" s="14"/>
      <c r="G21" s="22"/>
      <c r="H21" s="14"/>
      <c r="I21" s="14"/>
      <c r="J21" s="14"/>
      <c r="K21" s="14"/>
      <c r="L21" s="15"/>
    </row>
    <row r="22" spans="2:20" ht="30" customHeight="1" x14ac:dyDescent="0.25">
      <c r="B22" s="44" t="str">
        <f>HYPERLINK("#'13. Co-Financing Table'!N22","13. CO-FINANCING TABLE")</f>
        <v>13. CO-FINANCING TABLE</v>
      </c>
      <c r="C22" s="14"/>
      <c r="D22" s="22"/>
      <c r="E22" s="14"/>
      <c r="F22" s="14"/>
      <c r="G22" s="14"/>
      <c r="H22" s="14"/>
      <c r="I22" s="14"/>
      <c r="J22" s="14"/>
      <c r="K22" s="14"/>
      <c r="L22" s="15"/>
    </row>
    <row r="23" spans="2:20" ht="30" customHeight="1" x14ac:dyDescent="0.25">
      <c r="B23" s="44" t="str">
        <f>HYPERLINK("#'14. GEO Location'!N23","14. GEO LOCATION INFORMATION")</f>
        <v>14. GEO LOCATION INFORMATION</v>
      </c>
      <c r="C23" s="14"/>
      <c r="D23" s="14"/>
      <c r="E23" s="22"/>
      <c r="F23" s="14"/>
      <c r="G23" s="14"/>
      <c r="H23" s="14"/>
      <c r="I23" s="14"/>
      <c r="J23" s="14"/>
      <c r="K23" s="14"/>
      <c r="L23" s="15"/>
      <c r="M23" s="100"/>
      <c r="T23" s="103"/>
    </row>
    <row r="24" spans="2:20" ht="30" customHeight="1" x14ac:dyDescent="0.25">
      <c r="B24" s="26" t="str">
        <f>HYPERLINK("#'GEF6&amp;7 LDCF Core Indicators'!N28"," GEF 6&amp;7 LDCF Core Indicators")</f>
        <v xml:space="preserve"> GEF 6&amp;7 LDCF Core Indicators</v>
      </c>
      <c r="M24" s="104"/>
    </row>
    <row r="25" spans="2:20" ht="30" customHeight="1" x14ac:dyDescent="0.25">
      <c r="B25" s="26" t="str">
        <f>HYPERLINK("#'Annex'!N26","Annex. Monitoring Area-based GEF Core Indicator Commitments and Progress with FERM")</f>
        <v>Annex. Monitoring Area-based GEF Core Indicator Commitments and Progress with FERM</v>
      </c>
      <c r="C25" s="5"/>
      <c r="D25" s="5"/>
      <c r="E25" s="5"/>
      <c r="F25" s="5"/>
      <c r="G25" s="5"/>
      <c r="H25" s="5"/>
      <c r="I25" s="5"/>
      <c r="J25" s="23"/>
      <c r="K25" s="5"/>
      <c r="L25" s="16"/>
      <c r="M25" s="104"/>
    </row>
    <row r="26" spans="2:20" x14ac:dyDescent="0.25">
      <c r="M26" s="105"/>
    </row>
    <row r="27" spans="2:20" x14ac:dyDescent="0.25">
      <c r="M27" s="105"/>
    </row>
    <row r="28" spans="2:20" x14ac:dyDescent="0.25">
      <c r="B28" s="28" t="s">
        <v>8</v>
      </c>
      <c r="C28" s="28"/>
      <c r="M28" s="105"/>
    </row>
    <row r="29" spans="2:20" x14ac:dyDescent="0.25">
      <c r="B29" t="s">
        <v>9</v>
      </c>
      <c r="C29" s="28"/>
      <c r="M29" s="105"/>
    </row>
    <row r="30" spans="2:20" x14ac:dyDescent="0.25">
      <c r="B30" s="49" t="s">
        <v>10</v>
      </c>
      <c r="M30" s="104"/>
    </row>
    <row r="31" spans="2:20" x14ac:dyDescent="0.25">
      <c r="B31" t="s">
        <v>11</v>
      </c>
    </row>
    <row r="32" spans="2:20" x14ac:dyDescent="0.25">
      <c r="B32" t="s">
        <v>12</v>
      </c>
    </row>
    <row r="33" spans="13:13" ht="19.5" customHeight="1" x14ac:dyDescent="0.3">
      <c r="M33" s="106"/>
    </row>
  </sheetData>
  <sheetProtection sheet="1" objects="1" scenarios="1" formatColumns="0" formatRows="0"/>
  <mergeCells count="3">
    <mergeCell ref="B7:K7"/>
    <mergeCell ref="B6:K6"/>
    <mergeCell ref="B8:K8"/>
  </mergeCells>
  <hyperlinks>
    <hyperlink ref="B28" r:id="rId1" display="DISCLAIMER: All data and text entered in the PIR will be publicly available on the GEF website (click here). " xr:uid="{00000000-0004-0000-0000-000000000000}"/>
    <hyperlink ref="B29" r:id="rId2" display="All data and text entered in the PIR will be publicly available on the GEF website (click here). " xr:uid="{00000000-0004-0000-0000-000001000000}"/>
    <hyperlink ref="B30" r:id="rId3" display="The report will then be publicly available in the GEF website (click here). " xr:uid="{00000000-0004-0000-0000-000002000000}"/>
  </hyperlinks>
  <pageMargins left="0.25" right="0.25" top="0.75" bottom="0.75" header="0.3" footer="0.3"/>
  <pageSetup paperSize="5"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499984740745262"/>
  </sheetPr>
  <dimension ref="B1:Q82"/>
  <sheetViews>
    <sheetView showGridLines="0" tabSelected="1" showWhiteSpace="0" view="pageBreakPreview" zoomScaleNormal="100" zoomScaleSheetLayoutView="100" workbookViewId="0">
      <selection activeCell="N18" sqref="N18"/>
    </sheetView>
  </sheetViews>
  <sheetFormatPr defaultColWidth="8.85546875" defaultRowHeight="15" x14ac:dyDescent="0.25"/>
  <cols>
    <col min="1" max="1" width="2" style="322" customWidth="1"/>
    <col min="2" max="3" width="8.85546875" style="322"/>
    <col min="4" max="4" width="17.42578125" style="322" customWidth="1"/>
    <col min="5" max="9" width="8.85546875" style="322"/>
    <col min="10" max="11" width="18.85546875" style="322" customWidth="1"/>
    <col min="12" max="16" width="8.85546875" style="322"/>
    <col min="17" max="17" width="21.5703125" style="322" customWidth="1"/>
    <col min="18" max="16384" width="8.85546875" style="322"/>
  </cols>
  <sheetData>
    <row r="1" spans="2:13" ht="17.100000000000001" customHeight="1" x14ac:dyDescent="0.3">
      <c r="L1" s="323"/>
    </row>
    <row r="2" spans="2:13" ht="17.100000000000001" customHeight="1" x14ac:dyDescent="0.3">
      <c r="B2" s="324" t="s">
        <v>13</v>
      </c>
      <c r="C2" s="325"/>
      <c r="D2" s="325"/>
      <c r="E2" s="325"/>
      <c r="F2" s="325"/>
      <c r="G2" s="325"/>
      <c r="H2" s="325"/>
      <c r="I2" s="325"/>
      <c r="J2" s="325"/>
      <c r="K2" s="326"/>
      <c r="L2" s="327"/>
      <c r="M2" s="328"/>
    </row>
    <row r="3" spans="2:13" ht="17.45" customHeight="1" x14ac:dyDescent="0.3">
      <c r="B3" s="329" t="s">
        <v>14</v>
      </c>
      <c r="C3" s="325"/>
      <c r="D3" s="325"/>
      <c r="E3" s="325"/>
      <c r="F3" s="325"/>
      <c r="G3" s="325"/>
      <c r="H3" s="325"/>
      <c r="I3" s="325"/>
      <c r="J3" s="325"/>
      <c r="K3" s="330"/>
      <c r="L3" s="331"/>
      <c r="M3" s="328"/>
    </row>
    <row r="4" spans="2:13" ht="17.45" customHeight="1" x14ac:dyDescent="0.3">
      <c r="B4" s="332" t="s">
        <v>15</v>
      </c>
      <c r="C4" s="333"/>
      <c r="D4" s="334"/>
      <c r="E4" s="335" t="s">
        <v>16</v>
      </c>
      <c r="F4" s="333"/>
      <c r="G4" s="333"/>
      <c r="H4" s="333"/>
      <c r="I4" s="333"/>
      <c r="J4" s="334"/>
      <c r="K4" s="336"/>
      <c r="L4" s="337"/>
      <c r="M4" s="328"/>
    </row>
    <row r="5" spans="2:13" ht="20.25" customHeight="1" x14ac:dyDescent="0.3">
      <c r="B5" s="332" t="s">
        <v>17</v>
      </c>
      <c r="C5" s="333"/>
      <c r="D5" s="334"/>
      <c r="E5" s="338" t="s">
        <v>702</v>
      </c>
      <c r="F5" s="333"/>
      <c r="G5" s="333"/>
      <c r="H5" s="333"/>
      <c r="I5" s="333"/>
      <c r="J5" s="334"/>
      <c r="K5" s="336"/>
      <c r="L5" s="337"/>
      <c r="M5" s="328"/>
    </row>
    <row r="6" spans="2:13" ht="48.75" customHeight="1" x14ac:dyDescent="0.3">
      <c r="B6" s="339" t="s">
        <v>19</v>
      </c>
      <c r="C6" s="333"/>
      <c r="D6" s="334"/>
      <c r="E6" s="340" t="s">
        <v>711</v>
      </c>
      <c r="F6" s="333"/>
      <c r="G6" s="333"/>
      <c r="H6" s="333"/>
      <c r="I6" s="333"/>
      <c r="J6" s="334"/>
      <c r="K6" s="336"/>
      <c r="L6" s="337"/>
      <c r="M6" s="328"/>
    </row>
    <row r="7" spans="2:13" ht="17.45" customHeight="1" x14ac:dyDescent="0.3">
      <c r="B7" s="332" t="s">
        <v>20</v>
      </c>
      <c r="C7" s="333"/>
      <c r="D7" s="334"/>
      <c r="E7" s="335" t="s">
        <v>21</v>
      </c>
      <c r="F7" s="333"/>
      <c r="G7" s="333"/>
      <c r="H7" s="333"/>
      <c r="I7" s="333"/>
      <c r="J7" s="334"/>
      <c r="K7" s="341"/>
      <c r="L7" s="328"/>
      <c r="M7" s="328"/>
    </row>
    <row r="8" spans="2:13" ht="17.45" customHeight="1" x14ac:dyDescent="0.3">
      <c r="B8" s="332" t="s">
        <v>22</v>
      </c>
      <c r="C8" s="333"/>
      <c r="D8" s="334"/>
      <c r="E8" s="335" t="s">
        <v>23</v>
      </c>
      <c r="F8" s="333"/>
      <c r="G8" s="333"/>
      <c r="H8" s="333"/>
      <c r="I8" s="333"/>
      <c r="J8" s="334"/>
      <c r="K8" s="341"/>
      <c r="L8" s="328"/>
      <c r="M8" s="328"/>
    </row>
    <row r="9" spans="2:13" ht="20.25" customHeight="1" x14ac:dyDescent="0.3">
      <c r="B9" s="332" t="s">
        <v>24</v>
      </c>
      <c r="C9" s="333"/>
      <c r="D9" s="334"/>
      <c r="E9" s="338" t="s">
        <v>25</v>
      </c>
      <c r="F9" s="333"/>
      <c r="G9" s="333"/>
      <c r="H9" s="333"/>
      <c r="I9" s="333"/>
      <c r="J9" s="334"/>
      <c r="K9" s="336"/>
      <c r="L9" s="328"/>
      <c r="M9" s="328"/>
    </row>
    <row r="10" spans="2:13" ht="22.5" customHeight="1" x14ac:dyDescent="0.3">
      <c r="B10" s="332" t="s">
        <v>26</v>
      </c>
      <c r="C10" s="333"/>
      <c r="D10" s="334"/>
      <c r="E10" s="338" t="s">
        <v>27</v>
      </c>
      <c r="F10" s="333"/>
      <c r="G10" s="333"/>
      <c r="H10" s="333"/>
      <c r="I10" s="333"/>
      <c r="J10" s="334"/>
      <c r="K10" s="336"/>
      <c r="L10" s="328"/>
      <c r="M10" s="328"/>
    </row>
    <row r="11" spans="2:13" ht="33" customHeight="1" x14ac:dyDescent="0.3">
      <c r="B11" s="332" t="s">
        <v>28</v>
      </c>
      <c r="C11" s="333"/>
      <c r="D11" s="334"/>
      <c r="E11" s="335" t="s">
        <v>29</v>
      </c>
      <c r="F11" s="333"/>
      <c r="G11" s="333"/>
      <c r="H11" s="333"/>
      <c r="I11" s="333"/>
      <c r="J11" s="334"/>
      <c r="K11" s="341"/>
      <c r="L11" s="328"/>
      <c r="M11" s="328"/>
    </row>
    <row r="12" spans="2:13" ht="17.45" customHeight="1" x14ac:dyDescent="0.3">
      <c r="B12" s="332" t="s">
        <v>30</v>
      </c>
      <c r="C12" s="333"/>
      <c r="D12" s="334"/>
      <c r="E12" s="335" t="s">
        <v>31</v>
      </c>
      <c r="F12" s="333"/>
      <c r="G12" s="333"/>
      <c r="H12" s="333"/>
      <c r="I12" s="333"/>
      <c r="J12" s="334"/>
      <c r="K12" s="341"/>
      <c r="L12" s="328"/>
      <c r="M12" s="328"/>
    </row>
    <row r="13" spans="2:13" ht="17.45" customHeight="1" x14ac:dyDescent="0.3">
      <c r="B13" s="342" t="s">
        <v>32</v>
      </c>
      <c r="C13" s="325"/>
      <c r="D13" s="325"/>
      <c r="E13" s="325"/>
      <c r="F13" s="325"/>
      <c r="G13" s="325"/>
      <c r="H13" s="325"/>
      <c r="I13" s="325"/>
      <c r="J13" s="325"/>
      <c r="K13" s="343"/>
      <c r="L13" s="328"/>
      <c r="M13" s="328"/>
    </row>
    <row r="14" spans="2:13" ht="17.45" customHeight="1" x14ac:dyDescent="0.3">
      <c r="B14" s="332" t="s">
        <v>33</v>
      </c>
      <c r="C14" s="333"/>
      <c r="D14" s="334"/>
      <c r="E14" s="344">
        <v>44874</v>
      </c>
      <c r="F14" s="345"/>
      <c r="G14" s="345"/>
      <c r="H14" s="345"/>
      <c r="I14" s="345"/>
      <c r="J14" s="346"/>
      <c r="K14" s="347"/>
      <c r="L14" s="327"/>
      <c r="M14" s="328"/>
    </row>
    <row r="15" spans="2:13" ht="15.95" customHeight="1" x14ac:dyDescent="0.3">
      <c r="B15" s="332" t="s">
        <v>34</v>
      </c>
      <c r="C15" s="333"/>
      <c r="D15" s="334"/>
      <c r="E15" s="344">
        <v>44638</v>
      </c>
      <c r="F15" s="345"/>
      <c r="G15" s="345"/>
      <c r="H15" s="345"/>
      <c r="I15" s="345"/>
      <c r="J15" s="346"/>
      <c r="K15" s="348"/>
      <c r="L15" s="328"/>
      <c r="M15" s="328"/>
    </row>
    <row r="16" spans="2:13" ht="16.5" customHeight="1" x14ac:dyDescent="0.3">
      <c r="B16" s="332" t="s">
        <v>35</v>
      </c>
      <c r="C16" s="333"/>
      <c r="D16" s="334"/>
      <c r="E16" s="349">
        <v>44986</v>
      </c>
      <c r="F16" s="345"/>
      <c r="G16" s="345"/>
      <c r="H16" s="345"/>
      <c r="I16" s="345"/>
      <c r="J16" s="346"/>
      <c r="K16" s="350"/>
      <c r="M16" s="328"/>
    </row>
    <row r="17" spans="2:17" ht="15.95" customHeight="1" x14ac:dyDescent="0.3">
      <c r="B17" s="332" t="s">
        <v>36</v>
      </c>
      <c r="C17" s="333"/>
      <c r="D17" s="334"/>
      <c r="E17" s="349">
        <v>45291</v>
      </c>
      <c r="F17" s="345"/>
      <c r="G17" s="345"/>
      <c r="H17" s="345"/>
      <c r="I17" s="345"/>
      <c r="J17" s="346"/>
      <c r="K17" s="351"/>
      <c r="L17" s="352"/>
      <c r="M17" s="328"/>
    </row>
    <row r="18" spans="2:17" ht="18" customHeight="1" x14ac:dyDescent="0.3">
      <c r="B18" s="353" t="s">
        <v>37</v>
      </c>
      <c r="C18" s="333"/>
      <c r="D18" s="334"/>
      <c r="E18" s="344">
        <v>46812</v>
      </c>
      <c r="F18" s="345"/>
      <c r="G18" s="345"/>
      <c r="H18" s="345"/>
      <c r="I18" s="345"/>
      <c r="J18" s="346"/>
      <c r="K18" s="347"/>
      <c r="L18" s="328"/>
      <c r="M18" s="328"/>
    </row>
    <row r="19" spans="2:17" ht="29.45" customHeight="1" x14ac:dyDescent="0.3">
      <c r="B19" s="332" t="s">
        <v>38</v>
      </c>
      <c r="C19" s="333"/>
      <c r="D19" s="334"/>
      <c r="E19" s="344" t="s">
        <v>39</v>
      </c>
      <c r="F19" s="345"/>
      <c r="G19" s="345"/>
      <c r="H19" s="345"/>
      <c r="I19" s="345"/>
      <c r="J19" s="346"/>
      <c r="K19" s="347"/>
      <c r="L19" s="328"/>
      <c r="M19" s="328"/>
      <c r="Q19" s="354"/>
    </row>
    <row r="20" spans="2:17" ht="14.45" customHeight="1" x14ac:dyDescent="0.3">
      <c r="B20" s="332" t="s">
        <v>40</v>
      </c>
      <c r="C20" s="333"/>
      <c r="D20" s="334"/>
      <c r="E20" s="344" t="s">
        <v>39</v>
      </c>
      <c r="F20" s="345"/>
      <c r="G20" s="345"/>
      <c r="H20" s="345"/>
      <c r="I20" s="345"/>
      <c r="J20" s="346"/>
      <c r="K20" s="341"/>
      <c r="L20" s="328"/>
      <c r="M20" s="328"/>
      <c r="Q20" s="354"/>
    </row>
    <row r="21" spans="2:17" ht="14.45" customHeight="1" x14ac:dyDescent="0.3">
      <c r="B21" s="332" t="s">
        <v>41</v>
      </c>
      <c r="C21" s="333"/>
      <c r="D21" s="334"/>
      <c r="E21" s="344" t="s">
        <v>707</v>
      </c>
      <c r="F21" s="345"/>
      <c r="G21" s="345"/>
      <c r="H21" s="345"/>
      <c r="I21" s="345"/>
      <c r="J21" s="346"/>
      <c r="K21" s="341"/>
      <c r="L21" s="328"/>
      <c r="M21" s="328"/>
      <c r="Q21" s="355"/>
    </row>
    <row r="22" spans="2:17" ht="17.45" customHeight="1" x14ac:dyDescent="0.3">
      <c r="B22" s="356" t="s">
        <v>42</v>
      </c>
      <c r="C22" s="325"/>
      <c r="D22" s="325"/>
      <c r="E22" s="325"/>
      <c r="F22" s="325"/>
      <c r="G22" s="325"/>
      <c r="H22" s="325"/>
      <c r="I22" s="325"/>
      <c r="J22" s="357"/>
      <c r="K22" s="357"/>
      <c r="L22" s="328"/>
      <c r="M22" s="328"/>
      <c r="Q22" s="355"/>
    </row>
    <row r="23" spans="2:17" ht="15" customHeight="1" x14ac:dyDescent="0.3">
      <c r="B23" s="332" t="s">
        <v>43</v>
      </c>
      <c r="C23" s="333"/>
      <c r="D23" s="334"/>
      <c r="E23" s="358">
        <v>7155936</v>
      </c>
      <c r="F23" s="333"/>
      <c r="G23" s="333"/>
      <c r="H23" s="333"/>
      <c r="I23" s="333"/>
      <c r="J23" s="334"/>
      <c r="K23" s="359"/>
      <c r="L23" s="328"/>
      <c r="M23" s="328"/>
      <c r="Q23" s="360"/>
    </row>
    <row r="24" spans="2:17" ht="50.25" customHeight="1" x14ac:dyDescent="0.3">
      <c r="B24" s="332" t="s">
        <v>44</v>
      </c>
      <c r="C24" s="333"/>
      <c r="D24" s="334"/>
      <c r="E24" s="358" t="s">
        <v>708</v>
      </c>
      <c r="F24" s="333"/>
      <c r="G24" s="333"/>
      <c r="H24" s="333"/>
      <c r="I24" s="333"/>
      <c r="J24" s="334"/>
      <c r="K24" s="351"/>
      <c r="L24" s="361"/>
      <c r="M24" s="328"/>
      <c r="Q24" s="354"/>
    </row>
    <row r="25" spans="2:17" ht="15" customHeight="1" x14ac:dyDescent="0.3">
      <c r="B25" s="332" t="s">
        <v>45</v>
      </c>
      <c r="C25" s="333"/>
      <c r="D25" s="334"/>
      <c r="E25" s="358">
        <f>'13. Co-financing '!K19</f>
        <v>62864797</v>
      </c>
      <c r="F25" s="333"/>
      <c r="G25" s="333"/>
      <c r="H25" s="333"/>
      <c r="I25" s="333"/>
      <c r="J25" s="334"/>
      <c r="K25" s="359"/>
      <c r="M25" s="328"/>
    </row>
    <row r="26" spans="2:17" ht="31.5" customHeight="1" x14ac:dyDescent="0.3">
      <c r="B26" s="332" t="s">
        <v>46</v>
      </c>
      <c r="C26" s="333"/>
      <c r="D26" s="334"/>
      <c r="E26" s="358">
        <f>'13. Co-financing '!N19</f>
        <v>524172</v>
      </c>
      <c r="F26" s="333"/>
      <c r="G26" s="333"/>
      <c r="H26" s="333"/>
      <c r="I26" s="333"/>
      <c r="J26" s="334"/>
      <c r="K26" s="359"/>
      <c r="L26" s="331"/>
      <c r="M26" s="328"/>
    </row>
    <row r="27" spans="2:17" ht="17.45" customHeight="1" x14ac:dyDescent="0.3">
      <c r="B27" s="356" t="s">
        <v>47</v>
      </c>
      <c r="C27" s="325"/>
      <c r="D27" s="325"/>
      <c r="E27" s="325"/>
      <c r="F27" s="325"/>
      <c r="G27" s="325"/>
      <c r="H27" s="325"/>
      <c r="I27" s="325"/>
      <c r="J27" s="362"/>
      <c r="K27" s="362"/>
      <c r="L27" s="328"/>
      <c r="M27" s="328"/>
    </row>
    <row r="28" spans="2:17" ht="27.6" customHeight="1" x14ac:dyDescent="0.3">
      <c r="B28" s="332" t="s">
        <v>48</v>
      </c>
      <c r="C28" s="333"/>
      <c r="D28" s="334"/>
      <c r="E28" s="344">
        <v>45637</v>
      </c>
      <c r="F28" s="345"/>
      <c r="G28" s="345"/>
      <c r="H28" s="345"/>
      <c r="I28" s="345"/>
      <c r="J28" s="346"/>
      <c r="K28" s="347"/>
      <c r="L28" s="328"/>
      <c r="M28" s="328"/>
    </row>
    <row r="29" spans="2:17" ht="17.45" customHeight="1" x14ac:dyDescent="0.3">
      <c r="B29" s="332" t="s">
        <v>49</v>
      </c>
      <c r="C29" s="333"/>
      <c r="D29" s="334"/>
      <c r="E29" s="344">
        <v>46335</v>
      </c>
      <c r="F29" s="345"/>
      <c r="G29" s="345"/>
      <c r="H29" s="345"/>
      <c r="I29" s="345"/>
      <c r="J29" s="346"/>
      <c r="K29" s="341"/>
      <c r="L29" s="328"/>
      <c r="M29" s="328"/>
    </row>
    <row r="30" spans="2:17" ht="27.6" customHeight="1" x14ac:dyDescent="0.3">
      <c r="B30" s="332" t="s">
        <v>50</v>
      </c>
      <c r="C30" s="333"/>
      <c r="D30" s="334"/>
      <c r="E30" s="344" t="s">
        <v>705</v>
      </c>
      <c r="F30" s="345"/>
      <c r="G30" s="345"/>
      <c r="H30" s="345"/>
      <c r="I30" s="345"/>
      <c r="J30" s="346"/>
      <c r="K30" s="341"/>
      <c r="L30" s="328"/>
      <c r="M30" s="328"/>
    </row>
    <row r="31" spans="2:17" ht="21" customHeight="1" x14ac:dyDescent="0.3">
      <c r="B31" s="332" t="s">
        <v>706</v>
      </c>
      <c r="C31" s="333"/>
      <c r="D31" s="334"/>
      <c r="E31" s="344">
        <v>46628</v>
      </c>
      <c r="F31" s="345"/>
      <c r="G31" s="345"/>
      <c r="H31" s="345"/>
      <c r="I31" s="345"/>
      <c r="J31" s="346"/>
      <c r="K31" s="363"/>
      <c r="L31" s="361"/>
      <c r="M31" s="328"/>
    </row>
    <row r="32" spans="2:17" ht="20.100000000000001" customHeight="1" x14ac:dyDescent="0.3">
      <c r="B32" s="364" t="s">
        <v>51</v>
      </c>
      <c r="C32" s="325"/>
      <c r="D32" s="325"/>
      <c r="E32" s="325"/>
      <c r="F32" s="325"/>
      <c r="G32" s="325"/>
      <c r="H32" s="325"/>
      <c r="I32" s="325"/>
      <c r="J32" s="365"/>
      <c r="K32" s="365"/>
      <c r="L32" s="328"/>
      <c r="M32" s="328"/>
    </row>
    <row r="33" spans="2:13" ht="27.6" customHeight="1" x14ac:dyDescent="0.3">
      <c r="B33" s="332" t="s">
        <v>52</v>
      </c>
      <c r="C33" s="333"/>
      <c r="D33" s="334"/>
      <c r="E33" s="340" t="str">
        <f>_xlfn.XLOOKUP(ImpScore, NumRating, TxtRating, "Not Rated")</f>
        <v>Satisfactory (S)</v>
      </c>
      <c r="F33" s="333"/>
      <c r="G33" s="333"/>
      <c r="H33" s="333"/>
      <c r="I33" s="333"/>
      <c r="J33" s="334"/>
      <c r="K33" s="366"/>
      <c r="L33" s="328"/>
      <c r="M33" s="328"/>
    </row>
    <row r="34" spans="2:13" ht="21" customHeight="1" x14ac:dyDescent="0.3">
      <c r="B34" s="332" t="s">
        <v>53</v>
      </c>
      <c r="C34" s="333"/>
      <c r="D34" s="334"/>
      <c r="E34" s="340" t="str">
        <f>_xlfn.XLOOKUP(ImpScore, NumRating, TxtRating, "Not Rated")</f>
        <v>Satisfactory (S)</v>
      </c>
      <c r="F34" s="333"/>
      <c r="G34" s="333"/>
      <c r="H34" s="333"/>
      <c r="I34" s="333"/>
      <c r="J34" s="334"/>
      <c r="K34" s="366"/>
      <c r="L34" s="328"/>
      <c r="M34" s="328"/>
    </row>
    <row r="35" spans="2:13" ht="21" customHeight="1" x14ac:dyDescent="0.3">
      <c r="B35" s="332" t="s">
        <v>54</v>
      </c>
      <c r="C35" s="333"/>
      <c r="D35" s="334"/>
      <c r="E35" s="340" t="str">
        <f>'6. Risks to the project'!C32</f>
        <v>Moderate</v>
      </c>
      <c r="F35" s="333"/>
      <c r="G35" s="333"/>
      <c r="H35" s="333"/>
      <c r="I35" s="333"/>
      <c r="J35" s="334"/>
      <c r="K35" s="366"/>
      <c r="L35" s="328"/>
      <c r="M35" s="328"/>
    </row>
    <row r="36" spans="2:13" ht="17.45" customHeight="1" x14ac:dyDescent="0.3">
      <c r="B36" s="364" t="s">
        <v>55</v>
      </c>
      <c r="C36" s="325"/>
      <c r="D36" s="325"/>
      <c r="E36" s="325"/>
      <c r="F36" s="325"/>
      <c r="G36" s="325"/>
      <c r="H36" s="325"/>
      <c r="I36" s="325"/>
      <c r="J36" s="367"/>
      <c r="K36" s="367"/>
      <c r="L36" s="328"/>
      <c r="M36" s="328"/>
    </row>
    <row r="37" spans="2:13" ht="27.6" customHeight="1" x14ac:dyDescent="0.3">
      <c r="B37" s="332" t="s">
        <v>56</v>
      </c>
      <c r="C37" s="333"/>
      <c r="D37" s="334"/>
      <c r="E37" s="368" t="s">
        <v>703</v>
      </c>
      <c r="F37" s="333"/>
      <c r="G37" s="333"/>
      <c r="H37" s="333"/>
      <c r="I37" s="333"/>
      <c r="J37" s="334"/>
      <c r="K37" s="369"/>
      <c r="L37" s="328"/>
      <c r="M37" s="328"/>
    </row>
    <row r="38" spans="2:13" ht="24.6" customHeight="1" x14ac:dyDescent="0.3">
      <c r="C38" s="370"/>
      <c r="D38" s="371"/>
      <c r="E38" s="371"/>
      <c r="F38" s="372"/>
      <c r="G38" s="372"/>
      <c r="H38" s="372"/>
      <c r="I38" s="372"/>
      <c r="J38" s="372"/>
      <c r="K38" s="372"/>
      <c r="L38" s="328"/>
      <c r="M38" s="328"/>
    </row>
    <row r="39" spans="2:13" ht="24.6" customHeight="1" x14ac:dyDescent="0.3">
      <c r="C39" s="373"/>
      <c r="D39" s="373"/>
      <c r="E39" s="373"/>
      <c r="F39" s="373"/>
      <c r="G39" s="373"/>
      <c r="H39" s="373"/>
      <c r="I39" s="373"/>
      <c r="J39" s="373"/>
      <c r="K39" s="373"/>
      <c r="L39" s="327"/>
      <c r="M39" s="327"/>
    </row>
    <row r="40" spans="2:13" ht="24.6" customHeight="1" x14ac:dyDescent="0.3">
      <c r="B40" s="374" t="s">
        <v>57</v>
      </c>
      <c r="C40" s="325"/>
      <c r="D40" s="325"/>
      <c r="E40" s="325"/>
      <c r="F40" s="325"/>
      <c r="G40" s="325"/>
      <c r="H40" s="325"/>
      <c r="I40" s="325"/>
      <c r="J40" s="325"/>
      <c r="K40" s="373"/>
      <c r="L40" s="328"/>
      <c r="M40" s="328"/>
    </row>
    <row r="41" spans="2:13" ht="24.6" customHeight="1" x14ac:dyDescent="0.3">
      <c r="B41" s="325"/>
      <c r="C41" s="325"/>
      <c r="D41" s="325"/>
      <c r="E41" s="325"/>
      <c r="F41" s="325"/>
      <c r="G41" s="325"/>
      <c r="H41" s="325"/>
      <c r="I41" s="325"/>
      <c r="J41" s="325"/>
      <c r="K41" s="373"/>
      <c r="L41" s="328"/>
      <c r="M41" s="328"/>
    </row>
    <row r="42" spans="2:13" ht="24.6" customHeight="1" x14ac:dyDescent="0.3">
      <c r="B42" s="325"/>
      <c r="C42" s="325"/>
      <c r="D42" s="325"/>
      <c r="E42" s="325"/>
      <c r="F42" s="325"/>
      <c r="G42" s="325"/>
      <c r="H42" s="325"/>
      <c r="I42" s="325"/>
      <c r="J42" s="325"/>
      <c r="K42" s="373"/>
      <c r="L42" s="328"/>
      <c r="M42" s="328"/>
    </row>
    <row r="43" spans="2:13" ht="17.100000000000001" customHeight="1" x14ac:dyDescent="0.3">
      <c r="B43" s="365"/>
      <c r="C43" s="365"/>
      <c r="D43" s="365"/>
      <c r="E43" s="365"/>
      <c r="F43" s="365"/>
      <c r="G43" s="365"/>
      <c r="H43" s="365"/>
      <c r="I43" s="365"/>
      <c r="J43" s="365"/>
      <c r="K43" s="365"/>
      <c r="L43" s="328"/>
      <c r="M43" s="328"/>
    </row>
    <row r="44" spans="2:13" ht="17.100000000000001" customHeight="1" x14ac:dyDescent="0.3">
      <c r="B44" s="365"/>
      <c r="C44" s="365"/>
      <c r="D44" s="365"/>
      <c r="E44" s="365"/>
      <c r="F44" s="365"/>
      <c r="G44" s="365"/>
      <c r="H44" s="365"/>
      <c r="I44" s="365"/>
      <c r="J44" s="365"/>
      <c r="K44" s="365"/>
      <c r="L44" s="328"/>
      <c r="M44" s="328"/>
    </row>
    <row r="45" spans="2:13" ht="17.45" customHeight="1" x14ac:dyDescent="0.3">
      <c r="B45" s="364" t="s">
        <v>58</v>
      </c>
      <c r="C45" s="325"/>
      <c r="D45" s="325"/>
      <c r="E45" s="325"/>
      <c r="F45" s="325"/>
      <c r="G45" s="325"/>
      <c r="H45" s="325"/>
      <c r="I45" s="325"/>
      <c r="J45" s="367"/>
      <c r="K45" s="367"/>
      <c r="L45" s="352"/>
      <c r="M45" s="328"/>
    </row>
    <row r="46" spans="2:13" ht="17.45" customHeight="1" x14ac:dyDescent="0.3">
      <c r="B46" s="375" t="s">
        <v>59</v>
      </c>
      <c r="C46" s="333"/>
      <c r="D46" s="334"/>
      <c r="E46" s="375" t="s">
        <v>60</v>
      </c>
      <c r="F46" s="333"/>
      <c r="G46" s="333"/>
      <c r="H46" s="334"/>
      <c r="I46" s="375" t="s">
        <v>61</v>
      </c>
      <c r="J46" s="334"/>
      <c r="K46" s="373"/>
      <c r="L46" s="328"/>
      <c r="M46" s="328"/>
    </row>
    <row r="47" spans="2:13" ht="48.6" customHeight="1" x14ac:dyDescent="0.3">
      <c r="B47" s="376" t="s">
        <v>62</v>
      </c>
      <c r="C47" s="333"/>
      <c r="D47" s="334"/>
      <c r="E47" s="335" t="s">
        <v>63</v>
      </c>
      <c r="F47" s="377"/>
      <c r="G47" s="377"/>
      <c r="H47" s="378"/>
      <c r="I47" s="368" t="s">
        <v>64</v>
      </c>
      <c r="J47" s="334"/>
      <c r="K47" s="369"/>
      <c r="L47" s="328"/>
      <c r="M47" s="328"/>
    </row>
    <row r="48" spans="2:13" ht="53.45" customHeight="1" x14ac:dyDescent="0.3">
      <c r="B48" s="376" t="s">
        <v>65</v>
      </c>
      <c r="C48" s="333"/>
      <c r="D48" s="334"/>
      <c r="E48" s="335" t="s">
        <v>66</v>
      </c>
      <c r="F48" s="377"/>
      <c r="G48" s="377"/>
      <c r="H48" s="378"/>
      <c r="I48" s="368" t="s">
        <v>67</v>
      </c>
      <c r="J48" s="334"/>
      <c r="K48" s="369"/>
      <c r="L48" s="328"/>
      <c r="M48" s="328"/>
    </row>
    <row r="49" spans="2:13" ht="61.15" customHeight="1" x14ac:dyDescent="0.3">
      <c r="B49" s="376" t="s">
        <v>68</v>
      </c>
      <c r="C49" s="333"/>
      <c r="D49" s="334"/>
      <c r="E49" s="335" t="s">
        <v>69</v>
      </c>
      <c r="F49" s="377"/>
      <c r="G49" s="377"/>
      <c r="H49" s="378"/>
      <c r="I49" s="368" t="s">
        <v>70</v>
      </c>
      <c r="J49" s="334"/>
      <c r="K49" s="369"/>
      <c r="L49" s="327"/>
      <c r="M49" s="328"/>
    </row>
    <row r="50" spans="2:13" ht="52.15" customHeight="1" x14ac:dyDescent="0.3">
      <c r="B50" s="376" t="s">
        <v>71</v>
      </c>
      <c r="C50" s="333"/>
      <c r="D50" s="334"/>
      <c r="E50" s="379" t="s">
        <v>72</v>
      </c>
      <c r="F50" s="377"/>
      <c r="G50" s="377"/>
      <c r="H50" s="377"/>
      <c r="I50" s="368" t="s">
        <v>73</v>
      </c>
      <c r="J50" s="334"/>
      <c r="K50" s="369"/>
      <c r="L50" s="380"/>
      <c r="M50" s="328"/>
    </row>
    <row r="51" spans="2:13" ht="75.599999999999994" customHeight="1" x14ac:dyDescent="0.3">
      <c r="B51" s="376" t="s">
        <v>74</v>
      </c>
      <c r="C51" s="333"/>
      <c r="D51" s="334"/>
      <c r="E51" s="335" t="s">
        <v>75</v>
      </c>
      <c r="F51" s="377"/>
      <c r="G51" s="377"/>
      <c r="H51" s="378"/>
      <c r="I51" s="368" t="s">
        <v>76</v>
      </c>
      <c r="J51" s="334"/>
      <c r="K51" s="369"/>
      <c r="L51" s="380"/>
      <c r="M51" s="328"/>
    </row>
    <row r="52" spans="2:13" ht="17.45" customHeight="1" x14ac:dyDescent="0.3">
      <c r="B52" s="381"/>
      <c r="C52" s="381"/>
      <c r="D52" s="381"/>
      <c r="E52" s="381"/>
      <c r="F52" s="381"/>
      <c r="G52" s="369"/>
      <c r="H52" s="369"/>
      <c r="I52" s="369"/>
      <c r="J52" s="369"/>
      <c r="K52" s="369"/>
      <c r="L52" s="380"/>
      <c r="M52" s="328"/>
    </row>
    <row r="53" spans="2:13" ht="17.45" customHeight="1" x14ac:dyDescent="0.3">
      <c r="B53" s="381"/>
      <c r="C53" s="381"/>
      <c r="D53" s="381"/>
      <c r="E53" s="381"/>
      <c r="F53" s="381"/>
      <c r="G53" s="369"/>
      <c r="H53" s="369"/>
      <c r="I53" s="369"/>
      <c r="J53" s="369"/>
      <c r="K53" s="369"/>
      <c r="L53" s="380"/>
      <c r="M53" s="328"/>
    </row>
    <row r="54" spans="2:13" ht="15.75" customHeight="1" x14ac:dyDescent="0.3">
      <c r="B54" s="382" t="s">
        <v>77</v>
      </c>
      <c r="C54" s="325"/>
      <c r="D54" s="325"/>
      <c r="E54" s="325"/>
      <c r="F54" s="325"/>
      <c r="G54" s="325"/>
      <c r="H54" s="325"/>
      <c r="I54" s="325"/>
      <c r="J54" s="325"/>
      <c r="K54" s="383"/>
      <c r="L54" s="380"/>
      <c r="M54" s="328"/>
    </row>
    <row r="55" spans="2:13" ht="14.45" customHeight="1" x14ac:dyDescent="0.3">
      <c r="B55" s="384"/>
      <c r="C55" s="384"/>
      <c r="D55" s="384"/>
      <c r="E55" s="384"/>
      <c r="F55" s="384"/>
      <c r="G55" s="384"/>
      <c r="H55" s="384"/>
      <c r="I55" s="384"/>
      <c r="J55" s="384"/>
      <c r="K55" s="384"/>
      <c r="L55" s="380"/>
      <c r="M55" s="328"/>
    </row>
    <row r="56" spans="2:13" ht="14.45" customHeight="1" x14ac:dyDescent="0.3">
      <c r="B56" s="338" t="s">
        <v>78</v>
      </c>
      <c r="C56" s="385"/>
      <c r="D56" s="385"/>
      <c r="E56" s="385"/>
      <c r="F56" s="385"/>
      <c r="G56" s="385"/>
      <c r="H56" s="385"/>
      <c r="I56" s="385"/>
      <c r="J56" s="386"/>
      <c r="K56" s="336"/>
      <c r="L56" s="380"/>
      <c r="M56" s="328"/>
    </row>
    <row r="57" spans="2:13" ht="17.100000000000001" customHeight="1" x14ac:dyDescent="0.3">
      <c r="B57" s="387"/>
      <c r="C57" s="388"/>
      <c r="D57" s="388"/>
      <c r="E57" s="388"/>
      <c r="F57" s="388"/>
      <c r="G57" s="388"/>
      <c r="H57" s="388"/>
      <c r="I57" s="388"/>
      <c r="J57" s="389"/>
      <c r="K57" s="336"/>
      <c r="L57" s="390"/>
      <c r="M57" s="328"/>
    </row>
    <row r="58" spans="2:13" ht="17.100000000000001" customHeight="1" x14ac:dyDescent="0.3">
      <c r="B58" s="391"/>
      <c r="C58" s="333"/>
      <c r="D58" s="333"/>
      <c r="E58" s="333"/>
      <c r="F58" s="333"/>
      <c r="G58" s="333"/>
      <c r="H58" s="333"/>
      <c r="I58" s="333"/>
      <c r="J58" s="333"/>
      <c r="K58" s="336"/>
      <c r="L58" s="392"/>
      <c r="M58" s="328"/>
    </row>
    <row r="59" spans="2:13" ht="15" customHeight="1" x14ac:dyDescent="0.3">
      <c r="B59" s="393" t="s">
        <v>79</v>
      </c>
      <c r="C59" s="385"/>
      <c r="D59" s="386"/>
      <c r="E59" s="394" t="s">
        <v>80</v>
      </c>
      <c r="F59" s="393" t="s">
        <v>81</v>
      </c>
      <c r="G59" s="385"/>
      <c r="H59" s="385"/>
      <c r="I59" s="386"/>
      <c r="J59" s="393" t="s">
        <v>82</v>
      </c>
      <c r="K59" s="336"/>
      <c r="L59" s="390"/>
      <c r="M59" s="328"/>
    </row>
    <row r="60" spans="2:13" ht="17.45" customHeight="1" x14ac:dyDescent="0.3">
      <c r="B60" s="387"/>
      <c r="C60" s="388"/>
      <c r="D60" s="389"/>
      <c r="E60" s="395"/>
      <c r="F60" s="387"/>
      <c r="G60" s="388"/>
      <c r="H60" s="388"/>
      <c r="I60" s="389"/>
      <c r="J60" s="395"/>
      <c r="K60" s="336"/>
      <c r="L60" s="392"/>
      <c r="M60" s="328"/>
    </row>
    <row r="61" spans="2:13" ht="26.1" customHeight="1" x14ac:dyDescent="0.3">
      <c r="B61" s="338" t="s">
        <v>83</v>
      </c>
      <c r="C61" s="396"/>
      <c r="D61" s="397"/>
      <c r="E61" s="398" t="s">
        <v>84</v>
      </c>
      <c r="F61" s="338" t="s">
        <v>85</v>
      </c>
      <c r="G61" s="396"/>
      <c r="H61" s="396"/>
      <c r="I61" s="397"/>
      <c r="J61" s="398"/>
      <c r="K61" s="399"/>
      <c r="L61" s="390"/>
      <c r="M61" s="328"/>
    </row>
    <row r="62" spans="2:13" ht="22.5" customHeight="1" x14ac:dyDescent="0.3">
      <c r="B62" s="400"/>
      <c r="C62" s="401"/>
      <c r="D62" s="402"/>
      <c r="E62" s="395"/>
      <c r="F62" s="400"/>
      <c r="G62" s="401"/>
      <c r="H62" s="401"/>
      <c r="I62" s="402"/>
      <c r="J62" s="395"/>
      <c r="K62" s="399"/>
      <c r="L62" s="380"/>
      <c r="M62" s="328"/>
    </row>
    <row r="63" spans="2:13" ht="17.100000000000001" customHeight="1" x14ac:dyDescent="0.3">
      <c r="B63" s="338" t="s">
        <v>86</v>
      </c>
      <c r="C63" s="396"/>
      <c r="D63" s="397"/>
      <c r="E63" s="398" t="s">
        <v>84</v>
      </c>
      <c r="F63" s="338" t="s">
        <v>87</v>
      </c>
      <c r="G63" s="396"/>
      <c r="H63" s="396"/>
      <c r="I63" s="397"/>
      <c r="J63" s="398"/>
      <c r="K63" s="399"/>
      <c r="L63" s="380"/>
      <c r="M63" s="328"/>
    </row>
    <row r="64" spans="2:13" ht="25.5" customHeight="1" x14ac:dyDescent="0.3">
      <c r="B64" s="400"/>
      <c r="C64" s="401"/>
      <c r="D64" s="402"/>
      <c r="E64" s="395"/>
      <c r="F64" s="400"/>
      <c r="G64" s="401"/>
      <c r="H64" s="401"/>
      <c r="I64" s="402"/>
      <c r="J64" s="395"/>
      <c r="K64" s="399"/>
      <c r="L64" s="328"/>
      <c r="M64" s="328"/>
    </row>
    <row r="65" spans="2:13" ht="17.100000000000001" customHeight="1" x14ac:dyDescent="0.3">
      <c r="B65" s="338" t="s">
        <v>88</v>
      </c>
      <c r="C65" s="396"/>
      <c r="D65" s="397"/>
      <c r="E65" s="398" t="s">
        <v>84</v>
      </c>
      <c r="F65" s="338" t="s">
        <v>89</v>
      </c>
      <c r="G65" s="396"/>
      <c r="H65" s="396"/>
      <c r="I65" s="397"/>
      <c r="J65" s="398"/>
      <c r="K65" s="399"/>
      <c r="L65" s="328"/>
      <c r="M65" s="328"/>
    </row>
    <row r="66" spans="2:13" ht="28.5" customHeight="1" x14ac:dyDescent="0.3">
      <c r="B66" s="400"/>
      <c r="C66" s="401"/>
      <c r="D66" s="402"/>
      <c r="E66" s="395"/>
      <c r="F66" s="400"/>
      <c r="G66" s="401"/>
      <c r="H66" s="401"/>
      <c r="I66" s="402"/>
      <c r="J66" s="395"/>
      <c r="K66" s="399"/>
      <c r="L66" s="328"/>
      <c r="M66" s="328"/>
    </row>
    <row r="67" spans="2:13" ht="17.100000000000001" customHeight="1" x14ac:dyDescent="0.3">
      <c r="B67" s="338" t="s">
        <v>90</v>
      </c>
      <c r="C67" s="396"/>
      <c r="D67" s="397"/>
      <c r="E67" s="398" t="s">
        <v>84</v>
      </c>
      <c r="F67" s="403" t="s">
        <v>91</v>
      </c>
      <c r="G67" s="404"/>
      <c r="H67" s="404"/>
      <c r="I67" s="405"/>
      <c r="J67" s="398"/>
      <c r="K67" s="399"/>
      <c r="L67" s="327"/>
      <c r="M67" s="328"/>
    </row>
    <row r="68" spans="2:13" ht="27.75" customHeight="1" x14ac:dyDescent="0.3">
      <c r="B68" s="400"/>
      <c r="C68" s="401"/>
      <c r="D68" s="402"/>
      <c r="E68" s="395"/>
      <c r="F68" s="406"/>
      <c r="G68" s="407"/>
      <c r="H68" s="407"/>
      <c r="I68" s="408"/>
      <c r="J68" s="395"/>
      <c r="K68" s="399"/>
      <c r="L68" s="380"/>
      <c r="M68" s="328"/>
    </row>
    <row r="69" spans="2:13" ht="17.100000000000001" customHeight="1" x14ac:dyDescent="0.3">
      <c r="B69" s="338" t="s">
        <v>92</v>
      </c>
      <c r="C69" s="396"/>
      <c r="D69" s="397"/>
      <c r="E69" s="398" t="s">
        <v>84</v>
      </c>
      <c r="F69" s="403" t="s">
        <v>93</v>
      </c>
      <c r="G69" s="404"/>
      <c r="H69" s="404"/>
      <c r="I69" s="405"/>
      <c r="J69" s="398"/>
      <c r="K69" s="399"/>
      <c r="L69" s="380"/>
      <c r="M69" s="328"/>
    </row>
    <row r="70" spans="2:13" ht="26.25" customHeight="1" x14ac:dyDescent="0.3">
      <c r="B70" s="400"/>
      <c r="C70" s="401"/>
      <c r="D70" s="402"/>
      <c r="E70" s="395"/>
      <c r="F70" s="406"/>
      <c r="G70" s="407"/>
      <c r="H70" s="407"/>
      <c r="I70" s="408"/>
      <c r="J70" s="395"/>
      <c r="K70" s="399"/>
      <c r="L70" s="328"/>
      <c r="M70" s="328"/>
    </row>
    <row r="71" spans="2:13" ht="17.100000000000001" customHeight="1" x14ac:dyDescent="0.3">
      <c r="B71" s="338" t="s">
        <v>94</v>
      </c>
      <c r="C71" s="396"/>
      <c r="D71" s="397"/>
      <c r="E71" s="398" t="s">
        <v>84</v>
      </c>
      <c r="F71" s="403" t="s">
        <v>95</v>
      </c>
      <c r="G71" s="404"/>
      <c r="H71" s="404"/>
      <c r="I71" s="405"/>
      <c r="J71" s="398"/>
      <c r="K71" s="399"/>
      <c r="L71" s="328"/>
      <c r="M71" s="328"/>
    </row>
    <row r="72" spans="2:13" ht="30.75" customHeight="1" x14ac:dyDescent="0.3">
      <c r="B72" s="400"/>
      <c r="C72" s="401"/>
      <c r="D72" s="402"/>
      <c r="E72" s="395"/>
      <c r="F72" s="406"/>
      <c r="G72" s="407"/>
      <c r="H72" s="407"/>
      <c r="I72" s="408"/>
      <c r="J72" s="395"/>
      <c r="K72" s="399"/>
      <c r="L72" s="328"/>
      <c r="M72" s="328"/>
    </row>
    <row r="73" spans="2:13" ht="17.100000000000001" customHeight="1" x14ac:dyDescent="0.3">
      <c r="B73" s="338" t="s">
        <v>96</v>
      </c>
      <c r="C73" s="396"/>
      <c r="D73" s="397"/>
      <c r="E73" s="398" t="s">
        <v>84</v>
      </c>
      <c r="F73" s="338" t="s">
        <v>97</v>
      </c>
      <c r="G73" s="396"/>
      <c r="H73" s="396"/>
      <c r="I73" s="397"/>
      <c r="J73" s="398"/>
      <c r="K73" s="399"/>
      <c r="L73" s="328"/>
      <c r="M73" s="328"/>
    </row>
    <row r="74" spans="2:13" ht="22.5" customHeight="1" x14ac:dyDescent="0.3">
      <c r="B74" s="400"/>
      <c r="C74" s="401"/>
      <c r="D74" s="402"/>
      <c r="E74" s="395"/>
      <c r="F74" s="400"/>
      <c r="G74" s="401"/>
      <c r="H74" s="401"/>
      <c r="I74" s="402"/>
      <c r="J74" s="395"/>
      <c r="K74" s="399"/>
      <c r="L74" s="409"/>
      <c r="M74" s="328"/>
    </row>
    <row r="75" spans="2:13" x14ac:dyDescent="0.25">
      <c r="B75" s="338" t="s">
        <v>98</v>
      </c>
      <c r="C75" s="396"/>
      <c r="D75" s="397"/>
      <c r="E75" s="398" t="s">
        <v>84</v>
      </c>
      <c r="F75" s="338" t="s">
        <v>99</v>
      </c>
      <c r="G75" s="396"/>
      <c r="H75" s="396"/>
      <c r="I75" s="397"/>
      <c r="J75" s="398"/>
      <c r="K75" s="365"/>
    </row>
    <row r="76" spans="2:13" ht="24.75" customHeight="1" x14ac:dyDescent="0.25">
      <c r="B76" s="400"/>
      <c r="C76" s="401"/>
      <c r="D76" s="402"/>
      <c r="E76" s="395"/>
      <c r="F76" s="400"/>
      <c r="G76" s="401"/>
      <c r="H76" s="401"/>
      <c r="I76" s="402"/>
      <c r="J76" s="395"/>
      <c r="K76" s="365"/>
    </row>
    <row r="77" spans="2:13" x14ac:dyDescent="0.25">
      <c r="B77" s="338" t="s">
        <v>100</v>
      </c>
      <c r="C77" s="396"/>
      <c r="D77" s="397"/>
      <c r="E77" s="398" t="s">
        <v>84</v>
      </c>
      <c r="F77" s="338" t="s">
        <v>101</v>
      </c>
      <c r="G77" s="396"/>
      <c r="H77" s="396"/>
      <c r="I77" s="397"/>
      <c r="J77" s="398"/>
      <c r="K77" s="365"/>
    </row>
    <row r="78" spans="2:13" ht="32.25" customHeight="1" x14ac:dyDescent="0.25">
      <c r="B78" s="400"/>
      <c r="C78" s="401"/>
      <c r="D78" s="402"/>
      <c r="E78" s="395"/>
      <c r="F78" s="400"/>
      <c r="G78" s="401"/>
      <c r="H78" s="401"/>
      <c r="I78" s="402"/>
      <c r="J78" s="395"/>
      <c r="K78" s="365"/>
    </row>
    <row r="79" spans="2:13" x14ac:dyDescent="0.25">
      <c r="B79" s="398"/>
      <c r="C79" s="385"/>
      <c r="D79" s="386"/>
      <c r="E79" s="398"/>
      <c r="F79" s="398"/>
      <c r="G79" s="385"/>
      <c r="H79" s="385"/>
      <c r="I79" s="386"/>
      <c r="J79" s="398"/>
      <c r="K79" s="365"/>
    </row>
    <row r="80" spans="2:13" x14ac:dyDescent="0.25">
      <c r="B80" s="387"/>
      <c r="C80" s="388"/>
      <c r="D80" s="389"/>
      <c r="E80" s="395"/>
      <c r="F80" s="387"/>
      <c r="G80" s="388"/>
      <c r="H80" s="388"/>
      <c r="I80" s="389"/>
      <c r="J80" s="395"/>
      <c r="K80" s="365"/>
    </row>
    <row r="81" spans="2:11" x14ac:dyDescent="0.25">
      <c r="B81" s="365"/>
      <c r="C81" s="365"/>
      <c r="D81" s="365"/>
      <c r="E81" s="365"/>
      <c r="F81" s="365"/>
      <c r="G81" s="365"/>
      <c r="H81" s="365"/>
      <c r="I81" s="365"/>
      <c r="J81" s="365"/>
      <c r="K81" s="365"/>
    </row>
    <row r="82" spans="2:11" x14ac:dyDescent="0.25">
      <c r="B82" s="365"/>
      <c r="C82" s="365"/>
      <c r="D82" s="365"/>
      <c r="E82" s="365"/>
      <c r="F82" s="365"/>
      <c r="G82" s="365"/>
      <c r="H82" s="365"/>
      <c r="I82" s="365"/>
      <c r="J82" s="365"/>
      <c r="K82" s="365"/>
    </row>
  </sheetData>
  <sheetProtection sheet="1" objects="1" scenarios="1" formatColumns="0" formatRows="0"/>
  <mergeCells count="132">
    <mergeCell ref="B6:D6"/>
    <mergeCell ref="B20:D20"/>
    <mergeCell ref="B4:D4"/>
    <mergeCell ref="E51:H51"/>
    <mergeCell ref="F61:I62"/>
    <mergeCell ref="J71:J72"/>
    <mergeCell ref="B3:J3"/>
    <mergeCell ref="E24:J24"/>
    <mergeCell ref="J73:J74"/>
    <mergeCell ref="E8:J8"/>
    <mergeCell ref="B36:I36"/>
    <mergeCell ref="B45:I45"/>
    <mergeCell ref="E49:H49"/>
    <mergeCell ref="B67:D68"/>
    <mergeCell ref="B69:D70"/>
    <mergeCell ref="F67:I68"/>
    <mergeCell ref="F69:I70"/>
    <mergeCell ref="E4:J4"/>
    <mergeCell ref="B58:J58"/>
    <mergeCell ref="B48:D48"/>
    <mergeCell ref="E67:E68"/>
    <mergeCell ref="B14:D14"/>
    <mergeCell ref="B23:D23"/>
    <mergeCell ref="E69:E70"/>
    <mergeCell ref="B2:J2"/>
    <mergeCell ref="E10:J10"/>
    <mergeCell ref="I46:J46"/>
    <mergeCell ref="B63:D64"/>
    <mergeCell ref="B8:D8"/>
    <mergeCell ref="F65:I66"/>
    <mergeCell ref="B17:D17"/>
    <mergeCell ref="B22:I22"/>
    <mergeCell ref="E34:J34"/>
    <mergeCell ref="B10:D10"/>
    <mergeCell ref="B19:D19"/>
    <mergeCell ref="B9:D9"/>
    <mergeCell ref="E48:H48"/>
    <mergeCell ref="B5:D5"/>
    <mergeCell ref="E37:J37"/>
    <mergeCell ref="E12:J12"/>
    <mergeCell ref="E21:J21"/>
    <mergeCell ref="B47:D47"/>
    <mergeCell ref="B54:J54"/>
    <mergeCell ref="B31:D31"/>
    <mergeCell ref="B46:D46"/>
    <mergeCell ref="E14:J14"/>
    <mergeCell ref="E23:J23"/>
    <mergeCell ref="B21:D21"/>
    <mergeCell ref="B73:D74"/>
    <mergeCell ref="B35:D35"/>
    <mergeCell ref="B50:D50"/>
    <mergeCell ref="E18:J18"/>
    <mergeCell ref="B25:D25"/>
    <mergeCell ref="I51:J51"/>
    <mergeCell ref="E71:E72"/>
    <mergeCell ref="J67:J68"/>
    <mergeCell ref="J61:J62"/>
    <mergeCell ref="F59:I60"/>
    <mergeCell ref="B56:J57"/>
    <mergeCell ref="J63:J64"/>
    <mergeCell ref="E61:E62"/>
    <mergeCell ref="F71:I72"/>
    <mergeCell ref="F73:I74"/>
    <mergeCell ref="E19:J19"/>
    <mergeCell ref="E28:J28"/>
    <mergeCell ref="E73:E74"/>
    <mergeCell ref="J69:J70"/>
    <mergeCell ref="J59:J60"/>
    <mergeCell ref="E63:E64"/>
    <mergeCell ref="E30:J30"/>
    <mergeCell ref="B34:D34"/>
    <mergeCell ref="B28:D28"/>
    <mergeCell ref="B26:D26"/>
    <mergeCell ref="B7:D7"/>
    <mergeCell ref="I48:J48"/>
    <mergeCell ref="B16:D16"/>
    <mergeCell ref="E33:J33"/>
    <mergeCell ref="B49:D49"/>
    <mergeCell ref="B71:D72"/>
    <mergeCell ref="B51:D51"/>
    <mergeCell ref="E25:J25"/>
    <mergeCell ref="B11:D11"/>
    <mergeCell ref="E9:J9"/>
    <mergeCell ref="B13:J13"/>
    <mergeCell ref="E11:J11"/>
    <mergeCell ref="B37:D37"/>
    <mergeCell ref="B59:D60"/>
    <mergeCell ref="E47:H47"/>
    <mergeCell ref="E65:E66"/>
    <mergeCell ref="B30:D30"/>
    <mergeCell ref="B61:D62"/>
    <mergeCell ref="B27:I27"/>
    <mergeCell ref="J65:J66"/>
    <mergeCell ref="E59:E60"/>
    <mergeCell ref="I47:J47"/>
    <mergeCell ref="E50:H50"/>
    <mergeCell ref="E17:J17"/>
    <mergeCell ref="B18:D18"/>
    <mergeCell ref="B65:D66"/>
    <mergeCell ref="E35:J35"/>
    <mergeCell ref="F63:I64"/>
    <mergeCell ref="E5:J5"/>
    <mergeCell ref="E46:H46"/>
    <mergeCell ref="I50:J50"/>
    <mergeCell ref="B12:D12"/>
    <mergeCell ref="E20:J20"/>
    <mergeCell ref="B32:I32"/>
    <mergeCell ref="E29:J29"/>
    <mergeCell ref="I49:J49"/>
    <mergeCell ref="E31:J31"/>
    <mergeCell ref="B29:D29"/>
    <mergeCell ref="E6:J6"/>
    <mergeCell ref="E15:J15"/>
    <mergeCell ref="E26:J26"/>
    <mergeCell ref="B40:J42"/>
    <mergeCell ref="B15:D15"/>
    <mergeCell ref="B24:D24"/>
    <mergeCell ref="E7:J7"/>
    <mergeCell ref="B33:D33"/>
    <mergeCell ref="E16:J16"/>
    <mergeCell ref="B75:D76"/>
    <mergeCell ref="E75:E76"/>
    <mergeCell ref="F75:I76"/>
    <mergeCell ref="J75:J76"/>
    <mergeCell ref="B77:D78"/>
    <mergeCell ref="E77:E78"/>
    <mergeCell ref="F77:I78"/>
    <mergeCell ref="J77:J78"/>
    <mergeCell ref="B79:D80"/>
    <mergeCell ref="E79:E80"/>
    <mergeCell ref="F79:I80"/>
    <mergeCell ref="J79:J80"/>
  </mergeCells>
  <dataValidations count="4">
    <dataValidation type="list" allowBlank="1" showInputMessage="1" showErrorMessage="1" prompt="Select implementation status" sqref="E37" xr:uid="{00000000-0002-0000-0100-000000000000}">
      <formula1>"Less than 1 year Implementation, 1st PIR, 2nd PIR, 3rd PIR, 4th PIR, 5th PIR, 6th PIR, 7th PIR, 8th PIR, 9th PIR, 10th PIR, 11th PIR, 12th PIR, 13th PIR, 14th PIR, 15th PIR, Final PIR"</formula1>
    </dataValidation>
    <dataValidation type="list" allowBlank="1" showInputMessage="1" showErrorMessage="1" prompt="Select Region" sqref="E4" xr:uid="{00000000-0002-0000-0100-000001000000}">
      <formula1>"Global, Inter-regional, Africa (RAF), Asia and the Pacific (RAP), Europe and Central Asia (REU), Latin America and the Caribbean (RLC), Near East and North Africa (RNE)"</formula1>
    </dataValidation>
    <dataValidation type="date" allowBlank="1" showInputMessage="1" showErrorMessage="1" sqref="E16:K16" xr:uid="{00000000-0002-0000-0100-000002000000}">
      <formula1>42005</formula1>
      <formula2>49310</formula2>
    </dataValidation>
    <dataValidation type="list" allowBlank="1" showInputMessage="1" showErrorMessage="1" prompt="Select Yes or No" sqref="E77:E80 E61:E71 E73:E75" xr:uid="{00000000-0002-0000-0100-000003000000}">
      <formula1>"Yes, No"</formula1>
    </dataValidation>
  </dataValidations>
  <hyperlinks>
    <hyperlink ref="I47" r:id="rId1" xr:uid="{EB3D0F02-713A-4647-89C6-0F1220ACEA27}"/>
    <hyperlink ref="I49" r:id="rId2" xr:uid="{3C6B10D4-6FFD-4AA0-82A5-580E743B3FA2}"/>
    <hyperlink ref="I48" r:id="rId3" xr:uid="{CEF40DC5-ECF7-4CB2-B264-2878954ABE07}"/>
    <hyperlink ref="I50" r:id="rId4" xr:uid="{8C6A2285-5627-4BB1-8F5F-B5046A8AD74B}"/>
    <hyperlink ref="I51" r:id="rId5" xr:uid="{78FF4883-9A2E-400C-AD84-37B41A4475B7}"/>
  </hyperlinks>
  <pageMargins left="0.25" right="0.25" top="0.75" bottom="0.75" header="0.3" footer="0.3"/>
  <pageSetup paperSize="5" scale="75" pageOrder="overThenDown" orientation="portrait" r:id="rId6"/>
  <rowBreaks count="1" manualBreakCount="1">
    <brk id="32" max="16383" man="1"/>
  </rowBreaks>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theme="3" tint="0.499984740745262"/>
  </sheetPr>
  <dimension ref="A1:A250"/>
  <sheetViews>
    <sheetView showGridLines="0" topLeftCell="A221" workbookViewId="0">
      <selection activeCell="A2" sqref="A2:A250"/>
    </sheetView>
  </sheetViews>
  <sheetFormatPr defaultColWidth="8.85546875" defaultRowHeight="15" x14ac:dyDescent="0.25"/>
  <cols>
    <col min="1" max="1" width="25.7109375" customWidth="1"/>
  </cols>
  <sheetData>
    <row r="1" spans="1:1" ht="15" customHeight="1" thickBot="1" x14ac:dyDescent="0.3">
      <c r="A1" s="5" t="s">
        <v>123</v>
      </c>
    </row>
    <row r="2" spans="1:1" ht="15" customHeight="1" thickBot="1" x14ac:dyDescent="0.3">
      <c r="A2" s="6" t="s">
        <v>124</v>
      </c>
    </row>
    <row r="3" spans="1:1" ht="15" customHeight="1" thickBot="1" x14ac:dyDescent="0.3">
      <c r="A3" s="7" t="s">
        <v>125</v>
      </c>
    </row>
    <row r="4" spans="1:1" ht="15" customHeight="1" thickBot="1" x14ac:dyDescent="0.3">
      <c r="A4" s="6" t="s">
        <v>126</v>
      </c>
    </row>
    <row r="5" spans="1:1" ht="15" customHeight="1" thickBot="1" x14ac:dyDescent="0.3">
      <c r="A5" s="7" t="s">
        <v>127</v>
      </c>
    </row>
    <row r="6" spans="1:1" ht="15.75" customHeight="1" thickBot="1" x14ac:dyDescent="0.3">
      <c r="A6" s="6" t="s">
        <v>128</v>
      </c>
    </row>
    <row r="7" spans="1:1" ht="15" customHeight="1" thickBot="1" x14ac:dyDescent="0.3">
      <c r="A7" s="7" t="s">
        <v>129</v>
      </c>
    </row>
    <row r="8" spans="1:1" ht="15" customHeight="1" thickBot="1" x14ac:dyDescent="0.3">
      <c r="A8" s="6" t="s">
        <v>130</v>
      </c>
    </row>
    <row r="9" spans="1:1" ht="15" customHeight="1" thickBot="1" x14ac:dyDescent="0.3">
      <c r="A9" s="7" t="s">
        <v>131</v>
      </c>
    </row>
    <row r="10" spans="1:1" ht="15" customHeight="1" thickBot="1" x14ac:dyDescent="0.3">
      <c r="A10" s="6" t="s">
        <v>132</v>
      </c>
    </row>
    <row r="11" spans="1:1" ht="18.75" customHeight="1" thickBot="1" x14ac:dyDescent="0.3">
      <c r="A11" s="7" t="s">
        <v>133</v>
      </c>
    </row>
    <row r="12" spans="1:1" ht="15" customHeight="1" thickBot="1" x14ac:dyDescent="0.3">
      <c r="A12" s="6" t="s">
        <v>134</v>
      </c>
    </row>
    <row r="13" spans="1:1" ht="15" customHeight="1" thickBot="1" x14ac:dyDescent="0.3">
      <c r="A13" s="7" t="s">
        <v>135</v>
      </c>
    </row>
    <row r="14" spans="1:1" ht="15" customHeight="1" thickBot="1" x14ac:dyDescent="0.3">
      <c r="A14" s="6" t="s">
        <v>136</v>
      </c>
    </row>
    <row r="15" spans="1:1" ht="15" customHeight="1" thickBot="1" x14ac:dyDescent="0.3">
      <c r="A15" s="7" t="s">
        <v>137</v>
      </c>
    </row>
    <row r="16" spans="1:1" ht="15" customHeight="1" thickBot="1" x14ac:dyDescent="0.3">
      <c r="A16" s="6" t="s">
        <v>138</v>
      </c>
    </row>
    <row r="17" spans="1:1" ht="15" customHeight="1" thickBot="1" x14ac:dyDescent="0.3">
      <c r="A17" s="7" t="s">
        <v>139</v>
      </c>
    </row>
    <row r="18" spans="1:1" ht="15" customHeight="1" thickBot="1" x14ac:dyDescent="0.3">
      <c r="A18" s="6" t="s">
        <v>140</v>
      </c>
    </row>
    <row r="19" spans="1:1" ht="15" customHeight="1" thickBot="1" x14ac:dyDescent="0.3">
      <c r="A19" s="7" t="s">
        <v>141</v>
      </c>
    </row>
    <row r="20" spans="1:1" ht="15" customHeight="1" thickBot="1" x14ac:dyDescent="0.3">
      <c r="A20" s="6" t="s">
        <v>142</v>
      </c>
    </row>
    <row r="21" spans="1:1" ht="15" customHeight="1" thickBot="1" x14ac:dyDescent="0.3">
      <c r="A21" s="7" t="s">
        <v>143</v>
      </c>
    </row>
    <row r="22" spans="1:1" ht="15" customHeight="1" thickBot="1" x14ac:dyDescent="0.3">
      <c r="A22" s="6" t="s">
        <v>144</v>
      </c>
    </row>
    <row r="23" spans="1:1" ht="15" customHeight="1" thickBot="1" x14ac:dyDescent="0.3">
      <c r="A23" s="7" t="s">
        <v>145</v>
      </c>
    </row>
    <row r="24" spans="1:1" ht="15" customHeight="1" thickBot="1" x14ac:dyDescent="0.3">
      <c r="A24" s="6" t="s">
        <v>146</v>
      </c>
    </row>
    <row r="25" spans="1:1" ht="15" customHeight="1" thickBot="1" x14ac:dyDescent="0.3">
      <c r="A25" s="7" t="s">
        <v>18</v>
      </c>
    </row>
    <row r="26" spans="1:1" ht="15" customHeight="1" thickBot="1" x14ac:dyDescent="0.3">
      <c r="A26" s="6" t="s">
        <v>147</v>
      </c>
    </row>
    <row r="27" spans="1:1" ht="15" customHeight="1" thickBot="1" x14ac:dyDescent="0.3">
      <c r="A27" s="7" t="s">
        <v>148</v>
      </c>
    </row>
    <row r="28" spans="1:1" ht="15" customHeight="1" thickBot="1" x14ac:dyDescent="0.3">
      <c r="A28" s="6" t="s">
        <v>149</v>
      </c>
    </row>
    <row r="29" spans="1:1" ht="24.6" customHeight="1" thickBot="1" x14ac:dyDescent="0.3">
      <c r="A29" s="7" t="s">
        <v>150</v>
      </c>
    </row>
    <row r="30" spans="1:1" ht="18.75" customHeight="1" thickBot="1" x14ac:dyDescent="0.3">
      <c r="A30" s="6" t="s">
        <v>151</v>
      </c>
    </row>
    <row r="31" spans="1:1" ht="15" customHeight="1" thickBot="1" x14ac:dyDescent="0.3">
      <c r="A31" s="7" t="s">
        <v>152</v>
      </c>
    </row>
    <row r="32" spans="1:1" ht="15" customHeight="1" thickBot="1" x14ac:dyDescent="0.3">
      <c r="A32" s="6" t="s">
        <v>153</v>
      </c>
    </row>
    <row r="33" spans="1:1" ht="15" customHeight="1" thickBot="1" x14ac:dyDescent="0.3">
      <c r="A33" s="7" t="s">
        <v>154</v>
      </c>
    </row>
    <row r="34" spans="1:1" ht="20.25" customHeight="1" thickBot="1" x14ac:dyDescent="0.3">
      <c r="A34" s="6" t="s">
        <v>155</v>
      </c>
    </row>
    <row r="35" spans="1:1" ht="19.5" customHeight="1" thickBot="1" x14ac:dyDescent="0.3">
      <c r="A35" s="7" t="s">
        <v>156</v>
      </c>
    </row>
    <row r="36" spans="1:1" ht="18" customHeight="1" thickBot="1" x14ac:dyDescent="0.3">
      <c r="A36" s="6" t="s">
        <v>157</v>
      </c>
    </row>
    <row r="37" spans="1:1" ht="15" customHeight="1" thickBot="1" x14ac:dyDescent="0.3">
      <c r="A37" s="7" t="s">
        <v>158</v>
      </c>
    </row>
    <row r="38" spans="1:1" ht="15" customHeight="1" thickBot="1" x14ac:dyDescent="0.3">
      <c r="A38" s="6" t="s">
        <v>159</v>
      </c>
    </row>
    <row r="39" spans="1:1" ht="15" customHeight="1" thickBot="1" x14ac:dyDescent="0.3">
      <c r="A39" s="7" t="s">
        <v>160</v>
      </c>
    </row>
    <row r="40" spans="1:1" ht="15" customHeight="1" thickBot="1" x14ac:dyDescent="0.3">
      <c r="A40" s="6" t="s">
        <v>161</v>
      </c>
    </row>
    <row r="41" spans="1:1" ht="15" customHeight="1" thickBot="1" x14ac:dyDescent="0.3">
      <c r="A41" s="7" t="s">
        <v>162</v>
      </c>
    </row>
    <row r="42" spans="1:1" ht="15" customHeight="1" thickBot="1" x14ac:dyDescent="0.3">
      <c r="A42" s="6" t="s">
        <v>163</v>
      </c>
    </row>
    <row r="43" spans="1:1" ht="15" customHeight="1" thickBot="1" x14ac:dyDescent="0.3">
      <c r="A43" s="7" t="s">
        <v>164</v>
      </c>
    </row>
    <row r="44" spans="1:1" ht="15" customHeight="1" thickBot="1" x14ac:dyDescent="0.3">
      <c r="A44" s="6" t="s">
        <v>165</v>
      </c>
    </row>
    <row r="45" spans="1:1" ht="15" customHeight="1" thickBot="1" x14ac:dyDescent="0.3">
      <c r="A45" s="7" t="s">
        <v>166</v>
      </c>
    </row>
    <row r="46" spans="1:1" ht="15" customHeight="1" thickBot="1" x14ac:dyDescent="0.3">
      <c r="A46" s="6" t="s">
        <v>167</v>
      </c>
    </row>
    <row r="47" spans="1:1" ht="15" customHeight="1" thickBot="1" x14ac:dyDescent="0.3">
      <c r="A47" s="7" t="s">
        <v>168</v>
      </c>
    </row>
    <row r="48" spans="1:1" ht="15" customHeight="1" thickBot="1" x14ac:dyDescent="0.3">
      <c r="A48" s="6" t="s">
        <v>169</v>
      </c>
    </row>
    <row r="49" spans="1:1" ht="24.6" customHeight="1" thickBot="1" x14ac:dyDescent="0.3">
      <c r="A49" s="7" t="s">
        <v>170</v>
      </c>
    </row>
    <row r="50" spans="1:1" ht="24.6" customHeight="1" thickBot="1" x14ac:dyDescent="0.3">
      <c r="A50" s="6" t="s">
        <v>171</v>
      </c>
    </row>
    <row r="51" spans="1:1" ht="15" customHeight="1" thickBot="1" x14ac:dyDescent="0.3">
      <c r="A51" s="7" t="s">
        <v>172</v>
      </c>
    </row>
    <row r="52" spans="1:1" ht="15" customHeight="1" thickBot="1" x14ac:dyDescent="0.3">
      <c r="A52" s="6" t="s">
        <v>173</v>
      </c>
    </row>
    <row r="53" spans="1:1" ht="15" customHeight="1" thickBot="1" x14ac:dyDescent="0.3">
      <c r="A53" s="7" t="s">
        <v>174</v>
      </c>
    </row>
    <row r="54" spans="1:1" ht="15" customHeight="1" thickBot="1" x14ac:dyDescent="0.3">
      <c r="A54" s="6" t="s">
        <v>175</v>
      </c>
    </row>
    <row r="55" spans="1:1" ht="15" customHeight="1" thickBot="1" x14ac:dyDescent="0.3">
      <c r="A55" s="7" t="s">
        <v>176</v>
      </c>
    </row>
    <row r="56" spans="1:1" ht="15" customHeight="1" thickBot="1" x14ac:dyDescent="0.3">
      <c r="A56" s="6" t="s">
        <v>177</v>
      </c>
    </row>
    <row r="57" spans="1:1" ht="15" customHeight="1" thickBot="1" x14ac:dyDescent="0.3">
      <c r="A57" s="7" t="s">
        <v>178</v>
      </c>
    </row>
    <row r="58" spans="1:1" ht="15" customHeight="1" thickBot="1" x14ac:dyDescent="0.3">
      <c r="A58" s="6" t="s">
        <v>179</v>
      </c>
    </row>
    <row r="59" spans="1:1" ht="15" customHeight="1" thickBot="1" x14ac:dyDescent="0.3">
      <c r="A59" s="7" t="s">
        <v>180</v>
      </c>
    </row>
    <row r="60" spans="1:1" ht="15" customHeight="1" thickBot="1" x14ac:dyDescent="0.3">
      <c r="A60" s="6" t="s">
        <v>181</v>
      </c>
    </row>
    <row r="61" spans="1:1" ht="15" customHeight="1" thickBot="1" x14ac:dyDescent="0.3">
      <c r="A61" s="7" t="s">
        <v>182</v>
      </c>
    </row>
    <row r="62" spans="1:1" ht="15" customHeight="1" thickBot="1" x14ac:dyDescent="0.3">
      <c r="A62" s="6" t="s">
        <v>183</v>
      </c>
    </row>
    <row r="63" spans="1:1" ht="15" customHeight="1" thickBot="1" x14ac:dyDescent="0.3">
      <c r="A63" s="7" t="s">
        <v>184</v>
      </c>
    </row>
    <row r="64" spans="1:1" ht="24.6" customHeight="1" thickBot="1" x14ac:dyDescent="0.3">
      <c r="A64" s="6" t="s">
        <v>185</v>
      </c>
    </row>
    <row r="65" spans="1:1" ht="24.6" customHeight="1" thickBot="1" x14ac:dyDescent="0.3">
      <c r="A65" s="7" t="s">
        <v>186</v>
      </c>
    </row>
    <row r="66" spans="1:1" ht="15" customHeight="1" thickBot="1" x14ac:dyDescent="0.3">
      <c r="A66" s="6" t="s">
        <v>187</v>
      </c>
    </row>
    <row r="67" spans="1:1" ht="15" customHeight="1" thickBot="1" x14ac:dyDescent="0.3">
      <c r="A67" s="7" t="s">
        <v>188</v>
      </c>
    </row>
    <row r="68" spans="1:1" ht="15" customHeight="1" thickBot="1" x14ac:dyDescent="0.3">
      <c r="A68" s="6" t="s">
        <v>189</v>
      </c>
    </row>
    <row r="69" spans="1:1" ht="15" customHeight="1" thickBot="1" x14ac:dyDescent="0.3">
      <c r="A69" s="7" t="s">
        <v>190</v>
      </c>
    </row>
    <row r="70" spans="1:1" ht="15" customHeight="1" thickBot="1" x14ac:dyDescent="0.3">
      <c r="A70" s="6" t="s">
        <v>191</v>
      </c>
    </row>
    <row r="71" spans="1:1" ht="15" customHeight="1" thickBot="1" x14ac:dyDescent="0.3">
      <c r="A71" s="7" t="s">
        <v>192</v>
      </c>
    </row>
    <row r="72" spans="1:1" ht="15" customHeight="1" thickBot="1" x14ac:dyDescent="0.3">
      <c r="A72" s="6" t="s">
        <v>193</v>
      </c>
    </row>
    <row r="73" spans="1:1" ht="15" customHeight="1" thickBot="1" x14ac:dyDescent="0.3">
      <c r="A73" s="7" t="s">
        <v>194</v>
      </c>
    </row>
    <row r="74" spans="1:1" ht="15" customHeight="1" thickBot="1" x14ac:dyDescent="0.3">
      <c r="A74" s="6" t="s">
        <v>195</v>
      </c>
    </row>
    <row r="75" spans="1:1" ht="15" customHeight="1" thickBot="1" x14ac:dyDescent="0.3">
      <c r="A75" s="7" t="s">
        <v>196</v>
      </c>
    </row>
    <row r="76" spans="1:1" ht="15" customHeight="1" thickBot="1" x14ac:dyDescent="0.3">
      <c r="A76" s="6" t="s">
        <v>197</v>
      </c>
    </row>
    <row r="77" spans="1:1" ht="15" customHeight="1" thickBot="1" x14ac:dyDescent="0.3">
      <c r="A77" s="7" t="s">
        <v>198</v>
      </c>
    </row>
    <row r="78" spans="1:1" ht="15" customHeight="1" thickBot="1" x14ac:dyDescent="0.3">
      <c r="A78" s="6" t="s">
        <v>199</v>
      </c>
    </row>
    <row r="79" spans="1:1" ht="15" customHeight="1" thickBot="1" x14ac:dyDescent="0.3">
      <c r="A79" s="7" t="s">
        <v>200</v>
      </c>
    </row>
    <row r="80" spans="1:1" ht="15" customHeight="1" thickBot="1" x14ac:dyDescent="0.3">
      <c r="A80" s="6" t="s">
        <v>201</v>
      </c>
    </row>
    <row r="81" spans="1:1" ht="15" customHeight="1" thickBot="1" x14ac:dyDescent="0.3">
      <c r="A81" s="7" t="s">
        <v>202</v>
      </c>
    </row>
    <row r="82" spans="1:1" ht="15" customHeight="1" thickBot="1" x14ac:dyDescent="0.3">
      <c r="A82" s="6" t="s">
        <v>203</v>
      </c>
    </row>
    <row r="83" spans="1:1" ht="15" customHeight="1" thickBot="1" x14ac:dyDescent="0.3">
      <c r="A83" s="7" t="s">
        <v>204</v>
      </c>
    </row>
    <row r="84" spans="1:1" ht="15" customHeight="1" thickBot="1" x14ac:dyDescent="0.3">
      <c r="A84" s="6" t="s">
        <v>205</v>
      </c>
    </row>
    <row r="85" spans="1:1" ht="15" customHeight="1" thickBot="1" x14ac:dyDescent="0.3">
      <c r="A85" s="7" t="s">
        <v>206</v>
      </c>
    </row>
    <row r="86" spans="1:1" ht="15" customHeight="1" thickBot="1" x14ac:dyDescent="0.3">
      <c r="A86" s="6" t="s">
        <v>207</v>
      </c>
    </row>
    <row r="87" spans="1:1" ht="15" customHeight="1" thickBot="1" x14ac:dyDescent="0.3">
      <c r="A87" s="7" t="s">
        <v>208</v>
      </c>
    </row>
    <row r="88" spans="1:1" ht="15" customHeight="1" thickBot="1" x14ac:dyDescent="0.3">
      <c r="A88" s="6" t="s">
        <v>209</v>
      </c>
    </row>
    <row r="89" spans="1:1" ht="15" customHeight="1" thickBot="1" x14ac:dyDescent="0.3">
      <c r="A89" s="7" t="s">
        <v>210</v>
      </c>
    </row>
    <row r="90" spans="1:1" ht="15" customHeight="1" thickBot="1" x14ac:dyDescent="0.3">
      <c r="A90" s="6" t="s">
        <v>211</v>
      </c>
    </row>
    <row r="91" spans="1:1" ht="15" customHeight="1" thickBot="1" x14ac:dyDescent="0.3">
      <c r="A91" s="7" t="s">
        <v>212</v>
      </c>
    </row>
    <row r="92" spans="1:1" ht="15" customHeight="1" thickBot="1" x14ac:dyDescent="0.3">
      <c r="A92" s="6" t="s">
        <v>213</v>
      </c>
    </row>
    <row r="93" spans="1:1" ht="15" customHeight="1" thickBot="1" x14ac:dyDescent="0.3">
      <c r="A93" s="7" t="s">
        <v>214</v>
      </c>
    </row>
    <row r="94" spans="1:1" ht="15" customHeight="1" thickBot="1" x14ac:dyDescent="0.3">
      <c r="A94" s="6" t="s">
        <v>215</v>
      </c>
    </row>
    <row r="95" spans="1:1" ht="15" customHeight="1" thickBot="1" x14ac:dyDescent="0.3">
      <c r="A95" s="7" t="s">
        <v>216</v>
      </c>
    </row>
    <row r="96" spans="1:1" ht="15" customHeight="1" thickBot="1" x14ac:dyDescent="0.3">
      <c r="A96" s="6" t="s">
        <v>217</v>
      </c>
    </row>
    <row r="97" spans="1:1" ht="15" customHeight="1" thickBot="1" x14ac:dyDescent="0.3">
      <c r="A97" s="7" t="s">
        <v>218</v>
      </c>
    </row>
    <row r="98" spans="1:1" ht="15" customHeight="1" thickBot="1" x14ac:dyDescent="0.3">
      <c r="A98" s="6" t="s">
        <v>219</v>
      </c>
    </row>
    <row r="99" spans="1:1" ht="15" customHeight="1" thickBot="1" x14ac:dyDescent="0.3">
      <c r="A99" s="7" t="s">
        <v>220</v>
      </c>
    </row>
    <row r="100" spans="1:1" ht="15" customHeight="1" thickBot="1" x14ac:dyDescent="0.3">
      <c r="A100" s="6" t="s">
        <v>221</v>
      </c>
    </row>
    <row r="101" spans="1:1" ht="15" customHeight="1" thickBot="1" x14ac:dyDescent="0.3">
      <c r="A101" s="7" t="s">
        <v>222</v>
      </c>
    </row>
    <row r="102" spans="1:1" ht="15" customHeight="1" thickBot="1" x14ac:dyDescent="0.3">
      <c r="A102" s="6" t="s">
        <v>223</v>
      </c>
    </row>
    <row r="103" spans="1:1" ht="24.6" customHeight="1" thickBot="1" x14ac:dyDescent="0.3">
      <c r="A103" s="7" t="s">
        <v>224</v>
      </c>
    </row>
    <row r="104" spans="1:1" ht="15" customHeight="1" thickBot="1" x14ac:dyDescent="0.3">
      <c r="A104" s="6" t="s">
        <v>225</v>
      </c>
    </row>
    <row r="105" spans="1:1" ht="15" customHeight="1" thickBot="1" x14ac:dyDescent="0.3">
      <c r="A105" s="7" t="s">
        <v>226</v>
      </c>
    </row>
    <row r="106" spans="1:1" ht="15" customHeight="1" thickBot="1" x14ac:dyDescent="0.3">
      <c r="A106" s="6" t="s">
        <v>227</v>
      </c>
    </row>
    <row r="107" spans="1:1" ht="15" customHeight="1" thickBot="1" x14ac:dyDescent="0.3">
      <c r="A107" s="7" t="s">
        <v>228</v>
      </c>
    </row>
    <row r="108" spans="1:1" ht="15" customHeight="1" thickBot="1" x14ac:dyDescent="0.3">
      <c r="A108" s="6" t="s">
        <v>229</v>
      </c>
    </row>
    <row r="109" spans="1:1" ht="15" customHeight="1" thickBot="1" x14ac:dyDescent="0.3">
      <c r="A109" s="7" t="s">
        <v>230</v>
      </c>
    </row>
    <row r="110" spans="1:1" ht="15" customHeight="1" thickBot="1" x14ac:dyDescent="0.3">
      <c r="A110" s="6" t="s">
        <v>231</v>
      </c>
    </row>
    <row r="111" spans="1:1" ht="15" customHeight="1" thickBot="1" x14ac:dyDescent="0.3">
      <c r="A111" s="7" t="s">
        <v>232</v>
      </c>
    </row>
    <row r="112" spans="1:1" ht="15" customHeight="1" thickBot="1" x14ac:dyDescent="0.3">
      <c r="A112" s="6" t="s">
        <v>233</v>
      </c>
    </row>
    <row r="113" spans="1:1" ht="15" customHeight="1" thickBot="1" x14ac:dyDescent="0.3">
      <c r="A113" s="7" t="s">
        <v>234</v>
      </c>
    </row>
    <row r="114" spans="1:1" ht="15" customHeight="1" thickBot="1" x14ac:dyDescent="0.3">
      <c r="A114" s="6" t="s">
        <v>235</v>
      </c>
    </row>
    <row r="115" spans="1:1" ht="15" customHeight="1" thickBot="1" x14ac:dyDescent="0.3">
      <c r="A115" s="7" t="s">
        <v>236</v>
      </c>
    </row>
    <row r="116" spans="1:1" ht="15" customHeight="1" thickBot="1" x14ac:dyDescent="0.3">
      <c r="A116" s="6" t="s">
        <v>237</v>
      </c>
    </row>
    <row r="117" spans="1:1" ht="15" customHeight="1" thickBot="1" x14ac:dyDescent="0.3">
      <c r="A117" s="7" t="s">
        <v>238</v>
      </c>
    </row>
    <row r="118" spans="1:1" ht="15" customHeight="1" thickBot="1" x14ac:dyDescent="0.3">
      <c r="A118" s="6" t="s">
        <v>239</v>
      </c>
    </row>
    <row r="119" spans="1:1" ht="15" customHeight="1" thickBot="1" x14ac:dyDescent="0.3">
      <c r="A119" s="7" t="s">
        <v>240</v>
      </c>
    </row>
    <row r="120" spans="1:1" ht="15" customHeight="1" thickBot="1" x14ac:dyDescent="0.3">
      <c r="A120" s="6" t="s">
        <v>241</v>
      </c>
    </row>
    <row r="121" spans="1:1" ht="15" customHeight="1" thickBot="1" x14ac:dyDescent="0.3">
      <c r="A121" s="7" t="s">
        <v>242</v>
      </c>
    </row>
    <row r="122" spans="1:1" ht="15" customHeight="1" thickBot="1" x14ac:dyDescent="0.3">
      <c r="A122" s="6" t="s">
        <v>243</v>
      </c>
    </row>
    <row r="123" spans="1:1" ht="15" customHeight="1" thickBot="1" x14ac:dyDescent="0.3">
      <c r="A123" s="7" t="s">
        <v>244</v>
      </c>
    </row>
    <row r="124" spans="1:1" ht="15" customHeight="1" thickBot="1" x14ac:dyDescent="0.3">
      <c r="A124" s="6" t="s">
        <v>245</v>
      </c>
    </row>
    <row r="125" spans="1:1" ht="24.6" customHeight="1" thickBot="1" x14ac:dyDescent="0.3">
      <c r="A125" s="7" t="s">
        <v>246</v>
      </c>
    </row>
    <row r="126" spans="1:1" ht="15" customHeight="1" thickBot="1" x14ac:dyDescent="0.3">
      <c r="A126" s="6" t="s">
        <v>247</v>
      </c>
    </row>
    <row r="127" spans="1:1" ht="15" customHeight="1" thickBot="1" x14ac:dyDescent="0.3">
      <c r="A127" s="7" t="s">
        <v>248</v>
      </c>
    </row>
    <row r="128" spans="1:1" ht="15" customHeight="1" thickBot="1" x14ac:dyDescent="0.3">
      <c r="A128" s="6" t="s">
        <v>249</v>
      </c>
    </row>
    <row r="129" spans="1:1" ht="15" customHeight="1" thickBot="1" x14ac:dyDescent="0.3">
      <c r="A129" s="7" t="s">
        <v>250</v>
      </c>
    </row>
    <row r="130" spans="1:1" ht="15" customHeight="1" thickBot="1" x14ac:dyDescent="0.3">
      <c r="A130" s="6" t="s">
        <v>251</v>
      </c>
    </row>
    <row r="131" spans="1:1" ht="15" customHeight="1" thickBot="1" x14ac:dyDescent="0.3">
      <c r="A131" s="7" t="s">
        <v>252</v>
      </c>
    </row>
    <row r="132" spans="1:1" ht="15" customHeight="1" thickBot="1" x14ac:dyDescent="0.3">
      <c r="A132" s="6" t="s">
        <v>253</v>
      </c>
    </row>
    <row r="133" spans="1:1" ht="15" customHeight="1" thickBot="1" x14ac:dyDescent="0.3">
      <c r="A133" s="7" t="s">
        <v>254</v>
      </c>
    </row>
    <row r="134" spans="1:1" ht="15" customHeight="1" thickBot="1" x14ac:dyDescent="0.3">
      <c r="A134" s="6" t="s">
        <v>255</v>
      </c>
    </row>
    <row r="135" spans="1:1" ht="15" customHeight="1" thickBot="1" x14ac:dyDescent="0.3">
      <c r="A135" s="7" t="s">
        <v>256</v>
      </c>
    </row>
    <row r="136" spans="1:1" ht="15" customHeight="1" thickBot="1" x14ac:dyDescent="0.3">
      <c r="A136" s="6" t="s">
        <v>257</v>
      </c>
    </row>
    <row r="137" spans="1:1" ht="15" customHeight="1" thickBot="1" x14ac:dyDescent="0.3">
      <c r="A137" s="7" t="s">
        <v>258</v>
      </c>
    </row>
    <row r="138" spans="1:1" ht="15" customHeight="1" thickBot="1" x14ac:dyDescent="0.3">
      <c r="A138" s="6" t="s">
        <v>259</v>
      </c>
    </row>
    <row r="139" spans="1:1" ht="15" customHeight="1" thickBot="1" x14ac:dyDescent="0.3">
      <c r="A139" s="7" t="s">
        <v>260</v>
      </c>
    </row>
    <row r="140" spans="1:1" ht="15" customHeight="1" thickBot="1" x14ac:dyDescent="0.3">
      <c r="A140" s="6" t="s">
        <v>261</v>
      </c>
    </row>
    <row r="141" spans="1:1" ht="15" customHeight="1" thickBot="1" x14ac:dyDescent="0.3">
      <c r="A141" s="7" t="s">
        <v>262</v>
      </c>
    </row>
    <row r="142" spans="1:1" ht="15" customHeight="1" thickBot="1" x14ac:dyDescent="0.3">
      <c r="A142" s="6" t="s">
        <v>263</v>
      </c>
    </row>
    <row r="143" spans="1:1" ht="15" customHeight="1" thickBot="1" x14ac:dyDescent="0.3">
      <c r="A143" s="7" t="s">
        <v>264</v>
      </c>
    </row>
    <row r="144" spans="1:1" ht="15" customHeight="1" thickBot="1" x14ac:dyDescent="0.3">
      <c r="A144" s="6" t="s">
        <v>265</v>
      </c>
    </row>
    <row r="145" spans="1:1" ht="15" customHeight="1" thickBot="1" x14ac:dyDescent="0.3">
      <c r="A145" s="7" t="s">
        <v>266</v>
      </c>
    </row>
    <row r="146" spans="1:1" ht="24.6" customHeight="1" thickBot="1" x14ac:dyDescent="0.3">
      <c r="A146" s="6" t="s">
        <v>267</v>
      </c>
    </row>
    <row r="147" spans="1:1" ht="15" customHeight="1" thickBot="1" x14ac:dyDescent="0.3">
      <c r="A147" s="7" t="s">
        <v>268</v>
      </c>
    </row>
    <row r="148" spans="1:1" ht="15" customHeight="1" thickBot="1" x14ac:dyDescent="0.3">
      <c r="A148" s="6" t="s">
        <v>269</v>
      </c>
    </row>
    <row r="149" spans="1:1" ht="15" customHeight="1" thickBot="1" x14ac:dyDescent="0.3">
      <c r="A149" s="7" t="s">
        <v>270</v>
      </c>
    </row>
    <row r="150" spans="1:1" ht="15" customHeight="1" thickBot="1" x14ac:dyDescent="0.3">
      <c r="A150" s="6" t="s">
        <v>271</v>
      </c>
    </row>
    <row r="151" spans="1:1" ht="15" customHeight="1" thickBot="1" x14ac:dyDescent="0.3">
      <c r="A151" s="7" t="s">
        <v>272</v>
      </c>
    </row>
    <row r="152" spans="1:1" ht="15" customHeight="1" thickBot="1" x14ac:dyDescent="0.3">
      <c r="A152" s="6" t="s">
        <v>273</v>
      </c>
    </row>
    <row r="153" spans="1:1" ht="15" customHeight="1" thickBot="1" x14ac:dyDescent="0.3">
      <c r="A153" s="7" t="s">
        <v>274</v>
      </c>
    </row>
    <row r="154" spans="1:1" ht="15" customHeight="1" thickBot="1" x14ac:dyDescent="0.3">
      <c r="A154" s="6" t="s">
        <v>275</v>
      </c>
    </row>
    <row r="155" spans="1:1" ht="15" customHeight="1" thickBot="1" x14ac:dyDescent="0.3">
      <c r="A155" s="7" t="s">
        <v>276</v>
      </c>
    </row>
    <row r="156" spans="1:1" ht="15" customHeight="1" thickBot="1" x14ac:dyDescent="0.3">
      <c r="A156" s="6" t="s">
        <v>277</v>
      </c>
    </row>
    <row r="157" spans="1:1" ht="15" customHeight="1" thickBot="1" x14ac:dyDescent="0.3">
      <c r="A157" s="7" t="s">
        <v>278</v>
      </c>
    </row>
    <row r="158" spans="1:1" ht="15" customHeight="1" thickBot="1" x14ac:dyDescent="0.3">
      <c r="A158" s="6" t="s">
        <v>279</v>
      </c>
    </row>
    <row r="159" spans="1:1" ht="15" customHeight="1" thickBot="1" x14ac:dyDescent="0.3">
      <c r="A159" s="7" t="s">
        <v>280</v>
      </c>
    </row>
    <row r="160" spans="1:1" ht="15" customHeight="1" thickBot="1" x14ac:dyDescent="0.3">
      <c r="A160" s="6" t="s">
        <v>281</v>
      </c>
    </row>
    <row r="161" spans="1:1" ht="15" customHeight="1" thickBot="1" x14ac:dyDescent="0.3">
      <c r="A161" s="7" t="s">
        <v>282</v>
      </c>
    </row>
    <row r="162" spans="1:1" ht="15" customHeight="1" thickBot="1" x14ac:dyDescent="0.3">
      <c r="A162" s="6" t="s">
        <v>283</v>
      </c>
    </row>
    <row r="163" spans="1:1" ht="15" customHeight="1" thickBot="1" x14ac:dyDescent="0.3">
      <c r="A163" s="7" t="s">
        <v>284</v>
      </c>
    </row>
    <row r="164" spans="1:1" ht="15" customHeight="1" thickBot="1" x14ac:dyDescent="0.3">
      <c r="A164" s="6" t="s">
        <v>285</v>
      </c>
    </row>
    <row r="165" spans="1:1" ht="15" customHeight="1" thickBot="1" x14ac:dyDescent="0.3">
      <c r="A165" s="7" t="s">
        <v>286</v>
      </c>
    </row>
    <row r="166" spans="1:1" ht="15" customHeight="1" thickBot="1" x14ac:dyDescent="0.3">
      <c r="A166" s="6" t="s">
        <v>287</v>
      </c>
    </row>
    <row r="167" spans="1:1" ht="15" customHeight="1" thickBot="1" x14ac:dyDescent="0.3">
      <c r="A167" s="7" t="s">
        <v>288</v>
      </c>
    </row>
    <row r="168" spans="1:1" ht="15" customHeight="1" thickBot="1" x14ac:dyDescent="0.3">
      <c r="A168" s="6" t="s">
        <v>289</v>
      </c>
    </row>
    <row r="169" spans="1:1" ht="15" customHeight="1" thickBot="1" x14ac:dyDescent="0.3">
      <c r="A169" s="7" t="s">
        <v>290</v>
      </c>
    </row>
    <row r="170" spans="1:1" ht="15" customHeight="1" thickBot="1" x14ac:dyDescent="0.3">
      <c r="A170" s="6" t="s">
        <v>291</v>
      </c>
    </row>
    <row r="171" spans="1:1" ht="15" customHeight="1" thickBot="1" x14ac:dyDescent="0.3">
      <c r="A171" s="7" t="s">
        <v>292</v>
      </c>
    </row>
    <row r="172" spans="1:1" ht="15" customHeight="1" thickBot="1" x14ac:dyDescent="0.3">
      <c r="A172" s="6" t="s">
        <v>293</v>
      </c>
    </row>
    <row r="173" spans="1:1" ht="15" customHeight="1" thickBot="1" x14ac:dyDescent="0.3">
      <c r="A173" s="7" t="s">
        <v>294</v>
      </c>
    </row>
    <row r="174" spans="1:1" ht="15" customHeight="1" thickBot="1" x14ac:dyDescent="0.3">
      <c r="A174" s="6" t="s">
        <v>295</v>
      </c>
    </row>
    <row r="175" spans="1:1" ht="15" customHeight="1" thickBot="1" x14ac:dyDescent="0.3">
      <c r="A175" s="7" t="s">
        <v>296</v>
      </c>
    </row>
    <row r="176" spans="1:1" ht="15" customHeight="1" thickBot="1" x14ac:dyDescent="0.3">
      <c r="A176" s="6" t="s">
        <v>297</v>
      </c>
    </row>
    <row r="177" spans="1:1" ht="15" customHeight="1" thickBot="1" x14ac:dyDescent="0.3">
      <c r="A177" s="7" t="s">
        <v>298</v>
      </c>
    </row>
    <row r="178" spans="1:1" ht="15" customHeight="1" thickBot="1" x14ac:dyDescent="0.3">
      <c r="A178" s="6" t="s">
        <v>299</v>
      </c>
    </row>
    <row r="179" spans="1:1" ht="15" customHeight="1" thickBot="1" x14ac:dyDescent="0.3">
      <c r="A179" s="7" t="s">
        <v>300</v>
      </c>
    </row>
    <row r="180" spans="1:1" ht="15" customHeight="1" thickBot="1" x14ac:dyDescent="0.3">
      <c r="A180" s="6" t="s">
        <v>301</v>
      </c>
    </row>
    <row r="181" spans="1:1" ht="15" customHeight="1" thickBot="1" x14ac:dyDescent="0.3">
      <c r="A181" s="7" t="s">
        <v>302</v>
      </c>
    </row>
    <row r="182" spans="1:1" ht="15" customHeight="1" thickBot="1" x14ac:dyDescent="0.3">
      <c r="A182" s="6" t="s">
        <v>303</v>
      </c>
    </row>
    <row r="183" spans="1:1" ht="15" customHeight="1" thickBot="1" x14ac:dyDescent="0.3">
      <c r="A183" s="7" t="s">
        <v>304</v>
      </c>
    </row>
    <row r="184" spans="1:1" ht="15" customHeight="1" thickBot="1" x14ac:dyDescent="0.3">
      <c r="A184" s="6" t="s">
        <v>305</v>
      </c>
    </row>
    <row r="185" spans="1:1" ht="15" customHeight="1" thickBot="1" x14ac:dyDescent="0.3">
      <c r="A185" s="7" t="s">
        <v>306</v>
      </c>
    </row>
    <row r="186" spans="1:1" ht="15" customHeight="1" thickBot="1" x14ac:dyDescent="0.3">
      <c r="A186" s="6" t="s">
        <v>307</v>
      </c>
    </row>
    <row r="187" spans="1:1" ht="15" customHeight="1" thickBot="1" x14ac:dyDescent="0.3">
      <c r="A187" s="7" t="s">
        <v>308</v>
      </c>
    </row>
    <row r="188" spans="1:1" ht="15" customHeight="1" thickBot="1" x14ac:dyDescent="0.3">
      <c r="A188" s="6" t="s">
        <v>309</v>
      </c>
    </row>
    <row r="189" spans="1:1" ht="15" customHeight="1" thickBot="1" x14ac:dyDescent="0.3">
      <c r="A189" s="7" t="s">
        <v>310</v>
      </c>
    </row>
    <row r="190" spans="1:1" ht="15" customHeight="1" thickBot="1" x14ac:dyDescent="0.3">
      <c r="A190" s="6" t="s">
        <v>311</v>
      </c>
    </row>
    <row r="191" spans="1:1" ht="15" customHeight="1" thickBot="1" x14ac:dyDescent="0.3">
      <c r="A191" s="7" t="s">
        <v>312</v>
      </c>
    </row>
    <row r="192" spans="1:1" ht="15" customHeight="1" thickBot="1" x14ac:dyDescent="0.3">
      <c r="A192" s="6" t="s">
        <v>313</v>
      </c>
    </row>
    <row r="193" spans="1:1" ht="24.6" customHeight="1" thickBot="1" x14ac:dyDescent="0.3">
      <c r="A193" s="7" t="s">
        <v>314</v>
      </c>
    </row>
    <row r="194" spans="1:1" ht="15" customHeight="1" thickBot="1" x14ac:dyDescent="0.3">
      <c r="A194" s="7" t="s">
        <v>315</v>
      </c>
    </row>
    <row r="195" spans="1:1" ht="15" customHeight="1" thickBot="1" x14ac:dyDescent="0.3">
      <c r="A195" s="6" t="s">
        <v>316</v>
      </c>
    </row>
    <row r="196" spans="1:1" ht="15" customHeight="1" thickBot="1" x14ac:dyDescent="0.3">
      <c r="A196" s="7" t="s">
        <v>317</v>
      </c>
    </row>
    <row r="197" spans="1:1" ht="15" customHeight="1" thickBot="1" x14ac:dyDescent="0.3">
      <c r="A197" s="6" t="s">
        <v>318</v>
      </c>
    </row>
    <row r="198" spans="1:1" ht="15" customHeight="1" thickBot="1" x14ac:dyDescent="0.3">
      <c r="A198" s="7" t="s">
        <v>319</v>
      </c>
    </row>
    <row r="199" spans="1:1" ht="15" customHeight="1" thickBot="1" x14ac:dyDescent="0.3">
      <c r="A199" s="6" t="s">
        <v>320</v>
      </c>
    </row>
    <row r="200" spans="1:1" ht="15" customHeight="1" thickBot="1" x14ac:dyDescent="0.3">
      <c r="A200" s="7" t="s">
        <v>321</v>
      </c>
    </row>
    <row r="201" spans="1:1" ht="15" customHeight="1" thickBot="1" x14ac:dyDescent="0.3">
      <c r="A201" s="6" t="s">
        <v>322</v>
      </c>
    </row>
    <row r="202" spans="1:1" ht="15" customHeight="1" thickBot="1" x14ac:dyDescent="0.3">
      <c r="A202" s="7" t="s">
        <v>323</v>
      </c>
    </row>
    <row r="203" spans="1:1" ht="15" customHeight="1" thickBot="1" x14ac:dyDescent="0.3">
      <c r="A203" s="6" t="s">
        <v>324</v>
      </c>
    </row>
    <row r="204" spans="1:1" ht="15" customHeight="1" thickBot="1" x14ac:dyDescent="0.3">
      <c r="A204" s="7" t="s">
        <v>325</v>
      </c>
    </row>
    <row r="205" spans="1:1" ht="15" customHeight="1" thickBot="1" x14ac:dyDescent="0.3">
      <c r="A205" s="6" t="s">
        <v>326</v>
      </c>
    </row>
    <row r="206" spans="1:1" ht="15" customHeight="1" thickBot="1" x14ac:dyDescent="0.3">
      <c r="A206" s="7" t="s">
        <v>327</v>
      </c>
    </row>
    <row r="207" spans="1:1" ht="15" customHeight="1" thickBot="1" x14ac:dyDescent="0.3">
      <c r="A207" s="6" t="s">
        <v>328</v>
      </c>
    </row>
    <row r="208" spans="1:1" ht="15" customHeight="1" thickBot="1" x14ac:dyDescent="0.3">
      <c r="A208" s="7" t="s">
        <v>329</v>
      </c>
    </row>
    <row r="209" spans="1:1" ht="15" customHeight="1" thickBot="1" x14ac:dyDescent="0.3">
      <c r="A209" s="6" t="s">
        <v>330</v>
      </c>
    </row>
    <row r="210" spans="1:1" ht="24.6" customHeight="1" thickBot="1" x14ac:dyDescent="0.3">
      <c r="A210" s="7" t="s">
        <v>331</v>
      </c>
    </row>
    <row r="211" spans="1:1" ht="15" customHeight="1" thickBot="1" x14ac:dyDescent="0.3">
      <c r="A211" s="6" t="s">
        <v>332</v>
      </c>
    </row>
    <row r="212" spans="1:1" ht="15" customHeight="1" thickBot="1" x14ac:dyDescent="0.3">
      <c r="A212" s="7" t="s">
        <v>333</v>
      </c>
    </row>
    <row r="213" spans="1:1" ht="15" customHeight="1" thickBot="1" x14ac:dyDescent="0.3">
      <c r="A213" s="6" t="s">
        <v>334</v>
      </c>
    </row>
    <row r="214" spans="1:1" ht="15" customHeight="1" thickBot="1" x14ac:dyDescent="0.3">
      <c r="A214" s="7" t="s">
        <v>335</v>
      </c>
    </row>
    <row r="215" spans="1:1" ht="15" customHeight="1" thickBot="1" x14ac:dyDescent="0.3">
      <c r="A215" s="6" t="s">
        <v>336</v>
      </c>
    </row>
    <row r="216" spans="1:1" ht="15" customHeight="1" thickBot="1" x14ac:dyDescent="0.3">
      <c r="A216" s="7" t="s">
        <v>337</v>
      </c>
    </row>
    <row r="217" spans="1:1" ht="24.6" customHeight="1" thickBot="1" x14ac:dyDescent="0.3">
      <c r="A217" s="6" t="s">
        <v>338</v>
      </c>
    </row>
    <row r="218" spans="1:1" ht="15" customHeight="1" thickBot="1" x14ac:dyDescent="0.3">
      <c r="A218" s="7" t="s">
        <v>339</v>
      </c>
    </row>
    <row r="219" spans="1:1" ht="15" customHeight="1" thickBot="1" x14ac:dyDescent="0.3">
      <c r="A219" s="6" t="s">
        <v>340</v>
      </c>
    </row>
    <row r="220" spans="1:1" ht="15" customHeight="1" thickBot="1" x14ac:dyDescent="0.3">
      <c r="A220" s="7" t="s">
        <v>341</v>
      </c>
    </row>
    <row r="221" spans="1:1" ht="15" customHeight="1" thickBot="1" x14ac:dyDescent="0.3">
      <c r="A221" s="6" t="s">
        <v>342</v>
      </c>
    </row>
    <row r="222" spans="1:1" ht="15" customHeight="1" thickBot="1" x14ac:dyDescent="0.3">
      <c r="A222" s="7" t="s">
        <v>343</v>
      </c>
    </row>
    <row r="223" spans="1:1" ht="15" customHeight="1" thickBot="1" x14ac:dyDescent="0.3">
      <c r="A223" s="6" t="s">
        <v>344</v>
      </c>
    </row>
    <row r="224" spans="1:1" ht="15" customHeight="1" thickBot="1" x14ac:dyDescent="0.3">
      <c r="A224" s="7" t="s">
        <v>345</v>
      </c>
    </row>
    <row r="225" spans="1:1" ht="15" customHeight="1" thickBot="1" x14ac:dyDescent="0.3">
      <c r="A225" s="6" t="s">
        <v>346</v>
      </c>
    </row>
    <row r="226" spans="1:1" ht="15" customHeight="1" thickBot="1" x14ac:dyDescent="0.3">
      <c r="A226" s="7" t="s">
        <v>347</v>
      </c>
    </row>
    <row r="227" spans="1:1" ht="15" customHeight="1" thickBot="1" x14ac:dyDescent="0.3">
      <c r="A227" s="6" t="s">
        <v>348</v>
      </c>
    </row>
    <row r="228" spans="1:1" ht="15" customHeight="1" thickBot="1" x14ac:dyDescent="0.3">
      <c r="A228" s="7" t="s">
        <v>349</v>
      </c>
    </row>
    <row r="229" spans="1:1" ht="15" customHeight="1" thickBot="1" x14ac:dyDescent="0.3">
      <c r="A229" s="6" t="s">
        <v>350</v>
      </c>
    </row>
    <row r="230" spans="1:1" ht="15" customHeight="1" thickBot="1" x14ac:dyDescent="0.3">
      <c r="A230" s="7" t="s">
        <v>351</v>
      </c>
    </row>
    <row r="231" spans="1:1" ht="15" customHeight="1" thickBot="1" x14ac:dyDescent="0.3">
      <c r="A231" s="6" t="s">
        <v>352</v>
      </c>
    </row>
    <row r="232" spans="1:1" ht="15" customHeight="1" thickBot="1" x14ac:dyDescent="0.3">
      <c r="A232" s="7" t="s">
        <v>353</v>
      </c>
    </row>
    <row r="233" spans="1:1" ht="15" customHeight="1" thickBot="1" x14ac:dyDescent="0.3">
      <c r="A233" s="6" t="s">
        <v>354</v>
      </c>
    </row>
    <row r="234" spans="1:1" ht="15" customHeight="1" thickBot="1" x14ac:dyDescent="0.3">
      <c r="A234" s="7" t="s">
        <v>355</v>
      </c>
    </row>
    <row r="235" spans="1:1" ht="15" customHeight="1" thickBot="1" x14ac:dyDescent="0.3">
      <c r="A235" s="6" t="s">
        <v>356</v>
      </c>
    </row>
    <row r="236" spans="1:1" ht="24.6" customHeight="1" thickBot="1" x14ac:dyDescent="0.3">
      <c r="A236" s="7" t="s">
        <v>357</v>
      </c>
    </row>
    <row r="237" spans="1:1" ht="15" customHeight="1" thickBot="1" x14ac:dyDescent="0.3">
      <c r="A237" s="6" t="s">
        <v>358</v>
      </c>
    </row>
    <row r="238" spans="1:1" ht="24.6" customHeight="1" thickBot="1" x14ac:dyDescent="0.3">
      <c r="A238" s="7" t="s">
        <v>359</v>
      </c>
    </row>
    <row r="239" spans="1:1" ht="15" customHeight="1" thickBot="1" x14ac:dyDescent="0.3">
      <c r="A239" s="6" t="s">
        <v>360</v>
      </c>
    </row>
    <row r="240" spans="1:1" ht="15" customHeight="1" thickBot="1" x14ac:dyDescent="0.3">
      <c r="A240" s="7" t="s">
        <v>361</v>
      </c>
    </row>
    <row r="241" spans="1:1" ht="15" customHeight="1" thickBot="1" x14ac:dyDescent="0.3">
      <c r="A241" s="6" t="s">
        <v>362</v>
      </c>
    </row>
    <row r="242" spans="1:1" ht="15" customHeight="1" thickBot="1" x14ac:dyDescent="0.3">
      <c r="A242" s="7" t="s">
        <v>363</v>
      </c>
    </row>
    <row r="243" spans="1:1" ht="15" customHeight="1" thickBot="1" x14ac:dyDescent="0.3">
      <c r="A243" s="6" t="s">
        <v>364</v>
      </c>
    </row>
    <row r="244" spans="1:1" ht="24.6" customHeight="1" thickBot="1" x14ac:dyDescent="0.3">
      <c r="A244" s="7" t="s">
        <v>365</v>
      </c>
    </row>
    <row r="245" spans="1:1" ht="15" customHeight="1" thickBot="1" x14ac:dyDescent="0.3">
      <c r="A245" s="6" t="s">
        <v>366</v>
      </c>
    </row>
    <row r="246" spans="1:1" ht="15" customHeight="1" thickBot="1" x14ac:dyDescent="0.3">
      <c r="A246" s="7" t="s">
        <v>367</v>
      </c>
    </row>
    <row r="247" spans="1:1" ht="15" customHeight="1" thickBot="1" x14ac:dyDescent="0.3">
      <c r="A247" s="6" t="s">
        <v>368</v>
      </c>
    </row>
    <row r="248" spans="1:1" ht="15" customHeight="1" thickBot="1" x14ac:dyDescent="0.3">
      <c r="A248" s="7" t="s">
        <v>369</v>
      </c>
    </row>
    <row r="249" spans="1:1" ht="15" customHeight="1" thickBot="1" x14ac:dyDescent="0.3">
      <c r="A249" s="6" t="s">
        <v>370</v>
      </c>
    </row>
    <row r="250" spans="1:1" x14ac:dyDescent="0.25">
      <c r="A250" s="7" t="s">
        <v>371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3">
    <tabColor theme="3" tint="0.499984740745262"/>
  </sheetPr>
  <dimension ref="A1:A7"/>
  <sheetViews>
    <sheetView showGridLines="0" workbookViewId="0">
      <selection activeCell="A2" sqref="A2:A7"/>
    </sheetView>
  </sheetViews>
  <sheetFormatPr defaultColWidth="8.85546875" defaultRowHeight="15" x14ac:dyDescent="0.25"/>
  <sheetData>
    <row r="1" spans="1:1" x14ac:dyDescent="0.25">
      <c r="A1" s="2" t="s">
        <v>372</v>
      </c>
    </row>
    <row r="2" spans="1:1" x14ac:dyDescent="0.25">
      <c r="A2" s="2" t="s">
        <v>373</v>
      </c>
    </row>
    <row r="3" spans="1:1" x14ac:dyDescent="0.25">
      <c r="A3" s="2" t="s">
        <v>374</v>
      </c>
    </row>
    <row r="4" spans="1:1" x14ac:dyDescent="0.25">
      <c r="A4" s="2" t="s">
        <v>375</v>
      </c>
    </row>
    <row r="5" spans="1:1" x14ac:dyDescent="0.25">
      <c r="A5" s="2" t="s">
        <v>376</v>
      </c>
    </row>
    <row r="6" spans="1:1" x14ac:dyDescent="0.25">
      <c r="A6" s="2" t="s">
        <v>377</v>
      </c>
    </row>
    <row r="7" spans="1:1" x14ac:dyDescent="0.25">
      <c r="A7" s="2" t="s">
        <v>378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tabColor theme="3" tint="0.499984740745262"/>
  </sheetPr>
  <dimension ref="A1:A10"/>
  <sheetViews>
    <sheetView showGridLines="0" workbookViewId="0">
      <selection activeCell="A10" sqref="A10"/>
    </sheetView>
  </sheetViews>
  <sheetFormatPr defaultColWidth="8.85546875" defaultRowHeight="15" x14ac:dyDescent="0.25"/>
  <cols>
    <col min="1" max="1" width="12.28515625" customWidth="1"/>
  </cols>
  <sheetData>
    <row r="1" spans="1:1" x14ac:dyDescent="0.25">
      <c r="A1" s="29" t="s">
        <v>379</v>
      </c>
    </row>
    <row r="2" spans="1:1" x14ac:dyDescent="0.25">
      <c r="A2" s="2" t="s">
        <v>380</v>
      </c>
    </row>
    <row r="3" spans="1:1" x14ac:dyDescent="0.25">
      <c r="A3" s="2" t="s">
        <v>381</v>
      </c>
    </row>
    <row r="4" spans="1:1" x14ac:dyDescent="0.25">
      <c r="A4" s="2" t="s">
        <v>382</v>
      </c>
    </row>
    <row r="5" spans="1:1" x14ac:dyDescent="0.25">
      <c r="A5" s="2" t="s">
        <v>383</v>
      </c>
    </row>
    <row r="6" spans="1:1" x14ac:dyDescent="0.25">
      <c r="A6" s="2" t="s">
        <v>384</v>
      </c>
    </row>
    <row r="7" spans="1:1" x14ac:dyDescent="0.25">
      <c r="A7" s="2" t="s">
        <v>385</v>
      </c>
    </row>
    <row r="8" spans="1:1" x14ac:dyDescent="0.25">
      <c r="A8" s="2" t="s">
        <v>386</v>
      </c>
    </row>
    <row r="9" spans="1:1" x14ac:dyDescent="0.25">
      <c r="A9" s="2" t="s">
        <v>387</v>
      </c>
    </row>
    <row r="10" spans="1:1" x14ac:dyDescent="0.25">
      <c r="A10" s="2" t="s">
        <v>388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499984740745262"/>
    <pageSetUpPr fitToPage="1"/>
  </sheetPr>
  <dimension ref="A1:U210"/>
  <sheetViews>
    <sheetView showGridLines="0" showWhiteSpace="0" view="pageBreakPreview" zoomScaleNormal="90" zoomScaleSheetLayoutView="100" workbookViewId="0">
      <selection activeCell="G35" sqref="G35"/>
    </sheetView>
  </sheetViews>
  <sheetFormatPr defaultColWidth="8.7109375" defaultRowHeight="15" x14ac:dyDescent="0.25"/>
  <cols>
    <col min="1" max="1" width="0.7109375" style="322" customWidth="1"/>
    <col min="2" max="2" width="29" style="322" customWidth="1"/>
    <col min="3" max="3" width="25.7109375" style="322" customWidth="1"/>
    <col min="4" max="4" width="26.5703125" style="322" customWidth="1"/>
    <col min="5" max="5" width="27.28515625" style="322" customWidth="1"/>
    <col min="6" max="6" width="27.140625" style="322" customWidth="1"/>
    <col min="7" max="7" width="47" style="322" customWidth="1"/>
    <col min="8" max="8" width="47.28515625" style="322" customWidth="1"/>
    <col min="9" max="9" width="13.85546875" style="322" customWidth="1"/>
    <col min="10" max="10" width="14.5703125" style="322" customWidth="1"/>
    <col min="11" max="11" width="22" style="322" customWidth="1"/>
    <col min="12" max="12" width="7.42578125" style="322" customWidth="1"/>
    <col min="13" max="13" width="139" style="322" customWidth="1"/>
    <col min="14" max="14" width="50" style="322" customWidth="1"/>
    <col min="15" max="16384" width="8.7109375" style="322"/>
  </cols>
  <sheetData>
    <row r="1" spans="1:12" ht="14.45" customHeight="1" x14ac:dyDescent="0.25">
      <c r="A1" s="399"/>
      <c r="B1" s="410" t="s">
        <v>389</v>
      </c>
      <c r="C1" s="325"/>
      <c r="D1" s="325"/>
      <c r="E1" s="325"/>
      <c r="F1" s="325"/>
      <c r="G1" s="325"/>
      <c r="H1" s="325"/>
      <c r="I1" s="325"/>
    </row>
    <row r="2" spans="1:12" x14ac:dyDescent="0.25">
      <c r="A2" s="399"/>
      <c r="B2" s="325"/>
      <c r="C2" s="325"/>
      <c r="D2" s="325"/>
      <c r="E2" s="325"/>
      <c r="F2" s="325"/>
      <c r="G2" s="325"/>
      <c r="H2" s="325"/>
      <c r="I2" s="325"/>
    </row>
    <row r="3" spans="1:12" x14ac:dyDescent="0.25">
      <c r="A3" s="399"/>
      <c r="B3" s="411" t="s">
        <v>390</v>
      </c>
      <c r="C3" s="325"/>
      <c r="D3" s="325"/>
      <c r="E3" s="325"/>
      <c r="F3" s="325"/>
      <c r="G3" s="325"/>
      <c r="H3" s="325"/>
      <c r="I3" s="325"/>
    </row>
    <row r="4" spans="1:12" x14ac:dyDescent="0.25">
      <c r="A4" s="399"/>
      <c r="B4" s="412"/>
      <c r="C4" s="412"/>
      <c r="D4" s="412"/>
      <c r="E4" s="412"/>
      <c r="F4" s="412"/>
      <c r="G4" s="412"/>
      <c r="H4" s="412"/>
      <c r="I4" s="412"/>
    </row>
    <row r="5" spans="1:12" x14ac:dyDescent="0.25">
      <c r="A5" s="399"/>
      <c r="B5" s="413" t="s">
        <v>391</v>
      </c>
      <c r="C5" s="414"/>
      <c r="D5" s="414"/>
      <c r="E5" s="414"/>
      <c r="F5" s="414"/>
      <c r="G5" s="414"/>
      <c r="H5" s="414"/>
      <c r="I5" s="414"/>
      <c r="J5" s="415"/>
      <c r="K5" s="354"/>
    </row>
    <row r="6" spans="1:12" ht="24" x14ac:dyDescent="0.25">
      <c r="A6" s="399"/>
      <c r="B6" s="416" t="s">
        <v>392</v>
      </c>
      <c r="C6" s="416" t="s">
        <v>393</v>
      </c>
      <c r="D6" s="416" t="s">
        <v>394</v>
      </c>
      <c r="E6" s="416" t="s">
        <v>395</v>
      </c>
      <c r="F6" s="416" t="s">
        <v>396</v>
      </c>
      <c r="G6" s="416" t="s">
        <v>397</v>
      </c>
      <c r="H6" s="416" t="s">
        <v>398</v>
      </c>
      <c r="I6" s="416" t="s">
        <v>399</v>
      </c>
      <c r="J6" s="416" t="s">
        <v>400</v>
      </c>
      <c r="K6" s="354"/>
    </row>
    <row r="7" spans="1:12" ht="195.75" customHeight="1" x14ac:dyDescent="0.25">
      <c r="A7" s="399"/>
      <c r="B7" s="417" t="s">
        <v>401</v>
      </c>
      <c r="C7" s="418" t="s">
        <v>402</v>
      </c>
      <c r="D7" s="418" t="s">
        <v>403</v>
      </c>
      <c r="E7" s="418" t="s">
        <v>404</v>
      </c>
      <c r="F7" s="418" t="s">
        <v>405</v>
      </c>
      <c r="G7" s="418" t="s">
        <v>406</v>
      </c>
      <c r="H7" s="418" t="s">
        <v>407</v>
      </c>
      <c r="I7" s="419">
        <v>1</v>
      </c>
      <c r="J7" s="418" t="s">
        <v>108</v>
      </c>
      <c r="K7" s="354"/>
    </row>
    <row r="8" spans="1:12" ht="180" customHeight="1" x14ac:dyDescent="0.25">
      <c r="A8" s="399"/>
      <c r="B8" s="420"/>
      <c r="C8" s="418"/>
      <c r="D8" s="418" t="s">
        <v>408</v>
      </c>
      <c r="E8" s="418"/>
      <c r="F8" s="418" t="s">
        <v>409</v>
      </c>
      <c r="G8" s="418" t="s">
        <v>410</v>
      </c>
      <c r="H8" s="418" t="s">
        <v>709</v>
      </c>
      <c r="I8" s="419">
        <v>0.4</v>
      </c>
      <c r="J8" s="418" t="s">
        <v>107</v>
      </c>
      <c r="K8" s="354"/>
    </row>
    <row r="9" spans="1:12" ht="112.5" customHeight="1" x14ac:dyDescent="0.25">
      <c r="A9" s="399"/>
      <c r="B9" s="421"/>
      <c r="C9" s="418" t="s">
        <v>411</v>
      </c>
      <c r="D9" s="418" t="s">
        <v>412</v>
      </c>
      <c r="E9" s="418" t="s">
        <v>413</v>
      </c>
      <c r="F9" s="418" t="s">
        <v>414</v>
      </c>
      <c r="G9" s="418" t="s">
        <v>415</v>
      </c>
      <c r="H9" s="418" t="s">
        <v>697</v>
      </c>
      <c r="I9" s="419">
        <v>0.08</v>
      </c>
      <c r="J9" s="418" t="s">
        <v>699</v>
      </c>
      <c r="K9" s="354"/>
    </row>
    <row r="10" spans="1:12" ht="177" customHeight="1" x14ac:dyDescent="0.25">
      <c r="A10" s="399"/>
      <c r="B10" s="422"/>
      <c r="C10" s="418" t="s">
        <v>416</v>
      </c>
      <c r="D10" s="418" t="s">
        <v>417</v>
      </c>
      <c r="E10" s="418" t="s">
        <v>418</v>
      </c>
      <c r="F10" s="418" t="s">
        <v>419</v>
      </c>
      <c r="G10" s="418" t="s">
        <v>420</v>
      </c>
      <c r="H10" s="418" t="s">
        <v>421</v>
      </c>
      <c r="I10" s="419">
        <v>0.5</v>
      </c>
      <c r="J10" s="418" t="s">
        <v>107</v>
      </c>
      <c r="K10" s="354"/>
    </row>
    <row r="11" spans="1:12" x14ac:dyDescent="0.25">
      <c r="A11" s="399"/>
      <c r="B11" s="423"/>
      <c r="C11" s="423"/>
      <c r="D11" s="423"/>
      <c r="E11" s="423"/>
      <c r="F11" s="423"/>
      <c r="G11" s="423"/>
      <c r="H11" s="423"/>
      <c r="I11" s="423"/>
      <c r="J11" s="354"/>
    </row>
    <row r="12" spans="1:12" ht="99.95" customHeight="1" x14ac:dyDescent="0.25">
      <c r="A12" s="399"/>
      <c r="B12" s="424" t="s">
        <v>422</v>
      </c>
      <c r="C12" s="425"/>
      <c r="D12" s="425"/>
      <c r="E12" s="423"/>
      <c r="F12" s="423"/>
      <c r="G12" s="423"/>
      <c r="H12" s="423"/>
      <c r="I12" s="423"/>
      <c r="J12" s="354"/>
    </row>
    <row r="13" spans="1:12" x14ac:dyDescent="0.25">
      <c r="A13" s="399"/>
      <c r="B13" s="426">
        <f>IFERROR(AVERAGE(I7:I10),"")</f>
        <v>0.495</v>
      </c>
      <c r="C13" s="427"/>
      <c r="D13" s="427"/>
      <c r="E13" s="423"/>
      <c r="F13" s="423"/>
      <c r="G13" s="423"/>
      <c r="H13" s="423"/>
      <c r="I13" s="423"/>
      <c r="J13" s="354"/>
    </row>
    <row r="14" spans="1:12" x14ac:dyDescent="0.25">
      <c r="A14" s="399"/>
      <c r="B14" s="423"/>
      <c r="C14" s="423"/>
      <c r="D14" s="423"/>
      <c r="E14" s="423"/>
      <c r="F14" s="423"/>
      <c r="G14" s="423"/>
      <c r="H14" s="423"/>
      <c r="I14" s="423"/>
      <c r="J14" s="354"/>
    </row>
    <row r="15" spans="1:12" ht="17.100000000000001" customHeight="1" x14ac:dyDescent="0.3">
      <c r="A15" s="399"/>
      <c r="B15" s="428"/>
      <c r="C15" s="429"/>
      <c r="D15" s="430"/>
      <c r="E15" s="430"/>
      <c r="F15" s="431"/>
      <c r="G15" s="430"/>
      <c r="H15" s="430"/>
      <c r="I15" s="430"/>
      <c r="J15" s="354"/>
      <c r="K15" s="328"/>
      <c r="L15" s="328"/>
    </row>
    <row r="16" spans="1:12" ht="17.100000000000001" customHeight="1" x14ac:dyDescent="0.3">
      <c r="A16" s="399"/>
      <c r="B16" s="432" t="s">
        <v>423</v>
      </c>
      <c r="C16" s="325"/>
      <c r="D16" s="325"/>
      <c r="E16" s="325"/>
      <c r="F16" s="325"/>
      <c r="G16" s="325"/>
      <c r="H16" s="325"/>
      <c r="I16" s="325"/>
      <c r="J16" s="325"/>
      <c r="K16" s="328"/>
      <c r="L16" s="328"/>
    </row>
    <row r="17" spans="1:12" ht="20.25" customHeight="1" x14ac:dyDescent="0.3">
      <c r="A17" s="399"/>
      <c r="B17" s="433" t="s">
        <v>424</v>
      </c>
      <c r="C17" s="434"/>
      <c r="D17" s="434"/>
      <c r="E17" s="434"/>
      <c r="F17" s="434"/>
      <c r="G17" s="434"/>
      <c r="H17" s="434"/>
      <c r="I17" s="434"/>
      <c r="J17" s="434"/>
      <c r="K17" s="328"/>
      <c r="L17" s="328"/>
    </row>
    <row r="18" spans="1:12" ht="17.100000000000001" customHeight="1" x14ac:dyDescent="0.3">
      <c r="A18" s="399"/>
      <c r="B18" s="435"/>
      <c r="C18" s="429"/>
      <c r="D18" s="430"/>
      <c r="E18" s="430"/>
      <c r="F18" s="436"/>
      <c r="G18" s="430"/>
      <c r="H18" s="430"/>
      <c r="I18" s="430"/>
      <c r="J18" s="354"/>
      <c r="K18" s="328"/>
      <c r="L18" s="328"/>
    </row>
    <row r="19" spans="1:12" ht="44.25" customHeight="1" x14ac:dyDescent="0.3">
      <c r="A19" s="399"/>
      <c r="B19" s="437"/>
      <c r="C19" s="438" t="s">
        <v>425</v>
      </c>
      <c r="D19" s="439" t="s">
        <v>426</v>
      </c>
      <c r="E19" s="439" t="s">
        <v>115</v>
      </c>
      <c r="F19" s="439" t="s">
        <v>427</v>
      </c>
      <c r="G19" s="439" t="s">
        <v>428</v>
      </c>
      <c r="H19" s="439" t="s">
        <v>74</v>
      </c>
      <c r="I19" s="430"/>
      <c r="J19" s="354"/>
      <c r="K19" s="352"/>
      <c r="L19" s="328"/>
    </row>
    <row r="20" spans="1:12" ht="24.75" customHeight="1" x14ac:dyDescent="0.3">
      <c r="A20" s="399"/>
      <c r="B20" s="440"/>
      <c r="C20" s="441"/>
      <c r="D20" s="442" t="s">
        <v>108</v>
      </c>
      <c r="E20" s="442" t="s">
        <v>108</v>
      </c>
      <c r="F20" s="442" t="s">
        <v>108</v>
      </c>
      <c r="G20" s="442" t="s">
        <v>108</v>
      </c>
      <c r="H20" s="442" t="s">
        <v>108</v>
      </c>
      <c r="I20" s="430"/>
      <c r="J20" s="354"/>
      <c r="K20" s="328"/>
      <c r="L20" s="328"/>
    </row>
    <row r="21" spans="1:12" ht="165" customHeight="1" x14ac:dyDescent="0.3">
      <c r="A21" s="399"/>
      <c r="B21" s="440"/>
      <c r="C21" s="443" t="s">
        <v>429</v>
      </c>
      <c r="D21" s="442" t="s">
        <v>700</v>
      </c>
      <c r="E21" s="442" t="s">
        <v>430</v>
      </c>
      <c r="F21" s="442" t="s">
        <v>431</v>
      </c>
      <c r="G21" s="442" t="s">
        <v>432</v>
      </c>
      <c r="H21" s="442" t="s">
        <v>433</v>
      </c>
      <c r="I21" s="430"/>
      <c r="J21" s="354"/>
      <c r="K21" s="328"/>
      <c r="L21" s="328"/>
    </row>
    <row r="22" spans="1:12" ht="17.100000000000001" customHeight="1" x14ac:dyDescent="0.3">
      <c r="A22" s="399"/>
      <c r="B22" s="440"/>
      <c r="C22" s="429"/>
      <c r="D22" s="430"/>
      <c r="E22" s="430"/>
      <c r="F22" s="430"/>
      <c r="G22" s="430"/>
      <c r="H22" s="430"/>
      <c r="I22" s="430"/>
      <c r="J22" s="354"/>
      <c r="K22" s="328"/>
      <c r="L22" s="328"/>
    </row>
    <row r="23" spans="1:12" x14ac:dyDescent="0.25">
      <c r="A23" s="399"/>
      <c r="B23" s="354"/>
      <c r="C23" s="354"/>
      <c r="D23" s="354"/>
      <c r="E23" s="354"/>
      <c r="F23" s="354"/>
      <c r="G23" s="354"/>
      <c r="H23" s="354"/>
      <c r="I23" s="354"/>
      <c r="J23" s="354"/>
    </row>
    <row r="24" spans="1:12" ht="17.100000000000001" customHeight="1" x14ac:dyDescent="0.3">
      <c r="A24" s="399"/>
      <c r="B24" s="432" t="s">
        <v>434</v>
      </c>
      <c r="C24" s="325"/>
      <c r="D24" s="325"/>
      <c r="E24" s="325"/>
      <c r="F24" s="325"/>
      <c r="G24" s="325"/>
      <c r="H24" s="325"/>
      <c r="I24" s="325"/>
      <c r="J24" s="354"/>
      <c r="K24" s="328"/>
    </row>
    <row r="25" spans="1:12" x14ac:dyDescent="0.25">
      <c r="A25" s="399"/>
      <c r="B25" s="430"/>
      <c r="C25" s="430"/>
      <c r="D25" s="430"/>
      <c r="E25" s="430"/>
      <c r="F25" s="430"/>
      <c r="G25" s="430"/>
      <c r="H25" s="430"/>
      <c r="I25" s="430"/>
      <c r="J25" s="354"/>
    </row>
    <row r="26" spans="1:12" ht="15.6" customHeight="1" x14ac:dyDescent="0.25">
      <c r="A26" s="399"/>
      <c r="B26" s="444"/>
      <c r="C26" s="354"/>
      <c r="D26" s="354"/>
      <c r="E26" s="354"/>
      <c r="F26" s="354"/>
      <c r="G26" s="354"/>
      <c r="H26" s="354"/>
      <c r="I26" s="354"/>
      <c r="J26" s="354"/>
    </row>
    <row r="27" spans="1:12" ht="45" customHeight="1" x14ac:dyDescent="0.25">
      <c r="A27" s="399"/>
      <c r="B27" s="445" t="s">
        <v>435</v>
      </c>
      <c r="C27" s="446"/>
      <c r="D27" s="445" t="s">
        <v>436</v>
      </c>
      <c r="E27" s="446"/>
      <c r="F27" s="445" t="s">
        <v>437</v>
      </c>
      <c r="G27" s="446"/>
      <c r="H27" s="445" t="s">
        <v>438</v>
      </c>
      <c r="I27" s="446"/>
      <c r="J27" s="354"/>
    </row>
    <row r="28" spans="1:12" ht="306.75" customHeight="1" x14ac:dyDescent="0.25">
      <c r="A28" s="399"/>
      <c r="B28" s="447" t="s">
        <v>439</v>
      </c>
      <c r="C28" s="446"/>
      <c r="D28" s="448" t="s">
        <v>440</v>
      </c>
      <c r="E28" s="449"/>
      <c r="F28" s="448" t="s">
        <v>441</v>
      </c>
      <c r="G28" s="449"/>
      <c r="H28" s="448" t="s">
        <v>442</v>
      </c>
      <c r="I28" s="449"/>
      <c r="J28" s="354"/>
    </row>
    <row r="29" spans="1:12" ht="91.5" customHeight="1" x14ac:dyDescent="0.25">
      <c r="A29" s="399"/>
      <c r="B29" s="447" t="s">
        <v>443</v>
      </c>
      <c r="C29" s="446"/>
      <c r="D29" s="450" t="s">
        <v>444</v>
      </c>
      <c r="E29" s="449"/>
      <c r="F29" s="448" t="s">
        <v>441</v>
      </c>
      <c r="G29" s="449"/>
      <c r="H29" s="448" t="s">
        <v>442</v>
      </c>
      <c r="I29" s="449"/>
      <c r="J29" s="354"/>
    </row>
    <row r="30" spans="1:12" ht="153.75" customHeight="1" x14ac:dyDescent="0.25">
      <c r="A30" s="399"/>
      <c r="B30" s="447" t="s">
        <v>445</v>
      </c>
      <c r="C30" s="446"/>
      <c r="D30" s="450" t="s">
        <v>446</v>
      </c>
      <c r="E30" s="449"/>
      <c r="F30" s="448" t="s">
        <v>441</v>
      </c>
      <c r="G30" s="449"/>
      <c r="H30" s="448" t="s">
        <v>442</v>
      </c>
      <c r="I30" s="449"/>
      <c r="J30" s="354"/>
    </row>
    <row r="31" spans="1:12" ht="35.25" customHeight="1" x14ac:dyDescent="0.25">
      <c r="A31" s="399"/>
      <c r="B31" s="433" t="s">
        <v>447</v>
      </c>
      <c r="C31" s="325"/>
      <c r="D31" s="325"/>
      <c r="E31" s="325"/>
      <c r="F31" s="325"/>
      <c r="G31" s="325"/>
      <c r="H31" s="325"/>
      <c r="I31" s="325"/>
      <c r="J31" s="325"/>
    </row>
    <row r="32" spans="1:12" ht="81.95" customHeight="1" x14ac:dyDescent="0.25">
      <c r="A32" s="399"/>
      <c r="B32" s="325"/>
      <c r="C32" s="325"/>
      <c r="D32" s="325"/>
      <c r="E32" s="325"/>
      <c r="F32" s="325"/>
      <c r="G32" s="325"/>
      <c r="H32" s="325"/>
      <c r="I32" s="325"/>
      <c r="J32" s="325"/>
    </row>
    <row r="33" spans="1:21" ht="81.95" customHeight="1" x14ac:dyDescent="0.25">
      <c r="A33" s="399"/>
      <c r="B33" s="325"/>
      <c r="C33" s="325"/>
      <c r="D33" s="325"/>
      <c r="E33" s="325"/>
      <c r="F33" s="325"/>
      <c r="G33" s="325"/>
      <c r="H33" s="325"/>
      <c r="I33" s="325"/>
      <c r="J33" s="325"/>
    </row>
    <row r="34" spans="1:21" ht="81.95" customHeight="1" x14ac:dyDescent="0.25">
      <c r="A34" s="399"/>
      <c r="B34" s="325"/>
      <c r="C34" s="325"/>
      <c r="D34" s="325"/>
      <c r="E34" s="325"/>
      <c r="F34" s="325"/>
      <c r="G34" s="325"/>
      <c r="H34" s="325"/>
      <c r="I34" s="325"/>
      <c r="J34" s="325"/>
    </row>
    <row r="35" spans="1:21" x14ac:dyDescent="0.25">
      <c r="A35" s="399"/>
      <c r="B35" s="451"/>
      <c r="C35" s="451"/>
      <c r="D35" s="451"/>
      <c r="E35" s="451"/>
      <c r="F35" s="451"/>
      <c r="G35" s="451"/>
      <c r="H35" s="451"/>
      <c r="I35" s="451"/>
      <c r="J35" s="354"/>
    </row>
    <row r="36" spans="1:21" x14ac:dyDescent="0.25">
      <c r="A36" s="399"/>
      <c r="B36" s="451"/>
      <c r="C36" s="451"/>
      <c r="D36" s="451"/>
      <c r="E36" s="451"/>
      <c r="F36" s="451"/>
      <c r="G36" s="451"/>
      <c r="H36" s="451"/>
      <c r="I36" s="451"/>
      <c r="J36" s="354"/>
      <c r="K36" s="452"/>
    </row>
    <row r="37" spans="1:21" ht="33.6" customHeight="1" x14ac:dyDescent="0.25">
      <c r="A37" s="399"/>
      <c r="B37" s="451"/>
      <c r="C37" s="451"/>
      <c r="D37" s="451"/>
      <c r="E37" s="451"/>
      <c r="F37" s="451"/>
      <c r="G37" s="451"/>
      <c r="H37" s="451"/>
      <c r="I37" s="451"/>
      <c r="J37" s="354"/>
      <c r="K37" s="453"/>
      <c r="L37" s="325"/>
      <c r="M37" s="325"/>
      <c r="N37" s="325"/>
      <c r="O37" s="325"/>
      <c r="P37" s="325"/>
      <c r="Q37" s="325"/>
      <c r="R37" s="325"/>
      <c r="S37" s="325"/>
      <c r="T37" s="325"/>
      <c r="U37" s="325"/>
    </row>
    <row r="38" spans="1:21" ht="31.5" customHeight="1" x14ac:dyDescent="0.25">
      <c r="A38" s="399"/>
      <c r="B38" s="451"/>
      <c r="C38" s="451"/>
      <c r="D38" s="451"/>
      <c r="E38" s="451"/>
      <c r="F38" s="451"/>
      <c r="G38" s="451"/>
      <c r="H38" s="451"/>
      <c r="I38" s="451"/>
      <c r="J38" s="354"/>
      <c r="K38" s="454"/>
      <c r="L38" s="325"/>
      <c r="M38" s="455"/>
      <c r="N38" s="325"/>
      <c r="O38" s="325"/>
      <c r="P38" s="325"/>
      <c r="Q38" s="325"/>
      <c r="R38" s="325"/>
      <c r="S38" s="325"/>
      <c r="T38" s="325"/>
      <c r="U38" s="325"/>
    </row>
    <row r="39" spans="1:21" ht="15" customHeight="1" x14ac:dyDescent="0.25">
      <c r="A39" s="399"/>
      <c r="B39" s="456"/>
      <c r="C39" s="354"/>
      <c r="D39" s="354"/>
      <c r="E39" s="354"/>
      <c r="F39" s="354"/>
      <c r="G39" s="354"/>
      <c r="H39" s="354"/>
      <c r="I39" s="354"/>
      <c r="J39" s="354"/>
      <c r="K39" s="454"/>
      <c r="L39" s="325"/>
      <c r="M39" s="455"/>
      <c r="N39" s="325"/>
      <c r="O39" s="325"/>
      <c r="P39" s="325"/>
      <c r="Q39" s="325"/>
      <c r="R39" s="325"/>
      <c r="S39" s="325"/>
      <c r="T39" s="325"/>
      <c r="U39" s="325"/>
    </row>
    <row r="40" spans="1:21" ht="23.45" customHeight="1" x14ac:dyDescent="0.25">
      <c r="A40" s="399"/>
      <c r="B40" s="354"/>
      <c r="C40" s="354"/>
      <c r="D40" s="354"/>
      <c r="E40" s="354"/>
      <c r="F40" s="354"/>
      <c r="G40" s="354"/>
      <c r="H40" s="354"/>
      <c r="I40" s="354"/>
      <c r="J40" s="354"/>
      <c r="K40" s="454"/>
      <c r="L40" s="325"/>
      <c r="M40" s="455"/>
      <c r="N40" s="325"/>
      <c r="O40" s="325"/>
      <c r="P40" s="325"/>
      <c r="Q40" s="325"/>
      <c r="R40" s="325"/>
      <c r="S40" s="325"/>
      <c r="T40" s="325"/>
      <c r="U40" s="325"/>
    </row>
    <row r="41" spans="1:21" ht="15" customHeight="1" x14ac:dyDescent="0.25">
      <c r="A41" s="399"/>
      <c r="B41" s="354"/>
      <c r="C41" s="354"/>
      <c r="D41" s="354"/>
      <c r="E41" s="354"/>
      <c r="F41" s="354"/>
      <c r="G41" s="354"/>
      <c r="H41" s="354"/>
      <c r="I41" s="354"/>
      <c r="J41" s="354"/>
      <c r="K41" s="454"/>
      <c r="L41" s="325"/>
      <c r="M41" s="455"/>
      <c r="N41" s="325"/>
      <c r="O41" s="325"/>
      <c r="P41" s="325"/>
      <c r="Q41" s="325"/>
      <c r="R41" s="325"/>
      <c r="S41" s="325"/>
      <c r="T41" s="325"/>
      <c r="U41" s="325"/>
    </row>
    <row r="42" spans="1:21" ht="23.45" customHeight="1" x14ac:dyDescent="0.25">
      <c r="A42" s="399"/>
      <c r="B42" s="354"/>
      <c r="C42" s="354"/>
      <c r="D42" s="354"/>
      <c r="E42" s="354"/>
      <c r="F42" s="354"/>
      <c r="G42" s="354"/>
      <c r="H42" s="354"/>
      <c r="I42" s="354"/>
      <c r="J42" s="354"/>
      <c r="K42" s="454"/>
      <c r="L42" s="325"/>
      <c r="M42" s="455"/>
      <c r="N42" s="325"/>
      <c r="O42" s="325"/>
      <c r="P42" s="325"/>
      <c r="Q42" s="325"/>
      <c r="R42" s="325"/>
      <c r="S42" s="325"/>
      <c r="T42" s="325"/>
      <c r="U42" s="325"/>
    </row>
    <row r="43" spans="1:21" ht="21.95" customHeight="1" x14ac:dyDescent="0.25">
      <c r="A43" s="399"/>
      <c r="B43" s="354"/>
      <c r="C43" s="354"/>
      <c r="D43" s="354"/>
      <c r="E43" s="354"/>
      <c r="F43" s="354"/>
      <c r="G43" s="354"/>
      <c r="H43" s="354"/>
      <c r="I43" s="354"/>
      <c r="J43" s="354"/>
      <c r="K43" s="454"/>
      <c r="L43" s="325"/>
      <c r="M43" s="455"/>
      <c r="N43" s="325"/>
      <c r="O43" s="325"/>
      <c r="P43" s="325"/>
      <c r="Q43" s="325"/>
      <c r="R43" s="325"/>
      <c r="S43" s="325"/>
      <c r="T43" s="325"/>
      <c r="U43" s="325"/>
    </row>
    <row r="44" spans="1:21" ht="18.600000000000001" customHeight="1" x14ac:dyDescent="0.25">
      <c r="A44" s="399"/>
      <c r="B44" s="354"/>
      <c r="C44" s="354"/>
      <c r="D44" s="354"/>
      <c r="E44" s="354"/>
      <c r="F44" s="354"/>
      <c r="G44" s="354"/>
      <c r="H44" s="354"/>
      <c r="I44" s="354"/>
      <c r="J44" s="354"/>
    </row>
    <row r="45" spans="1:21" x14ac:dyDescent="0.25">
      <c r="A45" s="399"/>
      <c r="B45" s="354"/>
      <c r="C45" s="354"/>
      <c r="D45" s="354"/>
      <c r="E45" s="354"/>
      <c r="F45" s="354"/>
      <c r="G45" s="354"/>
      <c r="H45" s="354"/>
      <c r="I45" s="354"/>
      <c r="J45" s="354"/>
    </row>
    <row r="46" spans="1:21" x14ac:dyDescent="0.25">
      <c r="A46" s="399"/>
      <c r="B46" s="354"/>
      <c r="C46" s="354"/>
      <c r="D46" s="354"/>
      <c r="E46" s="354"/>
      <c r="F46" s="354"/>
      <c r="G46" s="354"/>
      <c r="H46" s="354"/>
      <c r="I46" s="354"/>
      <c r="J46" s="354"/>
    </row>
    <row r="47" spans="1:21" x14ac:dyDescent="0.25">
      <c r="A47" s="399"/>
      <c r="B47" s="354"/>
      <c r="C47" s="354"/>
      <c r="D47" s="354"/>
      <c r="E47" s="354"/>
      <c r="F47" s="354"/>
      <c r="G47" s="354"/>
      <c r="H47" s="354"/>
      <c r="I47" s="354"/>
      <c r="J47" s="354"/>
    </row>
    <row r="48" spans="1:21" x14ac:dyDescent="0.25">
      <c r="A48" s="399"/>
      <c r="B48" s="354"/>
      <c r="C48" s="354"/>
      <c r="D48" s="354"/>
      <c r="E48" s="354"/>
      <c r="F48" s="354"/>
      <c r="G48" s="354"/>
      <c r="H48" s="354"/>
      <c r="I48" s="354"/>
      <c r="J48" s="354"/>
    </row>
    <row r="49" spans="1:10" x14ac:dyDescent="0.25">
      <c r="A49" s="399"/>
      <c r="B49" s="354"/>
      <c r="C49" s="354"/>
      <c r="D49" s="354"/>
      <c r="E49" s="354"/>
      <c r="F49" s="354"/>
      <c r="G49" s="354"/>
      <c r="H49" s="354"/>
      <c r="I49" s="354"/>
      <c r="J49" s="354"/>
    </row>
    <row r="50" spans="1:10" x14ac:dyDescent="0.25">
      <c r="A50" s="399"/>
      <c r="B50" s="354"/>
      <c r="C50" s="354"/>
      <c r="D50" s="354"/>
      <c r="E50" s="354"/>
      <c r="F50" s="354"/>
      <c r="G50" s="354"/>
      <c r="H50" s="354"/>
      <c r="I50" s="354"/>
      <c r="J50" s="354"/>
    </row>
    <row r="51" spans="1:10" x14ac:dyDescent="0.25">
      <c r="A51" s="399"/>
      <c r="B51" s="354"/>
      <c r="C51" s="354"/>
      <c r="D51" s="354"/>
      <c r="E51" s="354"/>
      <c r="F51" s="354"/>
      <c r="G51" s="354"/>
      <c r="H51" s="354"/>
      <c r="I51" s="354"/>
      <c r="J51" s="354"/>
    </row>
    <row r="52" spans="1:10" x14ac:dyDescent="0.25">
      <c r="A52" s="399"/>
      <c r="B52" s="354"/>
      <c r="C52" s="354"/>
      <c r="D52" s="354"/>
      <c r="E52" s="354"/>
      <c r="F52" s="354"/>
      <c r="G52" s="354"/>
      <c r="H52" s="354"/>
      <c r="I52" s="354"/>
      <c r="J52" s="354"/>
    </row>
    <row r="53" spans="1:10" x14ac:dyDescent="0.25">
      <c r="A53" s="399"/>
      <c r="B53" s="354"/>
      <c r="C53" s="354"/>
      <c r="D53" s="354"/>
      <c r="E53" s="354"/>
      <c r="F53" s="354"/>
      <c r="G53" s="354"/>
      <c r="H53" s="354"/>
      <c r="I53" s="354"/>
      <c r="J53" s="354"/>
    </row>
    <row r="54" spans="1:10" x14ac:dyDescent="0.25">
      <c r="A54" s="399"/>
      <c r="B54" s="354"/>
      <c r="C54" s="354"/>
      <c r="D54" s="354"/>
      <c r="E54" s="354"/>
      <c r="F54" s="354"/>
      <c r="G54" s="354"/>
      <c r="H54" s="354"/>
      <c r="I54" s="354"/>
      <c r="J54" s="354"/>
    </row>
    <row r="55" spans="1:10" x14ac:dyDescent="0.25">
      <c r="A55" s="399"/>
      <c r="B55" s="354"/>
      <c r="C55" s="354"/>
      <c r="D55" s="354"/>
      <c r="E55" s="354"/>
      <c r="F55" s="354"/>
      <c r="G55" s="354"/>
      <c r="H55" s="354"/>
      <c r="I55" s="354"/>
      <c r="J55" s="354"/>
    </row>
    <row r="56" spans="1:10" x14ac:dyDescent="0.25">
      <c r="A56" s="399"/>
      <c r="B56" s="354"/>
      <c r="C56" s="354"/>
      <c r="D56" s="354"/>
      <c r="E56" s="354"/>
      <c r="F56" s="354"/>
      <c r="G56" s="354"/>
      <c r="H56" s="354"/>
      <c r="I56" s="354"/>
      <c r="J56" s="354"/>
    </row>
    <row r="57" spans="1:10" x14ac:dyDescent="0.25">
      <c r="A57" s="399"/>
      <c r="B57" s="354"/>
      <c r="C57" s="354"/>
      <c r="D57" s="354"/>
      <c r="E57" s="354"/>
      <c r="F57" s="354"/>
      <c r="G57" s="354"/>
      <c r="H57" s="354"/>
      <c r="I57" s="354"/>
      <c r="J57" s="354"/>
    </row>
    <row r="58" spans="1:10" x14ac:dyDescent="0.25">
      <c r="A58" s="399"/>
      <c r="B58" s="354"/>
      <c r="C58" s="354"/>
      <c r="D58" s="354"/>
      <c r="E58" s="354"/>
      <c r="F58" s="354"/>
      <c r="G58" s="354"/>
      <c r="H58" s="354"/>
      <c r="I58" s="354"/>
      <c r="J58" s="354"/>
    </row>
    <row r="59" spans="1:10" x14ac:dyDescent="0.25">
      <c r="A59" s="399"/>
      <c r="B59" s="354"/>
      <c r="C59" s="354"/>
      <c r="D59" s="354"/>
      <c r="E59" s="354"/>
      <c r="F59" s="354"/>
      <c r="G59" s="354"/>
      <c r="H59" s="354"/>
      <c r="I59" s="354"/>
      <c r="J59" s="354"/>
    </row>
    <row r="60" spans="1:10" x14ac:dyDescent="0.25">
      <c r="A60" s="399"/>
      <c r="B60" s="354"/>
      <c r="C60" s="354"/>
      <c r="D60" s="354"/>
      <c r="E60" s="354"/>
      <c r="F60" s="354"/>
      <c r="G60" s="354"/>
      <c r="H60" s="354"/>
      <c r="I60" s="354"/>
      <c r="J60" s="354"/>
    </row>
    <row r="61" spans="1:10" x14ac:dyDescent="0.25">
      <c r="A61" s="399"/>
      <c r="B61" s="354"/>
      <c r="C61" s="354"/>
      <c r="D61" s="354"/>
      <c r="E61" s="354"/>
      <c r="F61" s="354"/>
      <c r="G61" s="354"/>
      <c r="H61" s="354"/>
      <c r="I61" s="354"/>
      <c r="J61" s="354"/>
    </row>
    <row r="62" spans="1:10" x14ac:dyDescent="0.25">
      <c r="A62" s="399"/>
      <c r="B62" s="354"/>
      <c r="C62" s="354"/>
      <c r="D62" s="354"/>
      <c r="E62" s="354"/>
      <c r="F62" s="354"/>
      <c r="G62" s="354"/>
      <c r="H62" s="354"/>
      <c r="I62" s="354"/>
      <c r="J62" s="354"/>
    </row>
    <row r="63" spans="1:10" x14ac:dyDescent="0.25">
      <c r="A63" s="399"/>
      <c r="B63" s="354"/>
      <c r="C63" s="354"/>
      <c r="D63" s="354"/>
      <c r="E63" s="354"/>
      <c r="F63" s="354"/>
      <c r="G63" s="354"/>
      <c r="H63" s="354"/>
      <c r="I63" s="354"/>
      <c r="J63" s="354"/>
    </row>
    <row r="64" spans="1:10" x14ac:dyDescent="0.25">
      <c r="A64" s="399"/>
      <c r="B64" s="354"/>
      <c r="C64" s="354"/>
      <c r="D64" s="354"/>
      <c r="E64" s="354"/>
      <c r="F64" s="354"/>
      <c r="G64" s="354"/>
      <c r="H64" s="354"/>
      <c r="I64" s="354"/>
      <c r="J64" s="354"/>
    </row>
    <row r="65" spans="1:10" x14ac:dyDescent="0.25">
      <c r="A65" s="399"/>
      <c r="B65" s="354"/>
      <c r="C65" s="354"/>
      <c r="D65" s="354"/>
      <c r="E65" s="354"/>
      <c r="F65" s="354"/>
      <c r="G65" s="354"/>
      <c r="H65" s="354"/>
      <c r="I65" s="354"/>
      <c r="J65" s="354"/>
    </row>
    <row r="66" spans="1:10" x14ac:dyDescent="0.25">
      <c r="A66" s="399"/>
      <c r="B66" s="354"/>
      <c r="C66" s="354"/>
      <c r="D66" s="354"/>
      <c r="E66" s="354"/>
      <c r="F66" s="354"/>
      <c r="G66" s="354"/>
      <c r="H66" s="354"/>
      <c r="I66" s="354"/>
      <c r="J66" s="354"/>
    </row>
    <row r="67" spans="1:10" x14ac:dyDescent="0.25">
      <c r="A67" s="399"/>
      <c r="B67" s="354"/>
      <c r="C67" s="354"/>
      <c r="D67" s="354"/>
      <c r="E67" s="354"/>
      <c r="F67" s="354"/>
      <c r="G67" s="354"/>
      <c r="H67" s="354"/>
      <c r="I67" s="354"/>
      <c r="J67" s="354"/>
    </row>
    <row r="68" spans="1:10" x14ac:dyDescent="0.25">
      <c r="A68" s="399"/>
      <c r="B68" s="354"/>
      <c r="C68" s="354"/>
      <c r="D68" s="354"/>
      <c r="E68" s="354"/>
      <c r="F68" s="354"/>
      <c r="G68" s="354"/>
      <c r="H68" s="354"/>
      <c r="I68" s="354"/>
      <c r="J68" s="354"/>
    </row>
    <row r="69" spans="1:10" x14ac:dyDescent="0.25">
      <c r="A69" s="399"/>
      <c r="B69" s="354"/>
      <c r="C69" s="354"/>
      <c r="D69" s="354"/>
      <c r="E69" s="354"/>
      <c r="F69" s="354"/>
      <c r="G69" s="354"/>
      <c r="H69" s="354"/>
      <c r="I69" s="354"/>
      <c r="J69" s="354"/>
    </row>
    <row r="70" spans="1:10" x14ac:dyDescent="0.25">
      <c r="A70" s="399"/>
      <c r="B70" s="354"/>
      <c r="C70" s="354"/>
      <c r="D70" s="354"/>
      <c r="E70" s="354"/>
      <c r="F70" s="354"/>
      <c r="G70" s="354"/>
      <c r="H70" s="354"/>
      <c r="I70" s="354"/>
      <c r="J70" s="354"/>
    </row>
    <row r="71" spans="1:10" x14ac:dyDescent="0.25">
      <c r="A71" s="399"/>
      <c r="B71" s="354"/>
      <c r="C71" s="354"/>
      <c r="D71" s="354"/>
      <c r="E71" s="354"/>
      <c r="F71" s="354"/>
      <c r="G71" s="354"/>
      <c r="H71" s="354"/>
      <c r="I71" s="354"/>
      <c r="J71" s="354"/>
    </row>
    <row r="72" spans="1:10" x14ac:dyDescent="0.25">
      <c r="A72" s="399"/>
      <c r="B72" s="354"/>
      <c r="C72" s="354"/>
      <c r="D72" s="354"/>
      <c r="E72" s="354"/>
      <c r="F72" s="354"/>
      <c r="G72" s="354"/>
      <c r="H72" s="354"/>
      <c r="I72" s="354"/>
      <c r="J72" s="354"/>
    </row>
    <row r="73" spans="1:10" x14ac:dyDescent="0.25">
      <c r="A73" s="399"/>
      <c r="B73" s="354"/>
      <c r="C73" s="354"/>
      <c r="D73" s="354"/>
      <c r="E73" s="354"/>
      <c r="F73" s="354"/>
      <c r="G73" s="354"/>
      <c r="H73" s="354"/>
      <c r="I73" s="354"/>
      <c r="J73" s="354"/>
    </row>
    <row r="74" spans="1:10" x14ac:dyDescent="0.25">
      <c r="A74" s="399"/>
      <c r="B74" s="354"/>
      <c r="C74" s="354"/>
      <c r="D74" s="354"/>
      <c r="E74" s="354"/>
      <c r="F74" s="354"/>
      <c r="G74" s="354"/>
      <c r="H74" s="354"/>
      <c r="I74" s="354"/>
      <c r="J74" s="354"/>
    </row>
    <row r="75" spans="1:10" x14ac:dyDescent="0.25">
      <c r="A75" s="399"/>
      <c r="B75" s="354"/>
      <c r="C75" s="354"/>
      <c r="D75" s="354"/>
      <c r="E75" s="354"/>
      <c r="F75" s="354"/>
      <c r="G75" s="354"/>
      <c r="H75" s="354"/>
      <c r="I75" s="354"/>
      <c r="J75" s="354"/>
    </row>
    <row r="76" spans="1:10" x14ac:dyDescent="0.25">
      <c r="A76" s="399"/>
      <c r="B76" s="354"/>
      <c r="C76" s="354"/>
      <c r="D76" s="354"/>
      <c r="E76" s="354"/>
      <c r="F76" s="354"/>
      <c r="G76" s="354"/>
      <c r="H76" s="354"/>
      <c r="I76" s="354"/>
      <c r="J76" s="354"/>
    </row>
    <row r="77" spans="1:10" x14ac:dyDescent="0.25">
      <c r="A77" s="399"/>
      <c r="B77" s="354"/>
      <c r="C77" s="354"/>
      <c r="D77" s="354"/>
      <c r="E77" s="354"/>
      <c r="F77" s="354"/>
      <c r="G77" s="354"/>
      <c r="H77" s="354"/>
      <c r="I77" s="354"/>
      <c r="J77" s="354"/>
    </row>
    <row r="78" spans="1:10" x14ac:dyDescent="0.25">
      <c r="A78" s="399"/>
      <c r="B78" s="354"/>
      <c r="C78" s="354"/>
      <c r="D78" s="354"/>
      <c r="E78" s="354"/>
      <c r="F78" s="354"/>
      <c r="G78" s="354"/>
      <c r="H78" s="354"/>
      <c r="I78" s="354"/>
      <c r="J78" s="354"/>
    </row>
    <row r="79" spans="1:10" x14ac:dyDescent="0.25">
      <c r="A79" s="399"/>
      <c r="B79" s="354"/>
      <c r="C79" s="354"/>
      <c r="D79" s="354"/>
      <c r="E79" s="354"/>
      <c r="F79" s="354"/>
      <c r="G79" s="354"/>
      <c r="H79" s="354"/>
      <c r="I79" s="354"/>
      <c r="J79" s="354"/>
    </row>
    <row r="80" spans="1:10" x14ac:dyDescent="0.25">
      <c r="A80" s="399"/>
      <c r="B80" s="354"/>
      <c r="C80" s="354"/>
      <c r="D80" s="354"/>
      <c r="E80" s="354"/>
      <c r="F80" s="354"/>
      <c r="G80" s="354"/>
      <c r="H80" s="354"/>
      <c r="I80" s="354"/>
      <c r="J80" s="354"/>
    </row>
    <row r="81" spans="1:10" x14ac:dyDescent="0.25">
      <c r="A81" s="399"/>
      <c r="B81" s="354"/>
      <c r="C81" s="354"/>
      <c r="D81" s="354"/>
      <c r="E81" s="354"/>
      <c r="F81" s="354"/>
      <c r="G81" s="354"/>
      <c r="H81" s="354"/>
      <c r="I81" s="354"/>
      <c r="J81" s="354"/>
    </row>
    <row r="82" spans="1:10" x14ac:dyDescent="0.25">
      <c r="A82" s="399"/>
      <c r="B82" s="354"/>
      <c r="C82" s="354"/>
      <c r="D82" s="354"/>
      <c r="E82" s="354"/>
      <c r="F82" s="354"/>
      <c r="G82" s="354"/>
      <c r="H82" s="354"/>
      <c r="I82" s="354"/>
      <c r="J82" s="354"/>
    </row>
    <row r="83" spans="1:10" x14ac:dyDescent="0.25">
      <c r="A83" s="399"/>
      <c r="B83" s="354"/>
      <c r="C83" s="354"/>
      <c r="D83" s="354"/>
      <c r="E83" s="354"/>
      <c r="F83" s="354"/>
      <c r="G83" s="354"/>
      <c r="H83" s="354"/>
      <c r="I83" s="354"/>
      <c r="J83" s="354"/>
    </row>
    <row r="84" spans="1:10" x14ac:dyDescent="0.25">
      <c r="A84" s="399"/>
      <c r="B84" s="354"/>
      <c r="C84" s="354"/>
      <c r="D84" s="354"/>
      <c r="E84" s="354"/>
      <c r="F84" s="354"/>
      <c r="G84" s="354"/>
      <c r="H84" s="354"/>
      <c r="I84" s="354"/>
      <c r="J84" s="354"/>
    </row>
    <row r="85" spans="1:10" x14ac:dyDescent="0.25">
      <c r="A85" s="399"/>
      <c r="B85" s="354"/>
      <c r="C85" s="354"/>
      <c r="D85" s="354"/>
      <c r="E85" s="354"/>
      <c r="F85" s="354"/>
      <c r="G85" s="354"/>
      <c r="H85" s="354"/>
      <c r="I85" s="354"/>
      <c r="J85" s="354"/>
    </row>
    <row r="86" spans="1:10" x14ac:dyDescent="0.25">
      <c r="A86" s="399"/>
      <c r="B86" s="354"/>
      <c r="C86" s="354"/>
      <c r="D86" s="354"/>
      <c r="E86" s="354"/>
      <c r="F86" s="354"/>
      <c r="G86" s="354"/>
      <c r="H86" s="354"/>
      <c r="I86" s="354"/>
      <c r="J86" s="354"/>
    </row>
    <row r="87" spans="1:10" x14ac:dyDescent="0.25">
      <c r="A87" s="399"/>
      <c r="B87" s="354"/>
      <c r="C87" s="354"/>
      <c r="D87" s="354"/>
      <c r="E87" s="354"/>
      <c r="F87" s="354"/>
      <c r="G87" s="354"/>
      <c r="H87" s="354"/>
      <c r="I87" s="354"/>
      <c r="J87" s="354"/>
    </row>
    <row r="88" spans="1:10" x14ac:dyDescent="0.25">
      <c r="A88" s="399"/>
      <c r="B88" s="354"/>
      <c r="C88" s="354"/>
      <c r="D88" s="354"/>
      <c r="E88" s="354"/>
      <c r="F88" s="354"/>
      <c r="G88" s="354"/>
      <c r="H88" s="354"/>
      <c r="I88" s="354"/>
      <c r="J88" s="354"/>
    </row>
    <row r="89" spans="1:10" x14ac:dyDescent="0.25">
      <c r="A89" s="399"/>
      <c r="B89" s="354"/>
      <c r="C89" s="354"/>
      <c r="D89" s="354"/>
      <c r="E89" s="354"/>
      <c r="F89" s="354"/>
      <c r="G89" s="354"/>
      <c r="H89" s="354"/>
      <c r="I89" s="354"/>
      <c r="J89" s="354"/>
    </row>
    <row r="90" spans="1:10" x14ac:dyDescent="0.25">
      <c r="A90" s="399"/>
    </row>
    <row r="91" spans="1:10" x14ac:dyDescent="0.25">
      <c r="A91" s="399"/>
    </row>
    <row r="92" spans="1:10" x14ac:dyDescent="0.25">
      <c r="A92" s="399"/>
    </row>
    <row r="93" spans="1:10" x14ac:dyDescent="0.25">
      <c r="A93" s="399"/>
    </row>
    <row r="94" spans="1:10" x14ac:dyDescent="0.25">
      <c r="A94" s="399"/>
    </row>
    <row r="95" spans="1:10" x14ac:dyDescent="0.25">
      <c r="A95" s="399"/>
    </row>
    <row r="96" spans="1:10" x14ac:dyDescent="0.25">
      <c r="A96" s="399"/>
    </row>
    <row r="97" spans="1:1" x14ac:dyDescent="0.25">
      <c r="A97" s="399"/>
    </row>
    <row r="98" spans="1:1" x14ac:dyDescent="0.25">
      <c r="A98" s="399"/>
    </row>
    <row r="99" spans="1:1" x14ac:dyDescent="0.25">
      <c r="A99" s="399"/>
    </row>
    <row r="100" spans="1:1" x14ac:dyDescent="0.25">
      <c r="A100" s="399"/>
    </row>
    <row r="101" spans="1:1" x14ac:dyDescent="0.25">
      <c r="A101" s="399"/>
    </row>
    <row r="102" spans="1:1" x14ac:dyDescent="0.25">
      <c r="A102" s="399"/>
    </row>
    <row r="103" spans="1:1" x14ac:dyDescent="0.25">
      <c r="A103" s="399"/>
    </row>
    <row r="104" spans="1:1" x14ac:dyDescent="0.25">
      <c r="A104" s="399"/>
    </row>
    <row r="105" spans="1:1" x14ac:dyDescent="0.25">
      <c r="A105" s="399"/>
    </row>
    <row r="106" spans="1:1" x14ac:dyDescent="0.25">
      <c r="A106" s="399"/>
    </row>
    <row r="107" spans="1:1" x14ac:dyDescent="0.25">
      <c r="A107" s="399"/>
    </row>
    <row r="108" spans="1:1" x14ac:dyDescent="0.25">
      <c r="A108" s="399"/>
    </row>
    <row r="109" spans="1:1" x14ac:dyDescent="0.25">
      <c r="A109" s="399"/>
    </row>
    <row r="110" spans="1:1" x14ac:dyDescent="0.25">
      <c r="A110" s="399"/>
    </row>
    <row r="111" spans="1:1" x14ac:dyDescent="0.25">
      <c r="A111" s="399"/>
    </row>
    <row r="112" spans="1:1" x14ac:dyDescent="0.25">
      <c r="A112" s="399"/>
    </row>
    <row r="113" spans="1:1" x14ac:dyDescent="0.25">
      <c r="A113" s="399"/>
    </row>
    <row r="114" spans="1:1" x14ac:dyDescent="0.25">
      <c r="A114" s="399"/>
    </row>
    <row r="115" spans="1:1" x14ac:dyDescent="0.25">
      <c r="A115" s="399"/>
    </row>
    <row r="116" spans="1:1" x14ac:dyDescent="0.25">
      <c r="A116" s="399"/>
    </row>
    <row r="117" spans="1:1" x14ac:dyDescent="0.25">
      <c r="A117" s="399"/>
    </row>
    <row r="118" spans="1:1" x14ac:dyDescent="0.25">
      <c r="A118" s="399"/>
    </row>
    <row r="119" spans="1:1" x14ac:dyDescent="0.25">
      <c r="A119" s="399"/>
    </row>
    <row r="120" spans="1:1" x14ac:dyDescent="0.25">
      <c r="A120" s="399"/>
    </row>
    <row r="121" spans="1:1" x14ac:dyDescent="0.25">
      <c r="A121" s="399"/>
    </row>
    <row r="122" spans="1:1" x14ac:dyDescent="0.25">
      <c r="A122" s="399"/>
    </row>
    <row r="123" spans="1:1" x14ac:dyDescent="0.25">
      <c r="A123" s="399"/>
    </row>
    <row r="124" spans="1:1" x14ac:dyDescent="0.25">
      <c r="A124" s="399"/>
    </row>
    <row r="125" spans="1:1" x14ac:dyDescent="0.25">
      <c r="A125" s="399"/>
    </row>
    <row r="126" spans="1:1" x14ac:dyDescent="0.25">
      <c r="A126" s="399"/>
    </row>
    <row r="127" spans="1:1" x14ac:dyDescent="0.25">
      <c r="A127" s="399"/>
    </row>
    <row r="128" spans="1:1" x14ac:dyDescent="0.25">
      <c r="A128" s="399"/>
    </row>
    <row r="129" spans="1:1" x14ac:dyDescent="0.25">
      <c r="A129" s="399"/>
    </row>
    <row r="130" spans="1:1" x14ac:dyDescent="0.25">
      <c r="A130" s="399"/>
    </row>
    <row r="131" spans="1:1" x14ac:dyDescent="0.25">
      <c r="A131" s="399"/>
    </row>
    <row r="132" spans="1:1" x14ac:dyDescent="0.25">
      <c r="A132" s="399"/>
    </row>
    <row r="133" spans="1:1" x14ac:dyDescent="0.25">
      <c r="A133" s="399"/>
    </row>
    <row r="134" spans="1:1" x14ac:dyDescent="0.25">
      <c r="A134" s="399"/>
    </row>
    <row r="135" spans="1:1" x14ac:dyDescent="0.25">
      <c r="A135" s="399"/>
    </row>
    <row r="136" spans="1:1" x14ac:dyDescent="0.25">
      <c r="A136" s="399"/>
    </row>
    <row r="137" spans="1:1" x14ac:dyDescent="0.25">
      <c r="A137" s="399"/>
    </row>
    <row r="138" spans="1:1" x14ac:dyDescent="0.25">
      <c r="A138" s="399"/>
    </row>
    <row r="139" spans="1:1" x14ac:dyDescent="0.25">
      <c r="A139" s="399"/>
    </row>
    <row r="140" spans="1:1" x14ac:dyDescent="0.25">
      <c r="A140" s="399"/>
    </row>
    <row r="141" spans="1:1" x14ac:dyDescent="0.25">
      <c r="A141" s="399"/>
    </row>
    <row r="142" spans="1:1" x14ac:dyDescent="0.25">
      <c r="A142" s="399"/>
    </row>
    <row r="143" spans="1:1" x14ac:dyDescent="0.25">
      <c r="A143" s="399"/>
    </row>
    <row r="144" spans="1:1" x14ac:dyDescent="0.25">
      <c r="A144" s="399"/>
    </row>
    <row r="145" spans="1:1" x14ac:dyDescent="0.25">
      <c r="A145" s="399"/>
    </row>
    <row r="146" spans="1:1" ht="14.45" customHeight="1" x14ac:dyDescent="0.25">
      <c r="A146" s="399"/>
    </row>
    <row r="147" spans="1:1" ht="14.45" customHeight="1" x14ac:dyDescent="0.25">
      <c r="A147" s="399"/>
    </row>
    <row r="148" spans="1:1" ht="14.45" customHeight="1" x14ac:dyDescent="0.25">
      <c r="A148" s="399"/>
    </row>
    <row r="149" spans="1:1" ht="14.45" customHeight="1" x14ac:dyDescent="0.25">
      <c r="A149" s="399"/>
    </row>
    <row r="150" spans="1:1" ht="14.45" customHeight="1" x14ac:dyDescent="0.25">
      <c r="A150" s="399"/>
    </row>
    <row r="151" spans="1:1" ht="14.45" customHeight="1" x14ac:dyDescent="0.25">
      <c r="A151" s="399"/>
    </row>
    <row r="152" spans="1:1" ht="14.45" customHeight="1" x14ac:dyDescent="0.25">
      <c r="A152" s="399"/>
    </row>
    <row r="153" spans="1:1" ht="14.45" customHeight="1" x14ac:dyDescent="0.25">
      <c r="A153" s="399"/>
    </row>
    <row r="154" spans="1:1" ht="14.45" customHeight="1" x14ac:dyDescent="0.25">
      <c r="A154" s="399"/>
    </row>
    <row r="155" spans="1:1" ht="14.45" customHeight="1" x14ac:dyDescent="0.25">
      <c r="A155" s="399"/>
    </row>
    <row r="156" spans="1:1" ht="14.45" customHeight="1" x14ac:dyDescent="0.25">
      <c r="A156" s="399"/>
    </row>
    <row r="157" spans="1:1" ht="14.45" customHeight="1" x14ac:dyDescent="0.25">
      <c r="A157" s="399"/>
    </row>
    <row r="158" spans="1:1" ht="14.45" customHeight="1" x14ac:dyDescent="0.25">
      <c r="A158" s="399"/>
    </row>
    <row r="159" spans="1:1" ht="14.45" customHeight="1" x14ac:dyDescent="0.25">
      <c r="A159" s="399"/>
    </row>
    <row r="160" spans="1:1" ht="18" customHeight="1" x14ac:dyDescent="0.25">
      <c r="A160" s="399"/>
    </row>
    <row r="161" spans="1:12" x14ac:dyDescent="0.25">
      <c r="A161" s="399"/>
    </row>
    <row r="162" spans="1:12" ht="15.6" customHeight="1" x14ac:dyDescent="0.25">
      <c r="A162" s="399"/>
      <c r="L162" s="457"/>
    </row>
    <row r="163" spans="1:12" x14ac:dyDescent="0.25">
      <c r="A163" s="399"/>
    </row>
    <row r="164" spans="1:12" ht="15.6" customHeight="1" x14ac:dyDescent="0.25">
      <c r="A164" s="399"/>
      <c r="L164" s="458"/>
    </row>
    <row r="165" spans="1:12" ht="15" customHeight="1" x14ac:dyDescent="0.25">
      <c r="A165" s="399"/>
      <c r="L165" s="458"/>
    </row>
    <row r="166" spans="1:12" ht="15.6" customHeight="1" x14ac:dyDescent="0.25">
      <c r="A166" s="399"/>
      <c r="L166" s="458"/>
    </row>
    <row r="167" spans="1:12" x14ac:dyDescent="0.25">
      <c r="A167" s="399"/>
    </row>
    <row r="168" spans="1:12" ht="15" customHeight="1" x14ac:dyDescent="0.25">
      <c r="A168" s="399"/>
      <c r="L168" s="457"/>
    </row>
    <row r="169" spans="1:12" x14ac:dyDescent="0.25">
      <c r="A169" s="399"/>
    </row>
    <row r="170" spans="1:12" ht="15.6" customHeight="1" x14ac:dyDescent="0.25">
      <c r="A170" s="399"/>
      <c r="L170" s="458"/>
    </row>
    <row r="171" spans="1:12" x14ac:dyDescent="0.25">
      <c r="A171" s="399"/>
      <c r="K171" s="459"/>
    </row>
    <row r="172" spans="1:12" x14ac:dyDescent="0.25">
      <c r="A172" s="399"/>
    </row>
    <row r="173" spans="1:12" ht="15.6" customHeight="1" x14ac:dyDescent="0.25">
      <c r="A173" s="399"/>
      <c r="L173" s="458"/>
    </row>
    <row r="174" spans="1:12" x14ac:dyDescent="0.25">
      <c r="A174" s="399"/>
    </row>
    <row r="175" spans="1:12" ht="15.6" customHeight="1" x14ac:dyDescent="0.25">
      <c r="A175" s="399"/>
      <c r="L175" s="458"/>
    </row>
    <row r="176" spans="1:12" x14ac:dyDescent="0.25">
      <c r="A176" s="399"/>
      <c r="L176" s="460"/>
    </row>
    <row r="177" spans="1:12" x14ac:dyDescent="0.25">
      <c r="A177" s="399"/>
      <c r="L177" s="460"/>
    </row>
    <row r="178" spans="1:12" x14ac:dyDescent="0.25">
      <c r="A178" s="399"/>
      <c r="L178" s="367"/>
    </row>
    <row r="179" spans="1:12" x14ac:dyDescent="0.25">
      <c r="A179" s="399"/>
    </row>
    <row r="180" spans="1:12" x14ac:dyDescent="0.25">
      <c r="A180" s="399"/>
    </row>
    <row r="181" spans="1:12" x14ac:dyDescent="0.25">
      <c r="A181" s="399"/>
    </row>
    <row r="182" spans="1:12" x14ac:dyDescent="0.25">
      <c r="A182" s="399"/>
    </row>
    <row r="183" spans="1:12" x14ac:dyDescent="0.25">
      <c r="A183" s="399"/>
      <c r="L183" s="460"/>
    </row>
    <row r="184" spans="1:12" ht="15" customHeight="1" x14ac:dyDescent="0.25">
      <c r="A184" s="399"/>
      <c r="L184" s="460"/>
    </row>
    <row r="185" spans="1:12" x14ac:dyDescent="0.25">
      <c r="A185" s="399"/>
    </row>
    <row r="186" spans="1:12" x14ac:dyDescent="0.25">
      <c r="A186" s="399"/>
      <c r="L186" s="460"/>
    </row>
    <row r="187" spans="1:12" x14ac:dyDescent="0.25">
      <c r="A187" s="399"/>
      <c r="L187" s="460"/>
    </row>
    <row r="188" spans="1:12" x14ac:dyDescent="0.25">
      <c r="A188" s="399"/>
    </row>
    <row r="189" spans="1:12" x14ac:dyDescent="0.25">
      <c r="A189" s="399"/>
    </row>
    <row r="190" spans="1:12" ht="17.100000000000001" customHeight="1" x14ac:dyDescent="0.3">
      <c r="A190" s="399"/>
      <c r="L190" s="328"/>
    </row>
    <row r="191" spans="1:12" ht="17.100000000000001" customHeight="1" x14ac:dyDescent="0.3">
      <c r="A191" s="399"/>
      <c r="L191" s="328"/>
    </row>
    <row r="192" spans="1:12" ht="17.100000000000001" customHeight="1" x14ac:dyDescent="0.3">
      <c r="A192" s="399"/>
      <c r="L192" s="328"/>
    </row>
    <row r="193" spans="1:12" ht="17.100000000000001" customHeight="1" x14ac:dyDescent="0.3">
      <c r="A193" s="399"/>
      <c r="L193" s="328"/>
    </row>
    <row r="194" spans="1:12" x14ac:dyDescent="0.25">
      <c r="A194" s="399"/>
    </row>
    <row r="195" spans="1:12" x14ac:dyDescent="0.25">
      <c r="A195" s="399"/>
    </row>
    <row r="196" spans="1:12" x14ac:dyDescent="0.25">
      <c r="A196" s="399"/>
    </row>
    <row r="197" spans="1:12" x14ac:dyDescent="0.25">
      <c r="A197" s="399"/>
    </row>
    <row r="198" spans="1:12" x14ac:dyDescent="0.25">
      <c r="A198" s="399"/>
    </row>
    <row r="199" spans="1:12" x14ac:dyDescent="0.25">
      <c r="A199" s="399"/>
    </row>
    <row r="200" spans="1:12" x14ac:dyDescent="0.25">
      <c r="A200" s="399"/>
      <c r="L200" s="461"/>
    </row>
    <row r="201" spans="1:12" x14ac:dyDescent="0.25">
      <c r="A201" s="399"/>
    </row>
    <row r="202" spans="1:12" x14ac:dyDescent="0.25">
      <c r="A202" s="399"/>
    </row>
    <row r="203" spans="1:12" x14ac:dyDescent="0.25">
      <c r="A203" s="399"/>
    </row>
    <row r="204" spans="1:12" x14ac:dyDescent="0.25">
      <c r="A204" s="399"/>
    </row>
    <row r="205" spans="1:12" x14ac:dyDescent="0.25">
      <c r="A205" s="399"/>
    </row>
    <row r="206" spans="1:12" x14ac:dyDescent="0.25">
      <c r="A206" s="399"/>
    </row>
    <row r="207" spans="1:12" x14ac:dyDescent="0.25">
      <c r="A207" s="399"/>
    </row>
    <row r="208" spans="1:12" x14ac:dyDescent="0.25">
      <c r="A208" s="399"/>
    </row>
    <row r="209" spans="1:1" x14ac:dyDescent="0.25">
      <c r="A209" s="399"/>
    </row>
    <row r="210" spans="1:1" x14ac:dyDescent="0.25">
      <c r="A210" s="399"/>
    </row>
  </sheetData>
  <sheetProtection sheet="1" objects="1" scenarios="1" formatColumns="0" formatRows="0"/>
  <mergeCells count="39">
    <mergeCell ref="M40:U40"/>
    <mergeCell ref="K38:L38"/>
    <mergeCell ref="M43:U43"/>
    <mergeCell ref="H28:I28"/>
    <mergeCell ref="B1:I2"/>
    <mergeCell ref="B3:I3"/>
    <mergeCell ref="D30:E30"/>
    <mergeCell ref="F30:G30"/>
    <mergeCell ref="K43:L43"/>
    <mergeCell ref="H30:I30"/>
    <mergeCell ref="B29:C29"/>
    <mergeCell ref="H29:I29"/>
    <mergeCell ref="K40:L40"/>
    <mergeCell ref="K39:L39"/>
    <mergeCell ref="B5:J5"/>
    <mergeCell ref="B16:J16"/>
    <mergeCell ref="K41:L41"/>
    <mergeCell ref="B28:C28"/>
    <mergeCell ref="F28:G28"/>
    <mergeCell ref="B31:J34"/>
    <mergeCell ref="C21"/>
    <mergeCell ref="B24:I24"/>
    <mergeCell ref="B27:C27"/>
    <mergeCell ref="C19:C20"/>
    <mergeCell ref="D27:E27"/>
    <mergeCell ref="M42:U42"/>
    <mergeCell ref="H27:I27"/>
    <mergeCell ref="M39:U39"/>
    <mergeCell ref="B7:B10"/>
    <mergeCell ref="B30:C30"/>
    <mergeCell ref="D29:E29"/>
    <mergeCell ref="K37:U37"/>
    <mergeCell ref="K42:L42"/>
    <mergeCell ref="B17:J17"/>
    <mergeCell ref="F27:G27"/>
    <mergeCell ref="F29:G29"/>
    <mergeCell ref="M38:U38"/>
    <mergeCell ref="D28:E28"/>
    <mergeCell ref="M41:U41"/>
  </mergeCells>
  <dataValidations count="1">
    <dataValidation type="list" allowBlank="1" sqref="J7:J10 D20:H20" xr:uid="{00000000-0002-0000-0600-000000000000}">
      <formula1>"Not Rated,Highly Unsatisfactory (HU),Unsatisfactory (U),Moderately Unsatisfactory (MU),Moderately Satisfactory (MS),Satisfactory (S),Highly Satisfactory (HS)"</formula1>
    </dataValidation>
  </dataValidations>
  <pageMargins left="0.25" right="0.25" top="0.75" bottom="0.75" header="0.3" footer="0.3"/>
  <pageSetup paperSize="5" scale="6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3" tint="0.499984740745262"/>
  </sheetPr>
  <dimension ref="A1:O89"/>
  <sheetViews>
    <sheetView showGridLines="0" view="pageBreakPreview" zoomScale="120" zoomScaleNormal="80" zoomScaleSheetLayoutView="120" workbookViewId="0">
      <selection activeCell="Q11" sqref="Q11"/>
    </sheetView>
  </sheetViews>
  <sheetFormatPr defaultColWidth="8.85546875" defaultRowHeight="15" x14ac:dyDescent="0.25"/>
  <cols>
    <col min="1" max="1" width="1.42578125" customWidth="1"/>
    <col min="3" max="3" width="19.42578125" customWidth="1"/>
    <col min="4" max="5" width="8.85546875" style="89"/>
    <col min="13" max="13" width="13.85546875" customWidth="1"/>
  </cols>
  <sheetData>
    <row r="1" spans="1:15" ht="14.45" customHeight="1" x14ac:dyDescent="0.25">
      <c r="A1" s="2"/>
      <c r="B1" s="155" t="s">
        <v>448</v>
      </c>
      <c r="C1" s="124"/>
      <c r="D1" s="124"/>
      <c r="E1" s="124"/>
      <c r="F1" s="124"/>
      <c r="G1" s="124"/>
      <c r="H1" s="124"/>
      <c r="I1" s="124"/>
      <c r="J1" s="124"/>
      <c r="K1" s="124"/>
      <c r="L1" s="124"/>
      <c r="M1" s="124"/>
    </row>
    <row r="2" spans="1:15" ht="26.1" customHeight="1" x14ac:dyDescent="0.4">
      <c r="A2" s="2"/>
      <c r="B2" s="124"/>
      <c r="C2" s="124"/>
      <c r="D2" s="124"/>
      <c r="E2" s="124"/>
      <c r="F2" s="124"/>
      <c r="G2" s="124"/>
      <c r="H2" s="124"/>
      <c r="I2" s="124"/>
      <c r="J2" s="124"/>
      <c r="K2" s="124"/>
      <c r="L2" s="124"/>
      <c r="M2" s="124"/>
      <c r="O2" s="107"/>
    </row>
    <row r="3" spans="1:15" x14ac:dyDescent="0.25">
      <c r="A3" s="2"/>
      <c r="B3" s="170" t="s">
        <v>449</v>
      </c>
      <c r="C3" s="124"/>
      <c r="D3" s="124"/>
      <c r="E3" s="124"/>
      <c r="F3" s="124"/>
      <c r="G3" s="124"/>
      <c r="H3" s="124"/>
      <c r="I3" s="124"/>
      <c r="J3" s="124"/>
      <c r="K3" s="124"/>
      <c r="L3" s="124"/>
      <c r="M3" s="124"/>
    </row>
    <row r="4" spans="1:15" ht="8.1" customHeight="1" x14ac:dyDescent="0.25">
      <c r="A4" s="2"/>
      <c r="B4" s="18"/>
      <c r="C4" s="18"/>
      <c r="D4" s="88"/>
      <c r="E4" s="88"/>
      <c r="F4" s="18"/>
      <c r="G4" s="18"/>
      <c r="H4" s="18"/>
      <c r="I4" s="18"/>
      <c r="J4" s="18"/>
      <c r="K4" s="18"/>
      <c r="L4" s="18"/>
      <c r="M4" s="18"/>
    </row>
    <row r="5" spans="1:15" ht="14.45" customHeight="1" x14ac:dyDescent="0.3">
      <c r="A5" s="2"/>
      <c r="B5" s="163" t="s">
        <v>450</v>
      </c>
      <c r="C5" s="164"/>
      <c r="D5" s="166" t="s">
        <v>451</v>
      </c>
      <c r="E5" s="167"/>
      <c r="F5" s="168" t="s">
        <v>452</v>
      </c>
      <c r="G5" s="169"/>
      <c r="H5" s="169"/>
      <c r="I5" s="169"/>
      <c r="J5" s="169"/>
      <c r="K5" s="164"/>
      <c r="L5" s="168" t="s">
        <v>453</v>
      </c>
      <c r="M5" s="164"/>
      <c r="O5" s="39"/>
    </row>
    <row r="6" spans="1:15" ht="23.25" customHeight="1" x14ac:dyDescent="0.3">
      <c r="A6" s="2"/>
      <c r="B6" s="165"/>
      <c r="C6" s="132"/>
      <c r="D6" s="152"/>
      <c r="E6" s="153"/>
      <c r="F6" s="130"/>
      <c r="G6" s="131"/>
      <c r="H6" s="131"/>
      <c r="I6" s="131"/>
      <c r="J6" s="131"/>
      <c r="K6" s="132"/>
      <c r="L6" s="130"/>
      <c r="M6" s="132"/>
      <c r="O6" s="40"/>
    </row>
    <row r="7" spans="1:15" ht="33" customHeight="1" x14ac:dyDescent="0.3">
      <c r="A7" s="2"/>
      <c r="B7" s="201" t="s">
        <v>402</v>
      </c>
      <c r="C7" s="202"/>
      <c r="D7" s="202"/>
      <c r="E7" s="202"/>
      <c r="F7" s="202"/>
      <c r="G7" s="202"/>
      <c r="H7" s="202"/>
      <c r="I7" s="202"/>
      <c r="J7" s="202"/>
      <c r="K7" s="202"/>
      <c r="L7" s="202"/>
      <c r="M7" s="192"/>
      <c r="O7" s="40"/>
    </row>
    <row r="8" spans="1:15" ht="17.100000000000001" customHeight="1" x14ac:dyDescent="0.3">
      <c r="A8" s="2"/>
      <c r="B8" s="171" t="s">
        <v>454</v>
      </c>
      <c r="C8" s="143"/>
      <c r="D8" s="149" t="s">
        <v>455</v>
      </c>
      <c r="E8" s="150"/>
      <c r="F8" s="171" t="s">
        <v>701</v>
      </c>
      <c r="G8" s="124"/>
      <c r="H8" s="124"/>
      <c r="I8" s="124"/>
      <c r="J8" s="124"/>
      <c r="K8" s="143"/>
      <c r="L8" s="171"/>
      <c r="M8" s="143"/>
      <c r="O8" s="45"/>
    </row>
    <row r="9" spans="1:15" ht="17.100000000000001" customHeight="1" x14ac:dyDescent="0.3">
      <c r="A9" s="2"/>
      <c r="B9" s="142"/>
      <c r="C9" s="143"/>
      <c r="D9" s="151"/>
      <c r="E9" s="150"/>
      <c r="F9" s="142"/>
      <c r="G9" s="124"/>
      <c r="H9" s="124"/>
      <c r="I9" s="124"/>
      <c r="J9" s="124"/>
      <c r="K9" s="143"/>
      <c r="L9" s="142"/>
      <c r="M9" s="143"/>
      <c r="O9" s="40"/>
    </row>
    <row r="10" spans="1:15" ht="17.100000000000001" customHeight="1" x14ac:dyDescent="0.3">
      <c r="A10" s="2"/>
      <c r="B10" s="142"/>
      <c r="C10" s="143"/>
      <c r="D10" s="151"/>
      <c r="E10" s="150"/>
      <c r="F10" s="142"/>
      <c r="G10" s="124"/>
      <c r="H10" s="124"/>
      <c r="I10" s="124"/>
      <c r="J10" s="124"/>
      <c r="K10" s="143"/>
      <c r="L10" s="142"/>
      <c r="M10" s="143"/>
      <c r="O10" s="40"/>
    </row>
    <row r="11" spans="1:15" ht="110.25" customHeight="1" x14ac:dyDescent="0.3">
      <c r="A11" s="2"/>
      <c r="B11" s="130"/>
      <c r="C11" s="132"/>
      <c r="D11" s="152"/>
      <c r="E11" s="153"/>
      <c r="F11" s="130"/>
      <c r="G11" s="131"/>
      <c r="H11" s="131"/>
      <c r="I11" s="131"/>
      <c r="J11" s="131"/>
      <c r="K11" s="132"/>
      <c r="L11" s="130"/>
      <c r="M11" s="132"/>
      <c r="O11" s="40"/>
    </row>
    <row r="12" spans="1:15" ht="17.100000000000001" customHeight="1" x14ac:dyDescent="0.3">
      <c r="A12" s="2"/>
      <c r="B12" s="127" t="s">
        <v>456</v>
      </c>
      <c r="C12" s="129"/>
      <c r="D12" s="161" t="s">
        <v>457</v>
      </c>
      <c r="E12" s="162"/>
      <c r="F12" s="172" t="s">
        <v>458</v>
      </c>
      <c r="G12" s="173"/>
      <c r="H12" s="173"/>
      <c r="I12" s="173"/>
      <c r="J12" s="173"/>
      <c r="K12" s="174"/>
      <c r="L12" s="127" t="s">
        <v>459</v>
      </c>
      <c r="M12" s="129"/>
      <c r="O12" s="40"/>
    </row>
    <row r="13" spans="1:15" ht="17.100000000000001" customHeight="1" x14ac:dyDescent="0.3">
      <c r="A13" s="2"/>
      <c r="B13" s="142"/>
      <c r="C13" s="143"/>
      <c r="D13" s="151"/>
      <c r="E13" s="150"/>
      <c r="F13" s="175"/>
      <c r="G13" s="176"/>
      <c r="H13" s="176"/>
      <c r="I13" s="176"/>
      <c r="J13" s="176"/>
      <c r="K13" s="177"/>
      <c r="L13" s="142"/>
      <c r="M13" s="143"/>
      <c r="O13" s="40"/>
    </row>
    <row r="14" spans="1:15" ht="17.100000000000001" customHeight="1" x14ac:dyDescent="0.3">
      <c r="A14" s="2"/>
      <c r="B14" s="142"/>
      <c r="C14" s="143"/>
      <c r="D14" s="151"/>
      <c r="E14" s="150"/>
      <c r="F14" s="175"/>
      <c r="G14" s="176"/>
      <c r="H14" s="176"/>
      <c r="I14" s="176"/>
      <c r="J14" s="176"/>
      <c r="K14" s="177"/>
      <c r="L14" s="142"/>
      <c r="M14" s="143"/>
      <c r="O14" s="40"/>
    </row>
    <row r="15" spans="1:15" ht="67.5" customHeight="1" x14ac:dyDescent="0.25">
      <c r="A15" s="2"/>
      <c r="B15" s="130"/>
      <c r="C15" s="132"/>
      <c r="D15" s="152"/>
      <c r="E15" s="153"/>
      <c r="F15" s="178"/>
      <c r="G15" s="179"/>
      <c r="H15" s="179"/>
      <c r="I15" s="179"/>
      <c r="J15" s="179"/>
      <c r="K15" s="180"/>
      <c r="L15" s="130"/>
      <c r="M15" s="132"/>
    </row>
    <row r="16" spans="1:15" ht="17.100000000000001" customHeight="1" x14ac:dyDescent="0.3">
      <c r="A16" s="2"/>
      <c r="B16" s="127" t="s">
        <v>460</v>
      </c>
      <c r="C16" s="129"/>
      <c r="D16" s="161" t="s">
        <v>461</v>
      </c>
      <c r="E16" s="162"/>
      <c r="F16" s="127" t="s">
        <v>695</v>
      </c>
      <c r="G16" s="128"/>
      <c r="H16" s="128"/>
      <c r="I16" s="128"/>
      <c r="J16" s="128"/>
      <c r="K16" s="129"/>
      <c r="L16" s="127"/>
      <c r="M16" s="129"/>
      <c r="O16" s="40"/>
    </row>
    <row r="17" spans="1:15" ht="17.100000000000001" customHeight="1" x14ac:dyDescent="0.3">
      <c r="A17" s="2"/>
      <c r="B17" s="142"/>
      <c r="C17" s="143"/>
      <c r="D17" s="151"/>
      <c r="E17" s="150"/>
      <c r="F17" s="142"/>
      <c r="G17" s="124"/>
      <c r="H17" s="124"/>
      <c r="I17" s="124"/>
      <c r="J17" s="124"/>
      <c r="K17" s="143"/>
      <c r="L17" s="142"/>
      <c r="M17" s="143"/>
      <c r="O17" s="40"/>
    </row>
    <row r="18" spans="1:15" ht="17.100000000000001" customHeight="1" x14ac:dyDescent="0.3">
      <c r="A18" s="2"/>
      <c r="B18" s="142"/>
      <c r="C18" s="143"/>
      <c r="D18" s="151"/>
      <c r="E18" s="150"/>
      <c r="F18" s="142"/>
      <c r="G18" s="124"/>
      <c r="H18" s="124"/>
      <c r="I18" s="124"/>
      <c r="J18" s="124"/>
      <c r="K18" s="143"/>
      <c r="L18" s="142"/>
      <c r="M18" s="143"/>
      <c r="O18" s="40"/>
    </row>
    <row r="19" spans="1:15" ht="63.75" customHeight="1" x14ac:dyDescent="0.25">
      <c r="A19" s="2"/>
      <c r="B19" s="130"/>
      <c r="C19" s="132"/>
      <c r="D19" s="152"/>
      <c r="E19" s="153"/>
      <c r="F19" s="130"/>
      <c r="G19" s="131"/>
      <c r="H19" s="131"/>
      <c r="I19" s="131"/>
      <c r="J19" s="131"/>
      <c r="K19" s="132"/>
      <c r="L19" s="130"/>
      <c r="M19" s="132"/>
    </row>
    <row r="20" spans="1:15" ht="17.100000000000001" customHeight="1" x14ac:dyDescent="0.25">
      <c r="A20" s="2"/>
      <c r="B20" s="127" t="s">
        <v>462</v>
      </c>
      <c r="C20" s="129"/>
      <c r="D20" s="161" t="s">
        <v>463</v>
      </c>
      <c r="E20" s="162"/>
      <c r="F20" s="172" t="s">
        <v>464</v>
      </c>
      <c r="G20" s="173"/>
      <c r="H20" s="173"/>
      <c r="I20" s="173"/>
      <c r="J20" s="173"/>
      <c r="K20" s="174"/>
      <c r="L20" s="127"/>
      <c r="M20" s="129"/>
    </row>
    <row r="21" spans="1:15" ht="17.100000000000001" customHeight="1" x14ac:dyDescent="0.3">
      <c r="A21" s="2"/>
      <c r="B21" s="142"/>
      <c r="C21" s="143"/>
      <c r="D21" s="151"/>
      <c r="E21" s="150"/>
      <c r="F21" s="175"/>
      <c r="G21" s="176"/>
      <c r="H21" s="176"/>
      <c r="I21" s="176"/>
      <c r="J21" s="176"/>
      <c r="K21" s="177"/>
      <c r="L21" s="142"/>
      <c r="M21" s="143"/>
      <c r="O21" s="40"/>
    </row>
    <row r="22" spans="1:15" ht="17.100000000000001" customHeight="1" x14ac:dyDescent="0.3">
      <c r="A22" s="2"/>
      <c r="B22" s="142"/>
      <c r="C22" s="143"/>
      <c r="D22" s="151"/>
      <c r="E22" s="150"/>
      <c r="F22" s="175"/>
      <c r="G22" s="176"/>
      <c r="H22" s="176"/>
      <c r="I22" s="176"/>
      <c r="J22" s="176"/>
      <c r="K22" s="177"/>
      <c r="L22" s="142"/>
      <c r="M22" s="143"/>
      <c r="O22" s="108"/>
    </row>
    <row r="23" spans="1:15" ht="93" customHeight="1" x14ac:dyDescent="0.3">
      <c r="A23" s="2"/>
      <c r="B23" s="130"/>
      <c r="C23" s="132"/>
      <c r="D23" s="152"/>
      <c r="E23" s="153"/>
      <c r="F23" s="178"/>
      <c r="G23" s="179"/>
      <c r="H23" s="179"/>
      <c r="I23" s="179"/>
      <c r="J23" s="179"/>
      <c r="K23" s="180"/>
      <c r="L23" s="130"/>
      <c r="M23" s="132"/>
      <c r="O23" s="40"/>
    </row>
    <row r="24" spans="1:15" ht="17.100000000000001" customHeight="1" x14ac:dyDescent="0.25">
      <c r="A24" s="2"/>
      <c r="B24" s="127" t="s">
        <v>465</v>
      </c>
      <c r="C24" s="129"/>
      <c r="D24" s="161" t="s">
        <v>466</v>
      </c>
      <c r="E24" s="162"/>
      <c r="F24" s="127" t="s">
        <v>467</v>
      </c>
      <c r="G24" s="128"/>
      <c r="H24" s="128"/>
      <c r="I24" s="128"/>
      <c r="J24" s="128"/>
      <c r="K24" s="129"/>
      <c r="L24" s="127"/>
      <c r="M24" s="129"/>
    </row>
    <row r="25" spans="1:15" ht="17.100000000000001" customHeight="1" x14ac:dyDescent="0.25">
      <c r="A25" s="2"/>
      <c r="B25" s="142"/>
      <c r="C25" s="143"/>
      <c r="D25" s="151"/>
      <c r="E25" s="150"/>
      <c r="F25" s="142"/>
      <c r="G25" s="124"/>
      <c r="H25" s="124"/>
      <c r="I25" s="124"/>
      <c r="J25" s="124"/>
      <c r="K25" s="143"/>
      <c r="L25" s="142"/>
      <c r="M25" s="143"/>
    </row>
    <row r="26" spans="1:15" x14ac:dyDescent="0.25">
      <c r="A26" s="2"/>
      <c r="B26" s="142"/>
      <c r="C26" s="143"/>
      <c r="D26" s="151"/>
      <c r="E26" s="150"/>
      <c r="F26" s="142"/>
      <c r="G26" s="124"/>
      <c r="H26" s="124"/>
      <c r="I26" s="124"/>
      <c r="J26" s="124"/>
      <c r="K26" s="143"/>
      <c r="L26" s="142"/>
      <c r="M26" s="143"/>
    </row>
    <row r="27" spans="1:15" ht="82.5" customHeight="1" x14ac:dyDescent="0.25">
      <c r="A27" s="2"/>
      <c r="B27" s="130"/>
      <c r="C27" s="132"/>
      <c r="D27" s="152"/>
      <c r="E27" s="153"/>
      <c r="F27" s="130"/>
      <c r="G27" s="131"/>
      <c r="H27" s="131"/>
      <c r="I27" s="131"/>
      <c r="J27" s="131"/>
      <c r="K27" s="132"/>
      <c r="L27" s="130"/>
      <c r="M27" s="132"/>
    </row>
    <row r="28" spans="1:15" ht="38.25" customHeight="1" x14ac:dyDescent="0.25">
      <c r="A28" s="2"/>
      <c r="B28" s="144" t="s">
        <v>411</v>
      </c>
      <c r="C28" s="141"/>
      <c r="D28" s="141"/>
      <c r="E28" s="141"/>
      <c r="F28" s="141"/>
      <c r="G28" s="141"/>
      <c r="H28" s="141"/>
      <c r="I28" s="141"/>
      <c r="J28" s="141"/>
      <c r="K28" s="141"/>
      <c r="L28" s="141"/>
      <c r="M28" s="139"/>
      <c r="O28" s="92"/>
    </row>
    <row r="29" spans="1:15" ht="15" customHeight="1" x14ac:dyDescent="0.25">
      <c r="A29" s="2"/>
      <c r="B29" s="171" t="s">
        <v>469</v>
      </c>
      <c r="C29" s="143"/>
      <c r="D29" s="149" t="s">
        <v>470</v>
      </c>
      <c r="E29" s="150"/>
      <c r="F29" s="171" t="s">
        <v>471</v>
      </c>
      <c r="G29" s="124"/>
      <c r="H29" s="124"/>
      <c r="I29" s="124"/>
      <c r="J29" s="124"/>
      <c r="K29" s="143"/>
      <c r="L29" s="171" t="s">
        <v>472</v>
      </c>
      <c r="M29" s="143"/>
      <c r="O29" s="92"/>
    </row>
    <row r="30" spans="1:15" ht="15" customHeight="1" x14ac:dyDescent="0.25">
      <c r="A30" s="2"/>
      <c r="B30" s="142"/>
      <c r="C30" s="143"/>
      <c r="D30" s="151"/>
      <c r="E30" s="150"/>
      <c r="F30" s="142"/>
      <c r="G30" s="124"/>
      <c r="H30" s="124"/>
      <c r="I30" s="124"/>
      <c r="J30" s="124"/>
      <c r="K30" s="143"/>
      <c r="L30" s="142"/>
      <c r="M30" s="143"/>
      <c r="O30" s="92"/>
    </row>
    <row r="31" spans="1:15" ht="15" customHeight="1" x14ac:dyDescent="0.25">
      <c r="A31" s="2"/>
      <c r="B31" s="142"/>
      <c r="C31" s="143"/>
      <c r="D31" s="151"/>
      <c r="E31" s="150"/>
      <c r="F31" s="142"/>
      <c r="G31" s="124"/>
      <c r="H31" s="124"/>
      <c r="I31" s="124"/>
      <c r="J31" s="124"/>
      <c r="K31" s="143"/>
      <c r="L31" s="142"/>
      <c r="M31" s="143"/>
      <c r="O31" s="92"/>
    </row>
    <row r="32" spans="1:15" ht="48.75" customHeight="1" x14ac:dyDescent="0.25">
      <c r="A32" s="2"/>
      <c r="B32" s="130"/>
      <c r="C32" s="132"/>
      <c r="D32" s="152"/>
      <c r="E32" s="153"/>
      <c r="F32" s="130"/>
      <c r="G32" s="131"/>
      <c r="H32" s="131"/>
      <c r="I32" s="131"/>
      <c r="J32" s="131"/>
      <c r="K32" s="132"/>
      <c r="L32" s="130"/>
      <c r="M32" s="132"/>
      <c r="O32" s="92"/>
    </row>
    <row r="33" spans="1:13" ht="92.25" customHeight="1" x14ac:dyDescent="0.25">
      <c r="A33" s="2"/>
      <c r="B33" s="127" t="s">
        <v>473</v>
      </c>
      <c r="C33" s="129"/>
      <c r="D33" s="161" t="s">
        <v>474</v>
      </c>
      <c r="E33" s="291"/>
      <c r="F33" s="127" t="s">
        <v>475</v>
      </c>
      <c r="G33" s="128"/>
      <c r="H33" s="128"/>
      <c r="I33" s="128"/>
      <c r="J33" s="128"/>
      <c r="K33" s="129"/>
      <c r="L33" s="127"/>
      <c r="M33" s="129"/>
    </row>
    <row r="34" spans="1:13" ht="13.5" customHeight="1" x14ac:dyDescent="0.25">
      <c r="A34" s="2"/>
      <c r="B34" s="142"/>
      <c r="C34" s="143"/>
      <c r="D34" s="291"/>
      <c r="E34" s="291"/>
      <c r="F34" s="142"/>
      <c r="G34" s="124"/>
      <c r="H34" s="124"/>
      <c r="I34" s="124"/>
      <c r="J34" s="124"/>
      <c r="K34" s="143"/>
      <c r="L34" s="142"/>
      <c r="M34" s="143"/>
    </row>
    <row r="35" spans="1:13" hidden="1" x14ac:dyDescent="0.25">
      <c r="A35" s="2"/>
      <c r="B35" s="142"/>
      <c r="C35" s="143"/>
      <c r="D35" s="291"/>
      <c r="E35" s="291"/>
      <c r="F35" s="142"/>
      <c r="G35" s="124"/>
      <c r="H35" s="124"/>
      <c r="I35" s="124"/>
      <c r="J35" s="124"/>
      <c r="K35" s="143"/>
      <c r="L35" s="142"/>
      <c r="M35" s="143"/>
    </row>
    <row r="36" spans="1:13" ht="66.75" hidden="1" customHeight="1" x14ac:dyDescent="0.25">
      <c r="A36" s="2"/>
      <c r="B36" s="130"/>
      <c r="C36" s="132"/>
      <c r="D36" s="291"/>
      <c r="E36" s="291"/>
      <c r="F36" s="130"/>
      <c r="G36" s="131"/>
      <c r="H36" s="131"/>
      <c r="I36" s="131"/>
      <c r="J36" s="131"/>
      <c r="K36" s="132"/>
      <c r="L36" s="130"/>
      <c r="M36" s="132"/>
    </row>
    <row r="37" spans="1:13" x14ac:dyDescent="0.25">
      <c r="A37" s="2"/>
      <c r="B37" s="127" t="s">
        <v>476</v>
      </c>
      <c r="C37" s="129"/>
      <c r="D37" s="161" t="s">
        <v>477</v>
      </c>
      <c r="E37" s="291"/>
      <c r="F37" s="127" t="s">
        <v>478</v>
      </c>
      <c r="G37" s="128"/>
      <c r="H37" s="128"/>
      <c r="I37" s="128"/>
      <c r="J37" s="128"/>
      <c r="K37" s="129"/>
      <c r="L37" s="127"/>
      <c r="M37" s="129"/>
    </row>
    <row r="38" spans="1:13" x14ac:dyDescent="0.25">
      <c r="A38" s="2"/>
      <c r="B38" s="142"/>
      <c r="C38" s="143"/>
      <c r="D38" s="291"/>
      <c r="E38" s="291"/>
      <c r="F38" s="142"/>
      <c r="G38" s="124"/>
      <c r="H38" s="124"/>
      <c r="I38" s="124"/>
      <c r="J38" s="124"/>
      <c r="K38" s="143"/>
      <c r="L38" s="142"/>
      <c r="M38" s="143"/>
    </row>
    <row r="39" spans="1:13" x14ac:dyDescent="0.25">
      <c r="A39" s="2"/>
      <c r="B39" s="142"/>
      <c r="C39" s="143"/>
      <c r="D39" s="291"/>
      <c r="E39" s="291"/>
      <c r="F39" s="142"/>
      <c r="G39" s="124"/>
      <c r="H39" s="124"/>
      <c r="I39" s="124"/>
      <c r="J39" s="124"/>
      <c r="K39" s="143"/>
      <c r="L39" s="142"/>
      <c r="M39" s="143"/>
    </row>
    <row r="40" spans="1:13" x14ac:dyDescent="0.25">
      <c r="A40" s="2"/>
      <c r="B40" s="130"/>
      <c r="C40" s="132"/>
      <c r="D40" s="291"/>
      <c r="E40" s="291"/>
      <c r="F40" s="130"/>
      <c r="G40" s="131"/>
      <c r="H40" s="131"/>
      <c r="I40" s="131"/>
      <c r="J40" s="131"/>
      <c r="K40" s="132"/>
      <c r="L40" s="130"/>
      <c r="M40" s="132"/>
    </row>
    <row r="41" spans="1:13" x14ac:dyDescent="0.25">
      <c r="A41" s="2"/>
      <c r="B41" s="144" t="s">
        <v>416</v>
      </c>
      <c r="C41" s="141"/>
      <c r="D41" s="202"/>
      <c r="E41" s="202"/>
      <c r="F41" s="141"/>
      <c r="G41" s="141"/>
      <c r="H41" s="141"/>
      <c r="I41" s="141"/>
      <c r="J41" s="141"/>
      <c r="K41" s="141"/>
      <c r="L41" s="141"/>
      <c r="M41" s="139"/>
    </row>
    <row r="42" spans="1:13" x14ac:dyDescent="0.25">
      <c r="A42" s="2"/>
      <c r="B42" s="171" t="s">
        <v>479</v>
      </c>
      <c r="C42" s="143"/>
      <c r="D42" s="149" t="s">
        <v>417</v>
      </c>
      <c r="E42" s="150"/>
      <c r="F42" s="181" t="s">
        <v>480</v>
      </c>
      <c r="G42" s="182"/>
      <c r="H42" s="182"/>
      <c r="I42" s="182"/>
      <c r="J42" s="182"/>
      <c r="K42" s="183"/>
      <c r="L42" s="171" t="s">
        <v>481</v>
      </c>
      <c r="M42" s="143"/>
    </row>
    <row r="43" spans="1:13" x14ac:dyDescent="0.25">
      <c r="A43" s="2"/>
      <c r="B43" s="142"/>
      <c r="C43" s="143"/>
      <c r="D43" s="151"/>
      <c r="E43" s="150"/>
      <c r="F43" s="175"/>
      <c r="G43" s="176"/>
      <c r="H43" s="176"/>
      <c r="I43" s="176"/>
      <c r="J43" s="176"/>
      <c r="K43" s="177"/>
      <c r="L43" s="142"/>
      <c r="M43" s="143"/>
    </row>
    <row r="44" spans="1:13" x14ac:dyDescent="0.25">
      <c r="A44" s="2"/>
      <c r="B44" s="142"/>
      <c r="C44" s="143"/>
      <c r="D44" s="151"/>
      <c r="E44" s="150"/>
      <c r="F44" s="175"/>
      <c r="G44" s="176"/>
      <c r="H44" s="176"/>
      <c r="I44" s="176"/>
      <c r="J44" s="176"/>
      <c r="K44" s="177"/>
      <c r="L44" s="142"/>
      <c r="M44" s="143"/>
    </row>
    <row r="45" spans="1:13" ht="180" customHeight="1" x14ac:dyDescent="0.25">
      <c r="A45" s="2"/>
      <c r="B45" s="130"/>
      <c r="C45" s="132"/>
      <c r="D45" s="152"/>
      <c r="E45" s="153"/>
      <c r="F45" s="178"/>
      <c r="G45" s="179"/>
      <c r="H45" s="179"/>
      <c r="I45" s="179"/>
      <c r="J45" s="179"/>
      <c r="K45" s="180"/>
      <c r="L45" s="130"/>
      <c r="M45" s="132"/>
    </row>
    <row r="46" spans="1:13" x14ac:dyDescent="0.25">
      <c r="A46" s="2"/>
      <c r="B46" s="127" t="s">
        <v>482</v>
      </c>
      <c r="C46" s="129"/>
      <c r="D46" s="161" t="s">
        <v>483</v>
      </c>
      <c r="E46" s="162"/>
      <c r="F46" s="127" t="s">
        <v>478</v>
      </c>
      <c r="G46" s="128"/>
      <c r="H46" s="128"/>
      <c r="I46" s="128"/>
      <c r="J46" s="128"/>
      <c r="K46" s="129"/>
      <c r="L46" s="156" t="s">
        <v>484</v>
      </c>
      <c r="M46" s="157"/>
    </row>
    <row r="47" spans="1:13" ht="15.6" customHeight="1" x14ac:dyDescent="0.25">
      <c r="A47" s="2"/>
      <c r="B47" s="142"/>
      <c r="C47" s="143"/>
      <c r="D47" s="151"/>
      <c r="E47" s="150"/>
      <c r="F47" s="142"/>
      <c r="G47" s="124"/>
      <c r="H47" s="124"/>
      <c r="I47" s="124"/>
      <c r="J47" s="124"/>
      <c r="K47" s="143"/>
      <c r="L47" s="158"/>
      <c r="M47" s="157"/>
    </row>
    <row r="48" spans="1:13" ht="15.6" customHeight="1" x14ac:dyDescent="0.25">
      <c r="A48" s="2"/>
      <c r="B48" s="142"/>
      <c r="C48" s="143"/>
      <c r="D48" s="151"/>
      <c r="E48" s="150"/>
      <c r="F48" s="142"/>
      <c r="G48" s="124"/>
      <c r="H48" s="124"/>
      <c r="I48" s="124"/>
      <c r="J48" s="124"/>
      <c r="K48" s="143"/>
      <c r="L48" s="158"/>
      <c r="M48" s="157"/>
    </row>
    <row r="49" spans="1:13" ht="93" customHeight="1" x14ac:dyDescent="0.25">
      <c r="A49" s="2"/>
      <c r="B49" s="130"/>
      <c r="C49" s="132"/>
      <c r="D49" s="152"/>
      <c r="E49" s="153"/>
      <c r="F49" s="130"/>
      <c r="G49" s="131"/>
      <c r="H49" s="131"/>
      <c r="I49" s="131"/>
      <c r="J49" s="131"/>
      <c r="K49" s="132"/>
      <c r="L49" s="159"/>
      <c r="M49" s="160"/>
    </row>
    <row r="50" spans="1:13" x14ac:dyDescent="0.25">
      <c r="A50" s="2"/>
      <c r="B50" s="127" t="s">
        <v>485</v>
      </c>
      <c r="C50" s="129"/>
      <c r="D50" s="161" t="s">
        <v>486</v>
      </c>
      <c r="E50" s="162"/>
      <c r="F50" s="127" t="s">
        <v>487</v>
      </c>
      <c r="G50" s="128"/>
      <c r="H50" s="128"/>
      <c r="I50" s="128"/>
      <c r="J50" s="128"/>
      <c r="K50" s="129"/>
      <c r="L50" s="127" t="s">
        <v>468</v>
      </c>
      <c r="M50" s="129"/>
    </row>
    <row r="51" spans="1:13" x14ac:dyDescent="0.25">
      <c r="A51" s="2"/>
      <c r="B51" s="142"/>
      <c r="C51" s="143"/>
      <c r="D51" s="151"/>
      <c r="E51" s="150"/>
      <c r="F51" s="142"/>
      <c r="G51" s="124"/>
      <c r="H51" s="124"/>
      <c r="I51" s="124"/>
      <c r="J51" s="124"/>
      <c r="K51" s="143"/>
      <c r="L51" s="142"/>
      <c r="M51" s="143"/>
    </row>
    <row r="52" spans="1:13" x14ac:dyDescent="0.25">
      <c r="A52" s="2"/>
      <c r="B52" s="142"/>
      <c r="C52" s="143"/>
      <c r="D52" s="151"/>
      <c r="E52" s="150"/>
      <c r="F52" s="142"/>
      <c r="G52" s="124"/>
      <c r="H52" s="124"/>
      <c r="I52" s="124"/>
      <c r="J52" s="124"/>
      <c r="K52" s="143"/>
      <c r="L52" s="142"/>
      <c r="M52" s="143"/>
    </row>
    <row r="53" spans="1:13" ht="56.25" customHeight="1" x14ac:dyDescent="0.25">
      <c r="A53" s="2"/>
      <c r="B53" s="130"/>
      <c r="C53" s="132"/>
      <c r="D53" s="152"/>
      <c r="E53" s="153"/>
      <c r="F53" s="130"/>
      <c r="G53" s="131"/>
      <c r="H53" s="131"/>
      <c r="I53" s="131"/>
      <c r="J53" s="131"/>
      <c r="K53" s="132"/>
      <c r="L53" s="130"/>
      <c r="M53" s="132"/>
    </row>
    <row r="54" spans="1:13" x14ac:dyDescent="0.25">
      <c r="A54" s="2"/>
      <c r="B54" s="127" t="s">
        <v>488</v>
      </c>
      <c r="C54" s="129"/>
      <c r="D54" s="161" t="s">
        <v>489</v>
      </c>
      <c r="E54" s="162"/>
      <c r="F54" s="127" t="s">
        <v>490</v>
      </c>
      <c r="G54" s="128"/>
      <c r="H54" s="128"/>
      <c r="I54" s="128"/>
      <c r="J54" s="128"/>
      <c r="K54" s="129"/>
      <c r="L54" s="127"/>
      <c r="M54" s="129"/>
    </row>
    <row r="55" spans="1:13" x14ac:dyDescent="0.25">
      <c r="A55" s="2"/>
      <c r="B55" s="142"/>
      <c r="C55" s="143"/>
      <c r="D55" s="151"/>
      <c r="E55" s="150"/>
      <c r="F55" s="142"/>
      <c r="G55" s="124"/>
      <c r="H55" s="124"/>
      <c r="I55" s="124"/>
      <c r="J55" s="124"/>
      <c r="K55" s="143"/>
      <c r="L55" s="142"/>
      <c r="M55" s="143"/>
    </row>
    <row r="56" spans="1:13" ht="15.6" customHeight="1" x14ac:dyDescent="0.25">
      <c r="A56" s="2"/>
      <c r="B56" s="142"/>
      <c r="C56" s="143"/>
      <c r="D56" s="151"/>
      <c r="E56" s="150"/>
      <c r="F56" s="142"/>
      <c r="G56" s="124"/>
      <c r="H56" s="124"/>
      <c r="I56" s="124"/>
      <c r="J56" s="124"/>
      <c r="K56" s="143"/>
      <c r="L56" s="142"/>
      <c r="M56" s="143"/>
    </row>
    <row r="57" spans="1:13" x14ac:dyDescent="0.25">
      <c r="A57" s="2"/>
      <c r="B57" s="130"/>
      <c r="C57" s="132"/>
      <c r="D57" s="152"/>
      <c r="E57" s="153"/>
      <c r="F57" s="130"/>
      <c r="G57" s="131"/>
      <c r="H57" s="131"/>
      <c r="I57" s="131"/>
      <c r="J57" s="131"/>
      <c r="K57" s="132"/>
      <c r="L57" s="130"/>
      <c r="M57" s="132"/>
    </row>
    <row r="58" spans="1:13" ht="15.95" customHeight="1" x14ac:dyDescent="0.25">
      <c r="A58" s="2"/>
      <c r="B58" s="17"/>
      <c r="C58" s="17"/>
      <c r="D58" s="10"/>
      <c r="E58" s="10"/>
      <c r="F58" s="8"/>
      <c r="G58" s="8"/>
      <c r="H58" s="8"/>
      <c r="I58" s="8"/>
      <c r="J58" s="8"/>
      <c r="K58" s="8"/>
      <c r="L58" s="8"/>
      <c r="M58" s="8"/>
    </row>
    <row r="59" spans="1:13" ht="15.95" customHeight="1" x14ac:dyDescent="0.25">
      <c r="A59" s="2"/>
      <c r="B59" s="186" t="s">
        <v>491</v>
      </c>
      <c r="C59" s="124"/>
      <c r="D59" s="124"/>
      <c r="E59" s="124"/>
      <c r="F59" s="124"/>
      <c r="G59" s="124"/>
      <c r="H59" s="124"/>
      <c r="I59" s="124"/>
      <c r="J59" s="124"/>
      <c r="K59" s="124"/>
      <c r="L59" s="124"/>
      <c r="M59" s="124"/>
    </row>
    <row r="60" spans="1:13" ht="15.95" customHeight="1" x14ac:dyDescent="0.25">
      <c r="A60" s="2"/>
      <c r="B60" s="124"/>
      <c r="C60" s="124"/>
      <c r="D60" s="124"/>
      <c r="E60" s="124"/>
      <c r="F60" s="124"/>
      <c r="G60" s="124"/>
      <c r="H60" s="124"/>
      <c r="I60" s="124"/>
      <c r="J60" s="124"/>
      <c r="K60" s="124"/>
      <c r="L60" s="124"/>
      <c r="M60" s="124"/>
    </row>
    <row r="61" spans="1:13" ht="28.5" customHeight="1" x14ac:dyDescent="0.25">
      <c r="A61" s="2"/>
      <c r="B61" s="148" t="s">
        <v>492</v>
      </c>
      <c r="C61" s="124"/>
      <c r="D61" s="124"/>
      <c r="E61" s="124"/>
      <c r="F61" s="124"/>
      <c r="G61" s="124"/>
      <c r="H61" s="124"/>
      <c r="I61" s="124"/>
      <c r="J61" s="124"/>
      <c r="K61" s="124"/>
      <c r="L61" s="124"/>
      <c r="M61" s="124"/>
    </row>
    <row r="62" spans="1:13" ht="15.75" customHeight="1" x14ac:dyDescent="0.25">
      <c r="A62" s="2"/>
      <c r="B62" s="11"/>
      <c r="C62" s="17"/>
      <c r="D62" s="195" t="s">
        <v>493</v>
      </c>
      <c r="E62" s="196"/>
      <c r="F62" s="187" t="s">
        <v>494</v>
      </c>
      <c r="G62" s="188"/>
      <c r="H62" s="146" t="s">
        <v>115</v>
      </c>
      <c r="I62" s="129"/>
      <c r="J62" s="187" t="s">
        <v>495</v>
      </c>
      <c r="K62" s="188"/>
      <c r="L62" s="187" t="s">
        <v>74</v>
      </c>
      <c r="M62" s="188"/>
    </row>
    <row r="63" spans="1:13" ht="15.95" customHeight="1" x14ac:dyDescent="0.25">
      <c r="A63" s="2"/>
      <c r="B63" s="11"/>
      <c r="C63" s="17"/>
      <c r="D63" s="197"/>
      <c r="E63" s="198"/>
      <c r="F63" s="189"/>
      <c r="G63" s="190"/>
      <c r="H63" s="124"/>
      <c r="I63" s="143"/>
      <c r="J63" s="189"/>
      <c r="K63" s="190"/>
      <c r="L63" s="189"/>
      <c r="M63" s="190"/>
    </row>
    <row r="64" spans="1:13" ht="15.95" customHeight="1" x14ac:dyDescent="0.25">
      <c r="A64" s="2"/>
      <c r="B64" s="11"/>
      <c r="C64" s="17"/>
      <c r="D64" s="199"/>
      <c r="E64" s="200"/>
      <c r="F64" s="191"/>
      <c r="G64" s="192"/>
      <c r="H64" s="131"/>
      <c r="I64" s="132"/>
      <c r="J64" s="191"/>
      <c r="K64" s="192"/>
      <c r="L64" s="191"/>
      <c r="M64" s="192"/>
    </row>
    <row r="65" spans="1:13" ht="15.95" customHeight="1" x14ac:dyDescent="0.25">
      <c r="A65" s="2"/>
      <c r="B65" s="193" t="s">
        <v>496</v>
      </c>
      <c r="C65" s="129"/>
      <c r="D65" s="194" t="s">
        <v>108</v>
      </c>
      <c r="E65" s="150"/>
      <c r="F65" s="145" t="s">
        <v>108</v>
      </c>
      <c r="G65" s="143"/>
      <c r="H65" s="145" t="s">
        <v>108</v>
      </c>
      <c r="I65" s="143"/>
      <c r="J65" s="184" t="s">
        <v>108</v>
      </c>
      <c r="K65" s="143"/>
      <c r="L65" s="185" t="s">
        <v>108</v>
      </c>
      <c r="M65" s="164"/>
    </row>
    <row r="66" spans="1:13" ht="15.95" customHeight="1" x14ac:dyDescent="0.25">
      <c r="A66" s="2"/>
      <c r="B66" s="142"/>
      <c r="C66" s="143"/>
      <c r="D66" s="151"/>
      <c r="E66" s="150"/>
      <c r="F66" s="142"/>
      <c r="G66" s="143"/>
      <c r="H66" s="142"/>
      <c r="I66" s="143"/>
      <c r="J66" s="142"/>
      <c r="K66" s="143"/>
      <c r="L66" s="142"/>
      <c r="M66" s="143"/>
    </row>
    <row r="67" spans="1:13" ht="15.95" customHeight="1" x14ac:dyDescent="0.25">
      <c r="A67" s="2"/>
      <c r="B67" s="130"/>
      <c r="C67" s="132"/>
      <c r="D67" s="152"/>
      <c r="E67" s="153"/>
      <c r="F67" s="130"/>
      <c r="G67" s="132"/>
      <c r="H67" s="130"/>
      <c r="I67" s="132"/>
      <c r="J67" s="130"/>
      <c r="K67" s="132"/>
      <c r="L67" s="130"/>
      <c r="M67" s="132"/>
    </row>
    <row r="68" spans="1:13" ht="15.95" customHeight="1" x14ac:dyDescent="0.25">
      <c r="A68" s="2"/>
      <c r="B68" s="292" t="s">
        <v>497</v>
      </c>
      <c r="C68" s="293"/>
      <c r="D68" s="161" t="s">
        <v>698</v>
      </c>
      <c r="E68" s="161"/>
      <c r="F68" s="161" t="s">
        <v>498</v>
      </c>
      <c r="G68" s="161"/>
      <c r="H68" s="161" t="s">
        <v>430</v>
      </c>
      <c r="I68" s="161"/>
      <c r="J68" s="161" t="s">
        <v>432</v>
      </c>
      <c r="K68" s="161"/>
      <c r="L68" s="161" t="s">
        <v>499</v>
      </c>
      <c r="M68" s="161"/>
    </row>
    <row r="69" spans="1:13" ht="15.95" customHeight="1" x14ac:dyDescent="0.25">
      <c r="A69" s="2"/>
      <c r="B69" s="293"/>
      <c r="C69" s="293"/>
      <c r="D69" s="161"/>
      <c r="E69" s="161"/>
      <c r="F69" s="161"/>
      <c r="G69" s="161"/>
      <c r="H69" s="161"/>
      <c r="I69" s="161"/>
      <c r="J69" s="161"/>
      <c r="K69" s="161"/>
      <c r="L69" s="161"/>
      <c r="M69" s="161"/>
    </row>
    <row r="70" spans="1:13" ht="15.95" customHeight="1" x14ac:dyDescent="0.25">
      <c r="A70" s="2"/>
      <c r="B70" s="293"/>
      <c r="C70" s="293"/>
      <c r="D70" s="161"/>
      <c r="E70" s="161"/>
      <c r="F70" s="161"/>
      <c r="G70" s="161"/>
      <c r="H70" s="161"/>
      <c r="I70" s="161"/>
      <c r="J70" s="161"/>
      <c r="K70" s="161"/>
      <c r="L70" s="161"/>
      <c r="M70" s="161"/>
    </row>
    <row r="71" spans="1:13" ht="15.95" customHeight="1" x14ac:dyDescent="0.25">
      <c r="A71" s="2"/>
      <c r="B71" s="293"/>
      <c r="C71" s="293"/>
      <c r="D71" s="161"/>
      <c r="E71" s="161"/>
      <c r="F71" s="161"/>
      <c r="G71" s="161"/>
      <c r="H71" s="161"/>
      <c r="I71" s="161"/>
      <c r="J71" s="161"/>
      <c r="K71" s="161"/>
      <c r="L71" s="161"/>
      <c r="M71" s="161"/>
    </row>
    <row r="72" spans="1:13" ht="15.95" customHeight="1" x14ac:dyDescent="0.25">
      <c r="A72" s="2"/>
      <c r="B72" s="293"/>
      <c r="C72" s="293"/>
      <c r="D72" s="161"/>
      <c r="E72" s="161"/>
      <c r="F72" s="161"/>
      <c r="G72" s="161"/>
      <c r="H72" s="161"/>
      <c r="I72" s="161"/>
      <c r="J72" s="161"/>
      <c r="K72" s="161"/>
      <c r="L72" s="161"/>
      <c r="M72" s="161"/>
    </row>
    <row r="73" spans="1:13" ht="15.95" customHeight="1" x14ac:dyDescent="0.25">
      <c r="A73" s="2"/>
      <c r="B73" s="293"/>
      <c r="C73" s="293"/>
      <c r="D73" s="161"/>
      <c r="E73" s="161"/>
      <c r="F73" s="161"/>
      <c r="G73" s="161"/>
      <c r="H73" s="161"/>
      <c r="I73" s="161"/>
      <c r="J73" s="161"/>
      <c r="K73" s="161"/>
      <c r="L73" s="161"/>
      <c r="M73" s="161"/>
    </row>
    <row r="74" spans="1:13" ht="15.95" customHeight="1" x14ac:dyDescent="0.25">
      <c r="A74" s="2"/>
      <c r="B74" s="293"/>
      <c r="C74" s="293"/>
      <c r="D74" s="161"/>
      <c r="E74" s="161"/>
      <c r="F74" s="161"/>
      <c r="G74" s="161"/>
      <c r="H74" s="161"/>
      <c r="I74" s="161"/>
      <c r="J74" s="161"/>
      <c r="K74" s="161"/>
      <c r="L74" s="161"/>
      <c r="M74" s="161"/>
    </row>
    <row r="75" spans="1:13" ht="15.95" customHeight="1" x14ac:dyDescent="0.25">
      <c r="A75" s="2"/>
      <c r="B75" s="293"/>
      <c r="C75" s="293"/>
      <c r="D75" s="161"/>
      <c r="E75" s="161"/>
      <c r="F75" s="161"/>
      <c r="G75" s="161"/>
      <c r="H75" s="161"/>
      <c r="I75" s="161"/>
      <c r="J75" s="161"/>
      <c r="K75" s="161"/>
      <c r="L75" s="161"/>
      <c r="M75" s="161"/>
    </row>
    <row r="76" spans="1:13" ht="15.95" customHeight="1" x14ac:dyDescent="0.25">
      <c r="A76" s="2"/>
      <c r="B76" s="293"/>
      <c r="C76" s="293"/>
      <c r="D76" s="161"/>
      <c r="E76" s="161"/>
      <c r="F76" s="161"/>
      <c r="G76" s="161"/>
      <c r="H76" s="161"/>
      <c r="I76" s="161"/>
      <c r="J76" s="161"/>
      <c r="K76" s="161"/>
      <c r="L76" s="161"/>
      <c r="M76" s="161"/>
    </row>
    <row r="77" spans="1:13" ht="15.95" customHeight="1" x14ac:dyDescent="0.25">
      <c r="A77" s="2"/>
      <c r="B77" s="293"/>
      <c r="C77" s="293"/>
      <c r="D77" s="161"/>
      <c r="E77" s="161"/>
      <c r="F77" s="161"/>
      <c r="G77" s="161"/>
      <c r="H77" s="161"/>
      <c r="I77" s="161"/>
      <c r="J77" s="161"/>
      <c r="K77" s="161"/>
      <c r="L77" s="161"/>
      <c r="M77" s="161"/>
    </row>
    <row r="78" spans="1:13" ht="15.95" customHeight="1" x14ac:dyDescent="0.25">
      <c r="A78" s="2"/>
      <c r="B78" s="293"/>
      <c r="C78" s="293"/>
      <c r="D78" s="161"/>
      <c r="E78" s="161"/>
      <c r="F78" s="161"/>
      <c r="G78" s="161"/>
      <c r="H78" s="161"/>
      <c r="I78" s="161"/>
      <c r="J78" s="161"/>
      <c r="K78" s="161"/>
      <c r="L78" s="161"/>
      <c r="M78" s="161"/>
    </row>
    <row r="79" spans="1:13" ht="20.100000000000001" customHeight="1" x14ac:dyDescent="0.25">
      <c r="A79" s="2"/>
      <c r="B79" s="154" t="s">
        <v>500</v>
      </c>
      <c r="C79" s="124"/>
      <c r="D79" s="124"/>
      <c r="E79" s="124"/>
      <c r="F79" s="124"/>
      <c r="G79" s="124"/>
      <c r="H79" s="124"/>
      <c r="I79" s="124"/>
      <c r="J79" s="124"/>
      <c r="K79" s="124"/>
      <c r="L79" s="124"/>
      <c r="M79" s="124"/>
    </row>
    <row r="80" spans="1:13" ht="20.100000000000001" customHeight="1" x14ac:dyDescent="0.25">
      <c r="A80" s="2"/>
      <c r="B80" s="124"/>
      <c r="C80" s="124"/>
      <c r="D80" s="124"/>
      <c r="E80" s="124"/>
      <c r="F80" s="124"/>
      <c r="G80" s="124"/>
      <c r="H80" s="124"/>
      <c r="I80" s="124"/>
      <c r="J80" s="124"/>
      <c r="K80" s="124"/>
      <c r="L80" s="124"/>
      <c r="M80" s="124"/>
    </row>
    <row r="81" spans="1:13" ht="20.100000000000001" customHeight="1" x14ac:dyDescent="0.25">
      <c r="A81" s="2"/>
      <c r="B81" s="124"/>
      <c r="C81" s="124"/>
      <c r="D81" s="124"/>
      <c r="E81" s="124"/>
      <c r="F81" s="124"/>
      <c r="G81" s="124"/>
      <c r="H81" s="124"/>
      <c r="I81" s="124"/>
      <c r="J81" s="124"/>
      <c r="K81" s="124"/>
      <c r="L81" s="124"/>
      <c r="M81" s="124"/>
    </row>
    <row r="82" spans="1:13" ht="20.100000000000001" customHeight="1" x14ac:dyDescent="0.25">
      <c r="A82" s="2"/>
      <c r="B82" s="124"/>
      <c r="C82" s="124"/>
      <c r="D82" s="124"/>
      <c r="E82" s="124"/>
      <c r="F82" s="124"/>
      <c r="G82" s="124"/>
      <c r="H82" s="124"/>
      <c r="I82" s="124"/>
      <c r="J82" s="124"/>
      <c r="K82" s="124"/>
      <c r="L82" s="124"/>
      <c r="M82" s="124"/>
    </row>
    <row r="83" spans="1:13" ht="20.100000000000001" customHeight="1" x14ac:dyDescent="0.25">
      <c r="A83" s="2"/>
      <c r="B83" s="124"/>
      <c r="C83" s="124"/>
      <c r="D83" s="124"/>
      <c r="E83" s="124"/>
      <c r="F83" s="124"/>
      <c r="G83" s="124"/>
      <c r="H83" s="124"/>
      <c r="I83" s="124"/>
      <c r="J83" s="124"/>
      <c r="K83" s="124"/>
      <c r="L83" s="124"/>
      <c r="M83" s="124"/>
    </row>
    <row r="84" spans="1:13" ht="21.95" customHeight="1" x14ac:dyDescent="0.25">
      <c r="A84" s="2"/>
      <c r="B84" s="124"/>
      <c r="C84" s="124"/>
      <c r="D84" s="124"/>
      <c r="E84" s="124"/>
      <c r="F84" s="124"/>
      <c r="G84" s="124"/>
      <c r="H84" s="124"/>
      <c r="I84" s="124"/>
      <c r="J84" s="124"/>
      <c r="K84" s="124"/>
      <c r="L84" s="124"/>
      <c r="M84" s="124"/>
    </row>
    <row r="85" spans="1:13" ht="15" customHeight="1" x14ac:dyDescent="0.25">
      <c r="A85" s="2"/>
      <c r="B85" s="8"/>
      <c r="C85" s="8"/>
      <c r="D85" s="10"/>
      <c r="E85" s="10"/>
      <c r="F85" s="8"/>
      <c r="G85" s="8"/>
      <c r="H85" s="8"/>
      <c r="I85" s="8"/>
      <c r="J85" s="8"/>
      <c r="K85" s="8"/>
      <c r="L85" s="8"/>
      <c r="M85" s="8"/>
    </row>
    <row r="86" spans="1:13" ht="15" customHeight="1" x14ac:dyDescent="0.25"/>
    <row r="87" spans="1:13" ht="15" customHeight="1" x14ac:dyDescent="0.25"/>
    <row r="88" spans="1:13" ht="15" customHeight="1" x14ac:dyDescent="0.25"/>
    <row r="89" spans="1:13" ht="15" customHeight="1" x14ac:dyDescent="0.25"/>
  </sheetData>
  <sheetProtection sheet="1" objects="1" scenarios="1" formatColumns="0" formatRows="0"/>
  <mergeCells count="77">
    <mergeCell ref="B68:C78"/>
    <mergeCell ref="F50:K53"/>
    <mergeCell ref="B54:C57"/>
    <mergeCell ref="D54:E57"/>
    <mergeCell ref="D68:E78"/>
    <mergeCell ref="B7:M7"/>
    <mergeCell ref="F24:K27"/>
    <mergeCell ref="B20:C23"/>
    <mergeCell ref="D20:E23"/>
    <mergeCell ref="L50:M53"/>
    <mergeCell ref="B12:C15"/>
    <mergeCell ref="L12:M15"/>
    <mergeCell ref="D8:E11"/>
    <mergeCell ref="F33:K36"/>
    <mergeCell ref="D12:E15"/>
    <mergeCell ref="F68:G78"/>
    <mergeCell ref="F8:K11"/>
    <mergeCell ref="F20:K23"/>
    <mergeCell ref="F29:K32"/>
    <mergeCell ref="D62:E64"/>
    <mergeCell ref="L8:M11"/>
    <mergeCell ref="F46:K49"/>
    <mergeCell ref="B42:C45"/>
    <mergeCell ref="F12:K15"/>
    <mergeCell ref="F37:K40"/>
    <mergeCell ref="F42:K45"/>
    <mergeCell ref="F16:K19"/>
    <mergeCell ref="B29:C32"/>
    <mergeCell ref="L24:M27"/>
    <mergeCell ref="D29:E32"/>
    <mergeCell ref="L42:M45"/>
    <mergeCell ref="B24:C27"/>
    <mergeCell ref="D24:E27"/>
    <mergeCell ref="B33:C36"/>
    <mergeCell ref="B41:M41"/>
    <mergeCell ref="L37:M40"/>
    <mergeCell ref="B79:M84"/>
    <mergeCell ref="L54:M57"/>
    <mergeCell ref="B16:C19"/>
    <mergeCell ref="B1:M2"/>
    <mergeCell ref="B46:C49"/>
    <mergeCell ref="L46:M49"/>
    <mergeCell ref="L33:M36"/>
    <mergeCell ref="D16:E19"/>
    <mergeCell ref="B5:C6"/>
    <mergeCell ref="D5:E6"/>
    <mergeCell ref="F5:K6"/>
    <mergeCell ref="D46:E49"/>
    <mergeCell ref="B3:M3"/>
    <mergeCell ref="L29:M32"/>
    <mergeCell ref="B8:C11"/>
    <mergeCell ref="L5:M6"/>
    <mergeCell ref="J68:K78"/>
    <mergeCell ref="B61:M61"/>
    <mergeCell ref="L68:M78"/>
    <mergeCell ref="L20:M23"/>
    <mergeCell ref="D33:E36"/>
    <mergeCell ref="D50:E53"/>
    <mergeCell ref="F54:K57"/>
    <mergeCell ref="B50:C53"/>
    <mergeCell ref="J65:K67"/>
    <mergeCell ref="L65:M67"/>
    <mergeCell ref="H68:I78"/>
    <mergeCell ref="B59:M60"/>
    <mergeCell ref="F62:G64"/>
    <mergeCell ref="B65:C67"/>
    <mergeCell ref="J62:K64"/>
    <mergeCell ref="D37:E40"/>
    <mergeCell ref="B37:C40"/>
    <mergeCell ref="B28:M28"/>
    <mergeCell ref="F65:G67"/>
    <mergeCell ref="L16:M19"/>
    <mergeCell ref="H65:I67"/>
    <mergeCell ref="H62:I64"/>
    <mergeCell ref="D65:E67"/>
    <mergeCell ref="L62:M64"/>
    <mergeCell ref="D42:E45"/>
  </mergeCells>
  <dataValidations count="1">
    <dataValidation type="list" allowBlank="1" showInputMessage="1" showErrorMessage="1" prompt="Select Rating" sqref="D65:I67 J65 L65" xr:uid="{00000000-0002-0000-0700-000000000000}">
      <formula1>"Highly Satisfactory (HS), Satisfactory (S), Moderately Satisfactory (MS), Moderately Unsatisfactory (MU), Unsatisfactory (U), Highly Unsatisfactory (HU), Not Rated"</formula1>
    </dataValidation>
  </dataValidations>
  <pageMargins left="0.25" right="0.25" top="0.75" bottom="0.75" header="0.3" footer="0.3"/>
  <pageSetup paperSize="5" orientation="landscape" r:id="rId1"/>
  <rowBreaks count="1" manualBreakCount="1">
    <brk id="28"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3" tint="0.499984740745262"/>
  </sheetPr>
  <dimension ref="A2:N45"/>
  <sheetViews>
    <sheetView showGridLines="0" view="pageBreakPreview" zoomScale="120" zoomScaleNormal="100" zoomScaleSheetLayoutView="120" workbookViewId="0">
      <selection activeCell="P12" sqref="P12"/>
    </sheetView>
  </sheetViews>
  <sheetFormatPr defaultColWidth="8.7109375" defaultRowHeight="12" x14ac:dyDescent="0.2"/>
  <cols>
    <col min="1" max="1" width="1.7109375" style="2" customWidth="1"/>
    <col min="2" max="6" width="8.7109375" style="2" customWidth="1"/>
    <col min="7" max="7" width="7.7109375" style="2" customWidth="1"/>
    <col min="8" max="13" width="8.7109375" style="2" customWidth="1"/>
    <col min="14" max="16384" width="8.7109375" style="2"/>
  </cols>
  <sheetData>
    <row r="2" spans="2:14" ht="26.1" customHeight="1" x14ac:dyDescent="0.4">
      <c r="B2" s="155" t="s">
        <v>501</v>
      </c>
      <c r="C2" s="204"/>
      <c r="D2" s="204"/>
      <c r="E2" s="204"/>
      <c r="F2" s="204"/>
      <c r="G2" s="204"/>
      <c r="H2" s="204"/>
      <c r="I2" s="204"/>
      <c r="J2" s="204"/>
      <c r="K2" s="204"/>
      <c r="L2" s="204"/>
      <c r="N2" s="109"/>
    </row>
    <row r="3" spans="2:14" ht="18.95" customHeight="1" x14ac:dyDescent="0.3">
      <c r="B3" s="294" t="s">
        <v>502</v>
      </c>
      <c r="C3" s="295"/>
      <c r="D3" s="295"/>
      <c r="E3" s="295"/>
      <c r="F3" s="295"/>
      <c r="G3" s="295"/>
      <c r="H3" s="295"/>
      <c r="I3" s="295"/>
      <c r="J3" s="295"/>
      <c r="K3" s="295"/>
      <c r="L3" s="295"/>
      <c r="N3" s="110"/>
    </row>
    <row r="4" spans="2:14" ht="21.95" customHeight="1" x14ac:dyDescent="0.2">
      <c r="B4" s="295"/>
      <c r="C4" s="296"/>
      <c r="D4" s="296"/>
      <c r="E4" s="296"/>
      <c r="F4" s="296"/>
      <c r="G4" s="296"/>
      <c r="H4" s="296"/>
      <c r="I4" s="296"/>
      <c r="J4" s="296"/>
      <c r="K4" s="296"/>
      <c r="L4" s="295"/>
    </row>
    <row r="5" spans="2:14" ht="15.6" customHeight="1" x14ac:dyDescent="0.3">
      <c r="B5" s="161" t="s">
        <v>696</v>
      </c>
      <c r="C5" s="161"/>
      <c r="D5" s="161"/>
      <c r="E5" s="161"/>
      <c r="F5" s="161"/>
      <c r="G5" s="161"/>
      <c r="H5" s="161"/>
      <c r="I5" s="161"/>
      <c r="J5" s="161"/>
      <c r="K5" s="161"/>
      <c r="L5" s="161"/>
      <c r="N5" s="111"/>
    </row>
    <row r="6" spans="2:14" ht="21" customHeight="1" x14ac:dyDescent="0.4">
      <c r="B6" s="161"/>
      <c r="C6" s="161"/>
      <c r="D6" s="161"/>
      <c r="E6" s="161"/>
      <c r="F6" s="161"/>
      <c r="G6" s="161"/>
      <c r="H6" s="161"/>
      <c r="I6" s="161"/>
      <c r="J6" s="161"/>
      <c r="K6" s="161"/>
      <c r="L6" s="161"/>
      <c r="N6" s="112"/>
    </row>
    <row r="7" spans="2:14" ht="21" customHeight="1" x14ac:dyDescent="0.4">
      <c r="B7" s="161"/>
      <c r="C7" s="161"/>
      <c r="D7" s="161"/>
      <c r="E7" s="161"/>
      <c r="F7" s="161"/>
      <c r="G7" s="161"/>
      <c r="H7" s="161"/>
      <c r="I7" s="161"/>
      <c r="J7" s="161"/>
      <c r="K7" s="161"/>
      <c r="L7" s="161"/>
      <c r="N7" s="112"/>
    </row>
    <row r="8" spans="2:14" ht="21" customHeight="1" x14ac:dyDescent="0.4">
      <c r="B8" s="161"/>
      <c r="C8" s="161"/>
      <c r="D8" s="161"/>
      <c r="E8" s="161"/>
      <c r="F8" s="161"/>
      <c r="G8" s="161"/>
      <c r="H8" s="161"/>
      <c r="I8" s="161"/>
      <c r="J8" s="161"/>
      <c r="K8" s="161"/>
      <c r="L8" s="161"/>
      <c r="N8" s="112"/>
    </row>
    <row r="9" spans="2:14" ht="21" customHeight="1" x14ac:dyDescent="0.4">
      <c r="B9" s="161"/>
      <c r="C9" s="161"/>
      <c r="D9" s="161"/>
      <c r="E9" s="161"/>
      <c r="F9" s="161"/>
      <c r="G9" s="161"/>
      <c r="H9" s="161"/>
      <c r="I9" s="161"/>
      <c r="J9" s="161"/>
      <c r="K9" s="161"/>
      <c r="L9" s="161"/>
      <c r="N9" s="112"/>
    </row>
    <row r="10" spans="2:14" ht="21" customHeight="1" x14ac:dyDescent="0.4">
      <c r="B10" s="161"/>
      <c r="C10" s="161"/>
      <c r="D10" s="161"/>
      <c r="E10" s="161"/>
      <c r="F10" s="161"/>
      <c r="G10" s="161"/>
      <c r="H10" s="161"/>
      <c r="I10" s="161"/>
      <c r="J10" s="161"/>
      <c r="K10" s="161"/>
      <c r="L10" s="161"/>
      <c r="N10" s="112"/>
    </row>
    <row r="11" spans="2:14" ht="21" customHeight="1" x14ac:dyDescent="0.4">
      <c r="B11" s="161"/>
      <c r="C11" s="161"/>
      <c r="D11" s="161"/>
      <c r="E11" s="161"/>
      <c r="F11" s="161"/>
      <c r="G11" s="161"/>
      <c r="H11" s="161"/>
      <c r="I11" s="161"/>
      <c r="J11" s="161"/>
      <c r="K11" s="161"/>
      <c r="L11" s="161"/>
      <c r="N11" s="112"/>
    </row>
    <row r="12" spans="2:14" ht="21" customHeight="1" x14ac:dyDescent="0.4">
      <c r="B12" s="161"/>
      <c r="C12" s="161"/>
      <c r="D12" s="161"/>
      <c r="E12" s="161"/>
      <c r="F12" s="161"/>
      <c r="G12" s="161"/>
      <c r="H12" s="161"/>
      <c r="I12" s="161"/>
      <c r="J12" s="161"/>
      <c r="K12" s="161"/>
      <c r="L12" s="161"/>
      <c r="N12" s="112"/>
    </row>
    <row r="13" spans="2:14" ht="21" customHeight="1" x14ac:dyDescent="0.4">
      <c r="B13" s="161"/>
      <c r="C13" s="161"/>
      <c r="D13" s="161"/>
      <c r="E13" s="161"/>
      <c r="F13" s="161"/>
      <c r="G13" s="161"/>
      <c r="H13" s="161"/>
      <c r="I13" s="161"/>
      <c r="J13" s="161"/>
      <c r="K13" s="161"/>
      <c r="L13" s="161"/>
      <c r="N13" s="112"/>
    </row>
    <row r="14" spans="2:14" ht="21" customHeight="1" x14ac:dyDescent="0.4">
      <c r="B14" s="161"/>
      <c r="C14" s="161"/>
      <c r="D14" s="161"/>
      <c r="E14" s="161"/>
      <c r="F14" s="161"/>
      <c r="G14" s="161"/>
      <c r="H14" s="161"/>
      <c r="I14" s="161"/>
      <c r="J14" s="161"/>
      <c r="K14" s="161"/>
      <c r="L14" s="161"/>
      <c r="N14" s="112"/>
    </row>
    <row r="15" spans="2:14" ht="21" customHeight="1" x14ac:dyDescent="0.4">
      <c r="B15" s="161"/>
      <c r="C15" s="161"/>
      <c r="D15" s="161"/>
      <c r="E15" s="161"/>
      <c r="F15" s="161"/>
      <c r="G15" s="161"/>
      <c r="H15" s="161"/>
      <c r="I15" s="161"/>
      <c r="J15" s="161"/>
      <c r="K15" s="161"/>
      <c r="L15" s="161"/>
      <c r="N15" s="112"/>
    </row>
    <row r="16" spans="2:14" ht="21" customHeight="1" x14ac:dyDescent="0.4">
      <c r="N16" s="112"/>
    </row>
    <row r="17" spans="1:14" ht="15" customHeight="1" x14ac:dyDescent="0.4">
      <c r="B17" s="297" t="s">
        <v>503</v>
      </c>
      <c r="C17" s="298"/>
      <c r="D17" s="298"/>
      <c r="E17" s="298"/>
      <c r="F17" s="298"/>
      <c r="G17" s="298"/>
      <c r="H17" s="298"/>
      <c r="I17" s="298"/>
      <c r="J17" s="298"/>
      <c r="K17" s="298"/>
      <c r="L17" s="299"/>
      <c r="N17" s="112"/>
    </row>
    <row r="18" spans="1:14" ht="34.5" customHeight="1" x14ac:dyDescent="0.3">
      <c r="B18" s="300"/>
      <c r="C18" s="301"/>
      <c r="D18" s="301"/>
      <c r="E18" s="301"/>
      <c r="F18" s="301"/>
      <c r="G18" s="301"/>
      <c r="H18" s="301"/>
      <c r="I18" s="301"/>
      <c r="J18" s="301"/>
      <c r="K18" s="301"/>
      <c r="L18" s="302"/>
      <c r="N18" s="111"/>
    </row>
    <row r="19" spans="1:14" ht="21" customHeight="1" x14ac:dyDescent="0.4">
      <c r="B19" s="207" t="s">
        <v>504</v>
      </c>
      <c r="C19" s="208"/>
      <c r="D19" s="208"/>
      <c r="E19" s="208"/>
      <c r="F19" s="208"/>
      <c r="G19" s="208"/>
      <c r="H19" s="208"/>
      <c r="I19" s="208"/>
      <c r="J19" s="208"/>
      <c r="K19" s="208"/>
      <c r="L19" s="209"/>
      <c r="N19" s="109"/>
    </row>
    <row r="20" spans="1:14" ht="21" customHeight="1" x14ac:dyDescent="0.4">
      <c r="B20" s="210"/>
      <c r="C20" s="211"/>
      <c r="D20" s="211"/>
      <c r="E20" s="211"/>
      <c r="F20" s="211"/>
      <c r="G20" s="211"/>
      <c r="H20" s="211"/>
      <c r="I20" s="211"/>
      <c r="J20" s="211"/>
      <c r="K20" s="211"/>
      <c r="L20" s="212"/>
      <c r="N20" s="109"/>
    </row>
    <row r="21" spans="1:14" ht="21" customHeight="1" x14ac:dyDescent="0.4">
      <c r="B21" s="210"/>
      <c r="C21" s="211"/>
      <c r="D21" s="211"/>
      <c r="E21" s="211"/>
      <c r="F21" s="211"/>
      <c r="G21" s="211"/>
      <c r="H21" s="211"/>
      <c r="I21" s="211"/>
      <c r="J21" s="211"/>
      <c r="K21" s="211"/>
      <c r="L21" s="212"/>
      <c r="N21" s="109"/>
    </row>
    <row r="22" spans="1:14" ht="21" customHeight="1" x14ac:dyDescent="0.4">
      <c r="B22" s="210"/>
      <c r="C22" s="211"/>
      <c r="D22" s="211"/>
      <c r="E22" s="211"/>
      <c r="F22" s="211"/>
      <c r="G22" s="211"/>
      <c r="H22" s="211"/>
      <c r="I22" s="211"/>
      <c r="J22" s="211"/>
      <c r="K22" s="211"/>
      <c r="L22" s="212"/>
      <c r="N22" s="109"/>
    </row>
    <row r="23" spans="1:14" ht="21" customHeight="1" x14ac:dyDescent="0.4">
      <c r="B23" s="210"/>
      <c r="C23" s="211"/>
      <c r="D23" s="211"/>
      <c r="E23" s="211"/>
      <c r="F23" s="211"/>
      <c r="G23" s="211"/>
      <c r="H23" s="211"/>
      <c r="I23" s="211"/>
      <c r="J23" s="211"/>
      <c r="K23" s="211"/>
      <c r="L23" s="212"/>
      <c r="N23" s="109"/>
    </row>
    <row r="24" spans="1:14" ht="21" customHeight="1" x14ac:dyDescent="0.4">
      <c r="B24" s="210"/>
      <c r="C24" s="211"/>
      <c r="D24" s="211"/>
      <c r="E24" s="211"/>
      <c r="F24" s="211"/>
      <c r="G24" s="211"/>
      <c r="H24" s="211"/>
      <c r="I24" s="211"/>
      <c r="J24" s="211"/>
      <c r="K24" s="211"/>
      <c r="L24" s="212"/>
      <c r="N24" s="109"/>
    </row>
    <row r="25" spans="1:14" ht="21" customHeight="1" x14ac:dyDescent="0.4">
      <c r="B25" s="213"/>
      <c r="C25" s="214"/>
      <c r="D25" s="214"/>
      <c r="E25" s="214"/>
      <c r="F25" s="214"/>
      <c r="G25" s="214"/>
      <c r="H25" s="214"/>
      <c r="I25" s="214"/>
      <c r="J25" s="214"/>
      <c r="K25" s="214"/>
      <c r="L25" s="215"/>
      <c r="N25" s="109"/>
    </row>
    <row r="26" spans="1:14" ht="21" customHeight="1" x14ac:dyDescent="0.4">
      <c r="B26" s="203" t="s">
        <v>505</v>
      </c>
      <c r="C26" s="204"/>
      <c r="D26" s="204"/>
      <c r="E26" s="204"/>
      <c r="F26" s="204"/>
      <c r="G26" s="204"/>
      <c r="H26" s="204"/>
      <c r="I26" s="204"/>
      <c r="J26" s="204"/>
      <c r="K26" s="204"/>
      <c r="L26" s="204"/>
      <c r="N26" s="109"/>
    </row>
    <row r="27" spans="1:14" ht="21" customHeight="1" x14ac:dyDescent="0.4">
      <c r="N27" s="109"/>
    </row>
    <row r="28" spans="1:14" ht="49.5" customHeight="1" x14ac:dyDescent="0.3">
      <c r="A28" s="17"/>
      <c r="B28" s="206" t="s">
        <v>506</v>
      </c>
      <c r="C28" s="128"/>
      <c r="D28" s="128"/>
      <c r="E28" s="129"/>
      <c r="F28" s="216" t="s">
        <v>507</v>
      </c>
      <c r="G28" s="217"/>
      <c r="H28" s="217"/>
      <c r="I28" s="217"/>
      <c r="J28" s="217"/>
      <c r="K28" s="217"/>
      <c r="L28" s="218"/>
      <c r="N28" s="95"/>
    </row>
    <row r="29" spans="1:14" ht="42" customHeight="1" x14ac:dyDescent="0.3">
      <c r="A29" s="17"/>
      <c r="B29" s="142"/>
      <c r="C29" s="204"/>
      <c r="D29" s="204"/>
      <c r="E29" s="143"/>
      <c r="F29" s="219"/>
      <c r="G29" s="220"/>
      <c r="H29" s="220"/>
      <c r="I29" s="220"/>
      <c r="J29" s="220"/>
      <c r="K29" s="220"/>
      <c r="L29" s="221"/>
      <c r="M29" s="42"/>
      <c r="N29" s="40"/>
    </row>
    <row r="30" spans="1:14" ht="46.5" customHeight="1" x14ac:dyDescent="0.3">
      <c r="A30" s="17"/>
      <c r="B30" s="130"/>
      <c r="C30" s="131"/>
      <c r="D30" s="131"/>
      <c r="E30" s="132"/>
      <c r="F30" s="222"/>
      <c r="G30" s="223"/>
      <c r="H30" s="223"/>
      <c r="I30" s="223"/>
      <c r="J30" s="223"/>
      <c r="K30" s="223"/>
      <c r="L30" s="224"/>
      <c r="M30" s="40"/>
      <c r="N30" s="40"/>
    </row>
    <row r="31" spans="1:14" ht="21" customHeight="1" x14ac:dyDescent="0.2">
      <c r="B31" s="205" t="s">
        <v>508</v>
      </c>
      <c r="C31" s="128"/>
      <c r="D31" s="128"/>
      <c r="E31" s="129"/>
      <c r="F31" s="216" t="s">
        <v>509</v>
      </c>
      <c r="G31" s="217"/>
      <c r="H31" s="217"/>
      <c r="I31" s="217"/>
      <c r="J31" s="217"/>
      <c r="K31" s="217"/>
      <c r="L31" s="218"/>
      <c r="N31" s="113"/>
    </row>
    <row r="32" spans="1:14" ht="21" customHeight="1" x14ac:dyDescent="0.2">
      <c r="B32" s="142"/>
      <c r="C32" s="204"/>
      <c r="D32" s="204"/>
      <c r="E32" s="143"/>
      <c r="F32" s="219"/>
      <c r="G32" s="220"/>
      <c r="H32" s="220"/>
      <c r="I32" s="220"/>
      <c r="J32" s="220"/>
      <c r="K32" s="220"/>
      <c r="L32" s="221"/>
      <c r="N32" s="113"/>
    </row>
    <row r="33" spans="2:14" ht="35.25" customHeight="1" x14ac:dyDescent="0.3">
      <c r="B33" s="142"/>
      <c r="C33" s="204"/>
      <c r="D33" s="204"/>
      <c r="E33" s="143"/>
      <c r="F33" s="219"/>
      <c r="G33" s="220"/>
      <c r="H33" s="220"/>
      <c r="I33" s="220"/>
      <c r="J33" s="220"/>
      <c r="K33" s="220"/>
      <c r="L33" s="221"/>
      <c r="N33" s="40"/>
    </row>
    <row r="34" spans="2:14" ht="29.25" customHeight="1" x14ac:dyDescent="0.3">
      <c r="B34" s="130"/>
      <c r="C34" s="131"/>
      <c r="D34" s="131"/>
      <c r="E34" s="132"/>
      <c r="F34" s="222"/>
      <c r="G34" s="223"/>
      <c r="H34" s="223"/>
      <c r="I34" s="223"/>
      <c r="J34" s="223"/>
      <c r="K34" s="223"/>
      <c r="L34" s="224"/>
      <c r="N34" s="40"/>
    </row>
    <row r="35" spans="2:14" ht="15.6" customHeight="1" x14ac:dyDescent="0.2"/>
    <row r="36" spans="2:14" ht="15.6" customHeight="1" x14ac:dyDescent="0.2"/>
    <row r="37" spans="2:14" ht="15.6" customHeight="1" x14ac:dyDescent="0.2"/>
    <row r="38" spans="2:14" ht="15.6" customHeight="1" x14ac:dyDescent="0.2"/>
    <row r="39" spans="2:14" ht="15.6" customHeight="1" x14ac:dyDescent="0.2"/>
    <row r="40" spans="2:14" ht="15.6" customHeight="1" x14ac:dyDescent="0.2"/>
    <row r="41" spans="2:14" ht="15.6" customHeight="1" x14ac:dyDescent="0.2"/>
    <row r="42" spans="2:14" ht="15.6" customHeight="1" x14ac:dyDescent="0.2"/>
    <row r="43" spans="2:14" ht="15.6" customHeight="1" x14ac:dyDescent="0.2"/>
    <row r="44" spans="2:14" ht="15.6" customHeight="1" x14ac:dyDescent="0.2"/>
    <row r="45" spans="2:14" ht="15.6" customHeight="1" x14ac:dyDescent="0.3">
      <c r="N45" s="40"/>
    </row>
  </sheetData>
  <sheetProtection sheet="1" objects="1" scenarios="1" formatColumns="0" formatRows="0"/>
  <mergeCells count="10">
    <mergeCell ref="B26:L26"/>
    <mergeCell ref="B31:E34"/>
    <mergeCell ref="B3:L4"/>
    <mergeCell ref="B17:L18"/>
    <mergeCell ref="B2:L2"/>
    <mergeCell ref="B28:E30"/>
    <mergeCell ref="B5:L15"/>
    <mergeCell ref="B19:L25"/>
    <mergeCell ref="F28:L30"/>
    <mergeCell ref="F31:L34"/>
  </mergeCells>
  <pageMargins left="0.25" right="0.25" top="0.75" bottom="0.75" header="0.3" footer="0.3"/>
  <pageSetup paperSize="5" scale="8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3" tint="0.499984740745262"/>
  </sheetPr>
  <dimension ref="A1:Y26"/>
  <sheetViews>
    <sheetView showGridLines="0" view="pageBreakPreview" zoomScaleNormal="100" zoomScaleSheetLayoutView="100" workbookViewId="0">
      <selection activeCell="Q15" sqref="Q15"/>
    </sheetView>
  </sheetViews>
  <sheetFormatPr defaultColWidth="8.85546875" defaultRowHeight="15" x14ac:dyDescent="0.25"/>
  <cols>
    <col min="1" max="1" width="1.42578125" customWidth="1"/>
  </cols>
  <sheetData>
    <row r="1" spans="1:25" ht="19.5" customHeight="1" x14ac:dyDescent="0.3">
      <c r="A1" s="17"/>
      <c r="B1" s="17"/>
      <c r="C1" s="17"/>
      <c r="D1" s="17"/>
      <c r="E1" s="17"/>
      <c r="F1" s="17"/>
      <c r="G1" s="17"/>
      <c r="H1" s="17"/>
      <c r="I1" s="17"/>
      <c r="J1" s="17"/>
      <c r="K1" s="17"/>
      <c r="M1" s="96"/>
    </row>
    <row r="2" spans="1:25" ht="17.100000000000001" customHeight="1" x14ac:dyDescent="0.3">
      <c r="A2" s="17"/>
      <c r="B2" s="225" t="s">
        <v>510</v>
      </c>
      <c r="C2" s="124"/>
      <c r="D2" s="124"/>
      <c r="E2" s="124"/>
      <c r="F2" s="124"/>
      <c r="G2" s="124"/>
      <c r="H2" s="124"/>
      <c r="I2" s="124"/>
      <c r="J2" s="124"/>
      <c r="K2" s="124"/>
      <c r="M2" s="39"/>
    </row>
    <row r="3" spans="1:25" ht="17.100000000000001" customHeight="1" x14ac:dyDescent="0.3">
      <c r="A3" s="17"/>
      <c r="B3" s="17"/>
      <c r="C3" s="17"/>
      <c r="D3" s="17"/>
      <c r="E3" s="17"/>
      <c r="F3" s="17"/>
      <c r="G3" s="17"/>
      <c r="H3" s="17"/>
      <c r="I3" s="17"/>
      <c r="J3" s="17"/>
      <c r="K3" s="17"/>
      <c r="M3" s="95"/>
      <c r="N3" s="41"/>
      <c r="O3" s="41"/>
      <c r="P3" s="41"/>
      <c r="Q3" s="41"/>
      <c r="R3" s="41"/>
      <c r="S3" s="41"/>
      <c r="T3" s="41"/>
    </row>
    <row r="4" spans="1:25" ht="14.45" customHeight="1" x14ac:dyDescent="0.3">
      <c r="A4" s="17"/>
      <c r="B4" s="227" t="s">
        <v>511</v>
      </c>
      <c r="C4" s="128"/>
      <c r="D4" s="129"/>
      <c r="E4" s="127" t="s">
        <v>512</v>
      </c>
      <c r="F4" s="128"/>
      <c r="G4" s="128"/>
      <c r="H4" s="128"/>
      <c r="I4" s="128"/>
      <c r="J4" s="128"/>
      <c r="K4" s="129"/>
      <c r="M4" s="45"/>
    </row>
    <row r="5" spans="1:25" ht="14.45" customHeight="1" x14ac:dyDescent="0.3">
      <c r="A5" s="17"/>
      <c r="B5" s="142"/>
      <c r="C5" s="124"/>
      <c r="D5" s="143"/>
      <c r="E5" s="142"/>
      <c r="F5" s="124"/>
      <c r="G5" s="124"/>
      <c r="H5" s="124"/>
      <c r="I5" s="124"/>
      <c r="J5" s="124"/>
      <c r="K5" s="143"/>
      <c r="M5" s="45"/>
      <c r="N5" s="45"/>
      <c r="O5" s="45"/>
      <c r="P5" s="45"/>
      <c r="Q5" s="45"/>
      <c r="R5" s="45"/>
      <c r="S5" s="45"/>
      <c r="T5" s="45"/>
      <c r="U5" s="45"/>
      <c r="V5" s="45"/>
      <c r="W5" s="45"/>
      <c r="X5" s="45"/>
      <c r="Y5" s="45"/>
    </row>
    <row r="6" spans="1:25" ht="17.100000000000001" customHeight="1" x14ac:dyDescent="0.3">
      <c r="A6" s="17"/>
      <c r="B6" s="130"/>
      <c r="C6" s="131"/>
      <c r="D6" s="132"/>
      <c r="E6" s="130"/>
      <c r="F6" s="131"/>
      <c r="G6" s="131"/>
      <c r="H6" s="131"/>
      <c r="I6" s="131"/>
      <c r="J6" s="131"/>
      <c r="K6" s="132"/>
      <c r="M6" s="40"/>
    </row>
    <row r="7" spans="1:25" ht="14.45" customHeight="1" x14ac:dyDescent="0.3">
      <c r="A7" s="17"/>
      <c r="B7" s="227" t="s">
        <v>513</v>
      </c>
      <c r="C7" s="128"/>
      <c r="D7" s="129"/>
      <c r="E7" s="127" t="s">
        <v>514</v>
      </c>
      <c r="F7" s="128"/>
      <c r="G7" s="128"/>
      <c r="H7" s="128"/>
      <c r="I7" s="128"/>
      <c r="J7" s="128"/>
      <c r="K7" s="129"/>
      <c r="M7" s="40"/>
    </row>
    <row r="8" spans="1:25" ht="17.100000000000001" customHeight="1" x14ac:dyDescent="0.3">
      <c r="A8" s="17"/>
      <c r="B8" s="142"/>
      <c r="C8" s="124"/>
      <c r="D8" s="143"/>
      <c r="E8" s="142"/>
      <c r="F8" s="124"/>
      <c r="G8" s="124"/>
      <c r="H8" s="124"/>
      <c r="I8" s="124"/>
      <c r="J8" s="124"/>
      <c r="K8" s="143"/>
      <c r="M8" s="40"/>
    </row>
    <row r="9" spans="1:25" x14ac:dyDescent="0.25">
      <c r="A9" s="17"/>
      <c r="B9" s="142"/>
      <c r="C9" s="124"/>
      <c r="D9" s="143"/>
      <c r="E9" s="142"/>
      <c r="F9" s="124"/>
      <c r="G9" s="124"/>
      <c r="H9" s="124"/>
      <c r="I9" s="124"/>
      <c r="J9" s="124"/>
      <c r="K9" s="143"/>
    </row>
    <row r="10" spans="1:25" ht="17.100000000000001" customHeight="1" x14ac:dyDescent="0.3">
      <c r="A10" s="17"/>
      <c r="B10" s="142"/>
      <c r="C10" s="124"/>
      <c r="D10" s="143"/>
      <c r="E10" s="142"/>
      <c r="F10" s="124"/>
      <c r="G10" s="124"/>
      <c r="H10" s="124"/>
      <c r="I10" s="124"/>
      <c r="J10" s="124"/>
      <c r="K10" s="143"/>
      <c r="M10" s="114"/>
    </row>
    <row r="11" spans="1:25" ht="17.100000000000001" customHeight="1" x14ac:dyDescent="0.3">
      <c r="A11" s="17"/>
      <c r="B11" s="142"/>
      <c r="C11" s="124"/>
      <c r="D11" s="143"/>
      <c r="E11" s="142"/>
      <c r="F11" s="124"/>
      <c r="G11" s="124"/>
      <c r="H11" s="124"/>
      <c r="I11" s="124"/>
      <c r="J11" s="124"/>
      <c r="K11" s="143"/>
      <c r="M11" s="40"/>
    </row>
    <row r="12" spans="1:25" ht="17.100000000000001" customHeight="1" x14ac:dyDescent="0.3">
      <c r="A12" s="17"/>
      <c r="B12" s="142"/>
      <c r="C12" s="124"/>
      <c r="D12" s="143"/>
      <c r="E12" s="142"/>
      <c r="F12" s="124"/>
      <c r="G12" s="124"/>
      <c r="H12" s="124"/>
      <c r="I12" s="124"/>
      <c r="J12" s="124"/>
      <c r="K12" s="143"/>
      <c r="M12" s="40"/>
    </row>
    <row r="13" spans="1:25" x14ac:dyDescent="0.25">
      <c r="A13" s="17"/>
      <c r="B13" s="142"/>
      <c r="C13" s="124"/>
      <c r="D13" s="143"/>
      <c r="E13" s="142"/>
      <c r="F13" s="124"/>
      <c r="G13" s="124"/>
      <c r="H13" s="124"/>
      <c r="I13" s="124"/>
      <c r="J13" s="124"/>
      <c r="K13" s="143"/>
    </row>
    <row r="14" spans="1:25" ht="69.75" customHeight="1" x14ac:dyDescent="0.25">
      <c r="A14" s="17"/>
      <c r="B14" s="130"/>
      <c r="C14" s="131"/>
      <c r="D14" s="132"/>
      <c r="E14" s="130"/>
      <c r="F14" s="131"/>
      <c r="G14" s="131"/>
      <c r="H14" s="131"/>
      <c r="I14" s="131"/>
      <c r="J14" s="131"/>
      <c r="K14" s="132"/>
    </row>
    <row r="15" spans="1:25" ht="14.45" customHeight="1" x14ac:dyDescent="0.25">
      <c r="A15" s="17"/>
      <c r="B15" s="227" t="s">
        <v>515</v>
      </c>
      <c r="C15" s="128"/>
      <c r="D15" s="129"/>
      <c r="E15" s="127" t="s">
        <v>516</v>
      </c>
      <c r="F15" s="128"/>
      <c r="G15" s="128"/>
      <c r="H15" s="128"/>
      <c r="I15" s="128"/>
      <c r="J15" s="128"/>
      <c r="K15" s="129"/>
    </row>
    <row r="16" spans="1:25" ht="17.100000000000001" customHeight="1" x14ac:dyDescent="0.3">
      <c r="A16" s="17"/>
      <c r="B16" s="142"/>
      <c r="C16" s="124"/>
      <c r="D16" s="143"/>
      <c r="E16" s="142"/>
      <c r="F16" s="124"/>
      <c r="G16" s="124"/>
      <c r="H16" s="124"/>
      <c r="I16" s="124"/>
      <c r="J16" s="124"/>
      <c r="K16" s="143"/>
      <c r="M16" s="115"/>
    </row>
    <row r="17" spans="1:13" ht="17.100000000000001" customHeight="1" x14ac:dyDescent="0.3">
      <c r="A17" s="17"/>
      <c r="B17" s="142"/>
      <c r="C17" s="124"/>
      <c r="D17" s="143"/>
      <c r="E17" s="142"/>
      <c r="F17" s="124"/>
      <c r="G17" s="124"/>
      <c r="H17" s="124"/>
      <c r="I17" s="124"/>
      <c r="J17" s="124"/>
      <c r="K17" s="143"/>
      <c r="M17" s="40"/>
    </row>
    <row r="18" spans="1:13" ht="17.100000000000001" customHeight="1" x14ac:dyDescent="0.3">
      <c r="A18" s="17"/>
      <c r="B18" s="142"/>
      <c r="C18" s="124"/>
      <c r="D18" s="143"/>
      <c r="E18" s="142"/>
      <c r="F18" s="124"/>
      <c r="G18" s="124"/>
      <c r="H18" s="124"/>
      <c r="I18" s="124"/>
      <c r="J18" s="124"/>
      <c r="K18" s="143"/>
      <c r="M18" s="40"/>
    </row>
    <row r="19" spans="1:13" x14ac:dyDescent="0.25">
      <c r="A19" s="17"/>
      <c r="B19" s="142"/>
      <c r="C19" s="124"/>
      <c r="D19" s="143"/>
      <c r="E19" s="142"/>
      <c r="F19" s="124"/>
      <c r="G19" s="124"/>
      <c r="H19" s="124"/>
      <c r="I19" s="124"/>
      <c r="J19" s="124"/>
      <c r="K19" s="143"/>
    </row>
    <row r="20" spans="1:13" x14ac:dyDescent="0.25">
      <c r="A20" s="17"/>
      <c r="B20" s="142"/>
      <c r="C20" s="124"/>
      <c r="D20" s="143"/>
      <c r="E20" s="142"/>
      <c r="F20" s="124"/>
      <c r="G20" s="124"/>
      <c r="H20" s="124"/>
      <c r="I20" s="124"/>
      <c r="J20" s="124"/>
      <c r="K20" s="143"/>
    </row>
    <row r="21" spans="1:13" x14ac:dyDescent="0.25">
      <c r="A21" s="17"/>
      <c r="B21" s="142"/>
      <c r="C21" s="124"/>
      <c r="D21" s="143"/>
      <c r="E21" s="142"/>
      <c r="F21" s="124"/>
      <c r="G21" s="124"/>
      <c r="H21" s="124"/>
      <c r="I21" s="124"/>
      <c r="J21" s="124"/>
      <c r="K21" s="143"/>
    </row>
    <row r="22" spans="1:13" ht="325.5" customHeight="1" x14ac:dyDescent="0.25">
      <c r="A22" s="17"/>
      <c r="B22" s="130"/>
      <c r="C22" s="131"/>
      <c r="D22" s="132"/>
      <c r="E22" s="130"/>
      <c r="F22" s="131"/>
      <c r="G22" s="131"/>
      <c r="H22" s="131"/>
      <c r="I22" s="131"/>
      <c r="J22" s="131"/>
      <c r="K22" s="132"/>
    </row>
    <row r="23" spans="1:13" ht="14.45" customHeight="1" x14ac:dyDescent="0.25">
      <c r="A23" s="17"/>
      <c r="B23" s="227" t="s">
        <v>517</v>
      </c>
      <c r="C23" s="128"/>
      <c r="D23" s="129"/>
      <c r="E23" s="226"/>
      <c r="F23" s="128"/>
      <c r="G23" s="128"/>
      <c r="H23" s="128"/>
      <c r="I23" s="128"/>
      <c r="J23" s="128"/>
      <c r="K23" s="129"/>
    </row>
    <row r="24" spans="1:13" ht="14.45" customHeight="1" x14ac:dyDescent="0.3">
      <c r="A24" s="17"/>
      <c r="B24" s="142"/>
      <c r="C24" s="124"/>
      <c r="D24" s="143"/>
      <c r="E24" s="142"/>
      <c r="F24" s="124"/>
      <c r="G24" s="124"/>
      <c r="H24" s="124"/>
      <c r="I24" s="124"/>
      <c r="J24" s="124"/>
      <c r="K24" s="143"/>
      <c r="M24" s="116"/>
    </row>
    <row r="25" spans="1:13" ht="14.45" customHeight="1" x14ac:dyDescent="0.25">
      <c r="A25" s="17"/>
      <c r="B25" s="142"/>
      <c r="C25" s="124"/>
      <c r="D25" s="143"/>
      <c r="E25" s="142"/>
      <c r="F25" s="124"/>
      <c r="G25" s="124"/>
      <c r="H25" s="124"/>
      <c r="I25" s="124"/>
      <c r="J25" s="124"/>
      <c r="K25" s="143"/>
    </row>
    <row r="26" spans="1:13" ht="14.45" customHeight="1" x14ac:dyDescent="0.3">
      <c r="A26" s="17"/>
      <c r="B26" s="142"/>
      <c r="C26" s="124"/>
      <c r="D26" s="143"/>
      <c r="E26" s="142"/>
      <c r="F26" s="124"/>
      <c r="G26" s="124"/>
      <c r="H26" s="124"/>
      <c r="I26" s="124"/>
      <c r="J26" s="124"/>
      <c r="K26" s="143"/>
      <c r="M26" s="40"/>
    </row>
  </sheetData>
  <sheetProtection sheet="1" objects="1" scenarios="1" formatColumns="0" formatRows="0"/>
  <mergeCells count="9">
    <mergeCell ref="E7:K14"/>
    <mergeCell ref="B23:D26"/>
    <mergeCell ref="B4:D6"/>
    <mergeCell ref="E15:K22"/>
    <mergeCell ref="B2:K2"/>
    <mergeCell ref="E23:K26"/>
    <mergeCell ref="E4:K6"/>
    <mergeCell ref="B15:D22"/>
    <mergeCell ref="B7:D14"/>
  </mergeCells>
  <pageMargins left="0.25" right="0.25" top="0.75" bottom="0.75" header="0.3" footer="0.3"/>
  <pageSetup paperSize="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3" tint="0.499984740745262"/>
  </sheetPr>
  <dimension ref="A1:P40"/>
  <sheetViews>
    <sheetView showGridLines="0" view="pageBreakPreview" zoomScaleNormal="100" zoomScaleSheetLayoutView="100" workbookViewId="0">
      <selection activeCell="T11" sqref="T11"/>
    </sheetView>
  </sheetViews>
  <sheetFormatPr defaultColWidth="8.85546875" defaultRowHeight="15" x14ac:dyDescent="0.25"/>
  <cols>
    <col min="1" max="1" width="1.42578125" customWidth="1"/>
    <col min="2" max="2" width="11.85546875" customWidth="1"/>
    <col min="3" max="3" width="11" customWidth="1"/>
    <col min="6" max="6" width="10.42578125" customWidth="1"/>
    <col min="11" max="11" width="24.28515625" customWidth="1"/>
  </cols>
  <sheetData>
    <row r="1" spans="1:16" ht="19.5" customHeight="1" x14ac:dyDescent="0.25">
      <c r="A1" s="17"/>
      <c r="B1" s="17"/>
      <c r="C1" s="17"/>
      <c r="D1" s="17"/>
      <c r="E1" s="17"/>
      <c r="F1" s="17"/>
      <c r="G1" s="17"/>
      <c r="H1" s="17"/>
      <c r="I1" s="17"/>
      <c r="J1" s="17"/>
      <c r="K1" s="17"/>
      <c r="L1" s="17"/>
      <c r="M1" s="17"/>
      <c r="N1" s="17"/>
      <c r="O1" s="17"/>
      <c r="P1" s="17"/>
    </row>
    <row r="2" spans="1:16" ht="17.100000000000001" customHeight="1" x14ac:dyDescent="0.25">
      <c r="A2" s="17"/>
      <c r="B2" s="225" t="s">
        <v>518</v>
      </c>
      <c r="C2" s="124"/>
      <c r="D2" s="124"/>
      <c r="E2" s="124"/>
      <c r="F2" s="124"/>
      <c r="G2" s="124"/>
      <c r="H2" s="124"/>
      <c r="I2" s="124"/>
      <c r="J2" s="124"/>
      <c r="K2" s="124"/>
      <c r="L2" s="124"/>
      <c r="M2" s="124"/>
      <c r="N2" s="124"/>
      <c r="O2" s="124"/>
      <c r="P2" s="124"/>
    </row>
    <row r="3" spans="1:16" ht="15" customHeight="1" x14ac:dyDescent="0.25">
      <c r="A3" s="17"/>
      <c r="B3" s="231" t="s">
        <v>519</v>
      </c>
      <c r="C3" s="128"/>
      <c r="D3" s="128"/>
      <c r="E3" s="128"/>
      <c r="F3" s="128"/>
      <c r="G3" s="128"/>
      <c r="H3" s="128"/>
      <c r="I3" s="128"/>
      <c r="J3" s="128"/>
      <c r="K3" s="128"/>
      <c r="L3" s="128"/>
      <c r="M3" s="128"/>
      <c r="N3" s="128"/>
      <c r="O3" s="128"/>
      <c r="P3" s="128"/>
    </row>
    <row r="4" spans="1:16" ht="17.100000000000001" customHeight="1" x14ac:dyDescent="0.25">
      <c r="A4" s="17"/>
      <c r="B4" s="130"/>
      <c r="C4" s="131"/>
      <c r="D4" s="131"/>
      <c r="E4" s="131"/>
      <c r="F4" s="131"/>
      <c r="G4" s="131"/>
      <c r="H4" s="131"/>
      <c r="I4" s="131"/>
      <c r="J4" s="131"/>
      <c r="K4" s="131"/>
      <c r="L4" s="131"/>
      <c r="M4" s="131"/>
      <c r="N4" s="131"/>
      <c r="O4" s="131"/>
      <c r="P4" s="131"/>
    </row>
    <row r="5" spans="1:16" ht="17.100000000000001" customHeight="1" x14ac:dyDescent="0.25">
      <c r="A5" s="17"/>
      <c r="B5" s="137"/>
      <c r="C5" s="179"/>
      <c r="D5" s="131"/>
      <c r="E5" s="131"/>
      <c r="F5" s="131"/>
      <c r="G5" s="131"/>
      <c r="H5" s="131"/>
      <c r="I5" s="131"/>
      <c r="J5" s="131"/>
      <c r="K5" s="131"/>
      <c r="L5" s="131"/>
      <c r="M5" s="131"/>
      <c r="N5" s="131"/>
      <c r="O5" s="131"/>
      <c r="P5" s="131"/>
    </row>
    <row r="6" spans="1:16" ht="14.45" customHeight="1" x14ac:dyDescent="0.25">
      <c r="A6" s="17"/>
      <c r="B6" s="142"/>
      <c r="C6" s="232" t="s">
        <v>520</v>
      </c>
      <c r="D6" s="129"/>
      <c r="E6" s="233" t="s">
        <v>521</v>
      </c>
      <c r="F6" s="232" t="s">
        <v>522</v>
      </c>
      <c r="G6" s="234" t="s">
        <v>523</v>
      </c>
      <c r="H6" s="128"/>
      <c r="I6" s="128"/>
      <c r="J6" s="128"/>
      <c r="K6" s="129"/>
      <c r="L6" s="232" t="s">
        <v>524</v>
      </c>
      <c r="M6" s="128"/>
      <c r="N6" s="128"/>
      <c r="O6" s="128"/>
      <c r="P6" s="129"/>
    </row>
    <row r="7" spans="1:16" ht="38.25" customHeight="1" x14ac:dyDescent="0.25">
      <c r="A7" s="17"/>
      <c r="B7" s="130"/>
      <c r="C7" s="130"/>
      <c r="D7" s="132"/>
      <c r="E7" s="133"/>
      <c r="F7" s="133"/>
      <c r="G7" s="130"/>
      <c r="H7" s="131"/>
      <c r="I7" s="131"/>
      <c r="J7" s="131"/>
      <c r="K7" s="132"/>
      <c r="L7" s="130"/>
      <c r="M7" s="131"/>
      <c r="N7" s="131"/>
      <c r="O7" s="131"/>
      <c r="P7" s="132"/>
    </row>
    <row r="8" spans="1:16" ht="17.100000000000001" customHeight="1" x14ac:dyDescent="0.25">
      <c r="A8" s="17"/>
      <c r="B8" s="230">
        <v>1</v>
      </c>
      <c r="C8" s="127" t="s">
        <v>525</v>
      </c>
      <c r="D8" s="129"/>
      <c r="E8" s="127" t="s">
        <v>512</v>
      </c>
      <c r="F8" s="127" t="s">
        <v>84</v>
      </c>
      <c r="G8" s="127" t="s">
        <v>526</v>
      </c>
      <c r="H8" s="128"/>
      <c r="I8" s="128"/>
      <c r="J8" s="128"/>
      <c r="K8" s="129"/>
      <c r="L8" s="127" t="s">
        <v>527</v>
      </c>
      <c r="M8" s="128"/>
      <c r="N8" s="128"/>
      <c r="O8" s="128"/>
      <c r="P8" s="129"/>
    </row>
    <row r="9" spans="1:16" ht="17.100000000000001" customHeight="1" x14ac:dyDescent="0.25">
      <c r="A9" s="17"/>
      <c r="B9" s="228"/>
      <c r="C9" s="142"/>
      <c r="D9" s="143"/>
      <c r="E9" s="228"/>
      <c r="F9" s="228"/>
      <c r="G9" s="142"/>
      <c r="H9" s="124"/>
      <c r="I9" s="124"/>
      <c r="J9" s="124"/>
      <c r="K9" s="143"/>
      <c r="L9" s="142"/>
      <c r="M9" s="124"/>
      <c r="N9" s="124"/>
      <c r="O9" s="124"/>
      <c r="P9" s="143"/>
    </row>
    <row r="10" spans="1:16" ht="17.100000000000001" customHeight="1" x14ac:dyDescent="0.25">
      <c r="A10" s="17"/>
      <c r="B10" s="228"/>
      <c r="C10" s="142"/>
      <c r="D10" s="143"/>
      <c r="E10" s="228"/>
      <c r="F10" s="228"/>
      <c r="G10" s="142"/>
      <c r="H10" s="124"/>
      <c r="I10" s="124"/>
      <c r="J10" s="124"/>
      <c r="K10" s="143"/>
      <c r="L10" s="142"/>
      <c r="M10" s="124"/>
      <c r="N10" s="124"/>
      <c r="O10" s="124"/>
      <c r="P10" s="143"/>
    </row>
    <row r="11" spans="1:16" ht="138" customHeight="1" x14ac:dyDescent="0.25">
      <c r="A11" s="17"/>
      <c r="B11" s="133"/>
      <c r="C11" s="130"/>
      <c r="D11" s="132"/>
      <c r="E11" s="133"/>
      <c r="F11" s="133"/>
      <c r="G11" s="130"/>
      <c r="H11" s="131"/>
      <c r="I11" s="131"/>
      <c r="J11" s="131"/>
      <c r="K11" s="132"/>
      <c r="L11" s="130"/>
      <c r="M11" s="131"/>
      <c r="N11" s="131"/>
      <c r="O11" s="131"/>
      <c r="P11" s="132"/>
    </row>
    <row r="12" spans="1:16" ht="17.100000000000001" customHeight="1" x14ac:dyDescent="0.25">
      <c r="A12" s="17"/>
      <c r="B12" s="230">
        <v>2</v>
      </c>
      <c r="C12" s="127" t="s">
        <v>528</v>
      </c>
      <c r="D12" s="129"/>
      <c r="E12" s="127" t="s">
        <v>512</v>
      </c>
      <c r="F12" s="127" t="s">
        <v>84</v>
      </c>
      <c r="G12" s="127" t="s">
        <v>529</v>
      </c>
      <c r="H12" s="128"/>
      <c r="I12" s="128"/>
      <c r="J12" s="128"/>
      <c r="K12" s="129"/>
      <c r="L12" s="127" t="s">
        <v>530</v>
      </c>
      <c r="M12" s="128"/>
      <c r="N12" s="128"/>
      <c r="O12" s="128"/>
      <c r="P12" s="129"/>
    </row>
    <row r="13" spans="1:16" ht="17.100000000000001" customHeight="1" x14ac:dyDescent="0.25">
      <c r="A13" s="17"/>
      <c r="B13" s="228"/>
      <c r="C13" s="142"/>
      <c r="D13" s="143"/>
      <c r="E13" s="228"/>
      <c r="F13" s="228"/>
      <c r="G13" s="142"/>
      <c r="H13" s="124"/>
      <c r="I13" s="124"/>
      <c r="J13" s="124"/>
      <c r="K13" s="143"/>
      <c r="L13" s="142"/>
      <c r="M13" s="124"/>
      <c r="N13" s="124"/>
      <c r="O13" s="124"/>
      <c r="P13" s="143"/>
    </row>
    <row r="14" spans="1:16" ht="17.100000000000001" customHeight="1" x14ac:dyDescent="0.25">
      <c r="A14" s="17"/>
      <c r="B14" s="228"/>
      <c r="C14" s="142"/>
      <c r="D14" s="143"/>
      <c r="E14" s="228"/>
      <c r="F14" s="228"/>
      <c r="G14" s="142"/>
      <c r="H14" s="124"/>
      <c r="I14" s="124"/>
      <c r="J14" s="124"/>
      <c r="K14" s="143"/>
      <c r="L14" s="142"/>
      <c r="M14" s="124"/>
      <c r="N14" s="124"/>
      <c r="O14" s="124"/>
      <c r="P14" s="143"/>
    </row>
    <row r="15" spans="1:16" ht="65.45" customHeight="1" x14ac:dyDescent="0.25">
      <c r="A15" s="17"/>
      <c r="B15" s="133"/>
      <c r="C15" s="130"/>
      <c r="D15" s="132"/>
      <c r="E15" s="133"/>
      <c r="F15" s="133"/>
      <c r="G15" s="130"/>
      <c r="H15" s="131"/>
      <c r="I15" s="131"/>
      <c r="J15" s="131"/>
      <c r="K15" s="132"/>
      <c r="L15" s="130"/>
      <c r="M15" s="131"/>
      <c r="N15" s="131"/>
      <c r="O15" s="131"/>
      <c r="P15" s="132"/>
    </row>
    <row r="16" spans="1:16" ht="17.100000000000001" customHeight="1" x14ac:dyDescent="0.25">
      <c r="A16" s="17"/>
      <c r="B16" s="230">
        <v>3</v>
      </c>
      <c r="C16" s="127" t="s">
        <v>531</v>
      </c>
      <c r="D16" s="129"/>
      <c r="E16" s="127"/>
      <c r="F16" s="137"/>
      <c r="G16" s="127" t="s">
        <v>532</v>
      </c>
      <c r="H16" s="128"/>
      <c r="I16" s="128"/>
      <c r="J16" s="128"/>
      <c r="K16" s="129"/>
      <c r="L16" s="127" t="s">
        <v>533</v>
      </c>
      <c r="M16" s="128"/>
      <c r="N16" s="128"/>
      <c r="O16" s="128"/>
      <c r="P16" s="129"/>
    </row>
    <row r="17" spans="1:16" ht="17.100000000000001" customHeight="1" x14ac:dyDescent="0.25">
      <c r="A17" s="17"/>
      <c r="B17" s="228"/>
      <c r="C17" s="142"/>
      <c r="D17" s="143"/>
      <c r="E17" s="228"/>
      <c r="F17" s="142"/>
      <c r="G17" s="142"/>
      <c r="H17" s="124"/>
      <c r="I17" s="124"/>
      <c r="J17" s="124"/>
      <c r="K17" s="143"/>
      <c r="L17" s="142"/>
      <c r="M17" s="124"/>
      <c r="N17" s="124"/>
      <c r="O17" s="124"/>
      <c r="P17" s="143"/>
    </row>
    <row r="18" spans="1:16" ht="17.100000000000001" customHeight="1" x14ac:dyDescent="0.25">
      <c r="A18" s="17"/>
      <c r="B18" s="228"/>
      <c r="C18" s="142"/>
      <c r="D18" s="143"/>
      <c r="E18" s="228"/>
      <c r="F18" s="142"/>
      <c r="G18" s="142"/>
      <c r="H18" s="124"/>
      <c r="I18" s="124"/>
      <c r="J18" s="124"/>
      <c r="K18" s="143"/>
      <c r="L18" s="142"/>
      <c r="M18" s="124"/>
      <c r="N18" s="124"/>
      <c r="O18" s="124"/>
      <c r="P18" s="143"/>
    </row>
    <row r="19" spans="1:16" ht="138.75" customHeight="1" x14ac:dyDescent="0.25">
      <c r="A19" s="17"/>
      <c r="B19" s="133"/>
      <c r="C19" s="130"/>
      <c r="D19" s="132"/>
      <c r="E19" s="133"/>
      <c r="F19" s="130"/>
      <c r="G19" s="130"/>
      <c r="H19" s="131"/>
      <c r="I19" s="131"/>
      <c r="J19" s="131"/>
      <c r="K19" s="132"/>
      <c r="L19" s="130"/>
      <c r="M19" s="131"/>
      <c r="N19" s="131"/>
      <c r="O19" s="131"/>
      <c r="P19" s="132"/>
    </row>
    <row r="20" spans="1:16" ht="17.100000000000001" customHeight="1" x14ac:dyDescent="0.25">
      <c r="A20" s="17"/>
      <c r="B20" s="230">
        <v>4</v>
      </c>
      <c r="C20" s="127" t="s">
        <v>534</v>
      </c>
      <c r="D20" s="129"/>
      <c r="E20" s="127" t="s">
        <v>535</v>
      </c>
      <c r="F20" s="137" t="s">
        <v>84</v>
      </c>
      <c r="G20" s="127" t="s">
        <v>536</v>
      </c>
      <c r="H20" s="128"/>
      <c r="I20" s="128"/>
      <c r="J20" s="128"/>
      <c r="K20" s="129"/>
      <c r="L20" s="127" t="s">
        <v>537</v>
      </c>
      <c r="M20" s="128"/>
      <c r="N20" s="128"/>
      <c r="O20" s="128"/>
      <c r="P20" s="129"/>
    </row>
    <row r="21" spans="1:16" ht="17.100000000000001" customHeight="1" x14ac:dyDescent="0.25">
      <c r="A21" s="17"/>
      <c r="B21" s="228"/>
      <c r="C21" s="142"/>
      <c r="D21" s="143"/>
      <c r="E21" s="228"/>
      <c r="F21" s="142"/>
      <c r="G21" s="142"/>
      <c r="H21" s="124"/>
      <c r="I21" s="124"/>
      <c r="J21" s="124"/>
      <c r="K21" s="143"/>
      <c r="L21" s="142"/>
      <c r="M21" s="124"/>
      <c r="N21" s="124"/>
      <c r="O21" s="124"/>
      <c r="P21" s="143"/>
    </row>
    <row r="22" spans="1:16" ht="17.100000000000001" customHeight="1" x14ac:dyDescent="0.25">
      <c r="A22" s="17"/>
      <c r="B22" s="228"/>
      <c r="C22" s="142"/>
      <c r="D22" s="143"/>
      <c r="E22" s="228"/>
      <c r="F22" s="142"/>
      <c r="G22" s="142"/>
      <c r="H22" s="124"/>
      <c r="I22" s="124"/>
      <c r="J22" s="124"/>
      <c r="K22" s="143"/>
      <c r="L22" s="142"/>
      <c r="M22" s="124"/>
      <c r="N22" s="124"/>
      <c r="O22" s="124"/>
      <c r="P22" s="143"/>
    </row>
    <row r="23" spans="1:16" ht="114.6" customHeight="1" x14ac:dyDescent="0.25">
      <c r="A23" s="17"/>
      <c r="B23" s="133"/>
      <c r="C23" s="130"/>
      <c r="D23" s="132"/>
      <c r="E23" s="133"/>
      <c r="F23" s="130"/>
      <c r="G23" s="130"/>
      <c r="H23" s="131"/>
      <c r="I23" s="131"/>
      <c r="J23" s="131"/>
      <c r="K23" s="132"/>
      <c r="L23" s="130"/>
      <c r="M23" s="131"/>
      <c r="N23" s="131"/>
      <c r="O23" s="131"/>
      <c r="P23" s="132"/>
    </row>
    <row r="24" spans="1:16" ht="17.100000000000001" customHeight="1" x14ac:dyDescent="0.25">
      <c r="A24" s="17"/>
      <c r="B24" s="230">
        <v>5</v>
      </c>
      <c r="C24" s="127" t="s">
        <v>538</v>
      </c>
      <c r="D24" s="129"/>
      <c r="E24" s="127" t="s">
        <v>539</v>
      </c>
      <c r="F24" s="137" t="s">
        <v>84</v>
      </c>
      <c r="G24" s="127" t="s">
        <v>540</v>
      </c>
      <c r="H24" s="128"/>
      <c r="I24" s="128"/>
      <c r="J24" s="128"/>
      <c r="K24" s="129"/>
      <c r="L24" s="127" t="s">
        <v>541</v>
      </c>
      <c r="M24" s="128"/>
      <c r="N24" s="128"/>
      <c r="O24" s="128"/>
      <c r="P24" s="129"/>
    </row>
    <row r="25" spans="1:16" ht="17.100000000000001" customHeight="1" x14ac:dyDescent="0.25">
      <c r="A25" s="17"/>
      <c r="B25" s="228"/>
      <c r="C25" s="142"/>
      <c r="D25" s="143"/>
      <c r="E25" s="228"/>
      <c r="F25" s="142"/>
      <c r="G25" s="142"/>
      <c r="H25" s="124"/>
      <c r="I25" s="124"/>
      <c r="J25" s="124"/>
      <c r="K25" s="143"/>
      <c r="L25" s="142"/>
      <c r="M25" s="124"/>
      <c r="N25" s="124"/>
      <c r="O25" s="124"/>
      <c r="P25" s="143"/>
    </row>
    <row r="26" spans="1:16" x14ac:dyDescent="0.25">
      <c r="A26" s="17"/>
      <c r="B26" s="228"/>
      <c r="C26" s="142"/>
      <c r="D26" s="143"/>
      <c r="E26" s="228"/>
      <c r="F26" s="142"/>
      <c r="G26" s="142"/>
      <c r="H26" s="124"/>
      <c r="I26" s="124"/>
      <c r="J26" s="124"/>
      <c r="K26" s="143"/>
      <c r="L26" s="142"/>
      <c r="M26" s="124"/>
      <c r="N26" s="124"/>
      <c r="O26" s="124"/>
      <c r="P26" s="143"/>
    </row>
    <row r="27" spans="1:16" ht="150.75" customHeight="1" x14ac:dyDescent="0.25">
      <c r="A27" s="17"/>
      <c r="B27" s="133"/>
      <c r="C27" s="130"/>
      <c r="D27" s="132"/>
      <c r="E27" s="133"/>
      <c r="F27" s="130"/>
      <c r="G27" s="130"/>
      <c r="H27" s="131"/>
      <c r="I27" s="131"/>
      <c r="J27" s="131"/>
      <c r="K27" s="132"/>
      <c r="L27" s="130"/>
      <c r="M27" s="131"/>
      <c r="N27" s="131"/>
      <c r="O27" s="131"/>
      <c r="P27" s="132"/>
    </row>
    <row r="28" spans="1:16" x14ac:dyDescent="0.25">
      <c r="A28" s="17"/>
      <c r="B28" s="130"/>
      <c r="C28" s="131"/>
      <c r="D28" s="131"/>
      <c r="E28" s="131"/>
      <c r="F28" s="131"/>
      <c r="G28" s="131"/>
      <c r="H28" s="131"/>
      <c r="I28" s="131"/>
      <c r="J28" s="131"/>
      <c r="K28" s="131"/>
      <c r="L28" s="131"/>
      <c r="M28" s="131"/>
      <c r="N28" s="131"/>
      <c r="O28" s="131"/>
      <c r="P28" s="131"/>
    </row>
    <row r="29" spans="1:16" x14ac:dyDescent="0.25">
      <c r="A29" s="17"/>
      <c r="B29" s="235" t="s">
        <v>542</v>
      </c>
      <c r="C29" s="135"/>
      <c r="D29" s="135"/>
      <c r="E29" s="135"/>
      <c r="F29" s="135"/>
      <c r="G29" s="135"/>
      <c r="H29" s="135"/>
      <c r="I29" s="135"/>
      <c r="J29" s="135"/>
      <c r="K29" s="135"/>
      <c r="L29" s="135"/>
      <c r="M29" s="135"/>
      <c r="N29" s="135"/>
      <c r="O29" s="135"/>
      <c r="P29" s="136"/>
    </row>
    <row r="30" spans="1:16" ht="14.45" customHeight="1" x14ac:dyDescent="0.25">
      <c r="A30" s="17"/>
      <c r="B30" s="315" t="s">
        <v>543</v>
      </c>
      <c r="C30" s="315" t="s">
        <v>544</v>
      </c>
      <c r="D30" s="227" t="s">
        <v>545</v>
      </c>
      <c r="E30" s="128"/>
      <c r="F30" s="128"/>
      <c r="G30" s="128"/>
      <c r="H30" s="128"/>
      <c r="I30" s="128"/>
      <c r="J30" s="128"/>
      <c r="K30" s="128"/>
      <c r="L30" s="128"/>
      <c r="M30" s="128"/>
      <c r="N30" s="128"/>
      <c r="O30" s="128"/>
      <c r="P30" s="129"/>
    </row>
    <row r="31" spans="1:16" ht="32.25" customHeight="1" x14ac:dyDescent="0.25">
      <c r="A31" s="17"/>
      <c r="B31" s="316"/>
      <c r="C31" s="316"/>
      <c r="D31" s="130"/>
      <c r="E31" s="131"/>
      <c r="F31" s="131"/>
      <c r="G31" s="131"/>
      <c r="H31" s="131"/>
      <c r="I31" s="131"/>
      <c r="J31" s="131"/>
      <c r="K31" s="131"/>
      <c r="L31" s="131"/>
      <c r="M31" s="131"/>
      <c r="N31" s="131"/>
      <c r="O31" s="131"/>
      <c r="P31" s="132"/>
    </row>
    <row r="32" spans="1:16" ht="17.100000000000001" customHeight="1" x14ac:dyDescent="0.25">
      <c r="A32" s="17"/>
      <c r="B32" s="127" t="s">
        <v>512</v>
      </c>
      <c r="C32" s="229" t="s">
        <v>512</v>
      </c>
      <c r="D32" s="127"/>
      <c r="E32" s="128"/>
      <c r="F32" s="128"/>
      <c r="G32" s="128"/>
      <c r="H32" s="128"/>
      <c r="I32" s="128"/>
      <c r="J32" s="128"/>
      <c r="K32" s="128"/>
      <c r="L32" s="128"/>
      <c r="M32" s="128"/>
      <c r="N32" s="128"/>
      <c r="O32" s="128"/>
      <c r="P32" s="129"/>
    </row>
    <row r="33" spans="1:16" ht="17.100000000000001" customHeight="1" x14ac:dyDescent="0.25">
      <c r="A33" s="17"/>
      <c r="B33" s="228"/>
      <c r="C33" s="228"/>
      <c r="D33" s="142"/>
      <c r="E33" s="124"/>
      <c r="F33" s="124"/>
      <c r="G33" s="124"/>
      <c r="H33" s="124"/>
      <c r="I33" s="124"/>
      <c r="J33" s="124"/>
      <c r="K33" s="124"/>
      <c r="L33" s="124"/>
      <c r="M33" s="124"/>
      <c r="N33" s="124"/>
      <c r="O33" s="124"/>
      <c r="P33" s="143"/>
    </row>
    <row r="34" spans="1:16" ht="17.100000000000001" customHeight="1" x14ac:dyDescent="0.25">
      <c r="A34" s="17"/>
      <c r="B34" s="133"/>
      <c r="C34" s="133"/>
      <c r="D34" s="130"/>
      <c r="E34" s="131"/>
      <c r="F34" s="131"/>
      <c r="G34" s="131"/>
      <c r="H34" s="131"/>
      <c r="I34" s="131"/>
      <c r="J34" s="131"/>
      <c r="K34" s="131"/>
      <c r="L34" s="131"/>
      <c r="M34" s="131"/>
      <c r="N34" s="131"/>
      <c r="O34" s="131"/>
      <c r="P34" s="132"/>
    </row>
    <row r="35" spans="1:16" ht="17.100000000000001" customHeight="1" x14ac:dyDescent="0.25">
      <c r="A35" s="17"/>
      <c r="B35" s="17"/>
      <c r="C35" s="17"/>
      <c r="D35" s="17"/>
      <c r="E35" s="17"/>
      <c r="F35" s="17"/>
      <c r="G35" s="17"/>
      <c r="H35" s="17"/>
      <c r="I35" s="17"/>
      <c r="J35" s="17"/>
      <c r="K35" s="17"/>
      <c r="L35" s="17"/>
      <c r="M35" s="17"/>
      <c r="N35" s="17"/>
      <c r="O35" s="17"/>
      <c r="P35" s="17"/>
    </row>
    <row r="36" spans="1:16" ht="14.45" customHeight="1" x14ac:dyDescent="0.25">
      <c r="A36" s="17"/>
      <c r="B36" s="154" t="s">
        <v>546</v>
      </c>
      <c r="C36" s="124"/>
      <c r="D36" s="124"/>
      <c r="E36" s="124"/>
      <c r="F36" s="124"/>
      <c r="G36" s="124"/>
      <c r="H36" s="124"/>
      <c r="I36" s="124"/>
      <c r="J36" s="124"/>
      <c r="K36" s="124"/>
      <c r="L36" s="124"/>
      <c r="M36" s="124"/>
      <c r="N36" s="124"/>
      <c r="O36" s="124"/>
      <c r="P36" s="124"/>
    </row>
    <row r="37" spans="1:16" x14ac:dyDescent="0.25">
      <c r="A37" s="17"/>
      <c r="B37" s="124"/>
      <c r="C37" s="124"/>
      <c r="D37" s="124"/>
      <c r="E37" s="124"/>
      <c r="F37" s="124"/>
      <c r="G37" s="124"/>
      <c r="H37" s="124"/>
      <c r="I37" s="124"/>
      <c r="J37" s="124"/>
      <c r="K37" s="124"/>
      <c r="L37" s="124"/>
      <c r="M37" s="124"/>
      <c r="N37" s="124"/>
      <c r="O37" s="124"/>
      <c r="P37" s="124"/>
    </row>
    <row r="38" spans="1:16" x14ac:dyDescent="0.25">
      <c r="A38" s="17"/>
      <c r="B38" s="124"/>
      <c r="C38" s="124"/>
      <c r="D38" s="124"/>
      <c r="E38" s="124"/>
      <c r="F38" s="124"/>
      <c r="G38" s="124"/>
      <c r="H38" s="124"/>
      <c r="I38" s="124"/>
      <c r="J38" s="124"/>
      <c r="K38" s="124"/>
      <c r="L38" s="124"/>
      <c r="M38" s="124"/>
      <c r="N38" s="124"/>
      <c r="O38" s="124"/>
      <c r="P38" s="124"/>
    </row>
    <row r="39" spans="1:16" ht="17.100000000000001" customHeight="1" x14ac:dyDescent="0.25">
      <c r="A39" s="17"/>
      <c r="B39" s="124"/>
      <c r="C39" s="124"/>
      <c r="D39" s="124"/>
      <c r="E39" s="124"/>
      <c r="F39" s="124"/>
      <c r="G39" s="124"/>
      <c r="H39" s="124"/>
      <c r="I39" s="124"/>
      <c r="J39" s="124"/>
      <c r="K39" s="124"/>
      <c r="L39" s="124"/>
      <c r="M39" s="124"/>
      <c r="N39" s="124"/>
      <c r="O39" s="124"/>
      <c r="P39" s="124"/>
    </row>
    <row r="40" spans="1:16" x14ac:dyDescent="0.25">
      <c r="A40" s="17"/>
      <c r="B40" s="17"/>
      <c r="C40" s="17"/>
      <c r="D40" s="17"/>
      <c r="E40" s="17"/>
      <c r="F40" s="17"/>
      <c r="G40" s="17"/>
      <c r="H40" s="17"/>
      <c r="I40" s="17"/>
      <c r="J40" s="17"/>
      <c r="K40" s="17"/>
      <c r="L40" s="17"/>
      <c r="M40" s="17"/>
      <c r="N40" s="17"/>
      <c r="O40" s="17"/>
      <c r="P40" s="17"/>
    </row>
  </sheetData>
  <sheetProtection sheet="1" objects="1" scenarios="1" formatColumns="0" formatRows="0"/>
  <mergeCells count="48">
    <mergeCell ref="B2:P2"/>
    <mergeCell ref="E16:E19"/>
    <mergeCell ref="C20:D23"/>
    <mergeCell ref="B20:B23"/>
    <mergeCell ref="B5:B7"/>
    <mergeCell ref="L6:P7"/>
    <mergeCell ref="E6:E7"/>
    <mergeCell ref="G6:K7"/>
    <mergeCell ref="F6:F7"/>
    <mergeCell ref="B29:P29"/>
    <mergeCell ref="C24:D27"/>
    <mergeCell ref="B3:P4"/>
    <mergeCell ref="C30:C31"/>
    <mergeCell ref="C16:D19"/>
    <mergeCell ref="E12:E15"/>
    <mergeCell ref="B16:B19"/>
    <mergeCell ref="E8:E11"/>
    <mergeCell ref="C6:D7"/>
    <mergeCell ref="F16:F19"/>
    <mergeCell ref="F20:F23"/>
    <mergeCell ref="B28:P28"/>
    <mergeCell ref="L24:P27"/>
    <mergeCell ref="G24:K27"/>
    <mergeCell ref="C5:P5"/>
    <mergeCell ref="F24:F27"/>
    <mergeCell ref="B36:P39"/>
    <mergeCell ref="L8:P11"/>
    <mergeCell ref="C12:D15"/>
    <mergeCell ref="B30:B31"/>
    <mergeCell ref="C8:D11"/>
    <mergeCell ref="D30:P31"/>
    <mergeCell ref="B32:B34"/>
    <mergeCell ref="E24:E27"/>
    <mergeCell ref="F8:F11"/>
    <mergeCell ref="B24:B27"/>
    <mergeCell ref="B12:B15"/>
    <mergeCell ref="L20:P23"/>
    <mergeCell ref="G8:K11"/>
    <mergeCell ref="F12:F15"/>
    <mergeCell ref="B8:B11"/>
    <mergeCell ref="G20:K23"/>
    <mergeCell ref="L16:P19"/>
    <mergeCell ref="D32:P34"/>
    <mergeCell ref="L12:P15"/>
    <mergeCell ref="G16:K19"/>
    <mergeCell ref="E20:E23"/>
    <mergeCell ref="C32:C34"/>
    <mergeCell ref="G12:K15"/>
  </mergeCells>
  <dataValidations count="3">
    <dataValidation type="list" allowBlank="1" showInputMessage="1" showErrorMessage="1" prompt="Select Rating" sqref="B32:C34 E8:E18 E20:E22 E24:E26" xr:uid="{00000000-0002-0000-0A00-000000000000}">
      <formula1>"Low, Moderate, Substantial, High"</formula1>
    </dataValidation>
    <dataValidation type="list" allowBlank="1" showInputMessage="1" showErrorMessage="1" prompt="Select Response" sqref="F8:F18 F20:F22 F24:F26" xr:uid="{00000000-0002-0000-0A00-000001000000}">
      <formula1>"Yes, No"</formula1>
    </dataValidation>
    <dataValidation type="list" allowBlank="1" showInputMessage="1" showErrorMessage="1" prompt="Select type of risk" sqref="C8:D27" xr:uid="{00000000-0002-0000-0A00-000002000000}">
      <formula1>"Political, Economic, Legal &amp; Regulatory, Environmental, Social, Institutional, Operational &amp; Logistical, Reputational, Partnership &amp; Coordination, Strategic, Safety &amp; Security"</formula1>
    </dataValidation>
  </dataValidations>
  <pageMargins left="0.25" right="0.25"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3" tint="0.499984740745262"/>
  </sheetPr>
  <dimension ref="A1:AB55"/>
  <sheetViews>
    <sheetView showGridLines="0" view="pageBreakPreview" zoomScaleNormal="100" zoomScaleSheetLayoutView="100" workbookViewId="0">
      <selection activeCell="Q17" sqref="Q17"/>
    </sheetView>
  </sheetViews>
  <sheetFormatPr defaultColWidth="8.85546875" defaultRowHeight="15" x14ac:dyDescent="0.25"/>
  <cols>
    <col min="1" max="1" width="1.42578125" customWidth="1"/>
  </cols>
  <sheetData>
    <row r="1" spans="1:28" x14ac:dyDescent="0.25">
      <c r="A1" s="17"/>
      <c r="B1" s="17"/>
      <c r="C1" s="17"/>
      <c r="D1" s="17"/>
      <c r="E1" s="17"/>
      <c r="F1" s="17"/>
      <c r="G1" s="17"/>
      <c r="H1" s="17"/>
      <c r="I1" s="17"/>
      <c r="J1" s="17"/>
      <c r="K1" s="17"/>
    </row>
    <row r="2" spans="1:28" ht="15.95" customHeight="1" x14ac:dyDescent="0.3">
      <c r="A2" s="17"/>
      <c r="B2" s="225" t="s">
        <v>547</v>
      </c>
      <c r="C2" s="124"/>
      <c r="D2" s="124"/>
      <c r="E2" s="124"/>
      <c r="F2" s="124"/>
      <c r="G2" s="124"/>
      <c r="H2" s="124"/>
      <c r="I2" s="124"/>
      <c r="J2" s="124"/>
      <c r="K2" s="124"/>
      <c r="M2" s="47"/>
      <c r="N2" s="40"/>
      <c r="O2" s="40"/>
      <c r="P2" s="40"/>
      <c r="Q2" s="40"/>
      <c r="R2" s="40"/>
      <c r="S2" s="40"/>
      <c r="T2" s="40"/>
      <c r="U2" s="40"/>
      <c r="V2" s="40"/>
      <c r="W2" s="40"/>
      <c r="X2" s="40"/>
      <c r="Y2" s="40"/>
      <c r="Z2" s="40"/>
      <c r="AA2" s="40"/>
      <c r="AB2" s="40"/>
    </row>
    <row r="3" spans="1:28" ht="15.95" customHeight="1" x14ac:dyDescent="0.3">
      <c r="A3" s="17"/>
      <c r="B3" s="20"/>
      <c r="C3" s="20"/>
      <c r="D3" s="20"/>
      <c r="E3" s="20"/>
      <c r="F3" s="20"/>
      <c r="G3" s="20"/>
      <c r="H3" s="20"/>
      <c r="I3" s="20"/>
      <c r="J3" s="20"/>
      <c r="K3" s="20"/>
      <c r="M3" s="40"/>
      <c r="N3" s="40"/>
      <c r="O3" s="40"/>
      <c r="P3" s="40"/>
      <c r="Q3" s="40"/>
      <c r="R3" s="40"/>
      <c r="S3" s="40"/>
      <c r="T3" s="40"/>
      <c r="U3" s="40"/>
      <c r="V3" s="40"/>
      <c r="W3" s="40"/>
      <c r="X3" s="40"/>
      <c r="Y3" s="40"/>
      <c r="Z3" s="40"/>
      <c r="AA3" s="40"/>
      <c r="AB3" s="40"/>
    </row>
    <row r="4" spans="1:28" ht="15.95" customHeight="1" x14ac:dyDescent="0.3">
      <c r="A4" s="17"/>
      <c r="B4" s="127" t="s">
        <v>548</v>
      </c>
      <c r="C4" s="128"/>
      <c r="D4" s="128"/>
      <c r="E4" s="128"/>
      <c r="F4" s="128"/>
      <c r="G4" s="128"/>
      <c r="H4" s="128"/>
      <c r="I4" s="128"/>
      <c r="J4" s="128"/>
      <c r="K4" s="129"/>
      <c r="M4" s="39"/>
      <c r="N4" s="40"/>
      <c r="O4" s="40"/>
      <c r="P4" s="40"/>
      <c r="Q4" s="40"/>
      <c r="R4" s="40"/>
      <c r="S4" s="40"/>
      <c r="T4" s="40"/>
      <c r="U4" s="40"/>
      <c r="V4" s="40"/>
      <c r="W4" s="40"/>
      <c r="X4" s="40"/>
      <c r="Y4" s="40"/>
      <c r="Z4" s="40"/>
      <c r="AA4" s="40"/>
      <c r="AB4" s="40"/>
    </row>
    <row r="5" spans="1:28" ht="24.95" customHeight="1" x14ac:dyDescent="0.3">
      <c r="A5" s="17"/>
      <c r="B5" s="130"/>
      <c r="C5" s="131"/>
      <c r="D5" s="131"/>
      <c r="E5" s="131"/>
      <c r="F5" s="131"/>
      <c r="G5" s="131"/>
      <c r="H5" s="131"/>
      <c r="I5" s="131"/>
      <c r="J5" s="131"/>
      <c r="K5" s="132"/>
      <c r="M5" s="40"/>
      <c r="N5" s="40"/>
      <c r="O5" s="40"/>
      <c r="P5" s="40"/>
      <c r="Q5" s="40"/>
      <c r="R5" s="40"/>
      <c r="S5" s="40"/>
      <c r="T5" s="40"/>
      <c r="U5" s="40"/>
      <c r="V5" s="40"/>
      <c r="W5" s="40"/>
      <c r="X5" s="40"/>
      <c r="Y5" s="40"/>
      <c r="Z5" s="40"/>
      <c r="AA5" s="40"/>
      <c r="AB5" s="40"/>
    </row>
    <row r="6" spans="1:28" ht="14.45" customHeight="1" x14ac:dyDescent="0.3">
      <c r="A6" s="17"/>
      <c r="B6" s="127"/>
      <c r="C6" s="135"/>
      <c r="D6" s="135"/>
      <c r="E6" s="135"/>
      <c r="F6" s="135"/>
      <c r="G6" s="135"/>
      <c r="H6" s="135"/>
      <c r="I6" s="135"/>
      <c r="J6" s="135"/>
      <c r="K6" s="136"/>
      <c r="M6" s="40"/>
      <c r="N6" s="40"/>
      <c r="O6" s="40"/>
      <c r="P6" s="40"/>
      <c r="Q6" s="40"/>
      <c r="R6" s="40"/>
      <c r="S6" s="40"/>
      <c r="T6" s="40"/>
      <c r="U6" s="40"/>
      <c r="V6" s="40"/>
      <c r="W6" s="40"/>
      <c r="X6" s="40"/>
      <c r="Y6" s="40"/>
      <c r="Z6" s="40"/>
      <c r="AA6" s="40"/>
      <c r="AB6" s="40"/>
    </row>
    <row r="7" spans="1:28" ht="14.45" customHeight="1" x14ac:dyDescent="0.3">
      <c r="A7" s="17"/>
      <c r="B7" s="227" t="s">
        <v>549</v>
      </c>
      <c r="C7" s="128"/>
      <c r="D7" s="128"/>
      <c r="E7" s="129"/>
      <c r="F7" s="234" t="s">
        <v>550</v>
      </c>
      <c r="G7" s="128"/>
      <c r="H7" s="128"/>
      <c r="I7" s="128"/>
      <c r="J7" s="128"/>
      <c r="K7" s="129"/>
      <c r="M7" s="40"/>
      <c r="N7" s="40"/>
      <c r="O7" s="40"/>
      <c r="P7" s="40"/>
      <c r="Q7" s="40"/>
      <c r="R7" s="40"/>
      <c r="S7" s="40"/>
      <c r="T7" s="40"/>
      <c r="U7" s="40"/>
      <c r="V7" s="40"/>
      <c r="W7" s="40"/>
      <c r="X7" s="40"/>
      <c r="Y7" s="40"/>
      <c r="Z7" s="40"/>
      <c r="AA7" s="40"/>
      <c r="AB7" s="40"/>
    </row>
    <row r="8" spans="1:28" ht="17.100000000000001" customHeight="1" x14ac:dyDescent="0.3">
      <c r="A8" s="17"/>
      <c r="B8" s="130"/>
      <c r="C8" s="131"/>
      <c r="D8" s="131"/>
      <c r="E8" s="132"/>
      <c r="F8" s="130"/>
      <c r="G8" s="131"/>
      <c r="H8" s="131"/>
      <c r="I8" s="131"/>
      <c r="J8" s="131"/>
      <c r="K8" s="132"/>
      <c r="M8" s="40"/>
      <c r="N8" s="40"/>
      <c r="O8" s="40"/>
      <c r="P8" s="40"/>
      <c r="Q8" s="40"/>
      <c r="R8" s="40"/>
      <c r="S8" s="40"/>
      <c r="T8" s="40"/>
      <c r="U8" s="40"/>
      <c r="V8" s="40"/>
      <c r="W8" s="40"/>
      <c r="X8" s="40"/>
      <c r="Y8" s="40"/>
      <c r="Z8" s="40"/>
      <c r="AA8" s="40"/>
      <c r="AB8" s="40"/>
    </row>
    <row r="9" spans="1:28" ht="14.45" customHeight="1" x14ac:dyDescent="0.3">
      <c r="A9" s="17"/>
      <c r="B9" s="236" t="s">
        <v>551</v>
      </c>
      <c r="C9" s="128"/>
      <c r="D9" s="128"/>
      <c r="E9" s="129"/>
      <c r="F9" s="229"/>
      <c r="G9" s="128"/>
      <c r="H9" s="128"/>
      <c r="I9" s="128"/>
      <c r="J9" s="128"/>
      <c r="K9" s="129"/>
      <c r="M9" s="40"/>
      <c r="N9" s="40"/>
      <c r="O9" s="40"/>
      <c r="P9" s="40"/>
      <c r="Q9" s="40"/>
      <c r="R9" s="40"/>
      <c r="S9" s="40"/>
      <c r="T9" s="40"/>
      <c r="U9" s="40"/>
      <c r="V9" s="40"/>
      <c r="W9" s="40"/>
      <c r="X9" s="40"/>
      <c r="Y9" s="40"/>
      <c r="Z9" s="40"/>
      <c r="AA9" s="40"/>
      <c r="AB9" s="40"/>
    </row>
    <row r="10" spans="1:28" ht="17.100000000000001" customHeight="1" x14ac:dyDescent="0.3">
      <c r="A10" s="17"/>
      <c r="B10" s="130"/>
      <c r="C10" s="131"/>
      <c r="D10" s="131"/>
      <c r="E10" s="132"/>
      <c r="F10" s="130"/>
      <c r="G10" s="131"/>
      <c r="H10" s="131"/>
      <c r="I10" s="131"/>
      <c r="J10" s="131"/>
      <c r="K10" s="132"/>
      <c r="M10" s="40"/>
      <c r="N10" s="40"/>
      <c r="O10" s="40"/>
      <c r="P10" s="40"/>
      <c r="Q10" s="40"/>
      <c r="R10" s="40"/>
      <c r="S10" s="40"/>
      <c r="T10" s="40"/>
      <c r="U10" s="40"/>
      <c r="V10" s="40"/>
      <c r="W10" s="40"/>
      <c r="X10" s="40"/>
      <c r="Y10" s="40"/>
      <c r="Z10" s="40"/>
      <c r="AA10" s="40"/>
      <c r="AB10" s="40"/>
    </row>
    <row r="11" spans="1:28" ht="17.100000000000001" customHeight="1" x14ac:dyDescent="0.3">
      <c r="A11" s="17"/>
      <c r="B11" s="236" t="s">
        <v>552</v>
      </c>
      <c r="C11" s="128"/>
      <c r="D11" s="128"/>
      <c r="E11" s="129"/>
      <c r="F11" s="229"/>
      <c r="G11" s="128"/>
      <c r="H11" s="128"/>
      <c r="I11" s="128"/>
      <c r="J11" s="128"/>
      <c r="K11" s="129"/>
      <c r="M11" s="40"/>
      <c r="N11" s="40"/>
      <c r="O11" s="40"/>
      <c r="P11" s="40"/>
      <c r="Q11" s="40"/>
      <c r="R11" s="40"/>
      <c r="S11" s="40"/>
      <c r="T11" s="40"/>
      <c r="U11" s="40"/>
      <c r="V11" s="40"/>
      <c r="W11" s="40"/>
      <c r="X11" s="40"/>
      <c r="Y11" s="40"/>
      <c r="Z11" s="40"/>
      <c r="AA11" s="40"/>
      <c r="AB11" s="40"/>
    </row>
    <row r="12" spans="1:28" ht="17.100000000000001" customHeight="1" x14ac:dyDescent="0.3">
      <c r="A12" s="17"/>
      <c r="B12" s="130"/>
      <c r="C12" s="131"/>
      <c r="D12" s="131"/>
      <c r="E12" s="132"/>
      <c r="F12" s="130"/>
      <c r="G12" s="131"/>
      <c r="H12" s="131"/>
      <c r="I12" s="131"/>
      <c r="J12" s="131"/>
      <c r="K12" s="132"/>
      <c r="M12" s="40"/>
      <c r="N12" s="40"/>
      <c r="O12" s="40"/>
      <c r="P12" s="40"/>
      <c r="Q12" s="40"/>
      <c r="R12" s="40"/>
      <c r="S12" s="40"/>
      <c r="T12" s="40"/>
      <c r="U12" s="40"/>
      <c r="V12" s="40"/>
      <c r="W12" s="40"/>
      <c r="X12" s="40"/>
      <c r="Y12" s="40"/>
      <c r="Z12" s="40"/>
      <c r="AA12" s="40"/>
      <c r="AB12" s="40"/>
    </row>
    <row r="13" spans="1:28" ht="17.100000000000001" customHeight="1" x14ac:dyDescent="0.3">
      <c r="A13" s="17"/>
      <c r="B13" s="236" t="s">
        <v>553</v>
      </c>
      <c r="C13" s="128"/>
      <c r="D13" s="128"/>
      <c r="E13" s="129"/>
      <c r="F13" s="229"/>
      <c r="G13" s="128"/>
      <c r="H13" s="128"/>
      <c r="I13" s="128"/>
      <c r="J13" s="128"/>
      <c r="K13" s="129"/>
      <c r="M13" s="40"/>
    </row>
    <row r="14" spans="1:28" ht="17.100000000000001" customHeight="1" x14ac:dyDescent="0.3">
      <c r="A14" s="17"/>
      <c r="B14" s="130"/>
      <c r="C14" s="131"/>
      <c r="D14" s="131"/>
      <c r="E14" s="132"/>
      <c r="F14" s="130"/>
      <c r="G14" s="131"/>
      <c r="H14" s="131"/>
      <c r="I14" s="131"/>
      <c r="J14" s="131"/>
      <c r="K14" s="132"/>
      <c r="M14" s="40"/>
    </row>
    <row r="15" spans="1:28" ht="17.100000000000001" customHeight="1" x14ac:dyDescent="0.3">
      <c r="A15" s="17"/>
      <c r="B15" s="236" t="s">
        <v>554</v>
      </c>
      <c r="C15" s="128"/>
      <c r="D15" s="128"/>
      <c r="E15" s="129"/>
      <c r="F15" s="229"/>
      <c r="G15" s="128"/>
      <c r="H15" s="128"/>
      <c r="I15" s="128"/>
      <c r="J15" s="128"/>
      <c r="K15" s="129"/>
      <c r="M15" s="40"/>
    </row>
    <row r="16" spans="1:28" ht="17.100000000000001" customHeight="1" x14ac:dyDescent="0.3">
      <c r="A16" s="17"/>
      <c r="B16" s="130"/>
      <c r="C16" s="131"/>
      <c r="D16" s="131"/>
      <c r="E16" s="132"/>
      <c r="F16" s="130"/>
      <c r="G16" s="131"/>
      <c r="H16" s="131"/>
      <c r="I16" s="131"/>
      <c r="J16" s="131"/>
      <c r="K16" s="132"/>
      <c r="M16" s="40"/>
    </row>
    <row r="17" spans="1:13" ht="17.100000000000001" customHeight="1" x14ac:dyDescent="0.3">
      <c r="A17" s="17"/>
      <c r="B17" s="236" t="s">
        <v>555</v>
      </c>
      <c r="C17" s="128"/>
      <c r="D17" s="128"/>
      <c r="E17" s="129"/>
      <c r="F17" s="229"/>
      <c r="G17" s="128"/>
      <c r="H17" s="128"/>
      <c r="I17" s="128"/>
      <c r="J17" s="128"/>
      <c r="K17" s="129"/>
      <c r="M17" s="40"/>
    </row>
    <row r="18" spans="1:13" ht="17.100000000000001" customHeight="1" x14ac:dyDescent="0.3">
      <c r="A18" s="17"/>
      <c r="B18" s="130"/>
      <c r="C18" s="131"/>
      <c r="D18" s="131"/>
      <c r="E18" s="132"/>
      <c r="F18" s="130"/>
      <c r="G18" s="131"/>
      <c r="H18" s="131"/>
      <c r="I18" s="131"/>
      <c r="J18" s="131"/>
      <c r="K18" s="132"/>
      <c r="M18" s="40"/>
    </row>
    <row r="19" spans="1:13" ht="17.100000000000001" customHeight="1" x14ac:dyDescent="0.3">
      <c r="A19" s="17"/>
      <c r="B19" s="127"/>
      <c r="C19" s="128"/>
      <c r="D19" s="128"/>
      <c r="E19" s="128"/>
      <c r="F19" s="128"/>
      <c r="G19" s="128"/>
      <c r="H19" s="128"/>
      <c r="I19" s="128"/>
      <c r="J19" s="128"/>
      <c r="K19" s="129"/>
      <c r="M19" s="40"/>
    </row>
    <row r="20" spans="1:13" ht="17.100000000000001" customHeight="1" x14ac:dyDescent="0.3">
      <c r="A20" s="17"/>
      <c r="B20" s="130"/>
      <c r="C20" s="131"/>
      <c r="D20" s="131"/>
      <c r="E20" s="131"/>
      <c r="F20" s="131"/>
      <c r="G20" s="131"/>
      <c r="H20" s="131"/>
      <c r="I20" s="131"/>
      <c r="J20" s="131"/>
      <c r="K20" s="132"/>
      <c r="M20" s="40"/>
    </row>
    <row r="24" spans="1:13" ht="17.100000000000001" customHeight="1" x14ac:dyDescent="0.3">
      <c r="A24" s="17"/>
      <c r="B24" s="17"/>
      <c r="C24" s="17"/>
      <c r="D24" s="17"/>
      <c r="E24" s="17"/>
      <c r="F24" s="17"/>
      <c r="G24" s="17"/>
      <c r="H24" s="17"/>
      <c r="I24" s="17"/>
      <c r="J24" s="17"/>
      <c r="K24" s="17"/>
      <c r="M24" s="40"/>
    </row>
    <row r="25" spans="1:13" ht="17.100000000000001" customHeight="1" x14ac:dyDescent="0.3">
      <c r="A25" s="17"/>
      <c r="B25" s="17"/>
      <c r="C25" s="17"/>
      <c r="D25" s="17"/>
      <c r="E25" s="17"/>
      <c r="F25" s="17"/>
      <c r="G25" s="17"/>
      <c r="H25" s="17"/>
      <c r="I25" s="17"/>
      <c r="J25" s="17"/>
      <c r="K25" s="17"/>
      <c r="M25" s="40"/>
    </row>
    <row r="26" spans="1:13" ht="17.100000000000001" customHeight="1" x14ac:dyDescent="0.3">
      <c r="A26" s="17"/>
      <c r="B26" s="17"/>
      <c r="C26" s="17"/>
      <c r="D26" s="17"/>
      <c r="E26" s="17"/>
      <c r="F26" s="17"/>
      <c r="G26" s="17"/>
      <c r="H26" s="17"/>
      <c r="I26" s="17"/>
      <c r="J26" s="17"/>
      <c r="K26" s="17"/>
      <c r="M26" s="40"/>
    </row>
    <row r="27" spans="1:13" ht="17.100000000000001" customHeight="1" x14ac:dyDescent="0.3">
      <c r="A27" s="17"/>
      <c r="B27" s="17"/>
      <c r="C27" s="17"/>
      <c r="D27" s="17"/>
      <c r="E27" s="17"/>
      <c r="F27" s="17"/>
      <c r="G27" s="17"/>
      <c r="H27" s="17"/>
      <c r="I27" s="17"/>
      <c r="J27" s="17"/>
      <c r="K27" s="17"/>
      <c r="M27" s="40"/>
    </row>
    <row r="28" spans="1:13" ht="17.100000000000001" customHeight="1" x14ac:dyDescent="0.3">
      <c r="A28" s="17"/>
      <c r="B28" s="17"/>
      <c r="C28" s="17"/>
      <c r="D28" s="17"/>
      <c r="E28" s="17"/>
      <c r="F28" s="17"/>
      <c r="G28" s="17"/>
      <c r="H28" s="17"/>
      <c r="I28" s="17"/>
      <c r="J28" s="17"/>
      <c r="K28" s="17"/>
      <c r="M28" s="40"/>
    </row>
    <row r="29" spans="1:13" ht="17.100000000000001" customHeight="1" x14ac:dyDescent="0.3">
      <c r="A29" s="17"/>
      <c r="B29" s="17"/>
      <c r="C29" s="17"/>
      <c r="D29" s="17"/>
      <c r="E29" s="17"/>
      <c r="F29" s="17"/>
      <c r="G29" s="17"/>
      <c r="H29" s="17"/>
      <c r="I29" s="17"/>
      <c r="J29" s="17"/>
      <c r="K29" s="17"/>
      <c r="M29" s="40"/>
    </row>
    <row r="30" spans="1:13" ht="17.100000000000001" customHeight="1" x14ac:dyDescent="0.3">
      <c r="A30" s="17"/>
      <c r="B30" s="17"/>
      <c r="C30" s="17"/>
      <c r="D30" s="17"/>
      <c r="E30" s="17"/>
      <c r="F30" s="17"/>
      <c r="G30" s="17"/>
      <c r="H30" s="17"/>
      <c r="I30" s="17"/>
      <c r="J30" s="17"/>
      <c r="K30" s="17"/>
      <c r="M30" s="40"/>
    </row>
    <row r="31" spans="1:13" ht="17.100000000000001" customHeight="1" x14ac:dyDescent="0.3">
      <c r="A31" s="17"/>
      <c r="B31" s="17"/>
      <c r="C31" s="17"/>
      <c r="D31" s="17"/>
      <c r="E31" s="17"/>
      <c r="F31" s="17"/>
      <c r="G31" s="17"/>
      <c r="H31" s="17"/>
      <c r="I31" s="17"/>
      <c r="J31" s="17"/>
      <c r="K31" s="17"/>
      <c r="M31" s="40"/>
    </row>
    <row r="32" spans="1:13" ht="17.100000000000001" customHeight="1" x14ac:dyDescent="0.3">
      <c r="A32" s="17"/>
      <c r="B32" s="17"/>
      <c r="C32" s="17"/>
      <c r="D32" s="17"/>
      <c r="E32" s="17"/>
      <c r="F32" s="17"/>
      <c r="G32" s="17"/>
      <c r="H32" s="17"/>
      <c r="I32" s="17"/>
      <c r="J32" s="17"/>
      <c r="K32" s="17"/>
      <c r="M32" s="40"/>
    </row>
    <row r="33" spans="1:13" ht="17.100000000000001" customHeight="1" x14ac:dyDescent="0.3">
      <c r="A33" s="17"/>
      <c r="B33" s="17"/>
      <c r="C33" s="17"/>
      <c r="D33" s="17"/>
      <c r="E33" s="17"/>
      <c r="F33" s="17"/>
      <c r="G33" s="17"/>
      <c r="H33" s="17"/>
      <c r="I33" s="17"/>
      <c r="J33" s="17"/>
      <c r="K33" s="17"/>
      <c r="M33" s="40"/>
    </row>
    <row r="34" spans="1:13" ht="17.100000000000001" customHeight="1" x14ac:dyDescent="0.3">
      <c r="A34" s="17"/>
      <c r="B34" s="17"/>
      <c r="C34" s="17"/>
      <c r="D34" s="17"/>
      <c r="E34" s="17"/>
      <c r="F34" s="17"/>
      <c r="G34" s="17"/>
      <c r="H34" s="17"/>
      <c r="I34" s="17"/>
      <c r="J34" s="17"/>
      <c r="K34" s="17"/>
      <c r="M34" s="40"/>
    </row>
    <row r="35" spans="1:13" ht="17.100000000000001" customHeight="1" x14ac:dyDescent="0.3">
      <c r="A35" s="17"/>
      <c r="B35" s="17"/>
      <c r="C35" s="17"/>
      <c r="D35" s="17"/>
      <c r="E35" s="17"/>
      <c r="F35" s="17"/>
      <c r="G35" s="17"/>
      <c r="H35" s="17"/>
      <c r="I35" s="17"/>
      <c r="J35" s="17"/>
      <c r="K35" s="17"/>
      <c r="M35" s="40"/>
    </row>
    <row r="36" spans="1:13" ht="17.100000000000001" customHeight="1" x14ac:dyDescent="0.3">
      <c r="A36" s="17"/>
      <c r="B36" s="17"/>
      <c r="C36" s="17"/>
      <c r="D36" s="17"/>
      <c r="E36" s="17"/>
      <c r="F36" s="17"/>
      <c r="G36" s="17"/>
      <c r="H36" s="17"/>
      <c r="I36" s="17"/>
      <c r="J36" s="17"/>
      <c r="K36" s="17"/>
      <c r="M36" s="40"/>
    </row>
    <row r="37" spans="1:13" ht="17.100000000000001" customHeight="1" x14ac:dyDescent="0.3">
      <c r="A37" s="17"/>
      <c r="B37" s="17"/>
      <c r="C37" s="17"/>
      <c r="D37" s="17"/>
      <c r="E37" s="17"/>
      <c r="F37" s="17"/>
      <c r="G37" s="17"/>
      <c r="H37" s="17"/>
      <c r="I37" s="17"/>
      <c r="J37" s="17"/>
      <c r="K37" s="17"/>
      <c r="M37" s="40"/>
    </row>
    <row r="38" spans="1:13" ht="17.100000000000001" customHeight="1" x14ac:dyDescent="0.3">
      <c r="A38" s="17"/>
      <c r="B38" s="17"/>
      <c r="C38" s="17"/>
      <c r="D38" s="17"/>
      <c r="E38" s="17"/>
      <c r="F38" s="17"/>
      <c r="G38" s="17"/>
      <c r="H38" s="17"/>
      <c r="I38" s="17"/>
      <c r="J38" s="17"/>
      <c r="K38" s="17"/>
      <c r="M38" s="40"/>
    </row>
    <row r="39" spans="1:13" ht="17.100000000000001" customHeight="1" x14ac:dyDescent="0.3">
      <c r="A39" s="17"/>
      <c r="B39" s="17"/>
      <c r="C39" s="17"/>
      <c r="D39" s="17"/>
      <c r="E39" s="17"/>
      <c r="F39" s="17"/>
      <c r="G39" s="17"/>
      <c r="H39" s="17"/>
      <c r="I39" s="17"/>
      <c r="J39" s="17"/>
      <c r="K39" s="17"/>
      <c r="M39" s="40"/>
    </row>
    <row r="40" spans="1:13" ht="17.100000000000001" customHeight="1" x14ac:dyDescent="0.3">
      <c r="A40" s="17"/>
      <c r="B40" s="17"/>
      <c r="C40" s="17"/>
      <c r="D40" s="17"/>
      <c r="E40" s="17"/>
      <c r="F40" s="17"/>
      <c r="G40" s="17"/>
      <c r="H40" s="17"/>
      <c r="I40" s="17"/>
      <c r="J40" s="17"/>
      <c r="K40" s="17"/>
      <c r="M40" s="40"/>
    </row>
    <row r="41" spans="1:13" ht="17.100000000000001" customHeight="1" x14ac:dyDescent="0.3">
      <c r="A41" s="17"/>
      <c r="B41" s="17"/>
      <c r="C41" s="17"/>
      <c r="D41" s="17"/>
      <c r="E41" s="17"/>
      <c r="F41" s="17"/>
      <c r="G41" s="17"/>
      <c r="H41" s="17"/>
      <c r="I41" s="17"/>
      <c r="J41" s="17"/>
      <c r="K41" s="17"/>
      <c r="M41" s="40"/>
    </row>
    <row r="42" spans="1:13" ht="17.100000000000001" customHeight="1" x14ac:dyDescent="0.3">
      <c r="A42" s="17"/>
      <c r="B42" s="17"/>
      <c r="C42" s="17"/>
      <c r="D42" s="17"/>
      <c r="E42" s="17"/>
      <c r="F42" s="17"/>
      <c r="G42" s="17"/>
      <c r="H42" s="17"/>
      <c r="I42" s="17"/>
      <c r="J42" s="17"/>
      <c r="K42" s="17"/>
      <c r="M42" s="40"/>
    </row>
    <row r="43" spans="1:13" ht="17.100000000000001" customHeight="1" x14ac:dyDescent="0.3">
      <c r="A43" s="17"/>
      <c r="B43" s="17"/>
      <c r="C43" s="17"/>
      <c r="D43" s="17"/>
      <c r="E43" s="17"/>
      <c r="F43" s="17"/>
      <c r="G43" s="17"/>
      <c r="H43" s="17"/>
      <c r="I43" s="17"/>
      <c r="J43" s="17"/>
      <c r="K43" s="17"/>
      <c r="M43" s="40"/>
    </row>
    <row r="44" spans="1:13" ht="17.100000000000001" customHeight="1" x14ac:dyDescent="0.3">
      <c r="A44" s="17"/>
      <c r="B44" s="17"/>
      <c r="C44" s="17"/>
      <c r="D44" s="17"/>
      <c r="E44" s="17"/>
      <c r="F44" s="17"/>
      <c r="G44" s="17"/>
      <c r="H44" s="17"/>
      <c r="I44" s="17"/>
      <c r="J44" s="17"/>
      <c r="K44" s="17"/>
      <c r="M44" s="40"/>
    </row>
    <row r="45" spans="1:13" ht="17.100000000000001" customHeight="1" x14ac:dyDescent="0.3">
      <c r="A45" s="17"/>
      <c r="B45" s="17"/>
      <c r="C45" s="17"/>
      <c r="D45" s="17"/>
      <c r="E45" s="17"/>
      <c r="F45" s="17"/>
      <c r="G45" s="17"/>
      <c r="H45" s="17"/>
      <c r="I45" s="17"/>
      <c r="J45" s="17"/>
      <c r="K45" s="17"/>
      <c r="M45" s="40"/>
    </row>
    <row r="46" spans="1:13" ht="17.100000000000001" customHeight="1" x14ac:dyDescent="0.3">
      <c r="A46" s="17"/>
      <c r="B46" s="17"/>
      <c r="C46" s="17"/>
      <c r="D46" s="17"/>
      <c r="E46" s="17"/>
      <c r="F46" s="17"/>
      <c r="G46" s="17"/>
      <c r="H46" s="17"/>
      <c r="I46" s="17"/>
      <c r="J46" s="17"/>
      <c r="K46" s="17"/>
      <c r="M46" s="40"/>
    </row>
    <row r="47" spans="1:13" ht="17.100000000000001" customHeight="1" x14ac:dyDescent="0.3">
      <c r="A47" s="17"/>
      <c r="B47" s="17"/>
      <c r="C47" s="17"/>
      <c r="D47" s="17"/>
      <c r="E47" s="17"/>
      <c r="F47" s="17"/>
      <c r="G47" s="17"/>
      <c r="H47" s="17"/>
      <c r="I47" s="17"/>
      <c r="J47" s="17"/>
      <c r="K47" s="17"/>
      <c r="M47" s="40"/>
    </row>
    <row r="48" spans="1:13" ht="17.100000000000001" customHeight="1" x14ac:dyDescent="0.3">
      <c r="A48" s="17"/>
      <c r="B48" s="17"/>
      <c r="C48" s="17"/>
      <c r="D48" s="17"/>
      <c r="E48" s="17"/>
      <c r="F48" s="17"/>
      <c r="G48" s="17"/>
      <c r="H48" s="17"/>
      <c r="I48" s="17"/>
      <c r="J48" s="17"/>
      <c r="K48" s="17"/>
      <c r="M48" s="40"/>
    </row>
    <row r="49" spans="1:13" ht="17.100000000000001" customHeight="1" x14ac:dyDescent="0.3">
      <c r="A49" s="17"/>
      <c r="B49" s="17"/>
      <c r="C49" s="17"/>
      <c r="D49" s="17"/>
      <c r="E49" s="17"/>
      <c r="F49" s="17"/>
      <c r="G49" s="17"/>
      <c r="H49" s="17"/>
      <c r="I49" s="17"/>
      <c r="J49" s="17"/>
      <c r="K49" s="17"/>
      <c r="M49" s="40"/>
    </row>
    <row r="50" spans="1:13" ht="17.100000000000001" customHeight="1" x14ac:dyDescent="0.3">
      <c r="A50" s="17"/>
      <c r="B50" s="17"/>
      <c r="C50" s="17"/>
      <c r="D50" s="17"/>
      <c r="E50" s="17"/>
      <c r="F50" s="17"/>
      <c r="G50" s="17"/>
      <c r="H50" s="17"/>
      <c r="I50" s="17"/>
      <c r="J50" s="17"/>
      <c r="K50" s="17"/>
      <c r="M50" s="40"/>
    </row>
    <row r="51" spans="1:13" ht="17.100000000000001" customHeight="1" x14ac:dyDescent="0.3">
      <c r="A51" s="17"/>
      <c r="B51" s="17"/>
      <c r="C51" s="17"/>
      <c r="D51" s="17"/>
      <c r="E51" s="17"/>
      <c r="F51" s="17"/>
      <c r="G51" s="17"/>
      <c r="H51" s="17"/>
      <c r="I51" s="17"/>
      <c r="J51" s="17"/>
      <c r="K51" s="17"/>
      <c r="M51" s="40"/>
    </row>
    <row r="52" spans="1:13" ht="17.100000000000001" customHeight="1" x14ac:dyDescent="0.3">
      <c r="A52" s="17"/>
      <c r="B52" s="17"/>
      <c r="C52" s="17"/>
      <c r="D52" s="17"/>
      <c r="E52" s="17"/>
      <c r="F52" s="17"/>
      <c r="G52" s="17"/>
      <c r="H52" s="17"/>
      <c r="I52" s="17"/>
      <c r="J52" s="17"/>
      <c r="K52" s="17"/>
      <c r="M52" s="40"/>
    </row>
    <row r="53" spans="1:13" ht="17.100000000000001" customHeight="1" x14ac:dyDescent="0.3">
      <c r="A53" s="17"/>
      <c r="B53" s="17"/>
      <c r="C53" s="17"/>
      <c r="D53" s="17"/>
      <c r="E53" s="17"/>
      <c r="F53" s="17"/>
      <c r="G53" s="17"/>
      <c r="H53" s="17"/>
      <c r="I53" s="17"/>
      <c r="J53" s="17"/>
      <c r="K53" s="17"/>
      <c r="M53" s="40"/>
    </row>
    <row r="54" spans="1:13" ht="17.100000000000001" customHeight="1" x14ac:dyDescent="0.25">
      <c r="A54" s="17"/>
      <c r="B54" s="17"/>
      <c r="C54" s="17"/>
      <c r="D54" s="17"/>
      <c r="E54" s="17"/>
      <c r="F54" s="17"/>
      <c r="G54" s="17"/>
      <c r="H54" s="17"/>
      <c r="I54" s="17"/>
      <c r="J54" s="17"/>
      <c r="K54" s="17"/>
      <c r="M54" s="42"/>
    </row>
    <row r="55" spans="1:13" x14ac:dyDescent="0.25">
      <c r="A55" s="17"/>
      <c r="B55" s="17"/>
      <c r="C55" s="17"/>
      <c r="D55" s="17"/>
      <c r="E55" s="17"/>
      <c r="F55" s="17"/>
      <c r="G55" s="17"/>
      <c r="H55" s="17"/>
      <c r="I55" s="17"/>
      <c r="J55" s="17"/>
      <c r="K55" s="17"/>
    </row>
  </sheetData>
  <sheetProtection sheet="1" objects="1" scenarios="1" formatColumns="0" formatRows="0"/>
  <mergeCells count="16">
    <mergeCell ref="B19:K20"/>
    <mergeCell ref="B15:E16"/>
    <mergeCell ref="F7:K8"/>
    <mergeCell ref="B9:E10"/>
    <mergeCell ref="F11:K12"/>
    <mergeCell ref="B2:K2"/>
    <mergeCell ref="B6:K6"/>
    <mergeCell ref="F9:K10"/>
    <mergeCell ref="F17:K18"/>
    <mergeCell ref="B4:K5"/>
    <mergeCell ref="B13:E14"/>
    <mergeCell ref="F15:K16"/>
    <mergeCell ref="F13:K14"/>
    <mergeCell ref="B17:E18"/>
    <mergeCell ref="B7:E8"/>
    <mergeCell ref="B11:E12"/>
  </mergeCells>
  <pageMargins left="0.25" right="0.25" top="0.75" bottom="0.75" header="0.3" footer="0.3"/>
  <pageSetup paperSize="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3" tint="0.499984740745262"/>
  </sheetPr>
  <dimension ref="A1:M58"/>
  <sheetViews>
    <sheetView showGridLines="0" view="pageBreakPreview" zoomScaleNormal="100" zoomScaleSheetLayoutView="100" workbookViewId="0">
      <selection activeCell="S23" sqref="S23"/>
    </sheetView>
  </sheetViews>
  <sheetFormatPr defaultColWidth="8.85546875" defaultRowHeight="15" x14ac:dyDescent="0.25"/>
  <cols>
    <col min="1" max="1" width="1.42578125" customWidth="1"/>
    <col min="2" max="2" width="9.140625" customWidth="1"/>
    <col min="13" max="13" width="2.85546875" customWidth="1"/>
    <col min="14" max="14" width="10.28515625" customWidth="1"/>
  </cols>
  <sheetData>
    <row r="1" spans="1:13" x14ac:dyDescent="0.25">
      <c r="A1" s="2"/>
      <c r="B1" s="2"/>
      <c r="C1" s="2"/>
      <c r="D1" s="2"/>
      <c r="E1" s="2"/>
      <c r="F1" s="2"/>
      <c r="G1" s="2"/>
      <c r="H1" s="2"/>
      <c r="I1" s="2"/>
      <c r="J1" s="2"/>
      <c r="K1" s="2"/>
    </row>
    <row r="2" spans="1:13" ht="19.5" customHeight="1" x14ac:dyDescent="0.3">
      <c r="A2" s="2"/>
      <c r="B2" s="203" t="s">
        <v>556</v>
      </c>
      <c r="C2" s="124"/>
      <c r="D2" s="124"/>
      <c r="E2" s="124"/>
      <c r="F2" s="124"/>
      <c r="G2" s="124"/>
      <c r="H2" s="124"/>
      <c r="I2" s="124"/>
      <c r="J2" s="124"/>
      <c r="K2" s="124"/>
      <c r="M2" s="96"/>
    </row>
    <row r="3" spans="1:13" x14ac:dyDescent="0.25">
      <c r="A3" s="2"/>
      <c r="B3" s="19"/>
      <c r="C3" s="19"/>
      <c r="D3" s="19"/>
      <c r="E3" s="19"/>
      <c r="F3" s="19"/>
      <c r="G3" s="19"/>
      <c r="H3" s="19"/>
      <c r="I3" s="19"/>
      <c r="J3" s="19"/>
      <c r="K3" s="19"/>
    </row>
    <row r="4" spans="1:13" s="4" customFormat="1" ht="14.45" customHeight="1" x14ac:dyDescent="0.25">
      <c r="A4" s="11"/>
      <c r="B4" s="134" t="s">
        <v>557</v>
      </c>
      <c r="C4" s="128"/>
      <c r="D4" s="128"/>
      <c r="E4" s="128"/>
      <c r="F4" s="128"/>
      <c r="G4" s="128"/>
      <c r="H4" s="128"/>
      <c r="I4" s="128"/>
      <c r="J4" s="128"/>
      <c r="K4" s="129"/>
      <c r="M4" s="117"/>
    </row>
    <row r="5" spans="1:13" ht="15.95" customHeight="1" x14ac:dyDescent="0.25">
      <c r="A5" s="2"/>
      <c r="B5" s="142"/>
      <c r="C5" s="124"/>
      <c r="D5" s="124"/>
      <c r="E5" s="124"/>
      <c r="F5" s="124"/>
      <c r="G5" s="124"/>
      <c r="H5" s="124"/>
      <c r="I5" s="124"/>
      <c r="J5" s="124"/>
      <c r="K5" s="143"/>
      <c r="M5" s="48"/>
    </row>
    <row r="6" spans="1:13" ht="15.95" customHeight="1" x14ac:dyDescent="0.25">
      <c r="A6" s="2"/>
      <c r="B6" s="142"/>
      <c r="C6" s="124"/>
      <c r="D6" s="124"/>
      <c r="E6" s="124"/>
      <c r="F6" s="124"/>
      <c r="G6" s="124"/>
      <c r="H6" s="124"/>
      <c r="I6" s="124"/>
      <c r="J6" s="124"/>
      <c r="K6" s="143"/>
      <c r="M6" s="118"/>
    </row>
    <row r="7" spans="1:13" ht="15.95" customHeight="1" x14ac:dyDescent="0.25">
      <c r="A7" s="2"/>
      <c r="B7" s="142"/>
      <c r="C7" s="124"/>
      <c r="D7" s="124"/>
      <c r="E7" s="124"/>
      <c r="F7" s="124"/>
      <c r="G7" s="124"/>
      <c r="H7" s="124"/>
      <c r="I7" s="124"/>
      <c r="J7" s="124"/>
      <c r="K7" s="143"/>
      <c r="M7" s="118"/>
    </row>
    <row r="8" spans="1:13" ht="15.95" customHeight="1" x14ac:dyDescent="0.25">
      <c r="A8" s="2"/>
      <c r="B8" s="130"/>
      <c r="C8" s="131"/>
      <c r="D8" s="131"/>
      <c r="E8" s="131"/>
      <c r="F8" s="131"/>
      <c r="G8" s="131"/>
      <c r="H8" s="131"/>
      <c r="I8" s="131"/>
      <c r="J8" s="131"/>
      <c r="K8" s="132"/>
      <c r="M8" s="118"/>
    </row>
    <row r="9" spans="1:13" ht="14.45" customHeight="1" x14ac:dyDescent="0.25">
      <c r="A9" s="2"/>
      <c r="B9" s="234" t="s">
        <v>558</v>
      </c>
      <c r="C9" s="129"/>
      <c r="D9" s="234" t="s">
        <v>559</v>
      </c>
      <c r="E9" s="128"/>
      <c r="F9" s="128"/>
      <c r="G9" s="128"/>
      <c r="H9" s="129"/>
      <c r="I9" s="237" t="s">
        <v>560</v>
      </c>
      <c r="J9" s="234" t="s">
        <v>561</v>
      </c>
      <c r="K9" s="129"/>
      <c r="M9" s="48"/>
    </row>
    <row r="10" spans="1:13" ht="14.45" customHeight="1" x14ac:dyDescent="0.25">
      <c r="A10" s="2"/>
      <c r="B10" s="142"/>
      <c r="C10" s="143"/>
      <c r="D10" s="142"/>
      <c r="E10" s="124"/>
      <c r="F10" s="124"/>
      <c r="G10" s="124"/>
      <c r="H10" s="143"/>
      <c r="I10" s="228"/>
      <c r="J10" s="142"/>
      <c r="K10" s="143"/>
      <c r="M10" s="48"/>
    </row>
    <row r="11" spans="1:13" ht="15.95" customHeight="1" x14ac:dyDescent="0.25">
      <c r="A11" s="2"/>
      <c r="B11" s="130"/>
      <c r="C11" s="132"/>
      <c r="D11" s="130"/>
      <c r="E11" s="131"/>
      <c r="F11" s="131"/>
      <c r="G11" s="131"/>
      <c r="H11" s="132"/>
      <c r="I11" s="133"/>
      <c r="J11" s="130"/>
      <c r="K11" s="132"/>
      <c r="M11" s="48"/>
    </row>
    <row r="12" spans="1:13" ht="14.45" customHeight="1" x14ac:dyDescent="0.25">
      <c r="A12" s="2"/>
      <c r="B12" s="134" t="s">
        <v>562</v>
      </c>
      <c r="C12" s="129"/>
      <c r="D12" s="134"/>
      <c r="E12" s="128"/>
      <c r="F12" s="128"/>
      <c r="G12" s="128"/>
      <c r="H12" s="129"/>
      <c r="I12" s="134"/>
      <c r="J12" s="127"/>
      <c r="K12" s="129"/>
      <c r="M12" s="118"/>
    </row>
    <row r="13" spans="1:13" ht="15.95" customHeight="1" x14ac:dyDescent="0.25">
      <c r="A13" s="2"/>
      <c r="B13" s="130"/>
      <c r="C13" s="132"/>
      <c r="D13" s="130"/>
      <c r="E13" s="131"/>
      <c r="F13" s="131"/>
      <c r="G13" s="131"/>
      <c r="H13" s="132"/>
      <c r="I13" s="133"/>
      <c r="J13" s="130"/>
      <c r="K13" s="132"/>
      <c r="M13" s="118"/>
    </row>
    <row r="14" spans="1:13" ht="14.45" customHeight="1" x14ac:dyDescent="0.25">
      <c r="A14" s="2"/>
      <c r="B14" s="134" t="s">
        <v>563</v>
      </c>
      <c r="C14" s="129"/>
      <c r="D14" s="134"/>
      <c r="E14" s="128"/>
      <c r="F14" s="128"/>
      <c r="G14" s="128"/>
      <c r="H14" s="129"/>
      <c r="I14" s="134"/>
      <c r="J14" s="127"/>
      <c r="K14" s="129"/>
      <c r="M14" s="48"/>
    </row>
    <row r="15" spans="1:13" ht="15.95" customHeight="1" x14ac:dyDescent="0.25">
      <c r="A15" s="2"/>
      <c r="B15" s="130"/>
      <c r="C15" s="132"/>
      <c r="D15" s="130"/>
      <c r="E15" s="131"/>
      <c r="F15" s="131"/>
      <c r="G15" s="131"/>
      <c r="H15" s="132"/>
      <c r="I15" s="133"/>
      <c r="J15" s="130"/>
      <c r="K15" s="132"/>
      <c r="M15" s="48"/>
    </row>
    <row r="16" spans="1:13" ht="14.45" customHeight="1" x14ac:dyDescent="0.25">
      <c r="A16" s="2"/>
      <c r="B16" s="134" t="s">
        <v>564</v>
      </c>
      <c r="C16" s="129"/>
      <c r="D16" s="134"/>
      <c r="E16" s="128"/>
      <c r="F16" s="128"/>
      <c r="G16" s="128"/>
      <c r="H16" s="129"/>
      <c r="I16" s="134"/>
      <c r="J16" s="127"/>
      <c r="K16" s="129"/>
      <c r="M16" s="48"/>
    </row>
    <row r="17" spans="1:13" ht="15.95" customHeight="1" x14ac:dyDescent="0.25">
      <c r="A17" s="2"/>
      <c r="B17" s="142"/>
      <c r="C17" s="143"/>
      <c r="D17" s="142"/>
      <c r="E17" s="124"/>
      <c r="F17" s="124"/>
      <c r="G17" s="124"/>
      <c r="H17" s="143"/>
      <c r="I17" s="228"/>
      <c r="J17" s="142"/>
      <c r="K17" s="143"/>
      <c r="M17" s="48"/>
    </row>
    <row r="18" spans="1:13" ht="15.95" customHeight="1" x14ac:dyDescent="0.25">
      <c r="A18" s="2"/>
      <c r="B18" s="130"/>
      <c r="C18" s="132"/>
      <c r="D18" s="130"/>
      <c r="E18" s="131"/>
      <c r="F18" s="131"/>
      <c r="G18" s="131"/>
      <c r="H18" s="132"/>
      <c r="I18" s="133"/>
      <c r="J18" s="130"/>
      <c r="K18" s="132"/>
      <c r="M18" s="48"/>
    </row>
    <row r="19" spans="1:13" ht="14.45" customHeight="1" x14ac:dyDescent="0.25">
      <c r="A19" s="2"/>
      <c r="B19" s="134" t="s">
        <v>565</v>
      </c>
      <c r="C19" s="129"/>
      <c r="D19" s="134"/>
      <c r="E19" s="128"/>
      <c r="F19" s="128"/>
      <c r="G19" s="128"/>
      <c r="H19" s="129"/>
      <c r="I19" s="134"/>
      <c r="J19" s="127"/>
      <c r="K19" s="129"/>
      <c r="M19" s="48"/>
    </row>
    <row r="20" spans="1:13" ht="15.95" customHeight="1" x14ac:dyDescent="0.25">
      <c r="A20" s="2"/>
      <c r="B20" s="130"/>
      <c r="C20" s="132"/>
      <c r="D20" s="130"/>
      <c r="E20" s="131"/>
      <c r="F20" s="131"/>
      <c r="G20" s="131"/>
      <c r="H20" s="132"/>
      <c r="I20" s="133"/>
      <c r="J20" s="130"/>
      <c r="K20" s="132"/>
      <c r="M20" s="48"/>
    </row>
    <row r="21" spans="1:13" ht="14.45" customHeight="1" x14ac:dyDescent="0.25">
      <c r="A21" s="2"/>
      <c r="B21" s="134" t="s">
        <v>566</v>
      </c>
      <c r="C21" s="129"/>
      <c r="D21" s="134"/>
      <c r="E21" s="128"/>
      <c r="F21" s="128"/>
      <c r="G21" s="128"/>
      <c r="H21" s="129"/>
      <c r="I21" s="134"/>
      <c r="J21" s="127"/>
      <c r="K21" s="129"/>
      <c r="M21" s="119"/>
    </row>
    <row r="22" spans="1:13" ht="15.95" customHeight="1" x14ac:dyDescent="0.25">
      <c r="A22" s="2"/>
      <c r="B22" s="130"/>
      <c r="C22" s="132"/>
      <c r="D22" s="130"/>
      <c r="E22" s="131"/>
      <c r="F22" s="131"/>
      <c r="G22" s="131"/>
      <c r="H22" s="132"/>
      <c r="I22" s="133"/>
      <c r="J22" s="130"/>
      <c r="K22" s="132"/>
      <c r="M22" s="48"/>
    </row>
    <row r="23" spans="1:13" ht="14.45" customHeight="1" x14ac:dyDescent="0.25">
      <c r="A23" s="2"/>
      <c r="B23" s="134" t="s">
        <v>567</v>
      </c>
      <c r="C23" s="129"/>
      <c r="D23" s="134"/>
      <c r="E23" s="128"/>
      <c r="F23" s="128"/>
      <c r="G23" s="128"/>
      <c r="H23" s="129"/>
      <c r="I23" s="134"/>
      <c r="J23" s="127"/>
      <c r="K23" s="129"/>
      <c r="M23" s="48"/>
    </row>
    <row r="24" spans="1:13" ht="15.95" customHeight="1" x14ac:dyDescent="0.25">
      <c r="A24" s="2"/>
      <c r="B24" s="130"/>
      <c r="C24" s="132"/>
      <c r="D24" s="130"/>
      <c r="E24" s="131"/>
      <c r="F24" s="131"/>
      <c r="G24" s="131"/>
      <c r="H24" s="132"/>
      <c r="I24" s="133"/>
      <c r="J24" s="130"/>
      <c r="K24" s="132"/>
      <c r="M24" s="48"/>
    </row>
    <row r="25" spans="1:13" ht="14.45" customHeight="1" x14ac:dyDescent="0.25">
      <c r="A25" s="2"/>
      <c r="B25" s="134" t="s">
        <v>568</v>
      </c>
      <c r="C25" s="129"/>
      <c r="D25" s="134"/>
      <c r="E25" s="128"/>
      <c r="F25" s="128"/>
      <c r="G25" s="128"/>
      <c r="H25" s="129"/>
      <c r="I25" s="134"/>
      <c r="J25" s="127"/>
      <c r="K25" s="129"/>
      <c r="M25" s="48"/>
    </row>
    <row r="26" spans="1:13" ht="15.95" customHeight="1" x14ac:dyDescent="0.25">
      <c r="A26" s="2"/>
      <c r="B26" s="130"/>
      <c r="C26" s="132"/>
      <c r="D26" s="130"/>
      <c r="E26" s="131"/>
      <c r="F26" s="131"/>
      <c r="G26" s="131"/>
      <c r="H26" s="132"/>
      <c r="I26" s="133"/>
      <c r="J26" s="130"/>
      <c r="K26" s="132"/>
      <c r="M26" s="48"/>
    </row>
    <row r="27" spans="1:13" ht="14.45" customHeight="1" x14ac:dyDescent="0.25">
      <c r="A27" s="2"/>
      <c r="B27" s="134" t="s">
        <v>569</v>
      </c>
      <c r="C27" s="129"/>
      <c r="D27" s="134"/>
      <c r="E27" s="128"/>
      <c r="F27" s="128"/>
      <c r="G27" s="128"/>
      <c r="H27" s="129"/>
      <c r="I27" s="134"/>
      <c r="J27" s="127"/>
      <c r="K27" s="129"/>
      <c r="M27" s="48"/>
    </row>
    <row r="28" spans="1:13" ht="15.95" customHeight="1" x14ac:dyDescent="0.25">
      <c r="A28" s="2"/>
      <c r="B28" s="130"/>
      <c r="C28" s="132"/>
      <c r="D28" s="130"/>
      <c r="E28" s="131"/>
      <c r="F28" s="131"/>
      <c r="G28" s="131"/>
      <c r="H28" s="132"/>
      <c r="I28" s="133"/>
      <c r="J28" s="130"/>
      <c r="K28" s="132"/>
      <c r="M28" s="48"/>
    </row>
    <row r="29" spans="1:13" ht="14.45" customHeight="1" x14ac:dyDescent="0.25">
      <c r="A29" s="2"/>
      <c r="B29" s="134" t="s">
        <v>570</v>
      </c>
      <c r="C29" s="129"/>
      <c r="D29" s="134"/>
      <c r="E29" s="128"/>
      <c r="F29" s="128"/>
      <c r="G29" s="128"/>
      <c r="H29" s="129"/>
      <c r="I29" s="134"/>
      <c r="J29" s="127"/>
      <c r="K29" s="129"/>
    </row>
    <row r="30" spans="1:13" x14ac:dyDescent="0.25">
      <c r="A30" s="2"/>
      <c r="B30" s="130"/>
      <c r="C30" s="132"/>
      <c r="D30" s="130"/>
      <c r="E30" s="131"/>
      <c r="F30" s="131"/>
      <c r="G30" s="131"/>
      <c r="H30" s="132"/>
      <c r="I30" s="133"/>
      <c r="J30" s="130"/>
      <c r="K30" s="132"/>
    </row>
    <row r="31" spans="1:13" ht="14.45" customHeight="1" x14ac:dyDescent="0.25">
      <c r="A31" s="2"/>
      <c r="B31" s="134" t="s">
        <v>571</v>
      </c>
      <c r="C31" s="129"/>
      <c r="D31" s="134"/>
      <c r="E31" s="128"/>
      <c r="F31" s="128"/>
      <c r="G31" s="128"/>
      <c r="H31" s="129"/>
      <c r="I31" s="134"/>
      <c r="J31" s="127"/>
      <c r="K31" s="129"/>
    </row>
    <row r="32" spans="1:13" x14ac:dyDescent="0.25">
      <c r="A32" s="2"/>
      <c r="B32" s="130"/>
      <c r="C32" s="132"/>
      <c r="D32" s="130"/>
      <c r="E32" s="131"/>
      <c r="F32" s="131"/>
      <c r="G32" s="131"/>
      <c r="H32" s="132"/>
      <c r="I32" s="133"/>
      <c r="J32" s="130"/>
      <c r="K32" s="132"/>
    </row>
    <row r="33" spans="1:11" ht="14.45" customHeight="1" x14ac:dyDescent="0.25">
      <c r="A33" s="2"/>
      <c r="B33" s="134" t="s">
        <v>572</v>
      </c>
      <c r="C33" s="129"/>
      <c r="D33" s="134"/>
      <c r="E33" s="128"/>
      <c r="F33" s="128"/>
      <c r="G33" s="128"/>
      <c r="H33" s="129"/>
      <c r="I33" s="134"/>
      <c r="J33" s="127"/>
      <c r="K33" s="129"/>
    </row>
    <row r="34" spans="1:11" x14ac:dyDescent="0.25">
      <c r="A34" s="2"/>
      <c r="B34" s="142"/>
      <c r="C34" s="143"/>
      <c r="D34" s="142"/>
      <c r="E34" s="124"/>
      <c r="F34" s="124"/>
      <c r="G34" s="124"/>
      <c r="H34" s="143"/>
      <c r="I34" s="228"/>
      <c r="J34" s="142"/>
      <c r="K34" s="143"/>
    </row>
    <row r="35" spans="1:11" x14ac:dyDescent="0.25">
      <c r="A35" s="2"/>
      <c r="B35" s="130"/>
      <c r="C35" s="132"/>
      <c r="D35" s="130"/>
      <c r="E35" s="131"/>
      <c r="F35" s="131"/>
      <c r="G35" s="131"/>
      <c r="H35" s="132"/>
      <c r="I35" s="133"/>
      <c r="J35" s="130"/>
      <c r="K35" s="132"/>
    </row>
    <row r="36" spans="1:11" x14ac:dyDescent="0.25">
      <c r="A36" s="2"/>
      <c r="B36" s="240" t="s">
        <v>573</v>
      </c>
      <c r="C36" s="129"/>
      <c r="D36" s="134"/>
      <c r="E36" s="128"/>
      <c r="F36" s="128"/>
      <c r="G36" s="128"/>
      <c r="H36" s="129"/>
      <c r="I36" s="134"/>
      <c r="J36" s="127"/>
      <c r="K36" s="129"/>
    </row>
    <row r="37" spans="1:11" x14ac:dyDescent="0.25">
      <c r="A37" s="2"/>
      <c r="B37" s="130"/>
      <c r="C37" s="132"/>
      <c r="D37" s="130"/>
      <c r="E37" s="131"/>
      <c r="F37" s="131"/>
      <c r="G37" s="131"/>
      <c r="H37" s="132"/>
      <c r="I37" s="133"/>
      <c r="J37" s="130"/>
      <c r="K37" s="132"/>
    </row>
    <row r="38" spans="1:11" ht="14.45" customHeight="1" x14ac:dyDescent="0.25">
      <c r="A38" s="2"/>
      <c r="B38" s="134" t="s">
        <v>574</v>
      </c>
      <c r="C38" s="129"/>
      <c r="D38" s="134"/>
      <c r="E38" s="128"/>
      <c r="F38" s="128"/>
      <c r="G38" s="128"/>
      <c r="H38" s="129"/>
      <c r="I38" s="134"/>
      <c r="J38" s="127"/>
      <c r="K38" s="129"/>
    </row>
    <row r="39" spans="1:11" x14ac:dyDescent="0.25">
      <c r="A39" s="2"/>
      <c r="B39" s="130"/>
      <c r="C39" s="132"/>
      <c r="D39" s="130"/>
      <c r="E39" s="131"/>
      <c r="F39" s="131"/>
      <c r="G39" s="131"/>
      <c r="H39" s="132"/>
      <c r="I39" s="133"/>
      <c r="J39" s="130"/>
      <c r="K39" s="132"/>
    </row>
    <row r="40" spans="1:11" ht="14.45" customHeight="1" x14ac:dyDescent="0.25">
      <c r="A40" s="2"/>
      <c r="B40" s="134" t="s">
        <v>575</v>
      </c>
      <c r="C40" s="129"/>
      <c r="D40" s="134"/>
      <c r="E40" s="128"/>
      <c r="F40" s="128"/>
      <c r="G40" s="128"/>
      <c r="H40" s="129"/>
      <c r="I40" s="134"/>
      <c r="J40" s="127"/>
      <c r="K40" s="129"/>
    </row>
    <row r="41" spans="1:11" x14ac:dyDescent="0.25">
      <c r="A41" s="2"/>
      <c r="B41" s="130"/>
      <c r="C41" s="132"/>
      <c r="D41" s="130"/>
      <c r="E41" s="131"/>
      <c r="F41" s="131"/>
      <c r="G41" s="131"/>
      <c r="H41" s="132"/>
      <c r="I41" s="133"/>
      <c r="J41" s="130"/>
      <c r="K41" s="132"/>
    </row>
    <row r="42" spans="1:11" x14ac:dyDescent="0.25">
      <c r="A42" s="2"/>
      <c r="B42" s="2"/>
      <c r="C42" s="2"/>
      <c r="D42" s="2"/>
      <c r="E42" s="2"/>
      <c r="F42" s="2"/>
      <c r="G42" s="2"/>
      <c r="H42" s="2"/>
      <c r="I42" s="2"/>
      <c r="J42" s="2"/>
      <c r="K42" s="2"/>
    </row>
    <row r="43" spans="1:11" x14ac:dyDescent="0.25">
      <c r="A43" s="2"/>
      <c r="B43" s="2"/>
      <c r="C43" s="2"/>
      <c r="D43" s="2"/>
      <c r="E43" s="2"/>
      <c r="F43" s="2"/>
      <c r="G43" s="2"/>
      <c r="H43" s="2"/>
      <c r="I43" s="2"/>
      <c r="J43" s="2"/>
      <c r="K43" s="2"/>
    </row>
    <row r="44" spans="1:11" x14ac:dyDescent="0.25">
      <c r="A44" s="2"/>
      <c r="B44" s="2"/>
      <c r="C44" s="2"/>
      <c r="D44" s="2"/>
      <c r="E44" s="2"/>
      <c r="F44" s="2"/>
      <c r="G44" s="2"/>
      <c r="H44" s="2"/>
      <c r="I44" s="2"/>
      <c r="J44" s="2"/>
      <c r="K44" s="2"/>
    </row>
    <row r="45" spans="1:11" x14ac:dyDescent="0.25">
      <c r="A45" s="2"/>
      <c r="B45" s="2"/>
      <c r="C45" s="2"/>
      <c r="D45" s="2"/>
      <c r="E45" s="2"/>
      <c r="F45" s="2"/>
      <c r="G45" s="2"/>
      <c r="H45" s="2"/>
      <c r="I45" s="2"/>
      <c r="J45" s="2"/>
      <c r="K45" s="2"/>
    </row>
    <row r="46" spans="1:11" x14ac:dyDescent="0.25">
      <c r="A46" s="2"/>
      <c r="B46" s="2"/>
      <c r="C46" s="2"/>
      <c r="D46" s="2"/>
      <c r="E46" s="2"/>
      <c r="G46" s="2"/>
      <c r="H46" s="2"/>
      <c r="I46" s="2"/>
      <c r="J46" s="2"/>
      <c r="K46" s="2"/>
    </row>
    <row r="47" spans="1:11" x14ac:dyDescent="0.25">
      <c r="A47" s="2"/>
      <c r="B47" s="2"/>
      <c r="C47" s="2"/>
      <c r="D47" s="2"/>
      <c r="E47" s="2"/>
      <c r="F47" s="2"/>
      <c r="G47" s="2"/>
      <c r="H47" s="2"/>
      <c r="I47" s="2"/>
      <c r="J47" s="2"/>
      <c r="K47" s="2"/>
    </row>
    <row r="48" spans="1:11" x14ac:dyDescent="0.25">
      <c r="A48" s="2"/>
      <c r="B48" s="2"/>
      <c r="C48" s="2"/>
      <c r="D48" s="2"/>
      <c r="E48" s="2"/>
      <c r="F48" s="2"/>
      <c r="G48" s="2"/>
      <c r="H48" s="2"/>
      <c r="I48" s="2"/>
      <c r="J48" s="2"/>
      <c r="K48" s="2"/>
    </row>
    <row r="49" spans="1:13" s="37" customFormat="1" ht="13.5" customHeight="1" x14ac:dyDescent="0.25">
      <c r="A49" s="38"/>
      <c r="B49" s="238" t="s">
        <v>576</v>
      </c>
      <c r="C49" s="239"/>
      <c r="D49" s="239"/>
      <c r="E49" s="239"/>
      <c r="F49" s="239"/>
      <c r="G49" s="239"/>
      <c r="H49" s="239"/>
      <c r="I49" s="239"/>
      <c r="J49" s="239"/>
      <c r="K49" s="239"/>
    </row>
    <row r="50" spans="1:13" x14ac:dyDescent="0.25">
      <c r="A50" s="2"/>
      <c r="B50" s="8"/>
      <c r="C50" s="8"/>
      <c r="D50" s="8"/>
      <c r="E50" s="8"/>
      <c r="F50" s="8"/>
      <c r="G50" s="8"/>
      <c r="H50" s="8"/>
      <c r="I50" s="8"/>
      <c r="J50" s="8"/>
      <c r="K50" s="8"/>
    </row>
    <row r="51" spans="1:13" x14ac:dyDescent="0.25">
      <c r="A51" s="2"/>
      <c r="B51" s="8"/>
      <c r="C51" s="8"/>
      <c r="D51" s="8"/>
      <c r="E51" s="8"/>
      <c r="F51" s="8"/>
      <c r="G51" s="8"/>
      <c r="H51" s="8"/>
      <c r="I51" s="8"/>
      <c r="J51" s="8"/>
      <c r="K51" s="8"/>
    </row>
    <row r="52" spans="1:13" x14ac:dyDescent="0.25">
      <c r="A52" s="2"/>
      <c r="B52" s="8"/>
      <c r="C52" s="8"/>
      <c r="D52" s="8"/>
      <c r="E52" s="8"/>
      <c r="F52" s="8"/>
      <c r="G52" s="8"/>
      <c r="H52" s="8"/>
      <c r="I52" s="8"/>
      <c r="J52" s="8"/>
      <c r="K52" s="8"/>
    </row>
    <row r="53" spans="1:13" x14ac:dyDescent="0.25">
      <c r="A53" s="2"/>
      <c r="B53" s="8"/>
      <c r="C53" s="8"/>
      <c r="D53" s="8"/>
      <c r="E53" s="8"/>
      <c r="F53" s="8"/>
      <c r="G53" s="8"/>
      <c r="H53" s="8"/>
      <c r="I53" s="8"/>
      <c r="J53" s="8"/>
      <c r="K53" s="8"/>
    </row>
    <row r="54" spans="1:13" x14ac:dyDescent="0.25">
      <c r="A54" s="2"/>
      <c r="B54" s="8"/>
      <c r="C54" s="8"/>
      <c r="D54" s="8"/>
      <c r="E54" s="8"/>
      <c r="F54" s="8"/>
      <c r="G54" s="8"/>
      <c r="H54" s="8"/>
      <c r="I54" s="8"/>
      <c r="J54" s="8"/>
      <c r="K54" s="8"/>
    </row>
    <row r="55" spans="1:13" x14ac:dyDescent="0.25">
      <c r="A55" s="2"/>
      <c r="B55" s="8"/>
      <c r="C55" s="8"/>
      <c r="D55" s="8"/>
      <c r="E55" s="8"/>
      <c r="F55" s="8"/>
      <c r="G55" s="8"/>
      <c r="H55" s="8"/>
      <c r="I55" s="8"/>
      <c r="J55" s="8"/>
      <c r="K55" s="8"/>
    </row>
    <row r="56" spans="1:13" x14ac:dyDescent="0.25">
      <c r="A56" s="2"/>
      <c r="B56" s="8"/>
      <c r="C56" s="8"/>
      <c r="D56" s="8"/>
      <c r="E56" s="8"/>
      <c r="F56" s="8"/>
      <c r="G56" s="8"/>
      <c r="H56" s="8"/>
      <c r="I56" s="8"/>
      <c r="J56" s="8"/>
      <c r="K56" s="8"/>
    </row>
    <row r="57" spans="1:13" x14ac:dyDescent="0.25">
      <c r="A57" s="2"/>
      <c r="B57" s="8"/>
      <c r="C57" s="8"/>
      <c r="D57" s="8"/>
      <c r="E57" s="8"/>
      <c r="F57" s="8"/>
      <c r="G57" s="8"/>
      <c r="H57" s="8"/>
      <c r="I57" s="8"/>
      <c r="J57" s="8"/>
      <c r="K57" s="8"/>
    </row>
    <row r="58" spans="1:13" ht="15.6" customHeight="1" x14ac:dyDescent="0.25">
      <c r="A58" s="2"/>
      <c r="B58" s="8"/>
      <c r="C58" s="8"/>
      <c r="D58" s="8"/>
      <c r="E58" s="8"/>
      <c r="F58" s="8"/>
      <c r="G58" s="8"/>
      <c r="H58" s="8"/>
      <c r="I58" s="8"/>
      <c r="J58" s="8"/>
      <c r="K58" s="8"/>
      <c r="M58" s="43"/>
    </row>
  </sheetData>
  <sheetProtection sheet="1" objects="1" scenarios="1" formatColumns="0" formatRows="0"/>
  <mergeCells count="63">
    <mergeCell ref="B49:K49"/>
    <mergeCell ref="B16:C18"/>
    <mergeCell ref="J33:K35"/>
    <mergeCell ref="D12:H13"/>
    <mergeCell ref="J36:K37"/>
    <mergeCell ref="B19:C20"/>
    <mergeCell ref="I36:I37"/>
    <mergeCell ref="J25:K26"/>
    <mergeCell ref="B36:C37"/>
    <mergeCell ref="J21:K22"/>
    <mergeCell ref="D25:H26"/>
    <mergeCell ref="I25:I26"/>
    <mergeCell ref="J12:K13"/>
    <mergeCell ref="B40:C41"/>
    <mergeCell ref="I12:I13"/>
    <mergeCell ref="I21:I22"/>
    <mergeCell ref="B9:C11"/>
    <mergeCell ref="B21:C22"/>
    <mergeCell ref="D16:H18"/>
    <mergeCell ref="B25:C26"/>
    <mergeCell ref="B4:K8"/>
    <mergeCell ref="J9:K11"/>
    <mergeCell ref="D19:H20"/>
    <mergeCell ref="I9:I11"/>
    <mergeCell ref="J14:K15"/>
    <mergeCell ref="I14:I15"/>
    <mergeCell ref="D23:H24"/>
    <mergeCell ref="J19:K20"/>
    <mergeCell ref="I23:I24"/>
    <mergeCell ref="D9:H11"/>
    <mergeCell ref="B14:C15"/>
    <mergeCell ref="D14:H15"/>
    <mergeCell ref="B31:C32"/>
    <mergeCell ref="I29:I30"/>
    <mergeCell ref="B38:C39"/>
    <mergeCell ref="D36:H37"/>
    <mergeCell ref="D33:H35"/>
    <mergeCell ref="D29:H30"/>
    <mergeCell ref="D31:H32"/>
    <mergeCell ref="J23:K24"/>
    <mergeCell ref="I33:I35"/>
    <mergeCell ref="I27:I28"/>
    <mergeCell ref="I40:I41"/>
    <mergeCell ref="I38:I39"/>
    <mergeCell ref="J31:K32"/>
    <mergeCell ref="J29:K30"/>
    <mergeCell ref="J27:K28"/>
    <mergeCell ref="B2:K2"/>
    <mergeCell ref="I19:I20"/>
    <mergeCell ref="B27:C28"/>
    <mergeCell ref="D40:H41"/>
    <mergeCell ref="J38:K39"/>
    <mergeCell ref="B12:C13"/>
    <mergeCell ref="J16:K18"/>
    <mergeCell ref="D27:H28"/>
    <mergeCell ref="D21:H22"/>
    <mergeCell ref="I31:I32"/>
    <mergeCell ref="B33:C35"/>
    <mergeCell ref="I16:I18"/>
    <mergeCell ref="B29:C30"/>
    <mergeCell ref="J40:K41"/>
    <mergeCell ref="B23:C24"/>
    <mergeCell ref="D38:H39"/>
  </mergeCells>
  <hyperlinks>
    <hyperlink ref="B49" r:id="rId1" display="24 GEF Council meeting documents, guidelines, project and program cycle policy 2020 update" xr:uid="{00000000-0004-0000-0C00-000000000000}"/>
  </hyperlinks>
  <pageMargins left="0.25" right="0.25" top="0.75" bottom="0.75" header="0.3" footer="0.3"/>
  <pageSetup paperSize="5"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3" tint="0.499984740745262"/>
  </sheetPr>
  <dimension ref="A1:W20"/>
  <sheetViews>
    <sheetView showGridLines="0" view="pageBreakPreview" zoomScaleNormal="100" zoomScaleSheetLayoutView="100" workbookViewId="0">
      <selection activeCell="Q10" sqref="Q10"/>
    </sheetView>
  </sheetViews>
  <sheetFormatPr defaultColWidth="8.85546875" defaultRowHeight="15" x14ac:dyDescent="0.25"/>
  <cols>
    <col min="1" max="2" width="1.42578125" customWidth="1"/>
    <col min="3" max="3" width="5.5703125" customWidth="1"/>
    <col min="4" max="4" width="6.28515625" customWidth="1"/>
    <col min="6" max="6" width="12" customWidth="1"/>
    <col min="7" max="7" width="10.7109375" customWidth="1"/>
    <col min="12" max="12" width="18" customWidth="1"/>
    <col min="22" max="22" width="17.85546875" customWidth="1"/>
  </cols>
  <sheetData>
    <row r="1" spans="1:23" x14ac:dyDescent="0.25">
      <c r="A1" s="17"/>
      <c r="B1" s="17"/>
      <c r="C1" s="17"/>
      <c r="D1" s="17"/>
      <c r="E1" s="17"/>
      <c r="F1" s="17"/>
      <c r="G1" s="17"/>
      <c r="H1" s="17"/>
      <c r="I1" s="17"/>
      <c r="J1" s="17"/>
      <c r="K1" s="17"/>
      <c r="L1" s="17"/>
    </row>
    <row r="2" spans="1:23" ht="19.5" customHeight="1" x14ac:dyDescent="0.3">
      <c r="A2" s="17"/>
      <c r="B2" s="17"/>
      <c r="C2" s="225" t="s">
        <v>577</v>
      </c>
      <c r="D2" s="124"/>
      <c r="E2" s="124"/>
      <c r="F2" s="124"/>
      <c r="G2" s="124"/>
      <c r="H2" s="124"/>
      <c r="I2" s="124"/>
      <c r="J2" s="124"/>
      <c r="K2" s="124"/>
      <c r="L2" s="124"/>
      <c r="N2" s="96"/>
    </row>
    <row r="3" spans="1:23" x14ac:dyDescent="0.25">
      <c r="A3" s="17"/>
      <c r="B3" s="17"/>
      <c r="C3" s="20"/>
      <c r="D3" s="20"/>
      <c r="E3" s="20"/>
      <c r="F3" s="20"/>
      <c r="G3" s="20"/>
      <c r="H3" s="20"/>
      <c r="I3" s="20"/>
      <c r="J3" s="20"/>
      <c r="K3" s="20"/>
      <c r="L3" s="20"/>
    </row>
    <row r="4" spans="1:23" ht="14.45" customHeight="1" x14ac:dyDescent="0.25">
      <c r="A4" s="17"/>
      <c r="B4" s="17"/>
      <c r="C4" s="241" t="s">
        <v>578</v>
      </c>
      <c r="D4" s="128"/>
      <c r="E4" s="128"/>
      <c r="F4" s="128"/>
      <c r="G4" s="128"/>
      <c r="H4" s="128"/>
      <c r="I4" s="128"/>
      <c r="J4" s="128"/>
      <c r="K4" s="128"/>
      <c r="L4" s="128"/>
    </row>
    <row r="5" spans="1:23" ht="14.45" customHeight="1" x14ac:dyDescent="0.3">
      <c r="A5" s="17"/>
      <c r="B5" s="17"/>
      <c r="C5" s="142"/>
      <c r="D5" s="124"/>
      <c r="E5" s="124"/>
      <c r="F5" s="124"/>
      <c r="G5" s="124"/>
      <c r="H5" s="124"/>
      <c r="I5" s="124"/>
      <c r="J5" s="124"/>
      <c r="K5" s="124"/>
      <c r="L5" s="124"/>
      <c r="N5" s="39"/>
      <c r="O5" s="40"/>
    </row>
    <row r="6" spans="1:23" ht="17.100000000000001" customHeight="1" x14ac:dyDescent="0.3">
      <c r="A6" s="17"/>
      <c r="B6" s="17"/>
      <c r="C6" s="130"/>
      <c r="D6" s="131"/>
      <c r="E6" s="131"/>
      <c r="F6" s="131"/>
      <c r="G6" s="131"/>
      <c r="H6" s="131"/>
      <c r="I6" s="131"/>
      <c r="J6" s="131"/>
      <c r="K6" s="131"/>
      <c r="L6" s="131"/>
      <c r="N6" s="40"/>
      <c r="O6" s="40"/>
    </row>
    <row r="7" spans="1:23" ht="17.100000000000001" customHeight="1" x14ac:dyDescent="0.3">
      <c r="A7" s="17"/>
      <c r="B7" s="17"/>
      <c r="C7" s="137"/>
      <c r="D7" s="135"/>
      <c r="E7" s="135"/>
      <c r="F7" s="135"/>
      <c r="G7" s="135"/>
      <c r="H7" s="135"/>
      <c r="I7" s="135"/>
      <c r="J7" s="135"/>
      <c r="K7" s="135"/>
      <c r="L7" s="135"/>
      <c r="N7" s="40"/>
      <c r="O7" s="40"/>
      <c r="W7" s="40"/>
    </row>
    <row r="8" spans="1:23" ht="34.5" customHeight="1" x14ac:dyDescent="0.3">
      <c r="A8" s="17"/>
      <c r="B8" s="17"/>
      <c r="C8" s="247" t="s">
        <v>579</v>
      </c>
      <c r="D8" s="129"/>
      <c r="E8" s="246" t="s">
        <v>580</v>
      </c>
      <c r="F8" s="136"/>
      <c r="G8" s="46" t="s">
        <v>581</v>
      </c>
      <c r="H8" s="248" t="s">
        <v>582</v>
      </c>
      <c r="I8" s="128"/>
      <c r="J8" s="128"/>
      <c r="K8" s="128"/>
      <c r="L8" s="249"/>
      <c r="N8" s="40"/>
      <c r="O8" s="40"/>
    </row>
    <row r="9" spans="1:23" ht="99.6" customHeight="1" x14ac:dyDescent="0.3">
      <c r="A9" s="17"/>
      <c r="B9" s="17"/>
      <c r="C9" s="134" t="s">
        <v>583</v>
      </c>
      <c r="D9" s="245"/>
      <c r="E9" s="134" t="s">
        <v>584</v>
      </c>
      <c r="F9" s="245"/>
      <c r="G9" s="91" t="s">
        <v>585</v>
      </c>
      <c r="H9" s="242" t="s">
        <v>586</v>
      </c>
      <c r="I9" s="243"/>
      <c r="J9" s="243"/>
      <c r="K9" s="243"/>
      <c r="L9" s="244"/>
      <c r="O9" s="40"/>
    </row>
    <row r="10" spans="1:23" ht="99.6" customHeight="1" x14ac:dyDescent="0.3">
      <c r="A10" s="17"/>
      <c r="B10" s="17"/>
      <c r="C10" s="134" t="s">
        <v>583</v>
      </c>
      <c r="D10" s="245"/>
      <c r="E10" s="134" t="s">
        <v>587</v>
      </c>
      <c r="F10" s="245"/>
      <c r="G10" s="91" t="s">
        <v>585</v>
      </c>
      <c r="H10" s="242" t="s">
        <v>588</v>
      </c>
      <c r="I10" s="243"/>
      <c r="J10" s="243"/>
      <c r="K10" s="243"/>
      <c r="L10" s="244"/>
      <c r="N10" s="40"/>
      <c r="O10" s="40"/>
    </row>
    <row r="11" spans="1:23" ht="99.6" customHeight="1" x14ac:dyDescent="0.3">
      <c r="A11" s="17"/>
      <c r="B11" s="17"/>
      <c r="C11" s="134" t="s">
        <v>589</v>
      </c>
      <c r="D11" s="245"/>
      <c r="E11" s="134" t="s">
        <v>590</v>
      </c>
      <c r="F11" s="245"/>
      <c r="G11" s="91" t="s">
        <v>585</v>
      </c>
      <c r="H11" s="242" t="s">
        <v>591</v>
      </c>
      <c r="I11" s="243"/>
      <c r="J11" s="243"/>
      <c r="K11" s="243"/>
      <c r="L11" s="244"/>
      <c r="N11" s="40"/>
      <c r="O11" s="40"/>
    </row>
    <row r="12" spans="1:23" ht="99.6" customHeight="1" x14ac:dyDescent="0.3">
      <c r="A12" s="17"/>
      <c r="B12" s="17"/>
      <c r="C12" s="134" t="s">
        <v>592</v>
      </c>
      <c r="D12" s="245"/>
      <c r="E12" s="134" t="s">
        <v>593</v>
      </c>
      <c r="F12" s="245"/>
      <c r="G12" s="91" t="s">
        <v>594</v>
      </c>
      <c r="H12" s="242" t="s">
        <v>595</v>
      </c>
      <c r="I12" s="243"/>
      <c r="J12" s="243"/>
      <c r="K12" s="243"/>
      <c r="L12" s="244"/>
      <c r="N12" s="40"/>
      <c r="O12" s="40"/>
    </row>
    <row r="13" spans="1:23" ht="99.6" customHeight="1" x14ac:dyDescent="0.3">
      <c r="A13" s="17"/>
      <c r="B13" s="17"/>
      <c r="C13" s="134" t="s">
        <v>596</v>
      </c>
      <c r="D13" s="245"/>
      <c r="E13" s="134" t="s">
        <v>597</v>
      </c>
      <c r="F13" s="245"/>
      <c r="G13" s="91" t="s">
        <v>585</v>
      </c>
      <c r="H13" s="242" t="s">
        <v>598</v>
      </c>
      <c r="I13" s="243"/>
      <c r="J13" s="243"/>
      <c r="K13" s="243"/>
      <c r="L13" s="244"/>
      <c r="N13" s="40"/>
      <c r="O13" s="40"/>
    </row>
    <row r="14" spans="1:23" ht="99.6" customHeight="1" x14ac:dyDescent="0.3">
      <c r="A14" s="17"/>
      <c r="B14" s="17"/>
      <c r="C14" s="134" t="s">
        <v>596</v>
      </c>
      <c r="D14" s="245"/>
      <c r="E14" s="242" t="s">
        <v>599</v>
      </c>
      <c r="F14" s="243"/>
      <c r="G14" s="91" t="s">
        <v>600</v>
      </c>
      <c r="H14" s="242" t="s">
        <v>601</v>
      </c>
      <c r="I14" s="243"/>
      <c r="J14" s="243"/>
      <c r="K14" s="243"/>
      <c r="L14" s="244"/>
      <c r="N14" s="95"/>
      <c r="O14" s="40"/>
    </row>
    <row r="15" spans="1:23" ht="17.100000000000001" customHeight="1" x14ac:dyDescent="0.3">
      <c r="A15" s="17"/>
      <c r="B15" s="17"/>
      <c r="C15" s="17"/>
      <c r="D15" s="17"/>
      <c r="E15" s="17"/>
      <c r="F15" s="17"/>
      <c r="G15" s="17"/>
      <c r="H15" s="17"/>
      <c r="I15" s="17"/>
      <c r="J15" s="17"/>
      <c r="K15" s="17"/>
      <c r="L15" s="17"/>
      <c r="N15" s="40"/>
      <c r="O15" s="40"/>
    </row>
    <row r="16" spans="1:23" ht="17.100000000000001" customHeight="1" x14ac:dyDescent="0.3">
      <c r="A16" s="17"/>
      <c r="B16" s="17"/>
      <c r="C16" s="17"/>
      <c r="D16" s="17"/>
      <c r="E16" s="17"/>
      <c r="F16" s="17"/>
      <c r="G16" s="17"/>
      <c r="H16" s="17"/>
      <c r="I16" s="17"/>
      <c r="J16" s="17"/>
      <c r="K16" s="17"/>
      <c r="L16" s="17"/>
      <c r="N16" s="40"/>
      <c r="O16" s="40"/>
    </row>
    <row r="17" spans="1:15" ht="17.100000000000001" customHeight="1" x14ac:dyDescent="0.3">
      <c r="A17" s="17"/>
      <c r="B17" s="17"/>
      <c r="C17" s="154"/>
      <c r="D17" s="124"/>
      <c r="E17" s="124"/>
      <c r="F17" s="124"/>
      <c r="G17" s="124"/>
      <c r="H17" s="124"/>
      <c r="I17" s="124"/>
      <c r="J17" s="124"/>
      <c r="K17" s="124"/>
      <c r="L17" s="124"/>
      <c r="N17" s="40"/>
      <c r="O17" s="40"/>
    </row>
    <row r="18" spans="1:15" ht="17.100000000000001" customHeight="1" x14ac:dyDescent="0.3">
      <c r="A18" s="17"/>
      <c r="B18" s="17"/>
      <c r="C18" s="124"/>
      <c r="D18" s="124"/>
      <c r="E18" s="124"/>
      <c r="F18" s="124"/>
      <c r="G18" s="124"/>
      <c r="H18" s="124"/>
      <c r="I18" s="124"/>
      <c r="J18" s="124"/>
      <c r="K18" s="124"/>
      <c r="L18" s="124"/>
      <c r="N18" s="40"/>
      <c r="O18" s="40"/>
    </row>
    <row r="19" spans="1:15" ht="17.100000000000001" customHeight="1" x14ac:dyDescent="0.3">
      <c r="A19" s="17"/>
      <c r="B19" s="17"/>
      <c r="C19" s="124"/>
      <c r="D19" s="124"/>
      <c r="E19" s="124"/>
      <c r="F19" s="124"/>
      <c r="G19" s="124"/>
      <c r="H19" s="124"/>
      <c r="I19" s="124"/>
      <c r="J19" s="124"/>
      <c r="K19" s="124"/>
      <c r="L19" s="124"/>
      <c r="N19" s="40"/>
      <c r="O19" s="40"/>
    </row>
    <row r="20" spans="1:15" ht="17.100000000000001" customHeight="1" x14ac:dyDescent="0.3">
      <c r="A20" s="17"/>
      <c r="B20" s="17"/>
      <c r="C20" s="124"/>
      <c r="D20" s="124"/>
      <c r="E20" s="124"/>
      <c r="F20" s="124"/>
      <c r="G20" s="124"/>
      <c r="H20" s="124"/>
      <c r="I20" s="124"/>
      <c r="J20" s="124"/>
      <c r="K20" s="124"/>
      <c r="L20" s="124"/>
      <c r="N20" s="40"/>
      <c r="O20" s="40"/>
    </row>
  </sheetData>
  <sheetProtection sheet="1" objects="1" scenarios="1" formatColumns="0" formatRows="0"/>
  <mergeCells count="25">
    <mergeCell ref="C2:L2"/>
    <mergeCell ref="E13:F13"/>
    <mergeCell ref="C12:D12"/>
    <mergeCell ref="H13:L13"/>
    <mergeCell ref="H8:L8"/>
    <mergeCell ref="C14:D14"/>
    <mergeCell ref="C17:L20"/>
    <mergeCell ref="H10:L10"/>
    <mergeCell ref="E12:F12"/>
    <mergeCell ref="E14:F14"/>
    <mergeCell ref="H9:L9"/>
    <mergeCell ref="C10:D10"/>
    <mergeCell ref="E10:F10"/>
    <mergeCell ref="C4:L6"/>
    <mergeCell ref="H14:L14"/>
    <mergeCell ref="C13:D13"/>
    <mergeCell ref="H12:L12"/>
    <mergeCell ref="C7:L7"/>
    <mergeCell ref="E8:F8"/>
    <mergeCell ref="H11:L11"/>
    <mergeCell ref="C8:D8"/>
    <mergeCell ref="C9:D9"/>
    <mergeCell ref="E9:F9"/>
    <mergeCell ref="C11:D11"/>
    <mergeCell ref="E11:F11"/>
  </mergeCells>
  <dataValidations count="1">
    <dataValidation type="list" allowBlank="1" showInputMessage="1" showErrorMessage="1" prompt="Select Profile" sqref="C9:D14" xr:uid="{00000000-0002-0000-0D00-000000000000}">
      <formula1>"Government Institutions, IGOs, NGOs, Private Sector entities, Others "</formula1>
    </dataValidation>
  </dataValidations>
  <pageMargins left="0.25" right="0.25" top="0.75" bottom="0.75" header="0.3" footer="0.3"/>
  <pageSetup paperSize="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3" tint="0.499984740745262"/>
  </sheetPr>
  <dimension ref="A1:O39"/>
  <sheetViews>
    <sheetView showGridLines="0" view="pageBreakPreview" zoomScaleNormal="100" zoomScaleSheetLayoutView="100" workbookViewId="0">
      <selection activeCell="S15" sqref="S15"/>
    </sheetView>
  </sheetViews>
  <sheetFormatPr defaultColWidth="8.85546875" defaultRowHeight="15" x14ac:dyDescent="0.25"/>
  <cols>
    <col min="1" max="1" width="1.42578125" customWidth="1"/>
  </cols>
  <sheetData>
    <row r="1" spans="1:15" x14ac:dyDescent="0.25">
      <c r="A1" s="17"/>
      <c r="B1" s="17"/>
      <c r="C1" s="17"/>
      <c r="D1" s="17"/>
      <c r="E1" s="17"/>
      <c r="F1" s="17"/>
      <c r="G1" s="17"/>
      <c r="H1" s="17"/>
      <c r="I1" s="17"/>
      <c r="J1" s="17"/>
      <c r="K1" s="17"/>
    </row>
    <row r="2" spans="1:15" ht="19.5" customHeight="1" x14ac:dyDescent="0.3">
      <c r="A2" s="17"/>
      <c r="B2" s="225" t="s">
        <v>602</v>
      </c>
      <c r="C2" s="124"/>
      <c r="D2" s="124"/>
      <c r="E2" s="124"/>
      <c r="F2" s="124"/>
      <c r="G2" s="124"/>
      <c r="H2" s="124"/>
      <c r="I2" s="124"/>
      <c r="J2" s="124"/>
      <c r="K2" s="124"/>
      <c r="M2" s="96"/>
    </row>
    <row r="3" spans="1:15" x14ac:dyDescent="0.25">
      <c r="A3" s="17"/>
      <c r="B3" s="20"/>
      <c r="C3" s="20"/>
      <c r="D3" s="20"/>
      <c r="E3" s="20"/>
      <c r="F3" s="20"/>
      <c r="G3" s="20"/>
      <c r="H3" s="20"/>
      <c r="I3" s="20"/>
      <c r="J3" s="20"/>
      <c r="K3" s="20"/>
    </row>
    <row r="4" spans="1:15" ht="14.45" customHeight="1" x14ac:dyDescent="0.3">
      <c r="A4" s="17"/>
      <c r="B4" s="253" t="s">
        <v>603</v>
      </c>
      <c r="C4" s="128"/>
      <c r="D4" s="128"/>
      <c r="E4" s="128"/>
      <c r="F4" s="128"/>
      <c r="G4" s="128"/>
      <c r="H4" s="128"/>
      <c r="I4" s="128"/>
      <c r="J4" s="128"/>
      <c r="K4" s="129"/>
      <c r="M4" s="39"/>
      <c r="N4" s="40"/>
      <c r="O4" s="40"/>
    </row>
    <row r="5" spans="1:15" ht="25.5" customHeight="1" x14ac:dyDescent="0.3">
      <c r="A5" s="17"/>
      <c r="B5" s="130"/>
      <c r="C5" s="131"/>
      <c r="D5" s="131"/>
      <c r="E5" s="131"/>
      <c r="F5" s="131"/>
      <c r="G5" s="131"/>
      <c r="H5" s="131"/>
      <c r="I5" s="131"/>
      <c r="J5" s="131"/>
      <c r="K5" s="132"/>
      <c r="M5" s="40"/>
      <c r="N5" s="40"/>
      <c r="O5" s="40"/>
    </row>
    <row r="6" spans="1:15" ht="17.100000000000001" customHeight="1" x14ac:dyDescent="0.3">
      <c r="A6" s="17"/>
      <c r="B6" s="250" t="s">
        <v>604</v>
      </c>
      <c r="C6" s="128"/>
      <c r="D6" s="129"/>
      <c r="E6" s="250" t="s">
        <v>605</v>
      </c>
      <c r="F6" s="250" t="s">
        <v>606</v>
      </c>
      <c r="G6" s="128"/>
      <c r="H6" s="128"/>
      <c r="I6" s="128"/>
      <c r="J6" s="128"/>
      <c r="K6" s="129"/>
      <c r="N6" s="40"/>
      <c r="O6" s="40"/>
    </row>
    <row r="7" spans="1:15" ht="17.100000000000001" customHeight="1" x14ac:dyDescent="0.3">
      <c r="A7" s="17"/>
      <c r="B7" s="130"/>
      <c r="C7" s="131"/>
      <c r="D7" s="132"/>
      <c r="E7" s="133"/>
      <c r="F7" s="130"/>
      <c r="G7" s="131"/>
      <c r="H7" s="131"/>
      <c r="I7" s="131"/>
      <c r="J7" s="131"/>
      <c r="K7" s="132"/>
      <c r="M7" s="40"/>
      <c r="N7" s="40"/>
      <c r="O7" s="40"/>
    </row>
    <row r="8" spans="1:15" ht="14.45" customHeight="1" x14ac:dyDescent="0.3">
      <c r="A8" s="17"/>
      <c r="B8" s="251" t="s">
        <v>607</v>
      </c>
      <c r="C8" s="128"/>
      <c r="D8" s="129"/>
      <c r="E8" s="127" t="s">
        <v>84</v>
      </c>
      <c r="F8" s="127" t="s">
        <v>608</v>
      </c>
      <c r="G8" s="128"/>
      <c r="H8" s="128"/>
      <c r="I8" s="128"/>
      <c r="J8" s="128"/>
      <c r="K8" s="129"/>
      <c r="N8" s="40"/>
      <c r="O8" s="40"/>
    </row>
    <row r="9" spans="1:15" ht="17.100000000000001" customHeight="1" x14ac:dyDescent="0.3">
      <c r="A9" s="17"/>
      <c r="B9" s="142"/>
      <c r="C9" s="124"/>
      <c r="D9" s="143"/>
      <c r="E9" s="228"/>
      <c r="F9" s="142"/>
      <c r="G9" s="124"/>
      <c r="H9" s="124"/>
      <c r="I9" s="124"/>
      <c r="J9" s="124"/>
      <c r="K9" s="143"/>
      <c r="M9" s="94"/>
      <c r="N9" s="40"/>
      <c r="O9" s="40"/>
    </row>
    <row r="10" spans="1:15" ht="17.100000000000001" customHeight="1" x14ac:dyDescent="0.3">
      <c r="A10" s="17"/>
      <c r="B10" s="142"/>
      <c r="C10" s="124"/>
      <c r="D10" s="143"/>
      <c r="E10" s="228"/>
      <c r="F10" s="142"/>
      <c r="G10" s="124"/>
      <c r="H10" s="124"/>
      <c r="I10" s="124"/>
      <c r="J10" s="124"/>
      <c r="K10" s="143"/>
      <c r="M10" s="40"/>
      <c r="N10" s="40"/>
      <c r="O10" s="40"/>
    </row>
    <row r="11" spans="1:15" ht="17.100000000000001" customHeight="1" x14ac:dyDescent="0.3">
      <c r="A11" s="17"/>
      <c r="B11" s="130"/>
      <c r="C11" s="131"/>
      <c r="D11" s="132"/>
      <c r="E11" s="133"/>
      <c r="F11" s="130"/>
      <c r="G11" s="131"/>
      <c r="H11" s="131"/>
      <c r="I11" s="131"/>
      <c r="J11" s="131"/>
      <c r="K11" s="132"/>
      <c r="M11" s="40"/>
      <c r="N11" s="40"/>
      <c r="O11" s="40"/>
    </row>
    <row r="12" spans="1:15" ht="14.45" customHeight="1" x14ac:dyDescent="0.3">
      <c r="A12" s="17"/>
      <c r="B12" s="251" t="s">
        <v>609</v>
      </c>
      <c r="C12" s="128"/>
      <c r="D12" s="129"/>
      <c r="E12" s="127" t="s">
        <v>84</v>
      </c>
      <c r="F12" s="252" t="s">
        <v>610</v>
      </c>
      <c r="G12" s="128"/>
      <c r="H12" s="128"/>
      <c r="I12" s="128"/>
      <c r="J12" s="128"/>
      <c r="K12" s="129"/>
      <c r="M12" s="40"/>
      <c r="N12" s="40"/>
      <c r="O12" s="40"/>
    </row>
    <row r="13" spans="1:15" ht="17.100000000000001" customHeight="1" x14ac:dyDescent="0.3">
      <c r="A13" s="17"/>
      <c r="B13" s="142"/>
      <c r="C13" s="124"/>
      <c r="D13" s="143"/>
      <c r="E13" s="228"/>
      <c r="F13" s="142"/>
      <c r="G13" s="124"/>
      <c r="H13" s="124"/>
      <c r="I13" s="124"/>
      <c r="J13" s="124"/>
      <c r="K13" s="143"/>
      <c r="M13" s="40"/>
      <c r="N13" s="40"/>
      <c r="O13" s="40"/>
    </row>
    <row r="14" spans="1:15" ht="17.100000000000001" customHeight="1" x14ac:dyDescent="0.3">
      <c r="A14" s="17"/>
      <c r="B14" s="142"/>
      <c r="C14" s="124"/>
      <c r="D14" s="143"/>
      <c r="E14" s="228"/>
      <c r="F14" s="142"/>
      <c r="G14" s="124"/>
      <c r="H14" s="124"/>
      <c r="I14" s="124"/>
      <c r="J14" s="124"/>
      <c r="K14" s="143"/>
      <c r="M14" s="40"/>
      <c r="N14" s="40"/>
      <c r="O14" s="40"/>
    </row>
    <row r="15" spans="1:15" ht="96" customHeight="1" x14ac:dyDescent="0.3">
      <c r="A15" s="17"/>
      <c r="B15" s="130"/>
      <c r="C15" s="131"/>
      <c r="D15" s="132"/>
      <c r="E15" s="133"/>
      <c r="F15" s="130"/>
      <c r="G15" s="131"/>
      <c r="H15" s="131"/>
      <c r="I15" s="131"/>
      <c r="J15" s="131"/>
      <c r="K15" s="132"/>
      <c r="M15" s="40"/>
      <c r="N15" s="40"/>
      <c r="O15" s="40"/>
    </row>
    <row r="16" spans="1:15" ht="14.45" customHeight="1" x14ac:dyDescent="0.3">
      <c r="A16" s="17"/>
      <c r="B16" s="251" t="s">
        <v>611</v>
      </c>
      <c r="C16" s="128"/>
      <c r="D16" s="129"/>
      <c r="E16" s="127" t="s">
        <v>84</v>
      </c>
      <c r="F16" s="252" t="s">
        <v>612</v>
      </c>
      <c r="G16" s="128"/>
      <c r="H16" s="128"/>
      <c r="I16" s="128"/>
      <c r="J16" s="128"/>
      <c r="K16" s="129"/>
      <c r="M16" s="40"/>
      <c r="N16" s="40"/>
      <c r="O16" s="40"/>
    </row>
    <row r="17" spans="1:15" ht="17.100000000000001" customHeight="1" x14ac:dyDescent="0.3">
      <c r="A17" s="17"/>
      <c r="B17" s="142"/>
      <c r="C17" s="124"/>
      <c r="D17" s="143"/>
      <c r="E17" s="228"/>
      <c r="F17" s="142"/>
      <c r="G17" s="124"/>
      <c r="H17" s="124"/>
      <c r="I17" s="124"/>
      <c r="J17" s="124"/>
      <c r="K17" s="143"/>
      <c r="M17" s="45"/>
      <c r="N17" s="40"/>
      <c r="O17" s="40"/>
    </row>
    <row r="18" spans="1:15" ht="17.100000000000001" customHeight="1" x14ac:dyDescent="0.3">
      <c r="A18" s="17"/>
      <c r="B18" s="142"/>
      <c r="C18" s="124"/>
      <c r="D18" s="143"/>
      <c r="E18" s="228"/>
      <c r="F18" s="142"/>
      <c r="G18" s="124"/>
      <c r="H18" s="124"/>
      <c r="I18" s="124"/>
      <c r="J18" s="124"/>
      <c r="K18" s="143"/>
      <c r="M18" s="40"/>
      <c r="N18" s="40"/>
      <c r="O18" s="40"/>
    </row>
    <row r="19" spans="1:15" ht="74.25" customHeight="1" x14ac:dyDescent="0.3">
      <c r="A19" s="17"/>
      <c r="B19" s="130"/>
      <c r="C19" s="131"/>
      <c r="D19" s="132"/>
      <c r="E19" s="133"/>
      <c r="F19" s="130"/>
      <c r="G19" s="131"/>
      <c r="H19" s="131"/>
      <c r="I19" s="131"/>
      <c r="J19" s="131"/>
      <c r="K19" s="132"/>
      <c r="M19" s="45"/>
      <c r="N19" s="40"/>
      <c r="O19" s="40"/>
    </row>
    <row r="20" spans="1:15" ht="14.45" customHeight="1" x14ac:dyDescent="0.3">
      <c r="A20" s="17"/>
      <c r="B20" s="134" t="s">
        <v>613</v>
      </c>
      <c r="C20" s="128"/>
      <c r="D20" s="129"/>
      <c r="E20" s="127" t="s">
        <v>84</v>
      </c>
      <c r="F20" s="127" t="s">
        <v>614</v>
      </c>
      <c r="G20" s="128"/>
      <c r="H20" s="128"/>
      <c r="I20" s="128"/>
      <c r="J20" s="128"/>
      <c r="K20" s="129"/>
      <c r="M20" s="120"/>
      <c r="N20" s="40"/>
      <c r="O20" s="40"/>
    </row>
    <row r="21" spans="1:15" ht="17.100000000000001" customHeight="1" x14ac:dyDescent="0.3">
      <c r="A21" s="17"/>
      <c r="B21" s="142"/>
      <c r="C21" s="124"/>
      <c r="D21" s="143"/>
      <c r="E21" s="228"/>
      <c r="F21" s="142"/>
      <c r="G21" s="124"/>
      <c r="H21" s="124"/>
      <c r="I21" s="124"/>
      <c r="J21" s="124"/>
      <c r="K21" s="143"/>
      <c r="M21" s="40"/>
      <c r="N21" s="40"/>
      <c r="O21" s="40"/>
    </row>
    <row r="22" spans="1:15" ht="17.100000000000001" customHeight="1" x14ac:dyDescent="0.3">
      <c r="A22" s="17"/>
      <c r="B22" s="142"/>
      <c r="C22" s="124"/>
      <c r="D22" s="143"/>
      <c r="E22" s="228"/>
      <c r="F22" s="142"/>
      <c r="G22" s="124"/>
      <c r="H22" s="124"/>
      <c r="I22" s="124"/>
      <c r="J22" s="124"/>
      <c r="K22" s="143"/>
      <c r="M22" s="40"/>
      <c r="N22" s="40"/>
      <c r="O22" s="40"/>
    </row>
    <row r="23" spans="1:15" ht="17.100000000000001" customHeight="1" x14ac:dyDescent="0.3">
      <c r="A23" s="17"/>
      <c r="B23" s="130"/>
      <c r="C23" s="131"/>
      <c r="D23" s="132"/>
      <c r="E23" s="133"/>
      <c r="F23" s="130"/>
      <c r="G23" s="131"/>
      <c r="H23" s="131"/>
      <c r="I23" s="131"/>
      <c r="J23" s="131"/>
      <c r="K23" s="132"/>
      <c r="M23" s="40"/>
      <c r="N23" s="40"/>
      <c r="O23" s="40"/>
    </row>
    <row r="24" spans="1:15" ht="17.100000000000001" customHeight="1" x14ac:dyDescent="0.3">
      <c r="A24" s="17"/>
      <c r="B24" s="17"/>
      <c r="C24" s="17"/>
      <c r="D24" s="17"/>
      <c r="E24" s="17"/>
      <c r="F24" s="17"/>
      <c r="G24" s="17"/>
      <c r="H24" s="17"/>
      <c r="I24" s="17"/>
      <c r="J24" s="17"/>
      <c r="K24" s="17"/>
      <c r="M24" s="40"/>
      <c r="N24" s="40"/>
      <c r="O24" s="40"/>
    </row>
    <row r="25" spans="1:15" ht="17.100000000000001" customHeight="1" x14ac:dyDescent="0.3">
      <c r="A25" s="17"/>
      <c r="B25" s="17"/>
      <c r="C25" s="17"/>
      <c r="D25" s="17"/>
      <c r="E25" s="17"/>
      <c r="F25" s="17"/>
      <c r="G25" s="17"/>
      <c r="H25" s="17"/>
      <c r="I25" s="17"/>
      <c r="J25" s="17"/>
      <c r="K25" s="17"/>
      <c r="M25" s="40"/>
      <c r="N25" s="40"/>
      <c r="O25" s="40"/>
    </row>
    <row r="26" spans="1:15" ht="17.100000000000001" customHeight="1" x14ac:dyDescent="0.3">
      <c r="A26" s="17"/>
      <c r="B26" s="17"/>
      <c r="C26" s="17"/>
      <c r="D26" s="17"/>
      <c r="E26" s="17"/>
      <c r="F26" s="17"/>
      <c r="G26" s="17"/>
      <c r="H26" s="17"/>
      <c r="I26" s="17"/>
      <c r="J26" s="17"/>
      <c r="K26" s="17"/>
      <c r="M26" s="40"/>
      <c r="N26" s="40"/>
      <c r="O26" s="40"/>
    </row>
    <row r="27" spans="1:15" ht="17.100000000000001" customHeight="1" x14ac:dyDescent="0.3">
      <c r="A27" s="17"/>
      <c r="B27" s="17"/>
      <c r="C27" s="17"/>
      <c r="D27" s="17"/>
      <c r="E27" s="17"/>
      <c r="F27" s="17"/>
      <c r="G27" s="17"/>
      <c r="H27" s="17"/>
      <c r="I27" s="17"/>
      <c r="J27" s="17"/>
      <c r="K27" s="17"/>
      <c r="M27" s="40"/>
      <c r="N27" s="40"/>
      <c r="O27" s="40"/>
    </row>
    <row r="28" spans="1:15" ht="17.100000000000001" customHeight="1" x14ac:dyDescent="0.3">
      <c r="A28" s="17"/>
      <c r="B28" s="17"/>
      <c r="C28" s="17"/>
      <c r="D28" s="17"/>
      <c r="E28" s="17"/>
      <c r="F28" s="17"/>
      <c r="G28" s="17"/>
      <c r="H28" s="17"/>
      <c r="I28" s="17"/>
      <c r="J28" s="17"/>
      <c r="K28" s="17"/>
      <c r="M28" s="40"/>
      <c r="N28" s="40"/>
      <c r="O28" s="40"/>
    </row>
    <row r="29" spans="1:15" ht="17.100000000000001" customHeight="1" x14ac:dyDescent="0.3">
      <c r="A29" s="17"/>
      <c r="B29" s="17"/>
      <c r="C29" s="17"/>
      <c r="D29" s="17"/>
      <c r="E29" s="17"/>
      <c r="F29" s="17"/>
      <c r="G29" s="17"/>
      <c r="H29" s="17"/>
      <c r="I29" s="17"/>
      <c r="J29" s="17"/>
      <c r="K29" s="17"/>
      <c r="M29" s="40"/>
      <c r="N29" s="40"/>
      <c r="O29" s="40"/>
    </row>
    <row r="30" spans="1:15" ht="17.100000000000001" customHeight="1" x14ac:dyDescent="0.3">
      <c r="A30" s="17"/>
      <c r="B30" s="17"/>
      <c r="C30" s="17"/>
      <c r="D30" s="17"/>
      <c r="E30" s="17"/>
      <c r="F30" s="17"/>
      <c r="G30" s="17"/>
      <c r="H30" s="17"/>
      <c r="I30" s="17"/>
      <c r="J30" s="17"/>
      <c r="K30" s="17"/>
      <c r="M30" s="40"/>
      <c r="N30" s="40"/>
      <c r="O30" s="40"/>
    </row>
    <row r="31" spans="1:15" ht="17.100000000000001" customHeight="1" x14ac:dyDescent="0.3">
      <c r="A31" s="17"/>
      <c r="B31" s="17"/>
      <c r="C31" s="17"/>
      <c r="D31" s="17"/>
      <c r="E31" s="17"/>
      <c r="F31" s="17"/>
      <c r="G31" s="17"/>
      <c r="H31" s="17"/>
      <c r="I31" s="17"/>
      <c r="J31" s="17"/>
      <c r="K31" s="17"/>
      <c r="M31" s="40"/>
      <c r="N31" s="40"/>
      <c r="O31" s="40"/>
    </row>
    <row r="32" spans="1:15" ht="17.100000000000001" customHeight="1" x14ac:dyDescent="0.3">
      <c r="A32" s="17"/>
      <c r="B32" s="17"/>
      <c r="C32" s="17"/>
      <c r="D32" s="17"/>
      <c r="E32" s="17"/>
      <c r="F32" s="17"/>
      <c r="G32" s="17"/>
      <c r="H32" s="17"/>
      <c r="I32" s="17"/>
      <c r="J32" s="17"/>
      <c r="K32" s="17"/>
      <c r="M32" s="40"/>
      <c r="N32" s="40"/>
      <c r="O32" s="40"/>
    </row>
    <row r="33" spans="1:15" ht="17.100000000000001" customHeight="1" x14ac:dyDescent="0.3">
      <c r="A33" s="17"/>
      <c r="B33" s="17"/>
      <c r="C33" s="17"/>
      <c r="D33" s="17"/>
      <c r="E33" s="17"/>
      <c r="F33" s="17"/>
      <c r="G33" s="17"/>
      <c r="H33" s="17"/>
      <c r="I33" s="17"/>
      <c r="J33" s="17"/>
      <c r="K33" s="17"/>
      <c r="M33" s="40"/>
      <c r="N33" s="40"/>
      <c r="O33" s="40"/>
    </row>
    <row r="34" spans="1:15" ht="17.100000000000001" customHeight="1" x14ac:dyDescent="0.3">
      <c r="A34" s="17"/>
      <c r="B34" s="17"/>
      <c r="C34" s="17"/>
      <c r="D34" s="17"/>
      <c r="E34" s="17"/>
      <c r="F34" s="17"/>
      <c r="G34" s="17"/>
      <c r="H34" s="17"/>
      <c r="I34" s="17"/>
      <c r="J34" s="17"/>
      <c r="K34" s="17"/>
      <c r="M34" s="40"/>
      <c r="N34" s="40"/>
      <c r="O34" s="40"/>
    </row>
    <row r="35" spans="1:15" ht="17.100000000000001" customHeight="1" x14ac:dyDescent="0.3">
      <c r="A35" s="17"/>
      <c r="B35" s="17"/>
      <c r="C35" s="17"/>
      <c r="D35" s="17"/>
      <c r="E35" s="17"/>
      <c r="F35" s="17"/>
      <c r="G35" s="17"/>
      <c r="H35" s="17"/>
      <c r="I35" s="17"/>
      <c r="J35" s="17"/>
      <c r="K35" s="17"/>
      <c r="M35" s="40"/>
      <c r="N35" s="40"/>
      <c r="O35" s="40"/>
    </row>
    <row r="36" spans="1:15" ht="17.100000000000001" customHeight="1" x14ac:dyDescent="0.3">
      <c r="A36" s="17"/>
      <c r="B36" s="17"/>
      <c r="C36" s="17"/>
      <c r="D36" s="17"/>
      <c r="E36" s="17"/>
      <c r="F36" s="17"/>
      <c r="G36" s="17"/>
      <c r="H36" s="17"/>
      <c r="I36" s="17"/>
      <c r="J36" s="17"/>
      <c r="K36" s="17"/>
      <c r="M36" s="40"/>
      <c r="N36" s="40"/>
      <c r="O36" s="40"/>
    </row>
    <row r="37" spans="1:15" ht="17.100000000000001" customHeight="1" x14ac:dyDescent="0.3">
      <c r="A37" s="17"/>
      <c r="B37" s="17"/>
      <c r="C37" s="17"/>
      <c r="D37" s="17"/>
      <c r="E37" s="17"/>
      <c r="F37" s="17"/>
      <c r="G37" s="17"/>
      <c r="H37" s="17"/>
      <c r="I37" s="17"/>
      <c r="J37" s="17"/>
      <c r="K37" s="17"/>
      <c r="M37" s="40"/>
      <c r="N37" s="40"/>
      <c r="O37" s="40"/>
    </row>
    <row r="38" spans="1:15" ht="17.100000000000001" customHeight="1" x14ac:dyDescent="0.3">
      <c r="A38" s="17"/>
      <c r="B38" s="17"/>
      <c r="C38" s="17"/>
      <c r="D38" s="17"/>
      <c r="E38" s="17"/>
      <c r="F38" s="17"/>
      <c r="G38" s="17"/>
      <c r="H38" s="17"/>
      <c r="I38" s="17"/>
      <c r="J38" s="17"/>
      <c r="K38" s="17"/>
      <c r="M38" s="40"/>
      <c r="N38" s="40"/>
      <c r="O38" s="40"/>
    </row>
    <row r="39" spans="1:15" ht="17.100000000000001" customHeight="1" x14ac:dyDescent="0.3">
      <c r="A39" s="17"/>
      <c r="B39" s="17"/>
      <c r="C39" s="17"/>
      <c r="D39" s="17"/>
      <c r="E39" s="17"/>
      <c r="F39" s="17"/>
      <c r="G39" s="17"/>
      <c r="H39" s="17"/>
      <c r="I39" s="17"/>
      <c r="J39" s="17"/>
      <c r="K39" s="17"/>
      <c r="M39" s="42"/>
      <c r="N39" s="40"/>
      <c r="O39" s="40"/>
    </row>
  </sheetData>
  <sheetProtection sheet="1" objects="1" scenarios="1" formatColumns="0" formatRows="0"/>
  <mergeCells count="17">
    <mergeCell ref="F12:K15"/>
    <mergeCell ref="E6:E7"/>
    <mergeCell ref="E16:E19"/>
    <mergeCell ref="B2:K2"/>
    <mergeCell ref="B20:D23"/>
    <mergeCell ref="B12:D15"/>
    <mergeCell ref="B8:D11"/>
    <mergeCell ref="F8:K11"/>
    <mergeCell ref="F20:K23"/>
    <mergeCell ref="F16:K19"/>
    <mergeCell ref="B6:D7"/>
    <mergeCell ref="B16:D19"/>
    <mergeCell ref="F6:K7"/>
    <mergeCell ref="B4:K5"/>
    <mergeCell ref="E8:E11"/>
    <mergeCell ref="E12:E15"/>
    <mergeCell ref="E20:E23"/>
  </mergeCells>
  <dataValidations count="1">
    <dataValidation type="list" allowBlank="1" showInputMessage="1" showErrorMessage="1" prompt="Select Yes or No" sqref="E8:E23" xr:uid="{0E71814B-50E8-4AF6-9BDD-0C50AD26EB5F}">
      <formula1>"Yes, No"</formula1>
    </dataValidation>
  </dataValidations>
  <pageMargins left="0.25" right="0.25" top="0.75" bottom="0.75" header="0.3" footer="0.3"/>
  <pageSetup paperSize="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3" tint="0.499984740745262"/>
  </sheetPr>
  <dimension ref="A1:K58"/>
  <sheetViews>
    <sheetView showGridLines="0" view="pageBreakPreview" zoomScaleNormal="100" zoomScaleSheetLayoutView="100" workbookViewId="0">
      <selection activeCell="R13" sqref="R13"/>
    </sheetView>
  </sheetViews>
  <sheetFormatPr defaultColWidth="8.85546875" defaultRowHeight="15" x14ac:dyDescent="0.25"/>
  <cols>
    <col min="1" max="1" width="1.85546875" customWidth="1"/>
  </cols>
  <sheetData>
    <row r="1" spans="1:11" x14ac:dyDescent="0.25">
      <c r="A1" s="17"/>
      <c r="B1" s="17"/>
      <c r="C1" s="17"/>
      <c r="D1" s="17"/>
      <c r="E1" s="17"/>
      <c r="F1" s="17"/>
      <c r="G1" s="17"/>
      <c r="H1" s="17"/>
      <c r="I1" s="17"/>
      <c r="J1" s="17"/>
      <c r="K1" s="17"/>
    </row>
    <row r="2" spans="1:11" ht="19.5" customHeight="1" x14ac:dyDescent="0.25">
      <c r="A2" s="17"/>
      <c r="B2" s="225" t="s">
        <v>710</v>
      </c>
      <c r="C2" s="124"/>
      <c r="D2" s="124"/>
      <c r="E2" s="124"/>
      <c r="F2" s="124"/>
      <c r="G2" s="124"/>
      <c r="H2" s="124"/>
      <c r="I2" s="124"/>
      <c r="J2" s="124"/>
      <c r="K2" s="124"/>
    </row>
    <row r="3" spans="1:11" ht="14.45" customHeight="1" x14ac:dyDescent="0.25">
      <c r="A3" s="17"/>
      <c r="B3" s="303" t="s">
        <v>615</v>
      </c>
      <c r="C3" s="304"/>
      <c r="D3" s="304"/>
      <c r="E3" s="304"/>
      <c r="F3" s="304"/>
      <c r="G3" s="304"/>
      <c r="H3" s="304"/>
      <c r="I3" s="304"/>
      <c r="J3" s="304"/>
      <c r="K3" s="305"/>
    </row>
    <row r="4" spans="1:11" ht="24" customHeight="1" x14ac:dyDescent="0.25">
      <c r="A4" s="17"/>
      <c r="B4" s="306"/>
      <c r="C4" s="307"/>
      <c r="D4" s="307"/>
      <c r="E4" s="307"/>
      <c r="F4" s="307"/>
      <c r="G4" s="307"/>
      <c r="H4" s="307"/>
      <c r="I4" s="307"/>
      <c r="J4" s="307"/>
      <c r="K4" s="308"/>
    </row>
    <row r="5" spans="1:11" ht="17.25" customHeight="1" x14ac:dyDescent="0.25">
      <c r="A5" s="17"/>
      <c r="B5" s="127" t="s">
        <v>616</v>
      </c>
      <c r="C5" s="128"/>
      <c r="D5" s="129"/>
      <c r="E5" s="254" t="s">
        <v>617</v>
      </c>
      <c r="F5" s="255"/>
      <c r="G5" s="255"/>
      <c r="H5" s="255"/>
      <c r="I5" s="255"/>
      <c r="J5" s="255"/>
      <c r="K5" s="255"/>
    </row>
    <row r="6" spans="1:11" ht="35.25" customHeight="1" x14ac:dyDescent="0.25">
      <c r="A6" s="17"/>
      <c r="B6" s="130"/>
      <c r="C6" s="131"/>
      <c r="D6" s="132"/>
      <c r="E6" s="255"/>
      <c r="F6" s="255"/>
      <c r="G6" s="255"/>
      <c r="H6" s="255"/>
      <c r="I6" s="255"/>
      <c r="J6" s="255"/>
      <c r="K6" s="255"/>
    </row>
    <row r="7" spans="1:11" ht="94.5" customHeight="1" x14ac:dyDescent="0.25">
      <c r="A7" s="17"/>
      <c r="B7" s="161" t="s">
        <v>618</v>
      </c>
      <c r="C7" s="128"/>
      <c r="D7" s="129"/>
      <c r="E7" s="259"/>
      <c r="F7" s="255"/>
      <c r="G7" s="255"/>
      <c r="H7" s="255"/>
      <c r="I7" s="255"/>
      <c r="J7" s="255"/>
      <c r="K7" s="255"/>
    </row>
    <row r="8" spans="1:11" ht="73.5" hidden="1" customHeight="1" x14ac:dyDescent="0.25">
      <c r="A8" s="17"/>
      <c r="B8" s="130"/>
      <c r="C8" s="131"/>
      <c r="D8" s="132"/>
      <c r="E8" s="255"/>
      <c r="F8" s="255"/>
      <c r="G8" s="255"/>
      <c r="H8" s="255"/>
      <c r="I8" s="255"/>
      <c r="J8" s="255"/>
      <c r="K8" s="255"/>
    </row>
    <row r="9" spans="1:11" ht="14.45" customHeight="1" x14ac:dyDescent="0.25">
      <c r="A9" s="17"/>
      <c r="B9" s="257" t="s">
        <v>619</v>
      </c>
      <c r="C9" s="128"/>
      <c r="D9" s="129"/>
      <c r="E9" s="258" t="s">
        <v>620</v>
      </c>
      <c r="F9" s="255"/>
      <c r="G9" s="255"/>
      <c r="H9" s="255"/>
      <c r="I9" s="255"/>
      <c r="J9" s="255"/>
      <c r="K9" s="255"/>
    </row>
    <row r="10" spans="1:11" ht="14.45" customHeight="1" x14ac:dyDescent="0.25">
      <c r="A10" s="17"/>
      <c r="B10" s="142"/>
      <c r="C10" s="124"/>
      <c r="D10" s="143"/>
      <c r="E10" s="255"/>
      <c r="F10" s="255"/>
      <c r="G10" s="255"/>
      <c r="H10" s="255"/>
      <c r="I10" s="255"/>
      <c r="J10" s="255"/>
      <c r="K10" s="255"/>
    </row>
    <row r="11" spans="1:11" ht="17.100000000000001" customHeight="1" x14ac:dyDescent="0.25">
      <c r="A11" s="17"/>
      <c r="B11" s="142"/>
      <c r="C11" s="124"/>
      <c r="D11" s="143"/>
      <c r="E11" s="255"/>
      <c r="F11" s="255"/>
      <c r="G11" s="255"/>
      <c r="H11" s="255"/>
      <c r="I11" s="255"/>
      <c r="J11" s="255"/>
      <c r="K11" s="255"/>
    </row>
    <row r="12" spans="1:11" ht="30.75" customHeight="1" x14ac:dyDescent="0.25">
      <c r="A12" s="17"/>
      <c r="B12" s="130"/>
      <c r="C12" s="131"/>
      <c r="D12" s="132"/>
      <c r="E12" s="255"/>
      <c r="F12" s="255"/>
      <c r="G12" s="255"/>
      <c r="H12" s="255"/>
      <c r="I12" s="255"/>
      <c r="J12" s="255"/>
      <c r="K12" s="255"/>
    </row>
    <row r="13" spans="1:11" ht="68.25" customHeight="1" x14ac:dyDescent="0.25">
      <c r="A13" s="17"/>
      <c r="B13" s="256" t="s">
        <v>621</v>
      </c>
      <c r="C13" s="128"/>
      <c r="D13" s="129"/>
      <c r="E13" s="261" t="s">
        <v>622</v>
      </c>
      <c r="F13" s="255"/>
      <c r="G13" s="255"/>
      <c r="H13" s="255"/>
      <c r="I13" s="255"/>
      <c r="J13" s="255"/>
      <c r="K13" s="255"/>
    </row>
    <row r="14" spans="1:11" ht="3" customHeight="1" x14ac:dyDescent="0.25">
      <c r="A14" s="17"/>
      <c r="B14" s="142"/>
      <c r="C14" s="124"/>
      <c r="D14" s="143"/>
      <c r="E14" s="255"/>
      <c r="F14" s="255"/>
      <c r="G14" s="255"/>
      <c r="H14" s="255"/>
      <c r="I14" s="255"/>
      <c r="J14" s="255"/>
      <c r="K14" s="255"/>
    </row>
    <row r="15" spans="1:11" ht="16.5" hidden="1" customHeight="1" x14ac:dyDescent="0.25">
      <c r="A15" s="17"/>
      <c r="B15" s="142"/>
      <c r="C15" s="124"/>
      <c r="D15" s="143"/>
      <c r="E15" s="255"/>
      <c r="F15" s="255"/>
      <c r="G15" s="255"/>
      <c r="H15" s="255"/>
      <c r="I15" s="255"/>
      <c r="J15" s="255"/>
      <c r="K15" s="255"/>
    </row>
    <row r="16" spans="1:11" ht="16.5" hidden="1" customHeight="1" x14ac:dyDescent="0.25">
      <c r="A16" s="17"/>
      <c r="B16" s="142"/>
      <c r="C16" s="124"/>
      <c r="D16" s="143"/>
      <c r="E16" s="255"/>
      <c r="F16" s="255"/>
      <c r="G16" s="255"/>
      <c r="H16" s="255"/>
      <c r="I16" s="255"/>
      <c r="J16" s="255"/>
      <c r="K16" s="255"/>
    </row>
    <row r="17" spans="1:11" ht="16.5" hidden="1" customHeight="1" x14ac:dyDescent="0.25">
      <c r="A17" s="17"/>
      <c r="B17" s="142"/>
      <c r="C17" s="124"/>
      <c r="D17" s="143"/>
      <c r="E17" s="255"/>
      <c r="F17" s="255"/>
      <c r="G17" s="255"/>
      <c r="H17" s="255"/>
      <c r="I17" s="255"/>
      <c r="J17" s="255"/>
      <c r="K17" s="255"/>
    </row>
    <row r="18" spans="1:11" ht="16.5" hidden="1" customHeight="1" x14ac:dyDescent="0.25">
      <c r="A18" s="17"/>
      <c r="B18" s="130"/>
      <c r="C18" s="131"/>
      <c r="D18" s="132"/>
      <c r="E18" s="255"/>
      <c r="F18" s="255"/>
      <c r="G18" s="255"/>
      <c r="H18" s="255"/>
      <c r="I18" s="255"/>
      <c r="J18" s="255"/>
      <c r="K18" s="255"/>
    </row>
    <row r="19" spans="1:11" ht="14.45" customHeight="1" x14ac:dyDescent="0.25">
      <c r="A19" s="17"/>
      <c r="B19" s="147" t="s">
        <v>623</v>
      </c>
      <c r="C19" s="128"/>
      <c r="D19" s="128"/>
      <c r="E19" s="254" t="s">
        <v>84</v>
      </c>
      <c r="F19" s="255"/>
      <c r="G19" s="255"/>
      <c r="H19" s="255"/>
      <c r="I19" s="255"/>
      <c r="J19" s="255"/>
      <c r="K19" s="255"/>
    </row>
    <row r="20" spans="1:11" ht="17.100000000000001" customHeight="1" x14ac:dyDescent="0.25">
      <c r="A20" s="17"/>
      <c r="B20" s="142"/>
      <c r="C20" s="124"/>
      <c r="D20" s="124"/>
      <c r="E20" s="255"/>
      <c r="F20" s="255"/>
      <c r="G20" s="255"/>
      <c r="H20" s="255"/>
      <c r="I20" s="255"/>
      <c r="J20" s="255"/>
      <c r="K20" s="255"/>
    </row>
    <row r="21" spans="1:11" ht="17.100000000000001" customHeight="1" x14ac:dyDescent="0.25">
      <c r="A21" s="17"/>
      <c r="B21" s="142"/>
      <c r="C21" s="124"/>
      <c r="D21" s="124"/>
      <c r="E21" s="255"/>
      <c r="F21" s="255"/>
      <c r="G21" s="255"/>
      <c r="H21" s="255"/>
      <c r="I21" s="255"/>
      <c r="J21" s="255"/>
      <c r="K21" s="255"/>
    </row>
    <row r="22" spans="1:11" ht="57.95" customHeight="1" x14ac:dyDescent="0.25">
      <c r="A22" s="17"/>
      <c r="B22" s="172" t="s">
        <v>624</v>
      </c>
      <c r="C22" s="128"/>
      <c r="D22" s="128"/>
      <c r="E22" s="260" t="s">
        <v>625</v>
      </c>
      <c r="F22" s="260"/>
      <c r="G22" s="260"/>
      <c r="H22" s="260"/>
      <c r="I22" s="260"/>
      <c r="J22" s="260"/>
      <c r="K22" s="260"/>
    </row>
    <row r="23" spans="1:11" ht="17.100000000000001" customHeight="1" x14ac:dyDescent="0.25">
      <c r="A23" s="17"/>
      <c r="B23" s="142"/>
      <c r="C23" s="124"/>
      <c r="D23" s="124"/>
      <c r="E23" s="260"/>
      <c r="F23" s="260"/>
      <c r="G23" s="260"/>
      <c r="H23" s="260"/>
      <c r="I23" s="260"/>
      <c r="J23" s="260"/>
      <c r="K23" s="260"/>
    </row>
    <row r="24" spans="1:11" ht="17.100000000000001" customHeight="1" x14ac:dyDescent="0.25">
      <c r="A24" s="17"/>
      <c r="B24" s="142"/>
      <c r="C24" s="124"/>
      <c r="D24" s="124"/>
      <c r="E24" s="260"/>
      <c r="F24" s="260"/>
      <c r="G24" s="260"/>
      <c r="H24" s="260"/>
      <c r="I24" s="260"/>
      <c r="J24" s="260"/>
      <c r="K24" s="260"/>
    </row>
    <row r="25" spans="1:11" ht="17.100000000000001" customHeight="1" x14ac:dyDescent="0.25">
      <c r="A25" s="17"/>
      <c r="B25" s="142"/>
      <c r="C25" s="124"/>
      <c r="D25" s="124"/>
      <c r="E25" s="260"/>
      <c r="F25" s="260"/>
      <c r="G25" s="260"/>
      <c r="H25" s="260"/>
      <c r="I25" s="260"/>
      <c r="J25" s="260"/>
      <c r="K25" s="260"/>
    </row>
    <row r="26" spans="1:11" ht="17.100000000000001" customHeight="1" x14ac:dyDescent="0.25">
      <c r="A26" s="17"/>
      <c r="B26" s="142"/>
      <c r="C26" s="124"/>
      <c r="D26" s="124"/>
      <c r="E26" s="260"/>
      <c r="F26" s="260"/>
      <c r="G26" s="260"/>
      <c r="H26" s="260"/>
      <c r="I26" s="260"/>
      <c r="J26" s="260"/>
      <c r="K26" s="260"/>
    </row>
    <row r="27" spans="1:11" ht="17.100000000000001" customHeight="1" x14ac:dyDescent="0.25">
      <c r="A27" s="17"/>
      <c r="B27" s="142"/>
      <c r="C27" s="124"/>
      <c r="D27" s="124"/>
      <c r="E27" s="260"/>
      <c r="F27" s="260"/>
      <c r="G27" s="260"/>
      <c r="H27" s="260"/>
      <c r="I27" s="260"/>
      <c r="J27" s="260"/>
      <c r="K27" s="260"/>
    </row>
    <row r="28" spans="1:11" ht="14.45" customHeight="1" x14ac:dyDescent="0.25">
      <c r="A28" s="17"/>
      <c r="B28" s="127" t="s">
        <v>626</v>
      </c>
      <c r="C28" s="128"/>
      <c r="D28" s="129"/>
      <c r="E28" s="254"/>
      <c r="F28" s="255"/>
      <c r="G28" s="255"/>
      <c r="H28" s="255"/>
      <c r="I28" s="255"/>
      <c r="J28" s="255"/>
      <c r="K28" s="255"/>
    </row>
    <row r="29" spans="1:11" ht="14.45" customHeight="1" x14ac:dyDescent="0.25">
      <c r="A29" s="17"/>
      <c r="B29" s="142"/>
      <c r="C29" s="124"/>
      <c r="D29" s="143"/>
      <c r="E29" s="255"/>
      <c r="F29" s="255"/>
      <c r="G29" s="255"/>
      <c r="H29" s="255"/>
      <c r="I29" s="255"/>
      <c r="J29" s="255"/>
      <c r="K29" s="255"/>
    </row>
    <row r="30" spans="1:11" ht="14.45" customHeight="1" x14ac:dyDescent="0.25">
      <c r="A30" s="17"/>
      <c r="B30" s="142"/>
      <c r="C30" s="124"/>
      <c r="D30" s="143"/>
      <c r="E30" s="255"/>
      <c r="F30" s="255"/>
      <c r="G30" s="255"/>
      <c r="H30" s="255"/>
      <c r="I30" s="255"/>
      <c r="J30" s="255"/>
      <c r="K30" s="255"/>
    </row>
    <row r="31" spans="1:11" ht="14.45" customHeight="1" x14ac:dyDescent="0.25">
      <c r="A31" s="17"/>
      <c r="B31" s="142"/>
      <c r="C31" s="124"/>
      <c r="D31" s="143"/>
      <c r="E31" s="255"/>
      <c r="F31" s="255"/>
      <c r="G31" s="255"/>
      <c r="H31" s="255"/>
      <c r="I31" s="255"/>
      <c r="J31" s="255"/>
      <c r="K31" s="255"/>
    </row>
    <row r="32" spans="1:11" ht="14.45" customHeight="1" x14ac:dyDescent="0.25">
      <c r="A32" s="17"/>
      <c r="B32" s="142"/>
      <c r="C32" s="124"/>
      <c r="D32" s="143"/>
      <c r="E32" s="255"/>
      <c r="F32" s="255"/>
      <c r="G32" s="255"/>
      <c r="H32" s="255"/>
      <c r="I32" s="255"/>
      <c r="J32" s="255"/>
      <c r="K32" s="255"/>
    </row>
    <row r="33" spans="1:11" ht="14.45" customHeight="1" x14ac:dyDescent="0.25">
      <c r="A33" s="17"/>
      <c r="B33" s="142"/>
      <c r="C33" s="124"/>
      <c r="D33" s="143"/>
      <c r="E33" s="255"/>
      <c r="F33" s="255"/>
      <c r="G33" s="255"/>
      <c r="H33" s="255"/>
      <c r="I33" s="255"/>
      <c r="J33" s="255"/>
      <c r="K33" s="255"/>
    </row>
    <row r="34" spans="1:11" ht="14.45" customHeight="1" x14ac:dyDescent="0.25">
      <c r="A34" s="17"/>
      <c r="B34" s="142"/>
      <c r="C34" s="124"/>
      <c r="D34" s="143"/>
      <c r="E34" s="255"/>
      <c r="F34" s="255"/>
      <c r="G34" s="255"/>
      <c r="H34" s="255"/>
      <c r="I34" s="255"/>
      <c r="J34" s="255"/>
      <c r="K34" s="255"/>
    </row>
    <row r="35" spans="1:11" ht="14.45" customHeight="1" x14ac:dyDescent="0.25">
      <c r="A35" s="17"/>
      <c r="B35" s="142"/>
      <c r="C35" s="124"/>
      <c r="D35" s="143"/>
      <c r="E35" s="255"/>
      <c r="F35" s="255"/>
      <c r="G35" s="255"/>
      <c r="H35" s="255"/>
      <c r="I35" s="255"/>
      <c r="J35" s="255"/>
      <c r="K35" s="255"/>
    </row>
    <row r="36" spans="1:11" ht="17.100000000000001" customHeight="1" x14ac:dyDescent="0.25">
      <c r="A36" s="17"/>
      <c r="B36" s="142"/>
      <c r="C36" s="124"/>
      <c r="D36" s="143"/>
      <c r="E36" s="255"/>
      <c r="F36" s="255"/>
      <c r="G36" s="255"/>
      <c r="H36" s="255"/>
      <c r="I36" s="255"/>
      <c r="J36" s="255"/>
      <c r="K36" s="255"/>
    </row>
    <row r="37" spans="1:11" ht="17.100000000000001" customHeight="1" x14ac:dyDescent="0.25">
      <c r="A37" s="17"/>
      <c r="B37" s="142"/>
      <c r="C37" s="124"/>
      <c r="D37" s="143"/>
      <c r="E37" s="255"/>
      <c r="F37" s="255"/>
      <c r="G37" s="255"/>
      <c r="H37" s="255"/>
      <c r="I37" s="255"/>
      <c r="J37" s="255"/>
      <c r="K37" s="255"/>
    </row>
    <row r="38" spans="1:11" ht="2.25" customHeight="1" x14ac:dyDescent="0.25">
      <c r="A38" s="17"/>
      <c r="B38" s="142"/>
      <c r="C38" s="124"/>
      <c r="D38" s="143"/>
      <c r="E38" s="255"/>
      <c r="F38" s="255"/>
      <c r="G38" s="255"/>
      <c r="H38" s="255"/>
      <c r="I38" s="255"/>
      <c r="J38" s="255"/>
      <c r="K38" s="255"/>
    </row>
    <row r="39" spans="1:11" ht="16.5" hidden="1" customHeight="1" x14ac:dyDescent="0.25">
      <c r="A39" s="17"/>
      <c r="B39" s="142"/>
      <c r="C39" s="124"/>
      <c r="D39" s="143"/>
      <c r="E39" s="255"/>
      <c r="F39" s="255"/>
      <c r="G39" s="255"/>
      <c r="H39" s="255"/>
      <c r="I39" s="255"/>
      <c r="J39" s="255"/>
      <c r="K39" s="255"/>
    </row>
    <row r="40" spans="1:11" hidden="1" x14ac:dyDescent="0.25">
      <c r="A40" s="17"/>
      <c r="B40" s="142"/>
      <c r="C40" s="124"/>
      <c r="D40" s="143"/>
      <c r="E40" s="255"/>
      <c r="F40" s="255"/>
      <c r="G40" s="255"/>
      <c r="H40" s="255"/>
      <c r="I40" s="255"/>
      <c r="J40" s="255"/>
      <c r="K40" s="255"/>
    </row>
    <row r="41" spans="1:11" ht="20.25" customHeight="1" x14ac:dyDescent="0.25">
      <c r="A41" s="17"/>
      <c r="B41" s="130"/>
      <c r="C41" s="131"/>
      <c r="D41" s="132"/>
      <c r="E41" s="255"/>
      <c r="F41" s="255"/>
      <c r="G41" s="255"/>
      <c r="H41" s="255"/>
      <c r="I41" s="255"/>
      <c r="J41" s="255"/>
      <c r="K41" s="255"/>
    </row>
    <row r="42" spans="1:11" ht="14.45" customHeight="1" x14ac:dyDescent="0.25">
      <c r="A42" s="17"/>
      <c r="B42" s="127" t="s">
        <v>627</v>
      </c>
      <c r="C42" s="128"/>
      <c r="D42" s="129"/>
      <c r="E42" s="254" t="s">
        <v>628</v>
      </c>
      <c r="F42" s="255"/>
      <c r="G42" s="255"/>
      <c r="H42" s="255"/>
      <c r="I42" s="255"/>
      <c r="J42" s="255"/>
      <c r="K42" s="255"/>
    </row>
    <row r="43" spans="1:11" ht="17.100000000000001" customHeight="1" x14ac:dyDescent="0.25">
      <c r="A43" s="17"/>
      <c r="B43" s="142"/>
      <c r="C43" s="124"/>
      <c r="D43" s="143"/>
      <c r="E43" s="255"/>
      <c r="F43" s="255"/>
      <c r="G43" s="255"/>
      <c r="H43" s="255"/>
      <c r="I43" s="255"/>
      <c r="J43" s="255"/>
      <c r="K43" s="255"/>
    </row>
    <row r="44" spans="1:11" ht="17.100000000000001" customHeight="1" x14ac:dyDescent="0.25">
      <c r="A44" s="17"/>
      <c r="B44" s="142"/>
      <c r="C44" s="124"/>
      <c r="D44" s="143"/>
      <c r="E44" s="255"/>
      <c r="F44" s="255"/>
      <c r="G44" s="255"/>
      <c r="H44" s="255"/>
      <c r="I44" s="255"/>
      <c r="J44" s="255"/>
      <c r="K44" s="255"/>
    </row>
    <row r="45" spans="1:11" ht="14.45" customHeight="1" x14ac:dyDescent="0.25">
      <c r="A45" s="17"/>
      <c r="B45" s="127" t="s">
        <v>629</v>
      </c>
      <c r="C45" s="128"/>
      <c r="D45" s="129"/>
      <c r="E45" s="254" t="s">
        <v>630</v>
      </c>
      <c r="F45" s="255"/>
      <c r="G45" s="255"/>
      <c r="H45" s="255"/>
      <c r="I45" s="255"/>
      <c r="J45" s="255"/>
      <c r="K45" s="255"/>
    </row>
    <row r="46" spans="1:11" ht="17.100000000000001" customHeight="1" x14ac:dyDescent="0.25">
      <c r="A46" s="17"/>
      <c r="B46" s="142"/>
      <c r="C46" s="124"/>
      <c r="D46" s="143"/>
      <c r="E46" s="255"/>
      <c r="F46" s="255"/>
      <c r="G46" s="255"/>
      <c r="H46" s="255"/>
      <c r="I46" s="255"/>
      <c r="J46" s="255"/>
      <c r="K46" s="255"/>
    </row>
    <row r="47" spans="1:11" ht="17.100000000000001" customHeight="1" x14ac:dyDescent="0.25">
      <c r="A47" s="17"/>
      <c r="B47" s="142"/>
      <c r="C47" s="124"/>
      <c r="D47" s="143"/>
      <c r="E47" s="255"/>
      <c r="F47" s="255"/>
      <c r="G47" s="255"/>
      <c r="H47" s="255"/>
      <c r="I47" s="255"/>
      <c r="J47" s="255"/>
      <c r="K47" s="255"/>
    </row>
    <row r="48" spans="1:11" ht="206.25" customHeight="1" x14ac:dyDescent="0.25">
      <c r="A48" s="17"/>
      <c r="B48" s="130"/>
      <c r="C48" s="131"/>
      <c r="D48" s="132"/>
      <c r="E48" s="255"/>
      <c r="F48" s="255"/>
      <c r="G48" s="255"/>
      <c r="H48" s="255"/>
      <c r="I48" s="255"/>
      <c r="J48" s="255"/>
      <c r="K48" s="255"/>
    </row>
    <row r="49" spans="1:11" ht="14.45" customHeight="1" x14ac:dyDescent="0.25">
      <c r="A49" s="17"/>
      <c r="B49" s="127" t="s">
        <v>631</v>
      </c>
      <c r="C49" s="128"/>
      <c r="D49" s="129"/>
      <c r="E49" s="258" t="s">
        <v>632</v>
      </c>
      <c r="F49" s="255"/>
      <c r="G49" s="255"/>
      <c r="H49" s="255"/>
      <c r="I49" s="255"/>
      <c r="J49" s="255"/>
      <c r="K49" s="255"/>
    </row>
    <row r="50" spans="1:11" ht="17.100000000000001" customHeight="1" x14ac:dyDescent="0.25">
      <c r="A50" s="17"/>
      <c r="B50" s="142"/>
      <c r="C50" s="124"/>
      <c r="D50" s="143"/>
      <c r="E50" s="255"/>
      <c r="F50" s="255"/>
      <c r="G50" s="255"/>
      <c r="H50" s="255"/>
      <c r="I50" s="255"/>
      <c r="J50" s="255"/>
      <c r="K50" s="255"/>
    </row>
    <row r="51" spans="1:11" ht="17.100000000000001" customHeight="1" x14ac:dyDescent="0.25">
      <c r="A51" s="17"/>
      <c r="B51" s="142"/>
      <c r="C51" s="124"/>
      <c r="D51" s="143"/>
      <c r="E51" s="255"/>
      <c r="F51" s="255"/>
      <c r="G51" s="255"/>
      <c r="H51" s="255"/>
      <c r="I51" s="255"/>
      <c r="J51" s="255"/>
      <c r="K51" s="255"/>
    </row>
    <row r="52" spans="1:11" ht="27.75" customHeight="1" x14ac:dyDescent="0.25">
      <c r="A52" s="17"/>
      <c r="B52" s="130"/>
      <c r="C52" s="131"/>
      <c r="D52" s="132"/>
      <c r="E52" s="255"/>
      <c r="F52" s="255"/>
      <c r="G52" s="255"/>
      <c r="H52" s="255"/>
      <c r="I52" s="255"/>
      <c r="J52" s="255"/>
      <c r="K52" s="255"/>
    </row>
    <row r="53" spans="1:11" ht="17.100000000000001" customHeight="1" x14ac:dyDescent="0.25"/>
    <row r="54" spans="1:11" ht="17.100000000000001" customHeight="1" x14ac:dyDescent="0.25"/>
    <row r="58" spans="1:11" ht="15.6" customHeight="1" x14ac:dyDescent="0.25"/>
  </sheetData>
  <sheetProtection sheet="1" objects="1" scenarios="1" formatColumns="0" formatRows="0"/>
  <mergeCells count="22">
    <mergeCell ref="E49:K52"/>
    <mergeCell ref="B49:D52"/>
    <mergeCell ref="B45:D48"/>
    <mergeCell ref="E5:K6"/>
    <mergeCell ref="B7:D8"/>
    <mergeCell ref="B42:D44"/>
    <mergeCell ref="B19:D21"/>
    <mergeCell ref="E28:K41"/>
    <mergeCell ref="E45:K48"/>
    <mergeCell ref="E7:K8"/>
    <mergeCell ref="E42:K44"/>
    <mergeCell ref="B28:D41"/>
    <mergeCell ref="E9:K12"/>
    <mergeCell ref="E22:K27"/>
    <mergeCell ref="E13:K18"/>
    <mergeCell ref="B2:K2"/>
    <mergeCell ref="E19:K21"/>
    <mergeCell ref="B13:D18"/>
    <mergeCell ref="B5:D6"/>
    <mergeCell ref="B22:D27"/>
    <mergeCell ref="B9:D12"/>
    <mergeCell ref="B3:K4"/>
  </mergeCells>
  <dataValidations count="1">
    <dataValidation type="list" allowBlank="1" showInputMessage="1" showErrorMessage="1" prompt="Select Yes or No" sqref="E5:K6 E19:K21" xr:uid="{9E252EA2-FC29-4AD0-ADE1-CA10CEF11521}">
      <formula1>"Yes, No"</formula1>
    </dataValidation>
  </dataValidations>
  <hyperlinks>
    <hyperlink ref="E42" r:id="rId1" display="projetmangroves.infos@gouv.bj_x000a_" xr:uid="{BDE28A1F-6925-42EE-B234-67A57CECAA6A}"/>
  </hyperlinks>
  <pageMargins left="0.25" right="0.25" top="0.75" bottom="0.75" header="0.3" footer="0.3"/>
  <pageSetup paperSize="5"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3" tint="0.499984740745262"/>
  </sheetPr>
  <dimension ref="A1:M58"/>
  <sheetViews>
    <sheetView showGridLines="0" view="pageBreakPreview" zoomScaleNormal="100" zoomScaleSheetLayoutView="100" workbookViewId="0">
      <selection activeCell="S22" sqref="S22"/>
    </sheetView>
  </sheetViews>
  <sheetFormatPr defaultColWidth="8.85546875" defaultRowHeight="15" x14ac:dyDescent="0.25"/>
  <cols>
    <col min="1" max="1" width="1.42578125" customWidth="1"/>
  </cols>
  <sheetData>
    <row r="1" spans="1:13" x14ac:dyDescent="0.25">
      <c r="A1" s="17"/>
      <c r="B1" s="17"/>
      <c r="C1" s="17"/>
      <c r="D1" s="17"/>
      <c r="E1" s="17"/>
      <c r="F1" s="17"/>
      <c r="G1" s="17"/>
      <c r="H1" s="17"/>
      <c r="I1" s="17"/>
      <c r="J1" s="17"/>
      <c r="K1" s="17"/>
    </row>
    <row r="2" spans="1:13" ht="19.5" customHeight="1" x14ac:dyDescent="0.3">
      <c r="A2" s="17"/>
      <c r="B2" s="225" t="s">
        <v>633</v>
      </c>
      <c r="C2" s="124"/>
      <c r="D2" s="124"/>
      <c r="E2" s="124"/>
      <c r="F2" s="124"/>
      <c r="G2" s="124"/>
      <c r="H2" s="124"/>
      <c r="I2" s="124"/>
      <c r="J2" s="124"/>
      <c r="K2" s="124"/>
      <c r="M2" s="96"/>
    </row>
    <row r="3" spans="1:13" x14ac:dyDescent="0.25">
      <c r="A3" s="17"/>
      <c r="B3" s="17"/>
      <c r="C3" s="17"/>
      <c r="D3" s="17"/>
      <c r="E3" s="17"/>
      <c r="F3" s="17"/>
      <c r="G3" s="17"/>
      <c r="H3" s="17"/>
      <c r="I3" s="17"/>
      <c r="J3" s="17"/>
      <c r="K3" s="17"/>
    </row>
    <row r="4" spans="1:13" ht="14.45" customHeight="1" x14ac:dyDescent="0.3">
      <c r="A4" s="17"/>
      <c r="B4" s="262" t="s">
        <v>634</v>
      </c>
      <c r="C4" s="128"/>
      <c r="D4" s="128"/>
      <c r="E4" s="128"/>
      <c r="F4" s="128"/>
      <c r="G4" s="128"/>
      <c r="H4" s="128"/>
      <c r="I4" s="128"/>
      <c r="J4" s="128"/>
      <c r="K4" s="129"/>
      <c r="M4" s="39"/>
    </row>
    <row r="5" spans="1:13" ht="17.100000000000001" customHeight="1" x14ac:dyDescent="0.3">
      <c r="A5" s="17"/>
      <c r="B5" s="130"/>
      <c r="C5" s="131"/>
      <c r="D5" s="131"/>
      <c r="E5" s="131"/>
      <c r="F5" s="131"/>
      <c r="G5" s="131"/>
      <c r="H5" s="131"/>
      <c r="I5" s="131"/>
      <c r="J5" s="131"/>
      <c r="K5" s="132"/>
      <c r="M5" s="40"/>
    </row>
    <row r="6" spans="1:13" ht="14.45" customHeight="1" x14ac:dyDescent="0.3">
      <c r="A6" s="17"/>
      <c r="B6" s="127" t="s">
        <v>635</v>
      </c>
      <c r="C6" s="128"/>
      <c r="D6" s="128"/>
      <c r="E6" s="128"/>
      <c r="F6" s="128"/>
      <c r="G6" s="128"/>
      <c r="H6" s="128"/>
      <c r="I6" s="128"/>
      <c r="J6" s="128"/>
      <c r="K6" s="129"/>
      <c r="M6" s="40"/>
    </row>
    <row r="7" spans="1:13" ht="17.100000000000001" customHeight="1" x14ac:dyDescent="0.3">
      <c r="A7" s="17"/>
      <c r="B7" s="142"/>
      <c r="C7" s="124"/>
      <c r="D7" s="124"/>
      <c r="E7" s="124"/>
      <c r="F7" s="124"/>
      <c r="G7" s="124"/>
      <c r="H7" s="124"/>
      <c r="I7" s="124"/>
      <c r="J7" s="124"/>
      <c r="K7" s="143"/>
      <c r="M7" s="40"/>
    </row>
    <row r="8" spans="1:13" ht="17.100000000000001" customHeight="1" x14ac:dyDescent="0.3">
      <c r="A8" s="17"/>
      <c r="B8" s="142"/>
      <c r="C8" s="124"/>
      <c r="D8" s="124"/>
      <c r="E8" s="124"/>
      <c r="F8" s="124"/>
      <c r="G8" s="124"/>
      <c r="H8" s="124"/>
      <c r="I8" s="124"/>
      <c r="J8" s="124"/>
      <c r="K8" s="143"/>
      <c r="M8" s="40"/>
    </row>
    <row r="9" spans="1:13" ht="17.100000000000001" customHeight="1" x14ac:dyDescent="0.3">
      <c r="A9" s="17"/>
      <c r="B9" s="142"/>
      <c r="C9" s="124"/>
      <c r="D9" s="124"/>
      <c r="E9" s="124"/>
      <c r="F9" s="124"/>
      <c r="G9" s="124"/>
      <c r="H9" s="124"/>
      <c r="I9" s="124"/>
      <c r="J9" s="124"/>
      <c r="K9" s="143"/>
      <c r="M9" s="40"/>
    </row>
    <row r="10" spans="1:13" ht="17.100000000000001" customHeight="1" x14ac:dyDescent="0.3">
      <c r="A10" s="17"/>
      <c r="B10" s="142"/>
      <c r="C10" s="124"/>
      <c r="D10" s="124"/>
      <c r="E10" s="124"/>
      <c r="F10" s="124"/>
      <c r="G10" s="124"/>
      <c r="H10" s="124"/>
      <c r="I10" s="124"/>
      <c r="J10" s="124"/>
      <c r="K10" s="143"/>
      <c r="M10" s="40"/>
    </row>
    <row r="11" spans="1:13" ht="17.100000000000001" customHeight="1" x14ac:dyDescent="0.3">
      <c r="A11" s="17"/>
      <c r="B11" s="142"/>
      <c r="C11" s="124"/>
      <c r="D11" s="124"/>
      <c r="E11" s="124"/>
      <c r="F11" s="124"/>
      <c r="G11" s="124"/>
      <c r="H11" s="124"/>
      <c r="I11" s="124"/>
      <c r="J11" s="124"/>
      <c r="K11" s="143"/>
      <c r="M11" s="40"/>
    </row>
    <row r="12" spans="1:13" ht="17.100000000000001" customHeight="1" x14ac:dyDescent="0.3">
      <c r="A12" s="17"/>
      <c r="B12" s="142"/>
      <c r="C12" s="124"/>
      <c r="D12" s="124"/>
      <c r="E12" s="124"/>
      <c r="F12" s="124"/>
      <c r="G12" s="124"/>
      <c r="H12" s="124"/>
      <c r="I12" s="124"/>
      <c r="J12" s="124"/>
      <c r="K12" s="143"/>
      <c r="M12" s="40"/>
    </row>
    <row r="13" spans="1:13" ht="17.100000000000001" customHeight="1" x14ac:dyDescent="0.3">
      <c r="A13" s="17"/>
      <c r="B13" s="142"/>
      <c r="C13" s="124"/>
      <c r="D13" s="124"/>
      <c r="E13" s="124"/>
      <c r="F13" s="124"/>
      <c r="G13" s="124"/>
      <c r="H13" s="124"/>
      <c r="I13" s="124"/>
      <c r="J13" s="124"/>
      <c r="K13" s="143"/>
      <c r="M13" s="40"/>
    </row>
    <row r="14" spans="1:13" ht="17.100000000000001" customHeight="1" x14ac:dyDescent="0.3">
      <c r="A14" s="17"/>
      <c r="B14" s="142"/>
      <c r="C14" s="124"/>
      <c r="D14" s="124"/>
      <c r="E14" s="124"/>
      <c r="F14" s="124"/>
      <c r="G14" s="124"/>
      <c r="H14" s="124"/>
      <c r="I14" s="124"/>
      <c r="J14" s="124"/>
      <c r="K14" s="143"/>
      <c r="M14" s="121"/>
    </row>
    <row r="15" spans="1:13" ht="17.100000000000001" customHeight="1" x14ac:dyDescent="0.3">
      <c r="A15" s="17"/>
      <c r="B15" s="142"/>
      <c r="C15" s="124"/>
      <c r="D15" s="124"/>
      <c r="E15" s="124"/>
      <c r="F15" s="124"/>
      <c r="G15" s="124"/>
      <c r="H15" s="124"/>
      <c r="I15" s="124"/>
      <c r="J15" s="124"/>
      <c r="K15" s="143"/>
      <c r="M15" s="40"/>
    </row>
    <row r="16" spans="1:13" ht="17.100000000000001" customHeight="1" x14ac:dyDescent="0.3">
      <c r="A16" s="17"/>
      <c r="B16" s="142"/>
      <c r="C16" s="124"/>
      <c r="D16" s="124"/>
      <c r="E16" s="124"/>
      <c r="F16" s="124"/>
      <c r="G16" s="124"/>
      <c r="H16" s="124"/>
      <c r="I16" s="124"/>
      <c r="J16" s="124"/>
      <c r="K16" s="143"/>
      <c r="M16" s="40"/>
    </row>
    <row r="17" spans="1:13" ht="17.100000000000001" customHeight="1" x14ac:dyDescent="0.25">
      <c r="A17" s="17"/>
      <c r="B17" s="142"/>
      <c r="C17" s="124"/>
      <c r="D17" s="124"/>
      <c r="E17" s="124"/>
      <c r="F17" s="124"/>
      <c r="G17" s="124"/>
      <c r="H17" s="124"/>
      <c r="I17" s="124"/>
      <c r="J17" s="124"/>
      <c r="K17" s="143"/>
      <c r="M17" s="122"/>
    </row>
    <row r="18" spans="1:13" ht="17.100000000000001" customHeight="1" x14ac:dyDescent="0.3">
      <c r="A18" s="17"/>
      <c r="B18" s="142"/>
      <c r="C18" s="124"/>
      <c r="D18" s="124"/>
      <c r="E18" s="124"/>
      <c r="F18" s="124"/>
      <c r="G18" s="124"/>
      <c r="H18" s="124"/>
      <c r="I18" s="124"/>
      <c r="J18" s="124"/>
      <c r="K18" s="143"/>
      <c r="M18" s="40"/>
    </row>
    <row r="19" spans="1:13" ht="17.100000000000001" customHeight="1" x14ac:dyDescent="0.3">
      <c r="A19" s="17"/>
      <c r="B19" s="142"/>
      <c r="C19" s="124"/>
      <c r="D19" s="124"/>
      <c r="E19" s="124"/>
      <c r="F19" s="124"/>
      <c r="G19" s="124"/>
      <c r="H19" s="124"/>
      <c r="I19" s="124"/>
      <c r="J19" s="124"/>
      <c r="K19" s="143"/>
      <c r="M19" s="40"/>
    </row>
    <row r="20" spans="1:13" ht="17.100000000000001" customHeight="1" x14ac:dyDescent="0.3">
      <c r="A20" s="17"/>
      <c r="B20" s="142"/>
      <c r="C20" s="124"/>
      <c r="D20" s="124"/>
      <c r="E20" s="124"/>
      <c r="F20" s="124"/>
      <c r="G20" s="124"/>
      <c r="H20" s="124"/>
      <c r="I20" s="124"/>
      <c r="J20" s="124"/>
      <c r="K20" s="143"/>
      <c r="M20" s="40"/>
    </row>
    <row r="21" spans="1:13" ht="17.100000000000001" customHeight="1" x14ac:dyDescent="0.3">
      <c r="A21" s="17"/>
      <c r="B21" s="142"/>
      <c r="C21" s="124"/>
      <c r="D21" s="124"/>
      <c r="E21" s="124"/>
      <c r="F21" s="124"/>
      <c r="G21" s="124"/>
      <c r="H21" s="124"/>
      <c r="I21" s="124"/>
      <c r="J21" s="124"/>
      <c r="K21" s="143"/>
      <c r="M21" s="121"/>
    </row>
    <row r="22" spans="1:13" x14ac:dyDescent="0.25">
      <c r="A22" s="17"/>
      <c r="B22" s="142"/>
      <c r="C22" s="124"/>
      <c r="D22" s="124"/>
      <c r="E22" s="124"/>
      <c r="F22" s="124"/>
      <c r="G22" s="124"/>
      <c r="H22" s="124"/>
      <c r="I22" s="124"/>
      <c r="J22" s="124"/>
      <c r="K22" s="143"/>
    </row>
    <row r="23" spans="1:13" x14ac:dyDescent="0.25">
      <c r="A23" s="17"/>
      <c r="B23" s="142"/>
      <c r="C23" s="124"/>
      <c r="D23" s="124"/>
      <c r="E23" s="124"/>
      <c r="F23" s="124"/>
      <c r="G23" s="124"/>
      <c r="H23" s="124"/>
      <c r="I23" s="124"/>
      <c r="J23" s="124"/>
      <c r="K23" s="143"/>
    </row>
    <row r="24" spans="1:13" x14ac:dyDescent="0.25">
      <c r="A24" s="17"/>
      <c r="B24" s="142"/>
      <c r="C24" s="124"/>
      <c r="D24" s="124"/>
      <c r="E24" s="124"/>
      <c r="F24" s="124"/>
      <c r="G24" s="124"/>
      <c r="H24" s="124"/>
      <c r="I24" s="124"/>
      <c r="J24" s="124"/>
      <c r="K24" s="143"/>
    </row>
    <row r="25" spans="1:13" x14ac:dyDescent="0.25">
      <c r="A25" s="17"/>
      <c r="B25" s="142"/>
      <c r="C25" s="124"/>
      <c r="D25" s="124"/>
      <c r="E25" s="124"/>
      <c r="F25" s="124"/>
      <c r="G25" s="124"/>
      <c r="H25" s="124"/>
      <c r="I25" s="124"/>
      <c r="J25" s="124"/>
      <c r="K25" s="143"/>
    </row>
    <row r="26" spans="1:13" x14ac:dyDescent="0.25">
      <c r="A26" s="17"/>
      <c r="B26" s="142"/>
      <c r="C26" s="124"/>
      <c r="D26" s="124"/>
      <c r="E26" s="124"/>
      <c r="F26" s="124"/>
      <c r="G26" s="124"/>
      <c r="H26" s="124"/>
      <c r="I26" s="124"/>
      <c r="J26" s="124"/>
      <c r="K26" s="143"/>
    </row>
    <row r="27" spans="1:13" x14ac:dyDescent="0.25">
      <c r="A27" s="17"/>
      <c r="B27" s="142"/>
      <c r="C27" s="124"/>
      <c r="D27" s="124"/>
      <c r="E27" s="124"/>
      <c r="F27" s="124"/>
      <c r="G27" s="124"/>
      <c r="H27" s="124"/>
      <c r="I27" s="124"/>
      <c r="J27" s="124"/>
      <c r="K27" s="143"/>
    </row>
    <row r="28" spans="1:13" x14ac:dyDescent="0.25">
      <c r="A28" s="17"/>
      <c r="B28" s="142"/>
      <c r="C28" s="124"/>
      <c r="D28" s="124"/>
      <c r="E28" s="124"/>
      <c r="F28" s="124"/>
      <c r="G28" s="124"/>
      <c r="H28" s="124"/>
      <c r="I28" s="124"/>
      <c r="J28" s="124"/>
      <c r="K28" s="143"/>
    </row>
    <row r="29" spans="1:13" x14ac:dyDescent="0.25">
      <c r="A29" s="17"/>
      <c r="B29" s="142"/>
      <c r="C29" s="124"/>
      <c r="D29" s="124"/>
      <c r="E29" s="124"/>
      <c r="F29" s="124"/>
      <c r="G29" s="124"/>
      <c r="H29" s="124"/>
      <c r="I29" s="124"/>
      <c r="J29" s="124"/>
      <c r="K29" s="143"/>
    </row>
    <row r="30" spans="1:13" x14ac:dyDescent="0.25">
      <c r="A30" s="17"/>
      <c r="B30" s="142"/>
      <c r="C30" s="124"/>
      <c r="D30" s="124"/>
      <c r="E30" s="124"/>
      <c r="F30" s="124"/>
      <c r="G30" s="124"/>
      <c r="H30" s="124"/>
      <c r="I30" s="124"/>
      <c r="J30" s="124"/>
      <c r="K30" s="143"/>
    </row>
    <row r="31" spans="1:13" x14ac:dyDescent="0.25">
      <c r="A31" s="17"/>
      <c r="B31" s="142"/>
      <c r="C31" s="124"/>
      <c r="D31" s="124"/>
      <c r="E31" s="124"/>
      <c r="F31" s="124"/>
      <c r="G31" s="124"/>
      <c r="H31" s="124"/>
      <c r="I31" s="124"/>
      <c r="J31" s="124"/>
      <c r="K31" s="143"/>
    </row>
    <row r="32" spans="1:13" x14ac:dyDescent="0.25">
      <c r="A32" s="17"/>
      <c r="B32" s="142"/>
      <c r="C32" s="124"/>
      <c r="D32" s="124"/>
      <c r="E32" s="124"/>
      <c r="F32" s="124"/>
      <c r="G32" s="124"/>
      <c r="H32" s="124"/>
      <c r="I32" s="124"/>
      <c r="J32" s="124"/>
      <c r="K32" s="143"/>
    </row>
    <row r="33" spans="1:11" x14ac:dyDescent="0.25">
      <c r="A33" s="17"/>
      <c r="B33" s="142"/>
      <c r="C33" s="124"/>
      <c r="D33" s="124"/>
      <c r="E33" s="124"/>
      <c r="F33" s="124"/>
      <c r="G33" s="124"/>
      <c r="H33" s="124"/>
      <c r="I33" s="124"/>
      <c r="J33" s="124"/>
      <c r="K33" s="143"/>
    </row>
    <row r="34" spans="1:11" x14ac:dyDescent="0.25">
      <c r="A34" s="17"/>
      <c r="B34" s="142"/>
      <c r="C34" s="124"/>
      <c r="D34" s="124"/>
      <c r="E34" s="124"/>
      <c r="F34" s="124"/>
      <c r="G34" s="124"/>
      <c r="H34" s="124"/>
      <c r="I34" s="124"/>
      <c r="J34" s="124"/>
      <c r="K34" s="143"/>
    </row>
    <row r="35" spans="1:11" x14ac:dyDescent="0.25">
      <c r="A35" s="17"/>
      <c r="B35" s="142"/>
      <c r="C35" s="124"/>
      <c r="D35" s="124"/>
      <c r="E35" s="124"/>
      <c r="F35" s="124"/>
      <c r="G35" s="124"/>
      <c r="H35" s="124"/>
      <c r="I35" s="124"/>
      <c r="J35" s="124"/>
      <c r="K35" s="143"/>
    </row>
    <row r="36" spans="1:11" x14ac:dyDescent="0.25">
      <c r="A36" s="17"/>
      <c r="B36" s="142"/>
      <c r="C36" s="124"/>
      <c r="D36" s="124"/>
      <c r="E36" s="124"/>
      <c r="F36" s="124"/>
      <c r="G36" s="124"/>
      <c r="H36" s="124"/>
      <c r="I36" s="124"/>
      <c r="J36" s="124"/>
      <c r="K36" s="143"/>
    </row>
    <row r="37" spans="1:11" x14ac:dyDescent="0.25">
      <c r="A37" s="17"/>
      <c r="B37" s="142"/>
      <c r="C37" s="124"/>
      <c r="D37" s="124"/>
      <c r="E37" s="124"/>
      <c r="F37" s="124"/>
      <c r="G37" s="124"/>
      <c r="H37" s="124"/>
      <c r="I37" s="124"/>
      <c r="J37" s="124"/>
      <c r="K37" s="143"/>
    </row>
    <row r="38" spans="1:11" x14ac:dyDescent="0.25">
      <c r="A38" s="17"/>
      <c r="B38" s="142"/>
      <c r="C38" s="124"/>
      <c r="D38" s="124"/>
      <c r="E38" s="124"/>
      <c r="F38" s="124"/>
      <c r="G38" s="124"/>
      <c r="H38" s="124"/>
      <c r="I38" s="124"/>
      <c r="J38" s="124"/>
      <c r="K38" s="143"/>
    </row>
    <row r="39" spans="1:11" x14ac:dyDescent="0.25">
      <c r="A39" s="17"/>
      <c r="B39" s="142"/>
      <c r="C39" s="124"/>
      <c r="D39" s="124"/>
      <c r="E39" s="124"/>
      <c r="F39" s="124"/>
      <c r="G39" s="124"/>
      <c r="H39" s="124"/>
      <c r="I39" s="124"/>
      <c r="J39" s="124"/>
      <c r="K39" s="143"/>
    </row>
    <row r="40" spans="1:11" x14ac:dyDescent="0.25">
      <c r="A40" s="17"/>
      <c r="B40" s="130"/>
      <c r="C40" s="131"/>
      <c r="D40" s="131"/>
      <c r="E40" s="131"/>
      <c r="F40" s="131"/>
      <c r="G40" s="131"/>
      <c r="H40" s="131"/>
      <c r="I40" s="131"/>
      <c r="J40" s="131"/>
      <c r="K40" s="132"/>
    </row>
    <row r="41" spans="1:11" x14ac:dyDescent="0.25">
      <c r="A41" s="17"/>
      <c r="B41" s="17"/>
      <c r="C41" s="17"/>
      <c r="D41" s="17"/>
      <c r="E41" s="17"/>
      <c r="F41" s="17"/>
      <c r="G41" s="17"/>
      <c r="H41" s="17"/>
      <c r="I41" s="17"/>
      <c r="J41" s="17"/>
      <c r="K41" s="17"/>
    </row>
    <row r="42" spans="1:11" x14ac:dyDescent="0.25">
      <c r="A42" s="17"/>
      <c r="B42" s="17"/>
      <c r="C42" s="17"/>
      <c r="D42" s="17"/>
      <c r="E42" s="17"/>
      <c r="F42" s="17"/>
      <c r="G42" s="17"/>
      <c r="H42" s="17"/>
      <c r="I42" s="17"/>
      <c r="J42" s="17"/>
      <c r="K42" s="17"/>
    </row>
    <row r="43" spans="1:11" x14ac:dyDescent="0.25">
      <c r="A43" s="17"/>
      <c r="B43" s="17"/>
      <c r="C43" s="17"/>
      <c r="D43" s="17"/>
      <c r="E43" s="17"/>
      <c r="F43" s="17"/>
      <c r="G43" s="17"/>
      <c r="H43" s="17"/>
      <c r="I43" s="17"/>
      <c r="J43" s="17"/>
      <c r="K43" s="17"/>
    </row>
    <row r="44" spans="1:11" x14ac:dyDescent="0.25">
      <c r="A44" s="17"/>
      <c r="B44" s="17"/>
      <c r="C44" s="17"/>
      <c r="D44" s="17"/>
      <c r="E44" s="17"/>
      <c r="F44" s="17"/>
      <c r="G44" s="17"/>
      <c r="H44" s="17"/>
      <c r="I44" s="17"/>
      <c r="J44" s="17"/>
      <c r="K44" s="17"/>
    </row>
    <row r="45" spans="1:11" x14ac:dyDescent="0.25">
      <c r="A45" s="17"/>
      <c r="B45" s="17"/>
      <c r="C45" s="17"/>
      <c r="D45" s="17"/>
      <c r="E45" s="17"/>
      <c r="F45" s="17"/>
      <c r="G45" s="17"/>
      <c r="H45" s="17"/>
      <c r="I45" s="17"/>
      <c r="J45" s="17"/>
      <c r="K45" s="17"/>
    </row>
    <row r="46" spans="1:11" x14ac:dyDescent="0.25">
      <c r="A46" s="17"/>
      <c r="B46" s="17"/>
      <c r="C46" s="17"/>
      <c r="D46" s="17"/>
      <c r="E46" s="17"/>
      <c r="F46" s="17"/>
      <c r="G46" s="17"/>
      <c r="H46" s="17"/>
      <c r="I46" s="17"/>
      <c r="J46" s="17"/>
      <c r="K46" s="17"/>
    </row>
    <row r="47" spans="1:11" x14ac:dyDescent="0.25">
      <c r="A47" s="17"/>
      <c r="B47" s="17"/>
      <c r="C47" s="17"/>
      <c r="D47" s="17"/>
      <c r="E47" s="17"/>
      <c r="F47" s="17"/>
      <c r="G47" s="17"/>
      <c r="H47" s="17"/>
      <c r="I47" s="17"/>
      <c r="J47" s="17"/>
      <c r="K47" s="17"/>
    </row>
    <row r="48" spans="1:11" x14ac:dyDescent="0.25">
      <c r="A48" s="17"/>
      <c r="B48" s="17"/>
      <c r="C48" s="17"/>
      <c r="D48" s="17"/>
      <c r="E48" s="17"/>
      <c r="F48" s="17"/>
      <c r="G48" s="17"/>
      <c r="H48" s="17"/>
      <c r="I48" s="17"/>
      <c r="J48" s="17"/>
      <c r="K48" s="17"/>
    </row>
    <row r="49" spans="1:13" x14ac:dyDescent="0.25">
      <c r="A49" s="17"/>
      <c r="B49" s="17"/>
      <c r="C49" s="17"/>
      <c r="D49" s="17"/>
      <c r="E49" s="17"/>
      <c r="F49" s="17"/>
      <c r="G49" s="17"/>
      <c r="H49" s="17"/>
      <c r="I49" s="17"/>
      <c r="J49" s="17"/>
      <c r="K49" s="17"/>
    </row>
    <row r="50" spans="1:13" x14ac:dyDescent="0.25">
      <c r="A50" s="17"/>
      <c r="B50" s="17"/>
      <c r="C50" s="17"/>
      <c r="D50" s="17"/>
      <c r="E50" s="17"/>
      <c r="F50" s="17"/>
      <c r="G50" s="17"/>
      <c r="H50" s="17"/>
      <c r="I50" s="17"/>
      <c r="J50" s="17"/>
      <c r="K50" s="17"/>
    </row>
    <row r="51" spans="1:13" x14ac:dyDescent="0.25">
      <c r="A51" s="17"/>
      <c r="B51" s="17"/>
      <c r="C51" s="17"/>
      <c r="D51" s="17"/>
      <c r="E51" s="17"/>
      <c r="F51" s="17"/>
      <c r="G51" s="17"/>
      <c r="H51" s="17"/>
      <c r="I51" s="17"/>
      <c r="J51" s="17"/>
      <c r="K51" s="17"/>
    </row>
    <row r="52" spans="1:13" x14ac:dyDescent="0.25">
      <c r="A52" s="17"/>
      <c r="B52" s="17"/>
      <c r="C52" s="17"/>
      <c r="D52" s="17"/>
      <c r="E52" s="17"/>
      <c r="F52" s="17"/>
      <c r="G52" s="17"/>
      <c r="H52" s="17"/>
      <c r="I52" s="17"/>
      <c r="J52" s="17"/>
      <c r="K52" s="17"/>
    </row>
    <row r="53" spans="1:13" x14ac:dyDescent="0.25">
      <c r="A53" s="17"/>
      <c r="B53" s="17"/>
      <c r="C53" s="17"/>
      <c r="D53" s="17"/>
      <c r="E53" s="17"/>
      <c r="F53" s="17"/>
      <c r="G53" s="17"/>
      <c r="H53" s="17"/>
      <c r="I53" s="17"/>
      <c r="J53" s="17"/>
      <c r="K53" s="17"/>
    </row>
    <row r="54" spans="1:13" x14ac:dyDescent="0.25">
      <c r="A54" s="17"/>
      <c r="B54" s="17"/>
      <c r="C54" s="17"/>
      <c r="D54" s="17"/>
      <c r="E54" s="17"/>
      <c r="F54" s="17"/>
      <c r="G54" s="17"/>
      <c r="H54" s="17"/>
      <c r="I54" s="17"/>
      <c r="J54" s="17"/>
      <c r="K54" s="17"/>
    </row>
    <row r="55" spans="1:13" x14ac:dyDescent="0.25">
      <c r="A55" s="17"/>
      <c r="B55" s="17"/>
      <c r="C55" s="17"/>
      <c r="D55" s="17"/>
      <c r="E55" s="17"/>
      <c r="F55" s="17"/>
      <c r="G55" s="17"/>
      <c r="H55" s="17"/>
      <c r="I55" s="17"/>
      <c r="J55" s="17"/>
      <c r="K55" s="17"/>
    </row>
    <row r="56" spans="1:13" x14ac:dyDescent="0.25">
      <c r="A56" s="17"/>
      <c r="B56" s="17"/>
      <c r="C56" s="17"/>
      <c r="D56" s="17"/>
      <c r="E56" s="17"/>
      <c r="F56" s="17"/>
      <c r="G56" s="17"/>
      <c r="H56" s="17"/>
      <c r="I56" s="17"/>
      <c r="J56" s="17"/>
      <c r="K56" s="17"/>
    </row>
    <row r="57" spans="1:13" ht="15.6" customHeight="1" x14ac:dyDescent="0.25">
      <c r="A57" s="17"/>
      <c r="B57" s="17"/>
      <c r="C57" s="17"/>
      <c r="D57" s="17"/>
      <c r="E57" s="17"/>
      <c r="F57" s="17"/>
      <c r="G57" s="17"/>
      <c r="H57" s="17"/>
      <c r="I57" s="17"/>
      <c r="J57" s="17"/>
      <c r="K57" s="17"/>
      <c r="M57" s="43"/>
    </row>
    <row r="58" spans="1:13" x14ac:dyDescent="0.25">
      <c r="A58" s="17"/>
      <c r="B58" s="17"/>
      <c r="C58" s="17"/>
      <c r="D58" s="17"/>
      <c r="E58" s="17"/>
      <c r="F58" s="17"/>
      <c r="G58" s="17"/>
      <c r="H58" s="17"/>
      <c r="I58" s="17"/>
      <c r="J58" s="17"/>
      <c r="K58" s="17"/>
    </row>
  </sheetData>
  <sheetProtection sheet="1" objects="1" scenarios="1" formatColumns="0" formatRows="0"/>
  <mergeCells count="3">
    <mergeCell ref="B6:K40"/>
    <mergeCell ref="B4:K5"/>
    <mergeCell ref="B2:K2"/>
  </mergeCells>
  <pageMargins left="0.25" right="0.25" top="0.75" bottom="0.75" header="0.3" footer="0.3"/>
  <pageSetup paperSize="5"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theme="3" tint="0.499984740745262"/>
  </sheetPr>
  <dimension ref="A1:S29"/>
  <sheetViews>
    <sheetView showGridLines="0" view="pageBreakPreview" zoomScale="110" zoomScaleNormal="100" zoomScaleSheetLayoutView="110" workbookViewId="0">
      <selection activeCell="U13" sqref="U13"/>
    </sheetView>
  </sheetViews>
  <sheetFormatPr defaultColWidth="8.85546875" defaultRowHeight="15" x14ac:dyDescent="0.25"/>
  <cols>
    <col min="1" max="1" width="1.140625" customWidth="1"/>
    <col min="7" max="7" width="4.28515625" customWidth="1"/>
    <col min="8" max="8" width="8.85546875" hidden="1" customWidth="1"/>
    <col min="10" max="10" width="13.85546875" customWidth="1"/>
  </cols>
  <sheetData>
    <row r="1" spans="1:19" ht="19.5" customHeight="1" x14ac:dyDescent="0.25">
      <c r="A1" s="17"/>
      <c r="B1" s="17"/>
      <c r="C1" s="17"/>
      <c r="D1" s="17"/>
      <c r="E1" s="17"/>
      <c r="F1" s="17"/>
      <c r="G1" s="17"/>
      <c r="H1" s="17"/>
      <c r="I1" s="17"/>
      <c r="J1" s="17"/>
      <c r="K1" s="17"/>
      <c r="L1" s="17"/>
      <c r="M1" s="17"/>
      <c r="N1" s="17"/>
      <c r="O1" s="17"/>
      <c r="P1" s="17"/>
      <c r="Q1" s="17"/>
      <c r="R1" s="17"/>
      <c r="S1" s="17"/>
    </row>
    <row r="2" spans="1:19" ht="17.100000000000001" customHeight="1" x14ac:dyDescent="0.25">
      <c r="A2" s="17"/>
      <c r="B2" s="225" t="s">
        <v>636</v>
      </c>
      <c r="C2" s="124"/>
      <c r="D2" s="124"/>
      <c r="E2" s="124"/>
      <c r="F2" s="124"/>
      <c r="G2" s="124"/>
      <c r="H2" s="124"/>
      <c r="I2" s="124"/>
      <c r="J2" s="124"/>
      <c r="K2" s="124"/>
      <c r="L2" s="124"/>
      <c r="M2" s="124"/>
      <c r="N2" s="124"/>
      <c r="O2" s="124"/>
      <c r="P2" s="124"/>
      <c r="Q2" s="17"/>
      <c r="R2" s="17"/>
      <c r="S2" s="17"/>
    </row>
    <row r="3" spans="1:19" ht="17.100000000000001" customHeight="1" x14ac:dyDescent="0.25">
      <c r="A3" s="17"/>
      <c r="B3" s="265"/>
      <c r="C3" s="124"/>
      <c r="D3" s="124"/>
      <c r="E3" s="124"/>
      <c r="F3" s="124"/>
      <c r="G3" s="124"/>
      <c r="H3" s="124"/>
      <c r="I3" s="124"/>
      <c r="J3" s="124"/>
      <c r="K3" s="124"/>
      <c r="L3" s="124"/>
      <c r="M3" s="124"/>
      <c r="N3" s="124"/>
      <c r="O3" s="124"/>
      <c r="P3" s="124"/>
      <c r="Q3" s="17"/>
      <c r="R3" s="17"/>
      <c r="S3" s="17"/>
    </row>
    <row r="4" spans="1:19" ht="14.45" customHeight="1" x14ac:dyDescent="0.25">
      <c r="A4" s="17"/>
      <c r="B4" s="309" t="s">
        <v>637</v>
      </c>
      <c r="C4" s="310"/>
      <c r="D4" s="309" t="s">
        <v>638</v>
      </c>
      <c r="E4" s="311"/>
      <c r="F4" s="311"/>
      <c r="G4" s="311"/>
      <c r="H4" s="310"/>
      <c r="I4" s="309" t="s">
        <v>639</v>
      </c>
      <c r="J4" s="310"/>
      <c r="K4" s="309" t="s">
        <v>640</v>
      </c>
      <c r="L4" s="311"/>
      <c r="M4" s="310"/>
      <c r="N4" s="309" t="s">
        <v>641</v>
      </c>
      <c r="O4" s="311"/>
      <c r="P4" s="310"/>
      <c r="Q4" s="17"/>
      <c r="R4" s="17"/>
      <c r="S4" s="17"/>
    </row>
    <row r="5" spans="1:19" ht="51.75" customHeight="1" x14ac:dyDescent="0.25">
      <c r="A5" s="17"/>
      <c r="B5" s="312"/>
      <c r="C5" s="313"/>
      <c r="D5" s="312"/>
      <c r="E5" s="314"/>
      <c r="F5" s="314"/>
      <c r="G5" s="314"/>
      <c r="H5" s="313"/>
      <c r="I5" s="312"/>
      <c r="J5" s="313"/>
      <c r="K5" s="312"/>
      <c r="L5" s="314"/>
      <c r="M5" s="313"/>
      <c r="N5" s="312"/>
      <c r="O5" s="314"/>
      <c r="P5" s="313"/>
      <c r="Q5" s="17"/>
      <c r="R5" s="17"/>
      <c r="S5" s="17"/>
    </row>
    <row r="6" spans="1:19" ht="34.5" customHeight="1" x14ac:dyDescent="0.25">
      <c r="A6" s="17"/>
      <c r="B6" s="127" t="s">
        <v>704</v>
      </c>
      <c r="C6" s="136"/>
      <c r="D6" s="127" t="s">
        <v>642</v>
      </c>
      <c r="E6" s="135"/>
      <c r="F6" s="135"/>
      <c r="G6" s="135"/>
      <c r="H6" s="136"/>
      <c r="I6" s="127" t="s">
        <v>643</v>
      </c>
      <c r="J6" s="136"/>
      <c r="K6" s="263">
        <v>58640000</v>
      </c>
      <c r="L6" s="135"/>
      <c r="M6" s="136"/>
      <c r="N6" s="263">
        <v>0</v>
      </c>
      <c r="O6" s="135"/>
      <c r="P6" s="136"/>
      <c r="Q6" s="17"/>
      <c r="R6" s="17"/>
      <c r="S6" s="17"/>
    </row>
    <row r="7" spans="1:19" ht="17.100000000000001" customHeight="1" x14ac:dyDescent="0.25">
      <c r="A7" s="17"/>
      <c r="B7" s="127" t="s">
        <v>644</v>
      </c>
      <c r="C7" s="136"/>
      <c r="D7" s="127" t="s">
        <v>645</v>
      </c>
      <c r="E7" s="135"/>
      <c r="F7" s="135"/>
      <c r="G7" s="135"/>
      <c r="H7" s="136"/>
      <c r="I7" s="127" t="s">
        <v>646</v>
      </c>
      <c r="J7" s="136"/>
      <c r="K7" s="263">
        <v>4224797</v>
      </c>
      <c r="L7" s="135"/>
      <c r="M7" s="136"/>
      <c r="N7" s="263">
        <v>524172</v>
      </c>
      <c r="O7" s="135"/>
      <c r="P7" s="136"/>
      <c r="Q7" s="17"/>
      <c r="R7" s="17"/>
      <c r="S7" s="17"/>
    </row>
    <row r="8" spans="1:19" ht="17.100000000000001" customHeight="1" x14ac:dyDescent="0.25">
      <c r="A8" s="17"/>
      <c r="B8" s="127"/>
      <c r="C8" s="136"/>
      <c r="D8" s="127"/>
      <c r="E8" s="135"/>
      <c r="F8" s="135"/>
      <c r="G8" s="135"/>
      <c r="H8" s="136"/>
      <c r="I8" s="127"/>
      <c r="J8" s="136"/>
      <c r="K8" s="264"/>
      <c r="L8" s="135"/>
      <c r="M8" s="136"/>
      <c r="N8" s="264"/>
      <c r="O8" s="135"/>
      <c r="P8" s="136"/>
      <c r="Q8" s="17"/>
      <c r="R8" s="17"/>
      <c r="S8" s="17"/>
    </row>
    <row r="9" spans="1:19" ht="17.100000000000001" customHeight="1" x14ac:dyDescent="0.25">
      <c r="A9" s="17"/>
      <c r="B9" s="127"/>
      <c r="C9" s="136"/>
      <c r="D9" s="127"/>
      <c r="E9" s="135"/>
      <c r="F9" s="135"/>
      <c r="G9" s="135"/>
      <c r="H9" s="136"/>
      <c r="I9" s="127"/>
      <c r="J9" s="136"/>
      <c r="K9" s="264"/>
      <c r="L9" s="135"/>
      <c r="M9" s="136"/>
      <c r="N9" s="264"/>
      <c r="O9" s="135"/>
      <c r="P9" s="136"/>
      <c r="Q9" s="17"/>
      <c r="R9" s="17"/>
      <c r="S9" s="17"/>
    </row>
    <row r="10" spans="1:19" ht="17.100000000000001" customHeight="1" x14ac:dyDescent="0.25">
      <c r="A10" s="17"/>
      <c r="B10" s="127"/>
      <c r="C10" s="136"/>
      <c r="D10" s="127"/>
      <c r="E10" s="135"/>
      <c r="F10" s="135"/>
      <c r="G10" s="135"/>
      <c r="H10" s="136"/>
      <c r="I10" s="127"/>
      <c r="J10" s="136"/>
      <c r="K10" s="264"/>
      <c r="L10" s="135"/>
      <c r="M10" s="136"/>
      <c r="N10" s="264"/>
      <c r="O10" s="135"/>
      <c r="P10" s="136"/>
      <c r="Q10" s="17"/>
      <c r="R10" s="17"/>
      <c r="S10" s="17"/>
    </row>
    <row r="11" spans="1:19" ht="17.100000000000001" customHeight="1" x14ac:dyDescent="0.25">
      <c r="A11" s="17"/>
      <c r="B11" s="127"/>
      <c r="C11" s="136"/>
      <c r="D11" s="127"/>
      <c r="E11" s="135"/>
      <c r="F11" s="135"/>
      <c r="G11" s="135"/>
      <c r="H11" s="136"/>
      <c r="I11" s="127"/>
      <c r="J11" s="136"/>
      <c r="K11" s="264"/>
      <c r="L11" s="135"/>
      <c r="M11" s="136"/>
      <c r="N11" s="264"/>
      <c r="O11" s="135"/>
      <c r="P11" s="136"/>
      <c r="Q11" s="17"/>
      <c r="R11" s="17"/>
      <c r="S11" s="17"/>
    </row>
    <row r="12" spans="1:19" ht="17.100000000000001" customHeight="1" x14ac:dyDescent="0.25">
      <c r="A12" s="17"/>
      <c r="B12" s="127"/>
      <c r="C12" s="136"/>
      <c r="D12" s="127"/>
      <c r="E12" s="135"/>
      <c r="F12" s="135"/>
      <c r="G12" s="135"/>
      <c r="H12" s="136"/>
      <c r="I12" s="127"/>
      <c r="J12" s="136"/>
      <c r="K12" s="264"/>
      <c r="L12" s="135"/>
      <c r="M12" s="136"/>
      <c r="N12" s="264"/>
      <c r="O12" s="135"/>
      <c r="P12" s="136"/>
      <c r="Q12" s="17"/>
      <c r="R12" s="17"/>
      <c r="S12" s="17"/>
    </row>
    <row r="13" spans="1:19" ht="17.100000000000001" customHeight="1" x14ac:dyDescent="0.25">
      <c r="A13" s="17"/>
      <c r="B13" s="127"/>
      <c r="C13" s="136"/>
      <c r="D13" s="127"/>
      <c r="E13" s="135"/>
      <c r="F13" s="135"/>
      <c r="G13" s="135"/>
      <c r="H13" s="136"/>
      <c r="I13" s="127"/>
      <c r="J13" s="136"/>
      <c r="K13" s="264"/>
      <c r="L13" s="135"/>
      <c r="M13" s="136"/>
      <c r="N13" s="264"/>
      <c r="O13" s="135"/>
      <c r="P13" s="136"/>
      <c r="Q13" s="17"/>
      <c r="R13" s="17"/>
      <c r="S13" s="17"/>
    </row>
    <row r="14" spans="1:19" ht="17.100000000000001" customHeight="1" x14ac:dyDescent="0.25">
      <c r="A14" s="17"/>
      <c r="B14" s="127"/>
      <c r="C14" s="136"/>
      <c r="D14" s="127"/>
      <c r="E14" s="135"/>
      <c r="F14" s="135"/>
      <c r="G14" s="135"/>
      <c r="H14" s="136"/>
      <c r="I14" s="127"/>
      <c r="J14" s="136"/>
      <c r="K14" s="264"/>
      <c r="L14" s="135"/>
      <c r="M14" s="136"/>
      <c r="N14" s="264"/>
      <c r="O14" s="135"/>
      <c r="P14" s="136"/>
      <c r="Q14" s="17"/>
      <c r="R14" s="17"/>
      <c r="S14" s="17"/>
    </row>
    <row r="15" spans="1:19" ht="17.100000000000001" customHeight="1" x14ac:dyDescent="0.25">
      <c r="A15" s="17"/>
      <c r="B15" s="127"/>
      <c r="C15" s="136"/>
      <c r="D15" s="137"/>
      <c r="E15" s="135"/>
      <c r="F15" s="135"/>
      <c r="G15" s="135"/>
      <c r="H15" s="135"/>
      <c r="I15" s="127"/>
      <c r="J15" s="136"/>
      <c r="K15" s="269"/>
      <c r="L15" s="135"/>
      <c r="M15" s="135"/>
      <c r="N15" s="264"/>
      <c r="O15" s="135"/>
      <c r="P15" s="136"/>
      <c r="Q15" s="17"/>
      <c r="R15" s="17"/>
      <c r="S15" s="17"/>
    </row>
    <row r="16" spans="1:19" ht="17.100000000000001" customHeight="1" x14ac:dyDescent="0.25">
      <c r="A16" s="17"/>
      <c r="B16" s="127"/>
      <c r="C16" s="136"/>
      <c r="D16" s="137"/>
      <c r="E16" s="135"/>
      <c r="F16" s="135"/>
      <c r="G16" s="135"/>
      <c r="H16" s="135"/>
      <c r="I16" s="127"/>
      <c r="J16" s="136"/>
      <c r="K16" s="269"/>
      <c r="L16" s="135"/>
      <c r="M16" s="135"/>
      <c r="N16" s="264"/>
      <c r="O16" s="135"/>
      <c r="P16" s="136"/>
      <c r="Q16" s="17"/>
      <c r="R16" s="17"/>
      <c r="S16" s="17"/>
    </row>
    <row r="17" spans="1:19" ht="17.100000000000001" customHeight="1" x14ac:dyDescent="0.25">
      <c r="A17" s="17"/>
      <c r="B17" s="127"/>
      <c r="C17" s="136"/>
      <c r="D17" s="127"/>
      <c r="E17" s="135"/>
      <c r="F17" s="135"/>
      <c r="G17" s="135"/>
      <c r="H17" s="136"/>
      <c r="I17" s="127"/>
      <c r="J17" s="136"/>
      <c r="K17" s="264"/>
      <c r="L17" s="135"/>
      <c r="M17" s="136"/>
      <c r="N17" s="264"/>
      <c r="O17" s="135"/>
      <c r="P17" s="136"/>
      <c r="Q17" s="17"/>
      <c r="R17" s="17"/>
      <c r="S17" s="17"/>
    </row>
    <row r="18" spans="1:19" ht="17.100000000000001" customHeight="1" x14ac:dyDescent="0.25">
      <c r="A18" s="17"/>
      <c r="B18" s="127"/>
      <c r="C18" s="136"/>
      <c r="D18" s="127"/>
      <c r="E18" s="135"/>
      <c r="F18" s="135"/>
      <c r="G18" s="135"/>
      <c r="H18" s="136"/>
      <c r="I18" s="127"/>
      <c r="J18" s="136"/>
      <c r="K18" s="264"/>
      <c r="L18" s="135"/>
      <c r="M18" s="136"/>
      <c r="N18" s="264"/>
      <c r="O18" s="135"/>
      <c r="P18" s="136"/>
      <c r="Q18" s="17"/>
      <c r="R18" s="17"/>
      <c r="S18" s="17"/>
    </row>
    <row r="19" spans="1:19" ht="17.100000000000001" customHeight="1" x14ac:dyDescent="0.25">
      <c r="A19" s="17"/>
      <c r="B19" s="271" t="s">
        <v>647</v>
      </c>
      <c r="C19" s="136"/>
      <c r="D19" s="127"/>
      <c r="E19" s="135"/>
      <c r="F19" s="135"/>
      <c r="G19" s="135"/>
      <c r="H19" s="136"/>
      <c r="I19" s="267" t="s">
        <v>647</v>
      </c>
      <c r="J19" s="136"/>
      <c r="K19" s="270">
        <f>SUM(K6:K18)</f>
        <v>62864797</v>
      </c>
      <c r="L19" s="135"/>
      <c r="M19" s="136"/>
      <c r="N19" s="270">
        <f>SUM(N6:N18)</f>
        <v>524172</v>
      </c>
      <c r="O19" s="135"/>
      <c r="P19" s="136"/>
      <c r="Q19" s="17"/>
      <c r="R19" s="17"/>
      <c r="S19" s="17"/>
    </row>
    <row r="20" spans="1:19" ht="17.100000000000001" customHeight="1" x14ac:dyDescent="0.25">
      <c r="A20" s="17"/>
      <c r="B20" s="172"/>
      <c r="C20" s="128"/>
      <c r="D20" s="128"/>
      <c r="E20" s="128"/>
      <c r="F20" s="128"/>
      <c r="G20" s="128"/>
      <c r="H20" s="128"/>
      <c r="I20" s="128"/>
      <c r="J20" s="128"/>
      <c r="K20" s="128"/>
      <c r="L20" s="128"/>
      <c r="M20" s="128"/>
      <c r="N20" s="128"/>
      <c r="O20" s="128"/>
      <c r="P20" s="128"/>
      <c r="Q20" s="17"/>
      <c r="R20" s="17"/>
      <c r="S20" s="17"/>
    </row>
    <row r="21" spans="1:19" ht="17.100000000000001" customHeight="1" x14ac:dyDescent="0.25">
      <c r="A21" s="17"/>
      <c r="B21" s="142"/>
      <c r="C21" s="124"/>
      <c r="D21" s="124"/>
      <c r="E21" s="124"/>
      <c r="F21" s="124"/>
      <c r="G21" s="124"/>
      <c r="H21" s="124"/>
      <c r="I21" s="124"/>
      <c r="J21" s="124"/>
      <c r="K21" s="124"/>
      <c r="L21" s="124"/>
      <c r="M21" s="124"/>
      <c r="N21" s="124"/>
      <c r="O21" s="124"/>
      <c r="P21" s="124"/>
      <c r="Q21" s="17"/>
      <c r="R21" s="17"/>
      <c r="S21" s="17"/>
    </row>
    <row r="22" spans="1:19" ht="17.100000000000001" customHeight="1" x14ac:dyDescent="0.25">
      <c r="A22" s="17"/>
      <c r="B22" s="268" t="s">
        <v>648</v>
      </c>
      <c r="C22" s="124"/>
      <c r="D22" s="124"/>
      <c r="E22" s="124"/>
      <c r="F22" s="124"/>
      <c r="G22" s="124"/>
      <c r="H22" s="124"/>
      <c r="I22" s="124"/>
      <c r="J22" s="124"/>
      <c r="K22" s="124"/>
      <c r="L22" s="124"/>
      <c r="M22" s="124"/>
      <c r="N22" s="124"/>
      <c r="O22" s="124"/>
      <c r="P22" s="124"/>
      <c r="Q22" s="17"/>
      <c r="R22" s="17"/>
      <c r="S22" s="17"/>
    </row>
    <row r="23" spans="1:19" ht="17.100000000000001" customHeight="1" x14ac:dyDescent="0.25">
      <c r="A23" s="17"/>
      <c r="B23" s="266" t="s">
        <v>649</v>
      </c>
      <c r="C23" s="124"/>
      <c r="D23" s="124"/>
      <c r="E23" s="124"/>
      <c r="F23" s="124"/>
      <c r="G23" s="124"/>
      <c r="H23" s="124"/>
      <c r="I23" s="124"/>
      <c r="J23" s="124"/>
      <c r="K23" s="124"/>
      <c r="L23" s="124"/>
      <c r="M23" s="124"/>
      <c r="N23" s="124"/>
      <c r="O23" s="124"/>
      <c r="P23" s="124"/>
      <c r="Q23" s="17"/>
      <c r="R23" s="17"/>
      <c r="S23" s="17"/>
    </row>
    <row r="24" spans="1:19" ht="17.100000000000001" customHeight="1" x14ac:dyDescent="0.25">
      <c r="A24" s="17"/>
      <c r="B24" s="124"/>
      <c r="C24" s="124"/>
      <c r="D24" s="124"/>
      <c r="E24" s="124"/>
      <c r="F24" s="124"/>
      <c r="G24" s="124"/>
      <c r="H24" s="124"/>
      <c r="I24" s="124"/>
      <c r="J24" s="124"/>
      <c r="K24" s="124"/>
      <c r="L24" s="124"/>
      <c r="M24" s="124"/>
      <c r="N24" s="124"/>
      <c r="O24" s="124"/>
      <c r="P24" s="124"/>
      <c r="Q24" s="17"/>
      <c r="R24" s="17"/>
      <c r="S24" s="17"/>
    </row>
    <row r="25" spans="1:19" ht="17.100000000000001" customHeight="1" x14ac:dyDescent="0.25">
      <c r="A25" s="17"/>
      <c r="B25" s="124"/>
      <c r="C25" s="124"/>
      <c r="D25" s="124"/>
      <c r="E25" s="124"/>
      <c r="F25" s="124"/>
      <c r="G25" s="124"/>
      <c r="H25" s="124"/>
      <c r="I25" s="124"/>
      <c r="J25" s="124"/>
      <c r="K25" s="124"/>
      <c r="L25" s="124"/>
      <c r="M25" s="124"/>
      <c r="N25" s="124"/>
      <c r="O25" s="124"/>
      <c r="P25" s="124"/>
      <c r="Q25" s="17"/>
      <c r="R25" s="17"/>
      <c r="S25" s="17"/>
    </row>
    <row r="26" spans="1:19" ht="17.100000000000001" customHeight="1" x14ac:dyDescent="0.25"/>
    <row r="27" spans="1:19" ht="17.100000000000001" customHeight="1" x14ac:dyDescent="0.25"/>
    <row r="28" spans="1:19" ht="17.100000000000001" customHeight="1" x14ac:dyDescent="0.25"/>
    <row r="29" spans="1:19" ht="17.100000000000001" customHeight="1" x14ac:dyDescent="0.25"/>
  </sheetData>
  <sheetProtection sheet="1" objects="1" scenarios="1" formatColumns="0" formatRows="0"/>
  <mergeCells count="80">
    <mergeCell ref="D19:H19"/>
    <mergeCell ref="N17:P17"/>
    <mergeCell ref="B12:C12"/>
    <mergeCell ref="N19:P19"/>
    <mergeCell ref="I16:J16"/>
    <mergeCell ref="B19:C19"/>
    <mergeCell ref="K19:M19"/>
    <mergeCell ref="K17:M17"/>
    <mergeCell ref="I18:J18"/>
    <mergeCell ref="B18:C18"/>
    <mergeCell ref="D18:H18"/>
    <mergeCell ref="N16:P16"/>
    <mergeCell ref="D17:H17"/>
    <mergeCell ref="K18:M18"/>
    <mergeCell ref="I17:J17"/>
    <mergeCell ref="N18:P18"/>
    <mergeCell ref="D9:H9"/>
    <mergeCell ref="K9:M9"/>
    <mergeCell ref="I13:J13"/>
    <mergeCell ref="K11:M11"/>
    <mergeCell ref="B16:C16"/>
    <mergeCell ref="B11:C11"/>
    <mergeCell ref="D10:H10"/>
    <mergeCell ref="D11:H11"/>
    <mergeCell ref="B14:C14"/>
    <mergeCell ref="B13:C13"/>
    <mergeCell ref="K10:M10"/>
    <mergeCell ref="K16:M16"/>
    <mergeCell ref="K15:M15"/>
    <mergeCell ref="D13:H13"/>
    <mergeCell ref="D16:H16"/>
    <mergeCell ref="I15:J15"/>
    <mergeCell ref="K14:M14"/>
    <mergeCell ref="K7:M7"/>
    <mergeCell ref="N9:P9"/>
    <mergeCell ref="N11:P11"/>
    <mergeCell ref="N13:P13"/>
    <mergeCell ref="K13:M13"/>
    <mergeCell ref="K12:M12"/>
    <mergeCell ref="B23:P25"/>
    <mergeCell ref="D12:H12"/>
    <mergeCell ref="B6:C6"/>
    <mergeCell ref="B15:C15"/>
    <mergeCell ref="I10:J10"/>
    <mergeCell ref="I19:J19"/>
    <mergeCell ref="D14:H14"/>
    <mergeCell ref="N12:P12"/>
    <mergeCell ref="I9:J9"/>
    <mergeCell ref="B7:C7"/>
    <mergeCell ref="B20:P21"/>
    <mergeCell ref="N14:P14"/>
    <mergeCell ref="I11:J11"/>
    <mergeCell ref="B22:P22"/>
    <mergeCell ref="B17:C17"/>
    <mergeCell ref="D7:H7"/>
    <mergeCell ref="B3:P3"/>
    <mergeCell ref="K4:M5"/>
    <mergeCell ref="B2:P2"/>
    <mergeCell ref="N4:P5"/>
    <mergeCell ref="D6:H6"/>
    <mergeCell ref="B4:C5"/>
    <mergeCell ref="I4:J5"/>
    <mergeCell ref="I6:J6"/>
    <mergeCell ref="D4:H5"/>
    <mergeCell ref="B8:C8"/>
    <mergeCell ref="N6:P6"/>
    <mergeCell ref="N15:P15"/>
    <mergeCell ref="I12:J12"/>
    <mergeCell ref="K6:M6"/>
    <mergeCell ref="B10:C10"/>
    <mergeCell ref="I14:J14"/>
    <mergeCell ref="N7:P7"/>
    <mergeCell ref="D15:H15"/>
    <mergeCell ref="B9:C9"/>
    <mergeCell ref="I8:J8"/>
    <mergeCell ref="D8:H8"/>
    <mergeCell ref="N8:P8"/>
    <mergeCell ref="K8:M8"/>
    <mergeCell ref="N10:P10"/>
    <mergeCell ref="I7:J7"/>
  </mergeCells>
  <dataValidations count="4">
    <dataValidation type="list" allowBlank="1" showInputMessage="1" showErrorMessage="1" prompt="Select source of co-financing" sqref="B6:C18" xr:uid="{00000000-0002-0000-1100-000000000000}">
      <formula1>"Recipient Country Government, GEF Agency, Donor Agency, Private Sector, Civil Society Organization, Beneficiaries, Others"</formula1>
    </dataValidation>
    <dataValidation type="list" allowBlank="1" showInputMessage="1" showErrorMessage="1" prompt="Select Type of Co-financing" sqref="I6:J18" xr:uid="{00000000-0002-0000-1100-000001000000}">
      <formula1>"Grant, Loan, Guarantee, Equity Investment, In-kind, Public Investment, Other "</formula1>
    </dataValidation>
    <dataValidation type="list" allowBlank="1" sqref="B6:B18" xr:uid="{00000000-0002-0000-1100-000002000000}">
      <formula1>"Recipient Country Government,GEF Agency,Donor Agency,Private Sector,Civil Society Organization,Beneficiaries,Others"</formula1>
    </dataValidation>
    <dataValidation type="list" allowBlank="1" sqref="I6:I18" xr:uid="{00000000-0002-0000-1100-000003000000}">
      <formula1>"Grant,Loan,Guarantee,Equity Investment,In-kind,Public Investment,Other"</formula1>
    </dataValidation>
  </dataValidations>
  <hyperlinks>
    <hyperlink ref="B23" r:id="rId1" display="27 Sources of Co-financing may include: GEF Agency, Donor Agency, Recipient Country Government, Private Sector, Civil Society Organization, Beneficiaries, Other._x000d__x000a_28 Grant, Loan, Equity Investment, Guarantee, In-Kind, Public Investment, Other (please refer to the Guidelines on co-financing for definitions_x000d__x000a_GEF CoFinancing Guidelines 2018" xr:uid="{00000000-0004-0000-1100-000000000000}"/>
  </hyperlinks>
  <pageMargins left="0.25" right="0.25" top="0.75" bottom="0.75" header="0.3" footer="0.3"/>
  <pageSetup paperSize="5"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3" tint="0.499984740745262"/>
  </sheetPr>
  <dimension ref="A1:AE24"/>
  <sheetViews>
    <sheetView showGridLines="0" view="pageBreakPreview" zoomScale="110" zoomScaleNormal="100" zoomScaleSheetLayoutView="110" workbookViewId="0">
      <selection activeCell="S10" sqref="S10"/>
    </sheetView>
  </sheetViews>
  <sheetFormatPr defaultColWidth="8.85546875" defaultRowHeight="15" x14ac:dyDescent="0.25"/>
  <cols>
    <col min="1" max="1" width="1.42578125" customWidth="1"/>
    <col min="20" max="20" width="23.7109375" customWidth="1"/>
  </cols>
  <sheetData>
    <row r="1" spans="1:31" ht="17.100000000000001" customHeight="1" x14ac:dyDescent="0.3">
      <c r="A1" s="17"/>
      <c r="B1" s="138"/>
      <c r="C1" s="124"/>
      <c r="D1" s="124"/>
      <c r="E1" s="124"/>
      <c r="F1" s="124"/>
      <c r="G1" s="124"/>
      <c r="H1" s="124"/>
      <c r="I1" s="124"/>
      <c r="J1" s="124"/>
      <c r="K1" s="124"/>
      <c r="L1" s="124"/>
      <c r="M1" s="124"/>
      <c r="N1" s="124"/>
      <c r="O1" s="124"/>
      <c r="P1" s="17"/>
      <c r="Q1" s="17"/>
      <c r="R1" s="17"/>
      <c r="T1" s="39"/>
    </row>
    <row r="2" spans="1:31" ht="19.5" customHeight="1" x14ac:dyDescent="0.3">
      <c r="A2" s="17"/>
      <c r="B2" s="225" t="s">
        <v>650</v>
      </c>
      <c r="C2" s="124"/>
      <c r="D2" s="124"/>
      <c r="E2" s="124"/>
      <c r="F2" s="124"/>
      <c r="G2" s="124"/>
      <c r="H2" s="124"/>
      <c r="I2" s="124"/>
      <c r="J2" s="124"/>
      <c r="K2" s="124"/>
      <c r="L2" s="124"/>
      <c r="M2" s="124"/>
      <c r="N2" s="124"/>
      <c r="O2" s="124"/>
      <c r="P2" s="17"/>
      <c r="Q2" s="17"/>
      <c r="R2" s="17"/>
      <c r="T2" s="96"/>
    </row>
    <row r="3" spans="1:31" x14ac:dyDescent="0.25">
      <c r="A3" s="17"/>
      <c r="B3" s="138"/>
      <c r="C3" s="124"/>
      <c r="D3" s="124"/>
      <c r="E3" s="124"/>
      <c r="F3" s="124"/>
      <c r="G3" s="124"/>
      <c r="H3" s="124"/>
      <c r="I3" s="124"/>
      <c r="J3" s="124"/>
      <c r="K3" s="124"/>
      <c r="L3" s="124"/>
      <c r="M3" s="124"/>
      <c r="N3" s="124"/>
      <c r="O3" s="124"/>
      <c r="P3" s="17"/>
      <c r="Q3" s="17"/>
      <c r="R3" s="17"/>
    </row>
    <row r="4" spans="1:31" ht="14.45" customHeight="1" x14ac:dyDescent="0.3">
      <c r="A4" s="17"/>
      <c r="B4" s="286" t="s">
        <v>651</v>
      </c>
      <c r="C4" s="124"/>
      <c r="D4" s="124"/>
      <c r="E4" s="124"/>
      <c r="F4" s="124"/>
      <c r="G4" s="124"/>
      <c r="H4" s="124"/>
      <c r="I4" s="124"/>
      <c r="J4" s="124"/>
      <c r="K4" s="124"/>
      <c r="L4" s="124"/>
      <c r="M4" s="124"/>
      <c r="N4" s="124"/>
      <c r="O4" s="124"/>
      <c r="P4" s="17"/>
      <c r="Q4" s="17"/>
      <c r="R4" s="17"/>
      <c r="T4" s="40"/>
    </row>
    <row r="5" spans="1:31" ht="17.100000000000001" customHeight="1" x14ac:dyDescent="0.3">
      <c r="A5" s="17"/>
      <c r="B5" s="124"/>
      <c r="C5" s="124"/>
      <c r="D5" s="124"/>
      <c r="E5" s="124"/>
      <c r="F5" s="124"/>
      <c r="G5" s="124"/>
      <c r="H5" s="124"/>
      <c r="I5" s="124"/>
      <c r="J5" s="124"/>
      <c r="K5" s="124"/>
      <c r="L5" s="124"/>
      <c r="M5" s="124"/>
      <c r="N5" s="124"/>
      <c r="O5" s="124"/>
      <c r="P5" s="17"/>
      <c r="Q5" s="17"/>
      <c r="R5" s="17"/>
      <c r="T5" s="40"/>
    </row>
    <row r="6" spans="1:31" ht="17.100000000000001" customHeight="1" x14ac:dyDescent="0.3">
      <c r="A6" s="17"/>
      <c r="B6" s="285" t="s">
        <v>652</v>
      </c>
      <c r="C6" s="124"/>
      <c r="D6" s="124"/>
      <c r="E6" s="124"/>
      <c r="F6" s="124"/>
      <c r="G6" s="124"/>
      <c r="H6" s="124"/>
      <c r="I6" s="124"/>
      <c r="J6" s="124"/>
      <c r="K6" s="90" t="s">
        <v>617</v>
      </c>
      <c r="L6" s="17"/>
      <c r="M6" s="93" t="s">
        <v>703</v>
      </c>
      <c r="N6" s="17"/>
      <c r="O6" s="17"/>
      <c r="P6" s="17"/>
      <c r="Q6" s="17"/>
      <c r="R6" s="17"/>
      <c r="T6" s="40"/>
    </row>
    <row r="7" spans="1:31" ht="17.100000000000001" customHeight="1" x14ac:dyDescent="0.3">
      <c r="A7" s="17"/>
      <c r="B7" s="11"/>
      <c r="C7" s="11"/>
      <c r="D7" s="11"/>
      <c r="E7" s="11"/>
      <c r="F7" s="11"/>
      <c r="G7" s="11"/>
      <c r="H7" s="11"/>
      <c r="I7" s="11"/>
      <c r="J7" s="11"/>
      <c r="K7" s="17"/>
      <c r="L7" s="17"/>
      <c r="M7" s="17"/>
      <c r="N7" s="17"/>
      <c r="O7" s="17"/>
      <c r="P7" s="17"/>
      <c r="Q7" s="17"/>
      <c r="R7" s="17"/>
      <c r="T7" s="40"/>
    </row>
    <row r="8" spans="1:31" ht="17.100000000000001" customHeight="1" x14ac:dyDescent="0.3">
      <c r="A8" s="17"/>
      <c r="B8" s="17"/>
      <c r="C8" s="17"/>
      <c r="D8" s="17"/>
      <c r="E8" s="17"/>
      <c r="F8" s="17"/>
      <c r="G8" s="17"/>
      <c r="H8" s="17"/>
      <c r="I8" s="17"/>
      <c r="J8" s="17"/>
      <c r="K8" s="17"/>
      <c r="L8" s="17"/>
      <c r="M8" s="17"/>
      <c r="N8" s="17"/>
      <c r="O8" s="17"/>
      <c r="P8" s="17"/>
      <c r="Q8" s="17"/>
      <c r="R8" s="17"/>
      <c r="T8" s="40"/>
    </row>
    <row r="9" spans="1:31" ht="17.45" customHeight="1" x14ac:dyDescent="0.3">
      <c r="A9" s="17"/>
      <c r="B9" s="273" t="s">
        <v>653</v>
      </c>
      <c r="C9" s="135"/>
      <c r="D9" s="136"/>
      <c r="E9" s="273" t="s">
        <v>654</v>
      </c>
      <c r="F9" s="136"/>
      <c r="G9" s="273" t="s">
        <v>655</v>
      </c>
      <c r="H9" s="136"/>
      <c r="I9" s="273" t="s">
        <v>656</v>
      </c>
      <c r="J9" s="135"/>
      <c r="K9" s="136"/>
      <c r="L9" s="273" t="s">
        <v>657</v>
      </c>
      <c r="M9" s="135"/>
      <c r="N9" s="135"/>
      <c r="O9" s="136"/>
      <c r="P9" s="17"/>
      <c r="Q9" s="17"/>
      <c r="R9" s="17"/>
      <c r="T9" s="40"/>
      <c r="U9" s="27"/>
    </row>
    <row r="10" spans="1:31" ht="70.5" customHeight="1" x14ac:dyDescent="0.3">
      <c r="A10" s="17"/>
      <c r="B10" s="127" t="s">
        <v>658</v>
      </c>
      <c r="C10" s="135"/>
      <c r="D10" s="136"/>
      <c r="E10" s="230" t="s">
        <v>659</v>
      </c>
      <c r="F10" s="272"/>
      <c r="G10" s="230" t="s">
        <v>660</v>
      </c>
      <c r="H10" s="272"/>
      <c r="I10" s="127"/>
      <c r="J10" s="135"/>
      <c r="K10" s="136"/>
      <c r="L10" s="230" t="s">
        <v>661</v>
      </c>
      <c r="M10" s="274"/>
      <c r="N10" s="274"/>
      <c r="O10" s="275"/>
      <c r="P10" s="17"/>
      <c r="Q10" s="17"/>
      <c r="R10" s="17"/>
      <c r="T10" s="40"/>
      <c r="U10" s="27"/>
    </row>
    <row r="11" spans="1:31" ht="17.45" customHeight="1" x14ac:dyDescent="0.3">
      <c r="A11" s="17"/>
      <c r="B11" s="127" t="s">
        <v>662</v>
      </c>
      <c r="C11" s="135"/>
      <c r="D11" s="136"/>
      <c r="E11" s="230">
        <v>6.4538637000000003</v>
      </c>
      <c r="F11" s="272"/>
      <c r="G11" s="230">
        <v>2.3542450000000001</v>
      </c>
      <c r="H11" s="272"/>
      <c r="I11" s="127"/>
      <c r="J11" s="135"/>
      <c r="K11" s="136"/>
      <c r="L11" s="276" t="s">
        <v>663</v>
      </c>
      <c r="M11" s="277"/>
      <c r="N11" s="277"/>
      <c r="O11" s="278"/>
      <c r="P11" s="17"/>
      <c r="Q11" s="17"/>
      <c r="R11" s="17"/>
      <c r="T11" s="40"/>
      <c r="U11" s="27"/>
    </row>
    <row r="12" spans="1:31" ht="17.100000000000001" customHeight="1" x14ac:dyDescent="0.3">
      <c r="A12" s="17"/>
      <c r="B12" s="127" t="s">
        <v>664</v>
      </c>
      <c r="C12" s="135"/>
      <c r="D12" s="136"/>
      <c r="E12" s="230">
        <v>6.4533468000000003</v>
      </c>
      <c r="F12" s="272"/>
      <c r="G12" s="230">
        <v>2.543644</v>
      </c>
      <c r="H12" s="272"/>
      <c r="I12" s="127"/>
      <c r="J12" s="135"/>
      <c r="K12" s="136"/>
      <c r="L12" s="279"/>
      <c r="M12" s="280"/>
      <c r="N12" s="280"/>
      <c r="O12" s="281"/>
      <c r="P12" s="17"/>
      <c r="Q12" s="17"/>
      <c r="R12" s="17"/>
      <c r="T12" s="40"/>
      <c r="U12" s="27"/>
      <c r="V12" s="1"/>
      <c r="W12" s="1"/>
      <c r="X12" s="1"/>
      <c r="Y12" s="1"/>
      <c r="Z12" s="1"/>
      <c r="AA12" s="1"/>
      <c r="AB12" s="1"/>
      <c r="AC12" s="1"/>
      <c r="AD12" s="1"/>
      <c r="AE12" s="1"/>
    </row>
    <row r="13" spans="1:31" ht="17.100000000000001" customHeight="1" x14ac:dyDescent="0.3">
      <c r="A13" s="17"/>
      <c r="B13" s="127" t="s">
        <v>665</v>
      </c>
      <c r="C13" s="135"/>
      <c r="D13" s="136"/>
      <c r="E13" s="230">
        <v>6.4450305999999999</v>
      </c>
      <c r="F13" s="272"/>
      <c r="G13" s="230">
        <v>2.0137014</v>
      </c>
      <c r="H13" s="272"/>
      <c r="I13" s="127"/>
      <c r="J13" s="135"/>
      <c r="K13" s="136"/>
      <c r="L13" s="279"/>
      <c r="M13" s="280"/>
      <c r="N13" s="280"/>
      <c r="O13" s="281"/>
      <c r="P13" s="17"/>
      <c r="Q13" s="17"/>
      <c r="R13" s="17"/>
      <c r="T13" s="40"/>
      <c r="U13" s="27"/>
      <c r="V13" s="1"/>
      <c r="W13" s="1"/>
      <c r="X13" s="1"/>
      <c r="Y13" s="1"/>
      <c r="Z13" s="1"/>
      <c r="AA13" s="1"/>
      <c r="AB13" s="1"/>
      <c r="AC13" s="1"/>
      <c r="AD13" s="1"/>
      <c r="AE13" s="1"/>
    </row>
    <row r="14" spans="1:31" ht="17.100000000000001" customHeight="1" x14ac:dyDescent="0.3">
      <c r="A14" s="17"/>
      <c r="B14" s="127" t="s">
        <v>666</v>
      </c>
      <c r="C14" s="135"/>
      <c r="D14" s="136"/>
      <c r="E14" s="230">
        <v>6.3814684000000002</v>
      </c>
      <c r="F14" s="272"/>
      <c r="G14" s="230">
        <v>2.6044573</v>
      </c>
      <c r="H14" s="272"/>
      <c r="I14" s="127"/>
      <c r="J14" s="135"/>
      <c r="K14" s="136"/>
      <c r="L14" s="279"/>
      <c r="M14" s="280"/>
      <c r="N14" s="280"/>
      <c r="O14" s="281"/>
      <c r="P14" s="17"/>
      <c r="Q14" s="17"/>
      <c r="R14" s="17"/>
      <c r="T14" s="39"/>
      <c r="U14" s="27"/>
      <c r="V14" s="1"/>
      <c r="W14" s="1"/>
      <c r="X14" s="1"/>
      <c r="Y14" s="1"/>
      <c r="Z14" s="1"/>
      <c r="AA14" s="1"/>
      <c r="AB14" s="1"/>
      <c r="AC14" s="1"/>
      <c r="AD14" s="1"/>
      <c r="AE14" s="1"/>
    </row>
    <row r="15" spans="1:31" ht="17.100000000000001" customHeight="1" x14ac:dyDescent="0.3">
      <c r="A15" s="17"/>
      <c r="B15" s="127" t="s">
        <v>667</v>
      </c>
      <c r="C15" s="135"/>
      <c r="D15" s="136"/>
      <c r="E15" s="230">
        <v>6.4969730999999999</v>
      </c>
      <c r="F15" s="272"/>
      <c r="G15" s="230">
        <v>2.4005372999999999</v>
      </c>
      <c r="H15" s="272"/>
      <c r="I15" s="127"/>
      <c r="J15" s="135"/>
      <c r="K15" s="136"/>
      <c r="L15" s="282"/>
      <c r="M15" s="283"/>
      <c r="N15" s="283"/>
      <c r="O15" s="284"/>
      <c r="P15" s="17"/>
      <c r="Q15" s="17"/>
      <c r="R15" s="17"/>
      <c r="T15" s="40"/>
      <c r="U15" s="27"/>
      <c r="V15" s="1"/>
      <c r="W15" s="1"/>
      <c r="X15" s="1"/>
      <c r="Y15" s="1"/>
      <c r="Z15" s="1"/>
      <c r="AA15" s="1"/>
      <c r="AB15" s="1"/>
      <c r="AC15" s="1"/>
      <c r="AD15" s="1"/>
      <c r="AE15" s="1"/>
    </row>
    <row r="16" spans="1:31" ht="17.100000000000001" customHeight="1" x14ac:dyDescent="0.3">
      <c r="A16" s="17"/>
      <c r="B16" s="127" t="s">
        <v>668</v>
      </c>
      <c r="C16" s="135"/>
      <c r="D16" s="136"/>
      <c r="E16" s="230">
        <v>6.5893347000000002</v>
      </c>
      <c r="F16" s="272"/>
      <c r="G16" s="230">
        <v>1.9668937</v>
      </c>
      <c r="H16" s="272"/>
      <c r="I16" s="127"/>
      <c r="J16" s="135"/>
      <c r="K16" s="136"/>
      <c r="L16" s="276" t="s">
        <v>669</v>
      </c>
      <c r="M16" s="277"/>
      <c r="N16" s="277"/>
      <c r="O16" s="278"/>
      <c r="P16" s="17"/>
      <c r="Q16" s="17"/>
      <c r="R16" s="17"/>
      <c r="T16" s="40"/>
      <c r="U16" s="27"/>
      <c r="V16" s="1"/>
      <c r="W16" s="1"/>
      <c r="X16" s="1"/>
      <c r="Y16" s="1"/>
      <c r="Z16" s="1"/>
      <c r="AA16" s="1"/>
      <c r="AB16" s="1"/>
      <c r="AC16" s="1"/>
      <c r="AD16" s="1"/>
      <c r="AE16" s="1"/>
    </row>
    <row r="17" spans="1:31" ht="17.45" customHeight="1" x14ac:dyDescent="0.3">
      <c r="A17" s="17"/>
      <c r="B17" s="127" t="s">
        <v>670</v>
      </c>
      <c r="C17" s="135"/>
      <c r="D17" s="136"/>
      <c r="E17" s="230">
        <v>6.4041972999999999</v>
      </c>
      <c r="F17" s="272"/>
      <c r="G17" s="230">
        <v>1.8840863000000001</v>
      </c>
      <c r="H17" s="272"/>
      <c r="I17" s="127"/>
      <c r="J17" s="135"/>
      <c r="K17" s="136"/>
      <c r="L17" s="279"/>
      <c r="M17" s="280"/>
      <c r="N17" s="280"/>
      <c r="O17" s="281"/>
      <c r="P17" s="17"/>
      <c r="Q17" s="17"/>
      <c r="R17" s="17"/>
      <c r="T17" s="95"/>
      <c r="U17" s="27"/>
      <c r="V17" s="1"/>
      <c r="W17" s="1"/>
      <c r="X17" s="1"/>
      <c r="Y17" s="1"/>
      <c r="Z17" s="1"/>
      <c r="AA17" s="1"/>
      <c r="AB17" s="1"/>
      <c r="AC17" s="1"/>
      <c r="AD17" s="1"/>
      <c r="AE17" s="1"/>
    </row>
    <row r="18" spans="1:31" ht="17.45" customHeight="1" x14ac:dyDescent="0.3">
      <c r="A18" s="17"/>
      <c r="B18" s="317" t="s">
        <v>671</v>
      </c>
      <c r="C18" s="318"/>
      <c r="D18" s="319"/>
      <c r="E18" s="320">
        <v>6.2763745000000002</v>
      </c>
      <c r="F18" s="321"/>
      <c r="G18" s="320">
        <v>1.8067199</v>
      </c>
      <c r="H18" s="321"/>
      <c r="I18" s="127"/>
      <c r="J18" s="135"/>
      <c r="K18" s="136"/>
      <c r="L18" s="279"/>
      <c r="M18" s="280"/>
      <c r="N18" s="280"/>
      <c r="O18" s="281"/>
      <c r="P18" s="17"/>
      <c r="Q18" s="17"/>
      <c r="R18" s="17"/>
      <c r="T18" s="97"/>
      <c r="U18" s="1"/>
      <c r="V18" s="1"/>
      <c r="W18" s="1"/>
      <c r="X18" s="1"/>
      <c r="Y18" s="1"/>
      <c r="Z18" s="1"/>
      <c r="AA18" s="1"/>
      <c r="AB18" s="1"/>
      <c r="AC18" s="1"/>
      <c r="AD18" s="1"/>
      <c r="AE18" s="1"/>
    </row>
    <row r="19" spans="1:31" ht="17.45" customHeight="1" x14ac:dyDescent="0.3">
      <c r="A19" s="17"/>
      <c r="B19" s="127" t="s">
        <v>672</v>
      </c>
      <c r="C19" s="135"/>
      <c r="D19" s="136"/>
      <c r="E19" s="230">
        <v>6.3666147000000004</v>
      </c>
      <c r="F19" s="272"/>
      <c r="G19" s="230">
        <v>2.0853598999999998</v>
      </c>
      <c r="H19" s="272"/>
      <c r="I19" s="127"/>
      <c r="J19" s="135"/>
      <c r="K19" s="136"/>
      <c r="L19" s="282"/>
      <c r="M19" s="283"/>
      <c r="N19" s="283"/>
      <c r="O19" s="284"/>
      <c r="P19" s="17"/>
      <c r="Q19" s="17"/>
      <c r="R19" s="17"/>
      <c r="T19" s="40"/>
      <c r="U19" s="1"/>
      <c r="V19" s="1"/>
      <c r="W19" s="1"/>
      <c r="X19" s="1"/>
      <c r="Y19" s="1"/>
      <c r="Z19" s="1"/>
      <c r="AA19" s="1"/>
      <c r="AB19" s="1"/>
      <c r="AC19" s="1"/>
      <c r="AD19" s="1"/>
      <c r="AE19" s="1"/>
    </row>
    <row r="20" spans="1:31" ht="17.45" customHeight="1" x14ac:dyDescent="0.3">
      <c r="A20" s="17"/>
      <c r="B20" s="127"/>
      <c r="C20" s="135"/>
      <c r="D20" s="136"/>
      <c r="E20" s="127"/>
      <c r="F20" s="136"/>
      <c r="G20" s="127"/>
      <c r="H20" s="136"/>
      <c r="I20" s="127"/>
      <c r="J20" s="135"/>
      <c r="K20" s="136"/>
      <c r="L20" s="127"/>
      <c r="M20" s="135"/>
      <c r="N20" s="135"/>
      <c r="O20" s="136"/>
      <c r="P20" s="17"/>
      <c r="Q20" s="17"/>
      <c r="R20" s="17"/>
      <c r="T20" s="97"/>
      <c r="U20" s="1"/>
      <c r="V20" s="1"/>
      <c r="W20" s="1"/>
      <c r="X20" s="1"/>
      <c r="Y20" s="1"/>
      <c r="Z20" s="1"/>
      <c r="AA20" s="1"/>
      <c r="AB20" s="1"/>
      <c r="AC20" s="1"/>
      <c r="AD20" s="1"/>
      <c r="AE20" s="1"/>
    </row>
    <row r="21" spans="1:31" x14ac:dyDescent="0.25">
      <c r="A21" s="17"/>
      <c r="B21" s="17"/>
      <c r="C21" s="17"/>
      <c r="D21" s="17"/>
      <c r="E21" s="17"/>
      <c r="F21" s="17"/>
      <c r="G21" s="17"/>
      <c r="H21" s="17"/>
      <c r="I21" s="17"/>
      <c r="J21" s="17"/>
      <c r="K21" s="17"/>
      <c r="L21" s="17"/>
      <c r="M21" s="17"/>
      <c r="N21" s="17"/>
      <c r="O21" s="17"/>
      <c r="P21" s="17"/>
      <c r="Q21" s="17"/>
      <c r="R21" s="17"/>
      <c r="T21" s="1"/>
    </row>
    <row r="22" spans="1:31" x14ac:dyDescent="0.25">
      <c r="A22" s="17"/>
      <c r="B22" s="17"/>
      <c r="C22" s="17"/>
      <c r="D22" s="17"/>
      <c r="E22" s="17"/>
      <c r="F22" s="17"/>
      <c r="G22" s="17"/>
      <c r="H22" s="17"/>
      <c r="I22" s="17"/>
      <c r="J22" s="17"/>
      <c r="K22" s="17"/>
      <c r="L22" s="17"/>
      <c r="M22" s="17"/>
      <c r="N22" s="17"/>
      <c r="O22" s="17"/>
      <c r="P22" s="17"/>
      <c r="Q22" s="17"/>
      <c r="R22" s="17"/>
    </row>
    <row r="23" spans="1:31" x14ac:dyDescent="0.25">
      <c r="A23" s="17"/>
      <c r="B23" s="140"/>
      <c r="C23" s="124"/>
      <c r="D23" s="124"/>
      <c r="E23" s="124"/>
      <c r="F23" s="124"/>
      <c r="G23" s="124"/>
      <c r="H23" s="124"/>
      <c r="I23" s="124"/>
      <c r="J23" s="124"/>
      <c r="K23" s="124"/>
      <c r="L23" s="124"/>
      <c r="M23" s="124"/>
      <c r="N23" s="124"/>
      <c r="O23" s="124"/>
      <c r="P23" s="17"/>
      <c r="Q23" s="17"/>
      <c r="R23" s="17"/>
      <c r="T23" s="98"/>
    </row>
    <row r="24" spans="1:31" ht="17.100000000000001" customHeight="1" x14ac:dyDescent="0.25">
      <c r="A24" s="17"/>
      <c r="B24" s="124"/>
      <c r="C24" s="124"/>
      <c r="D24" s="124"/>
      <c r="E24" s="124"/>
      <c r="F24" s="124"/>
      <c r="G24" s="124"/>
      <c r="H24" s="124"/>
      <c r="I24" s="124"/>
      <c r="J24" s="124"/>
      <c r="K24" s="124"/>
      <c r="L24" s="124"/>
      <c r="M24" s="124"/>
      <c r="N24" s="124"/>
      <c r="O24" s="124"/>
      <c r="P24" s="17"/>
      <c r="Q24" s="17"/>
      <c r="R24" s="17"/>
      <c r="T24" s="42"/>
    </row>
  </sheetData>
  <sheetProtection sheet="1" objects="1" scenarios="1" formatColumns="0" formatRows="0"/>
  <mergeCells count="59">
    <mergeCell ref="B19:D19"/>
    <mergeCell ref="L16:O19"/>
    <mergeCell ref="I19:K19"/>
    <mergeCell ref="E12:F12"/>
    <mergeCell ref="G12:H12"/>
    <mergeCell ref="I14:K14"/>
    <mergeCell ref="E15:F15"/>
    <mergeCell ref="I13:K13"/>
    <mergeCell ref="B23:O24"/>
    <mergeCell ref="B2:O2"/>
    <mergeCell ref="I17:K17"/>
    <mergeCell ref="G18:H18"/>
    <mergeCell ref="B20:D20"/>
    <mergeCell ref="I10:K10"/>
    <mergeCell ref="B4:O5"/>
    <mergeCell ref="G20:H20"/>
    <mergeCell ref="B3:O3"/>
    <mergeCell ref="E16:F16"/>
    <mergeCell ref="G16:H16"/>
    <mergeCell ref="I20:K20"/>
    <mergeCell ref="B17:D17"/>
    <mergeCell ref="B9:D9"/>
    <mergeCell ref="E14:F14"/>
    <mergeCell ref="I12:K12"/>
    <mergeCell ref="B10:D10"/>
    <mergeCell ref="B12:D12"/>
    <mergeCell ref="B6:J6"/>
    <mergeCell ref="G13:H13"/>
    <mergeCell ref="B11:D11"/>
    <mergeCell ref="I15:K15"/>
    <mergeCell ref="I16:K16"/>
    <mergeCell ref="E18:F18"/>
    <mergeCell ref="B14:D14"/>
    <mergeCell ref="G11:H11"/>
    <mergeCell ref="B13:D13"/>
    <mergeCell ref="E20:F20"/>
    <mergeCell ref="E13:F13"/>
    <mergeCell ref="L11:O15"/>
    <mergeCell ref="L20:O20"/>
    <mergeCell ref="L9:O9"/>
    <mergeCell ref="I18:K18"/>
    <mergeCell ref="E17:F17"/>
    <mergeCell ref="G17:H17"/>
    <mergeCell ref="E10:F10"/>
    <mergeCell ref="G10:H10"/>
    <mergeCell ref="E19:F19"/>
    <mergeCell ref="G15:H15"/>
    <mergeCell ref="G9:H9"/>
    <mergeCell ref="L10:O10"/>
    <mergeCell ref="B1:O1"/>
    <mergeCell ref="E11:F11"/>
    <mergeCell ref="I9:K9"/>
    <mergeCell ref="G14:H14"/>
    <mergeCell ref="B16:D16"/>
    <mergeCell ref="I11:K11"/>
    <mergeCell ref="G19:H19"/>
    <mergeCell ref="B15:D15"/>
    <mergeCell ref="E9:F9"/>
    <mergeCell ref="B18:D18"/>
  </mergeCells>
  <dataValidations count="1">
    <dataValidation type="list" allowBlank="1" showInputMessage="1" showErrorMessage="1" prompt="Select Yes or No" sqref="K6:K7" xr:uid="{00000000-0002-0000-1200-000000000000}">
      <formula1>"Yes, No"</formula1>
    </dataValidation>
  </dataValidations>
  <pageMargins left="0.25" right="0.25" top="0.75" bottom="0.75" header="0.3" footer="0.3"/>
  <pageSetup paperSize="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theme="3" tint="0.749992370372631"/>
  </sheetPr>
  <dimension ref="A2:AL57"/>
  <sheetViews>
    <sheetView showGridLines="0" view="pageBreakPreview" zoomScaleNormal="100" zoomScaleSheetLayoutView="100" workbookViewId="0">
      <selection activeCell="S21" sqref="S21"/>
    </sheetView>
  </sheetViews>
  <sheetFormatPr defaultColWidth="8.85546875" defaultRowHeight="15" x14ac:dyDescent="0.25"/>
  <cols>
    <col min="1" max="1" width="1.7109375" customWidth="1"/>
    <col min="4" max="4" width="10.140625" customWidth="1"/>
    <col min="5" max="5" width="17.85546875" customWidth="1"/>
    <col min="6" max="6" width="12.42578125" customWidth="1"/>
    <col min="7" max="7" width="12" customWidth="1"/>
    <col min="8" max="8" width="11.85546875" customWidth="1"/>
  </cols>
  <sheetData>
    <row r="2" spans="1:38" s="9" customFormat="1" ht="16.5" customHeight="1" x14ac:dyDescent="0.25">
      <c r="A2" s="2"/>
      <c r="B2" s="203" t="s">
        <v>674</v>
      </c>
      <c r="C2" s="287"/>
      <c r="D2" s="287"/>
      <c r="E2" s="287"/>
      <c r="F2" s="287"/>
      <c r="G2" s="287"/>
      <c r="H2" s="287"/>
      <c r="I2" s="287"/>
      <c r="J2" s="287"/>
      <c r="K2" s="287"/>
      <c r="L2"/>
      <c r="M2"/>
      <c r="N2"/>
      <c r="O2"/>
      <c r="P2"/>
      <c r="Q2"/>
      <c r="R2"/>
      <c r="S2"/>
      <c r="T2"/>
      <c r="U2"/>
      <c r="V2"/>
      <c r="W2"/>
      <c r="X2"/>
      <c r="Y2"/>
      <c r="Z2"/>
      <c r="AA2"/>
      <c r="AB2"/>
      <c r="AC2"/>
      <c r="AD2"/>
      <c r="AE2"/>
      <c r="AF2"/>
      <c r="AG2"/>
      <c r="AH2"/>
      <c r="AI2"/>
      <c r="AJ2"/>
      <c r="AK2"/>
      <c r="AL2"/>
    </row>
    <row r="3" spans="1:38" s="9" customFormat="1" ht="15" customHeight="1" x14ac:dyDescent="0.25">
      <c r="A3" s="2"/>
      <c r="B3" s="290" t="s">
        <v>675</v>
      </c>
      <c r="C3" s="290"/>
      <c r="D3" s="290"/>
      <c r="E3" s="290"/>
      <c r="F3" s="290"/>
      <c r="G3" s="290"/>
      <c r="H3" s="290"/>
      <c r="I3" s="290"/>
      <c r="J3" s="290"/>
      <c r="K3" s="462"/>
      <c r="L3"/>
      <c r="M3"/>
      <c r="N3"/>
      <c r="O3"/>
      <c r="P3"/>
      <c r="Q3"/>
      <c r="R3"/>
      <c r="S3"/>
      <c r="T3"/>
      <c r="U3"/>
      <c r="V3"/>
      <c r="W3"/>
      <c r="X3"/>
      <c r="Y3"/>
      <c r="Z3"/>
      <c r="AA3"/>
      <c r="AB3"/>
      <c r="AC3"/>
      <c r="AD3"/>
      <c r="AE3"/>
      <c r="AF3"/>
      <c r="AG3"/>
      <c r="AH3"/>
      <c r="AI3"/>
      <c r="AJ3"/>
      <c r="AK3"/>
      <c r="AL3"/>
    </row>
    <row r="4" spans="1:38" s="9" customFormat="1" ht="18" customHeight="1" x14ac:dyDescent="0.3">
      <c r="A4" s="2"/>
      <c r="B4" s="290"/>
      <c r="C4" s="290"/>
      <c r="D4" s="290"/>
      <c r="E4" s="290"/>
      <c r="F4" s="290"/>
      <c r="G4" s="290"/>
      <c r="H4" s="290"/>
      <c r="I4" s="290"/>
      <c r="J4" s="290"/>
      <c r="K4" s="462"/>
      <c r="L4"/>
      <c r="M4" s="39"/>
      <c r="N4"/>
      <c r="O4"/>
      <c r="P4"/>
      <c r="Q4"/>
      <c r="R4"/>
      <c r="S4"/>
      <c r="T4"/>
      <c r="U4"/>
      <c r="V4"/>
      <c r="W4"/>
      <c r="X4"/>
      <c r="Y4"/>
      <c r="Z4"/>
      <c r="AA4"/>
      <c r="AB4"/>
      <c r="AC4"/>
      <c r="AD4"/>
      <c r="AE4"/>
      <c r="AF4"/>
      <c r="AG4"/>
      <c r="AH4"/>
      <c r="AI4"/>
      <c r="AJ4"/>
      <c r="AK4"/>
      <c r="AL4"/>
    </row>
    <row r="5" spans="1:38" s="9" customFormat="1" ht="17.100000000000001" customHeight="1" x14ac:dyDescent="0.3">
      <c r="A5" s="2"/>
      <c r="B5" s="2"/>
      <c r="C5" s="2"/>
      <c r="D5" s="2"/>
      <c r="E5" s="2"/>
      <c r="F5" s="2"/>
      <c r="G5" s="2"/>
      <c r="H5" s="2"/>
      <c r="I5" s="2"/>
      <c r="J5" s="2"/>
      <c r="K5" s="2"/>
      <c r="L5"/>
      <c r="M5" s="40"/>
      <c r="N5"/>
      <c r="O5"/>
      <c r="P5"/>
      <c r="Q5"/>
      <c r="R5"/>
      <c r="S5"/>
      <c r="T5"/>
      <c r="U5"/>
      <c r="V5"/>
      <c r="W5"/>
      <c r="X5"/>
      <c r="Y5"/>
      <c r="Z5"/>
      <c r="AA5"/>
      <c r="AB5"/>
      <c r="AC5"/>
      <c r="AD5"/>
      <c r="AE5"/>
      <c r="AF5"/>
      <c r="AG5"/>
      <c r="AH5"/>
      <c r="AI5"/>
      <c r="AJ5"/>
      <c r="AK5"/>
      <c r="AL5"/>
    </row>
    <row r="6" spans="1:38" s="9" customFormat="1" ht="14.45" customHeight="1" x14ac:dyDescent="0.3">
      <c r="A6" s="2"/>
      <c r="B6" s="288" t="s">
        <v>676</v>
      </c>
      <c r="C6" s="287"/>
      <c r="D6" s="3"/>
      <c r="E6" s="3" t="s">
        <v>647</v>
      </c>
      <c r="F6" s="3" t="s">
        <v>677</v>
      </c>
      <c r="G6" s="3" t="s">
        <v>678</v>
      </c>
      <c r="H6" s="3" t="s">
        <v>679</v>
      </c>
      <c r="I6" s="3"/>
      <c r="J6" s="3"/>
      <c r="K6" s="3"/>
      <c r="L6"/>
      <c r="M6" s="40"/>
      <c r="N6"/>
      <c r="O6"/>
      <c r="P6"/>
      <c r="Q6"/>
      <c r="R6"/>
      <c r="S6"/>
      <c r="T6"/>
      <c r="U6"/>
      <c r="V6"/>
      <c r="W6"/>
      <c r="X6"/>
      <c r="Y6"/>
      <c r="Z6"/>
      <c r="AA6"/>
      <c r="AB6"/>
      <c r="AC6"/>
      <c r="AD6"/>
      <c r="AE6"/>
      <c r="AF6"/>
      <c r="AG6"/>
      <c r="AH6"/>
      <c r="AI6"/>
      <c r="AJ6"/>
      <c r="AK6"/>
      <c r="AL6"/>
    </row>
    <row r="7" spans="1:38" s="9" customFormat="1" x14ac:dyDescent="0.25">
      <c r="A7" s="2"/>
      <c r="B7" s="138" t="s">
        <v>673</v>
      </c>
      <c r="C7" s="287"/>
      <c r="D7" s="287"/>
      <c r="E7" s="30">
        <v>300000</v>
      </c>
      <c r="F7" s="30">
        <v>150000</v>
      </c>
      <c r="G7" s="30">
        <v>150000</v>
      </c>
      <c r="H7" s="31">
        <v>0.5</v>
      </c>
      <c r="I7" s="3"/>
      <c r="J7" s="3"/>
      <c r="K7" s="3"/>
      <c r="L7"/>
      <c r="M7"/>
      <c r="N7"/>
      <c r="O7"/>
      <c r="P7"/>
      <c r="Q7"/>
      <c r="R7"/>
      <c r="S7"/>
      <c r="T7"/>
      <c r="U7"/>
      <c r="V7"/>
      <c r="W7"/>
      <c r="X7"/>
      <c r="Y7"/>
      <c r="Z7"/>
      <c r="AA7"/>
      <c r="AB7"/>
      <c r="AC7"/>
      <c r="AD7"/>
      <c r="AE7"/>
      <c r="AF7"/>
      <c r="AG7"/>
      <c r="AH7"/>
      <c r="AI7"/>
      <c r="AJ7"/>
      <c r="AK7"/>
      <c r="AL7"/>
    </row>
    <row r="8" spans="1:38" s="9" customFormat="1" ht="14.45" customHeight="1" x14ac:dyDescent="0.25">
      <c r="A8" s="2"/>
      <c r="B8" s="287"/>
      <c r="C8" s="287"/>
      <c r="D8" s="287"/>
      <c r="E8" s="3"/>
      <c r="F8" s="3"/>
      <c r="G8" s="3"/>
      <c r="H8" s="3"/>
      <c r="I8" s="3"/>
      <c r="J8" s="3"/>
      <c r="K8" s="3"/>
      <c r="L8"/>
      <c r="M8"/>
      <c r="N8"/>
      <c r="O8"/>
      <c r="P8"/>
      <c r="Q8"/>
      <c r="R8"/>
      <c r="S8"/>
      <c r="T8"/>
      <c r="U8"/>
      <c r="V8"/>
      <c r="W8"/>
      <c r="X8"/>
      <c r="Y8"/>
      <c r="Z8"/>
      <c r="AA8"/>
      <c r="AB8"/>
      <c r="AC8"/>
      <c r="AD8"/>
      <c r="AE8"/>
      <c r="AF8"/>
      <c r="AG8"/>
      <c r="AH8"/>
      <c r="AI8"/>
      <c r="AJ8"/>
      <c r="AK8"/>
      <c r="AL8"/>
    </row>
    <row r="9" spans="1:38" s="9" customFormat="1" x14ac:dyDescent="0.25">
      <c r="A9" s="2"/>
      <c r="B9" s="288" t="s">
        <v>680</v>
      </c>
      <c r="C9" s="287"/>
      <c r="D9" s="3"/>
      <c r="E9" s="3"/>
      <c r="F9" s="3"/>
      <c r="G9" s="3"/>
      <c r="H9" s="3"/>
      <c r="I9" s="3"/>
      <c r="J9" s="3"/>
      <c r="K9" s="3"/>
      <c r="L9"/>
      <c r="M9"/>
      <c r="N9"/>
      <c r="O9"/>
      <c r="P9"/>
      <c r="Q9"/>
      <c r="R9"/>
      <c r="S9"/>
      <c r="T9"/>
      <c r="U9"/>
      <c r="V9"/>
      <c r="W9"/>
      <c r="X9"/>
      <c r="Y9"/>
      <c r="Z9"/>
      <c r="AA9"/>
      <c r="AB9"/>
      <c r="AC9"/>
      <c r="AD9"/>
      <c r="AE9"/>
      <c r="AF9"/>
      <c r="AG9"/>
      <c r="AH9"/>
      <c r="AI9"/>
      <c r="AJ9"/>
      <c r="AK9"/>
      <c r="AL9"/>
    </row>
    <row r="10" spans="1:38" s="9" customFormat="1" ht="14.45" customHeight="1" x14ac:dyDescent="0.25">
      <c r="A10" s="2"/>
      <c r="B10" s="138" t="s">
        <v>681</v>
      </c>
      <c r="C10" s="287"/>
      <c r="D10" s="287"/>
      <c r="E10" s="30">
        <v>50000</v>
      </c>
      <c r="F10" s="3"/>
      <c r="G10" s="3"/>
      <c r="H10" s="3"/>
      <c r="I10" s="3"/>
      <c r="J10" s="3"/>
      <c r="K10" s="3"/>
      <c r="L10"/>
      <c r="M10"/>
      <c r="N10"/>
      <c r="O10"/>
      <c r="P10"/>
      <c r="Q10"/>
      <c r="R10"/>
      <c r="S10"/>
      <c r="T10"/>
      <c r="U10"/>
      <c r="V10"/>
      <c r="W10"/>
      <c r="X10"/>
      <c r="Y10"/>
      <c r="Z10"/>
      <c r="AA10"/>
      <c r="AB10"/>
      <c r="AC10"/>
      <c r="AD10"/>
      <c r="AE10"/>
      <c r="AF10"/>
      <c r="AG10"/>
      <c r="AH10"/>
      <c r="AI10"/>
      <c r="AJ10"/>
      <c r="AK10"/>
      <c r="AL10"/>
    </row>
    <row r="11" spans="1:38" s="9" customFormat="1" x14ac:dyDescent="0.25">
      <c r="A11" s="2"/>
      <c r="B11" s="287"/>
      <c r="C11" s="287"/>
      <c r="D11" s="287"/>
      <c r="E11" s="3"/>
      <c r="F11" s="3"/>
      <c r="G11" s="3"/>
      <c r="H11" s="3"/>
      <c r="I11" s="3"/>
      <c r="J11" s="3"/>
      <c r="K11" s="3"/>
      <c r="L11"/>
      <c r="M11"/>
      <c r="N11"/>
      <c r="O11"/>
      <c r="P11"/>
      <c r="Q11"/>
      <c r="R11"/>
      <c r="S11"/>
      <c r="T11"/>
      <c r="U11"/>
      <c r="V11"/>
      <c r="W11"/>
      <c r="X11"/>
      <c r="Y11"/>
      <c r="Z11"/>
      <c r="AA11"/>
      <c r="AB11"/>
      <c r="AC11"/>
      <c r="AD11"/>
      <c r="AE11"/>
      <c r="AF11"/>
      <c r="AG11"/>
      <c r="AH11"/>
      <c r="AI11"/>
      <c r="AJ11"/>
      <c r="AK11"/>
      <c r="AL11"/>
    </row>
    <row r="12" spans="1:38" s="9" customFormat="1" ht="14.45" customHeight="1" x14ac:dyDescent="0.25">
      <c r="A12" s="2"/>
      <c r="B12" s="288" t="s">
        <v>682</v>
      </c>
      <c r="C12" s="287"/>
      <c r="D12" s="3"/>
      <c r="E12" s="3"/>
      <c r="F12" s="3"/>
      <c r="G12" s="3"/>
      <c r="H12" s="3"/>
      <c r="I12" s="3"/>
      <c r="J12" s="3"/>
      <c r="K12" s="3"/>
      <c r="L12"/>
      <c r="M12"/>
      <c r="N12"/>
      <c r="O12"/>
      <c r="P12"/>
      <c r="Q12"/>
      <c r="R12"/>
      <c r="S12"/>
      <c r="T12"/>
      <c r="U12"/>
      <c r="V12"/>
      <c r="W12"/>
      <c r="X12"/>
      <c r="Y12"/>
      <c r="Z12"/>
      <c r="AA12"/>
      <c r="AB12"/>
      <c r="AC12"/>
      <c r="AD12"/>
      <c r="AE12"/>
      <c r="AF12"/>
      <c r="AG12"/>
      <c r="AH12"/>
      <c r="AI12"/>
      <c r="AJ12"/>
      <c r="AK12"/>
      <c r="AL12"/>
    </row>
    <row r="13" spans="1:38" s="9" customFormat="1" ht="14.45" customHeight="1" x14ac:dyDescent="0.25">
      <c r="A13" s="2"/>
      <c r="B13" s="138" t="s">
        <v>683</v>
      </c>
      <c r="C13" s="287"/>
      <c r="D13" s="287"/>
      <c r="E13" s="30">
        <v>10</v>
      </c>
      <c r="F13" s="3"/>
      <c r="G13" s="3"/>
      <c r="H13" s="3"/>
      <c r="I13" s="3"/>
      <c r="J13" s="3"/>
      <c r="K13" s="3"/>
      <c r="L13"/>
      <c r="M13"/>
      <c r="N13"/>
      <c r="O13"/>
      <c r="P13"/>
      <c r="Q13"/>
      <c r="R13"/>
      <c r="S13"/>
      <c r="T13"/>
      <c r="U13"/>
      <c r="V13"/>
      <c r="W13"/>
      <c r="X13"/>
      <c r="Y13"/>
      <c r="Z13"/>
      <c r="AA13"/>
      <c r="AB13"/>
      <c r="AC13"/>
      <c r="AD13"/>
      <c r="AE13"/>
      <c r="AF13"/>
      <c r="AG13"/>
      <c r="AH13"/>
      <c r="AI13"/>
      <c r="AJ13"/>
      <c r="AK13"/>
      <c r="AL13"/>
    </row>
    <row r="14" spans="1:38" s="9" customFormat="1" ht="17.45" customHeight="1" x14ac:dyDescent="0.25">
      <c r="A14" s="2"/>
      <c r="B14" s="287"/>
      <c r="C14" s="287"/>
      <c r="D14" s="287"/>
      <c r="E14" s="3"/>
      <c r="F14" s="3"/>
      <c r="G14" s="3"/>
      <c r="H14" s="3"/>
      <c r="I14" s="3"/>
      <c r="J14" s="3"/>
      <c r="K14" s="3"/>
      <c r="L14"/>
      <c r="M14"/>
      <c r="N14"/>
      <c r="O14"/>
      <c r="P14"/>
      <c r="Q14"/>
      <c r="R14"/>
      <c r="S14"/>
      <c r="T14"/>
      <c r="U14"/>
      <c r="V14"/>
      <c r="W14"/>
      <c r="X14"/>
      <c r="Y14"/>
      <c r="Z14"/>
      <c r="AA14"/>
      <c r="AB14"/>
      <c r="AC14"/>
      <c r="AD14"/>
      <c r="AE14"/>
      <c r="AF14"/>
      <c r="AG14"/>
      <c r="AH14"/>
      <c r="AI14"/>
      <c r="AJ14"/>
      <c r="AK14"/>
      <c r="AL14"/>
    </row>
    <row r="15" spans="1:38" s="9" customFormat="1" ht="23.1" customHeight="1" x14ac:dyDescent="0.25">
      <c r="A15" s="2"/>
      <c r="B15" s="288" t="s">
        <v>684</v>
      </c>
      <c r="C15" s="287"/>
      <c r="D15" s="287"/>
      <c r="E15" s="3"/>
      <c r="F15" s="3" t="s">
        <v>677</v>
      </c>
      <c r="G15" s="3" t="s">
        <v>685</v>
      </c>
      <c r="H15" s="3" t="s">
        <v>679</v>
      </c>
      <c r="I15" s="3"/>
      <c r="J15" s="3"/>
      <c r="K15" s="3"/>
      <c r="L15"/>
      <c r="M15"/>
      <c r="N15"/>
      <c r="O15"/>
      <c r="P15"/>
      <c r="Q15"/>
      <c r="R15"/>
      <c r="S15"/>
      <c r="T15"/>
      <c r="U15"/>
      <c r="V15"/>
      <c r="W15"/>
      <c r="X15"/>
      <c r="Y15"/>
      <c r="Z15"/>
      <c r="AA15"/>
      <c r="AB15"/>
      <c r="AC15"/>
      <c r="AD15"/>
      <c r="AE15"/>
      <c r="AF15"/>
      <c r="AG15"/>
      <c r="AH15"/>
      <c r="AI15"/>
      <c r="AJ15"/>
      <c r="AK15"/>
      <c r="AL15"/>
    </row>
    <row r="16" spans="1:38" s="9" customFormat="1" ht="16.5" customHeight="1" x14ac:dyDescent="0.25">
      <c r="A16" s="2"/>
      <c r="B16" s="289" t="s">
        <v>686</v>
      </c>
      <c r="C16" s="287"/>
      <c r="D16" s="287"/>
      <c r="E16" s="86">
        <v>2138</v>
      </c>
      <c r="F16" s="86">
        <v>828</v>
      </c>
      <c r="G16" s="86">
        <v>1310</v>
      </c>
      <c r="H16" s="87">
        <v>0.61309999999999998</v>
      </c>
      <c r="I16" s="3"/>
      <c r="J16" s="3"/>
      <c r="K16" s="3"/>
      <c r="L16"/>
      <c r="M16"/>
      <c r="N16"/>
      <c r="O16"/>
      <c r="P16"/>
      <c r="Q16"/>
      <c r="R16"/>
      <c r="S16"/>
      <c r="T16"/>
      <c r="U16"/>
      <c r="V16"/>
      <c r="W16"/>
      <c r="X16"/>
      <c r="Y16"/>
      <c r="Z16"/>
      <c r="AA16"/>
      <c r="AB16"/>
      <c r="AC16"/>
      <c r="AD16"/>
      <c r="AE16"/>
      <c r="AF16"/>
      <c r="AG16"/>
      <c r="AH16"/>
      <c r="AI16"/>
      <c r="AJ16"/>
      <c r="AK16"/>
      <c r="AL16"/>
    </row>
    <row r="17" spans="1:38" s="9" customFormat="1" x14ac:dyDescent="0.25">
      <c r="A17" s="2"/>
      <c r="B17" s="3"/>
      <c r="C17" s="3"/>
      <c r="D17" s="3"/>
      <c r="E17" s="3"/>
      <c r="F17" s="3"/>
      <c r="G17" s="3"/>
      <c r="H17" s="3"/>
      <c r="I17" s="3"/>
      <c r="J17" s="3"/>
      <c r="K17" s="3"/>
      <c r="L17"/>
      <c r="M17"/>
      <c r="N17"/>
      <c r="O17"/>
      <c r="P17"/>
      <c r="Q17"/>
      <c r="R17"/>
      <c r="S17"/>
      <c r="T17"/>
      <c r="U17"/>
      <c r="V17"/>
      <c r="W17"/>
      <c r="X17"/>
      <c r="Y17"/>
      <c r="Z17"/>
      <c r="AA17"/>
      <c r="AB17"/>
      <c r="AC17"/>
      <c r="AD17"/>
      <c r="AE17"/>
      <c r="AF17"/>
      <c r="AG17"/>
      <c r="AH17"/>
      <c r="AI17"/>
      <c r="AJ17"/>
      <c r="AK17"/>
      <c r="AL17"/>
    </row>
    <row r="18" spans="1:38" s="9" customFormat="1" x14ac:dyDescent="0.25">
      <c r="A18" s="2"/>
      <c r="B18" s="3"/>
      <c r="C18" s="3"/>
      <c r="D18" s="3"/>
      <c r="E18" s="3"/>
      <c r="F18" s="3"/>
      <c r="G18" s="3"/>
      <c r="H18" s="3"/>
      <c r="I18" s="3"/>
      <c r="J18" s="3"/>
      <c r="K18" s="3"/>
      <c r="L18"/>
      <c r="M18"/>
      <c r="N18"/>
      <c r="O18"/>
      <c r="P18"/>
      <c r="Q18"/>
      <c r="R18"/>
      <c r="S18"/>
      <c r="T18"/>
      <c r="U18"/>
      <c r="V18"/>
      <c r="W18"/>
      <c r="X18"/>
      <c r="Y18"/>
      <c r="Z18"/>
      <c r="AA18"/>
      <c r="AB18"/>
      <c r="AC18"/>
      <c r="AD18"/>
      <c r="AE18"/>
      <c r="AF18"/>
      <c r="AG18"/>
      <c r="AH18"/>
      <c r="AI18"/>
      <c r="AJ18"/>
      <c r="AK18"/>
      <c r="AL18"/>
    </row>
    <row r="19" spans="1:38" s="9" customFormat="1" ht="14.45" customHeight="1" x14ac:dyDescent="0.25">
      <c r="A19" s="2"/>
      <c r="B19" s="3"/>
      <c r="C19" s="3"/>
      <c r="D19" s="3"/>
      <c r="E19" s="3"/>
      <c r="F19" s="3"/>
      <c r="G19" s="3"/>
      <c r="H19" s="3"/>
      <c r="I19" s="3"/>
      <c r="J19" s="3"/>
      <c r="K19" s="3"/>
      <c r="L19"/>
      <c r="M19"/>
      <c r="N19"/>
      <c r="O19"/>
      <c r="P19"/>
      <c r="Q19"/>
      <c r="R19"/>
      <c r="S19"/>
      <c r="T19"/>
      <c r="U19"/>
      <c r="V19"/>
      <c r="W19"/>
      <c r="X19"/>
      <c r="Y19"/>
      <c r="Z19"/>
      <c r="AA19"/>
      <c r="AB19"/>
      <c r="AC19"/>
      <c r="AD19"/>
      <c r="AE19"/>
      <c r="AF19"/>
      <c r="AG19"/>
      <c r="AH19"/>
      <c r="AI19"/>
      <c r="AJ19"/>
      <c r="AK19"/>
      <c r="AL19"/>
    </row>
    <row r="20" spans="1:38" s="9" customFormat="1" x14ac:dyDescent="0.25">
      <c r="A20" s="2"/>
      <c r="B20" s="2"/>
      <c r="C20" s="2"/>
      <c r="D20" s="2"/>
      <c r="E20" s="2"/>
      <c r="F20" s="2"/>
      <c r="G20" s="2"/>
      <c r="H20" s="2"/>
      <c r="I20" s="2"/>
      <c r="J20" s="2"/>
      <c r="K20" s="2"/>
      <c r="L20"/>
      <c r="M20"/>
      <c r="N20"/>
      <c r="O20"/>
      <c r="P20"/>
      <c r="Q20"/>
      <c r="R20"/>
      <c r="S20"/>
      <c r="T20"/>
      <c r="U20"/>
      <c r="V20"/>
      <c r="W20"/>
      <c r="X20"/>
      <c r="Y20"/>
      <c r="Z20"/>
      <c r="AA20"/>
      <c r="AB20"/>
      <c r="AC20"/>
      <c r="AD20"/>
      <c r="AE20"/>
      <c r="AF20"/>
      <c r="AG20"/>
      <c r="AH20"/>
      <c r="AI20"/>
      <c r="AJ20"/>
      <c r="AK20"/>
      <c r="AL20"/>
    </row>
    <row r="21" spans="1:38" s="9" customFormat="1" x14ac:dyDescent="0.25">
      <c r="A21" s="2"/>
      <c r="B21" s="2"/>
      <c r="C21" s="2"/>
      <c r="D21" s="2"/>
      <c r="E21" s="2"/>
      <c r="F21" s="2"/>
      <c r="G21" s="2"/>
      <c r="H21" s="2"/>
      <c r="I21" s="2"/>
      <c r="J21" s="2"/>
      <c r="K21" s="2"/>
      <c r="L21"/>
      <c r="M21"/>
      <c r="N21"/>
      <c r="O21"/>
      <c r="P21"/>
      <c r="Q21"/>
      <c r="R21"/>
      <c r="S21"/>
      <c r="T21"/>
      <c r="U21"/>
      <c r="V21"/>
      <c r="W21"/>
      <c r="X21"/>
      <c r="Y21"/>
      <c r="Z21"/>
      <c r="AA21"/>
      <c r="AB21"/>
      <c r="AC21"/>
      <c r="AD21"/>
      <c r="AE21"/>
      <c r="AF21"/>
      <c r="AG21"/>
      <c r="AH21"/>
      <c r="AI21"/>
      <c r="AJ21"/>
      <c r="AK21"/>
      <c r="AL21"/>
    </row>
    <row r="22" spans="1:38" s="9" customFormat="1" x14ac:dyDescent="0.25">
      <c r="A22" s="2"/>
      <c r="B22" s="2"/>
      <c r="C22" s="2"/>
      <c r="D22" s="2"/>
      <c r="E22" s="2"/>
      <c r="F22" s="2"/>
      <c r="G22" s="2"/>
      <c r="H22" s="2"/>
      <c r="I22" s="2"/>
      <c r="J22" s="2"/>
      <c r="K22" s="2"/>
      <c r="L22"/>
      <c r="M22"/>
      <c r="N22"/>
      <c r="O22"/>
      <c r="P22"/>
      <c r="Q22"/>
      <c r="R22"/>
      <c r="S22"/>
      <c r="T22"/>
      <c r="U22"/>
      <c r="V22"/>
      <c r="W22"/>
      <c r="X22"/>
      <c r="Y22"/>
      <c r="Z22"/>
      <c r="AA22"/>
      <c r="AB22"/>
      <c r="AC22"/>
      <c r="AD22"/>
      <c r="AE22"/>
      <c r="AF22"/>
      <c r="AG22"/>
      <c r="AH22"/>
      <c r="AI22"/>
      <c r="AJ22"/>
      <c r="AK22"/>
      <c r="AL22"/>
    </row>
    <row r="23" spans="1:38" s="9" customFormat="1" x14ac:dyDescent="0.25">
      <c r="A23" s="2"/>
      <c r="B23" s="2"/>
      <c r="C23" s="2"/>
      <c r="D23" s="2"/>
      <c r="E23" s="2"/>
      <c r="F23" s="2"/>
      <c r="G23" s="2"/>
      <c r="H23" s="2"/>
      <c r="I23" s="2"/>
      <c r="J23" s="2"/>
      <c r="K23" s="2"/>
      <c r="L23"/>
      <c r="M23"/>
      <c r="N23"/>
      <c r="O23"/>
      <c r="P23"/>
      <c r="Q23"/>
      <c r="R23"/>
      <c r="S23"/>
      <c r="T23"/>
      <c r="U23"/>
      <c r="V23"/>
      <c r="W23"/>
      <c r="X23"/>
      <c r="Y23"/>
      <c r="Z23"/>
      <c r="AA23"/>
      <c r="AB23"/>
      <c r="AC23"/>
      <c r="AD23"/>
      <c r="AE23"/>
      <c r="AF23"/>
      <c r="AG23"/>
      <c r="AH23"/>
      <c r="AI23"/>
      <c r="AJ23"/>
      <c r="AK23"/>
      <c r="AL23"/>
    </row>
    <row r="24" spans="1:38" s="9" customFormat="1" x14ac:dyDescent="0.25">
      <c r="A24" s="2"/>
      <c r="B24" s="2"/>
      <c r="C24" s="2"/>
      <c r="D24" s="2"/>
      <c r="E24" s="2"/>
      <c r="F24" s="2"/>
      <c r="G24" s="2"/>
      <c r="H24" s="2"/>
      <c r="I24" s="2"/>
      <c r="J24" s="2"/>
      <c r="K24" s="2"/>
      <c r="L24"/>
      <c r="M24"/>
      <c r="N24"/>
      <c r="O24"/>
      <c r="P24"/>
      <c r="Q24"/>
      <c r="R24"/>
      <c r="S24"/>
      <c r="T24"/>
      <c r="U24"/>
      <c r="V24"/>
      <c r="W24"/>
      <c r="X24"/>
      <c r="Y24"/>
      <c r="Z24"/>
      <c r="AA24"/>
      <c r="AB24"/>
      <c r="AC24"/>
      <c r="AD24"/>
      <c r="AE24"/>
      <c r="AF24"/>
      <c r="AG24"/>
      <c r="AH24"/>
      <c r="AI24"/>
      <c r="AJ24"/>
      <c r="AK24"/>
      <c r="AL24"/>
    </row>
    <row r="25" spans="1:38" s="9" customFormat="1" x14ac:dyDescent="0.25">
      <c r="A25" s="2"/>
      <c r="B25" s="2"/>
      <c r="C25" s="2"/>
      <c r="D25" s="2"/>
      <c r="E25" s="2"/>
      <c r="F25" s="2"/>
      <c r="G25" s="2"/>
      <c r="H25" s="2"/>
      <c r="I25" s="2"/>
      <c r="J25" s="2"/>
      <c r="K25" s="2"/>
      <c r="L25"/>
      <c r="M25"/>
      <c r="N25"/>
      <c r="O25"/>
      <c r="P25"/>
      <c r="Q25"/>
      <c r="R25"/>
      <c r="S25"/>
      <c r="T25"/>
      <c r="U25"/>
      <c r="V25"/>
      <c r="W25"/>
      <c r="X25"/>
      <c r="Y25"/>
      <c r="Z25"/>
      <c r="AA25"/>
      <c r="AB25"/>
      <c r="AC25"/>
      <c r="AD25"/>
      <c r="AE25"/>
      <c r="AF25"/>
      <c r="AG25"/>
      <c r="AH25"/>
      <c r="AI25"/>
      <c r="AJ25"/>
      <c r="AK25"/>
      <c r="AL25"/>
    </row>
    <row r="26" spans="1:38" s="9" customFormat="1" x14ac:dyDescent="0.25">
      <c r="A26" s="2"/>
      <c r="B26" s="2"/>
      <c r="C26" s="2"/>
      <c r="D26" s="2"/>
      <c r="E26" s="2"/>
      <c r="F26" s="2"/>
      <c r="G26" s="2"/>
      <c r="H26" s="2"/>
      <c r="I26" s="2"/>
      <c r="J26" s="2"/>
      <c r="K26" s="2"/>
      <c r="L26"/>
      <c r="M26"/>
      <c r="N26"/>
      <c r="O26"/>
      <c r="P26"/>
      <c r="Q26"/>
      <c r="R26"/>
      <c r="S26"/>
      <c r="T26"/>
      <c r="U26"/>
      <c r="V26"/>
      <c r="W26"/>
      <c r="X26"/>
      <c r="Y26"/>
      <c r="Z26"/>
      <c r="AA26"/>
      <c r="AB26"/>
      <c r="AC26"/>
      <c r="AD26"/>
      <c r="AE26"/>
      <c r="AF26"/>
      <c r="AG26"/>
      <c r="AH26"/>
      <c r="AI26"/>
      <c r="AJ26"/>
      <c r="AK26"/>
      <c r="AL26"/>
    </row>
    <row r="27" spans="1:38" s="9" customFormat="1" x14ac:dyDescent="0.25">
      <c r="A27" s="2"/>
      <c r="B27" s="2"/>
      <c r="C27" s="2"/>
      <c r="D27" s="2"/>
      <c r="E27" s="2"/>
      <c r="F27" s="2"/>
      <c r="G27" s="2"/>
      <c r="H27" s="2"/>
      <c r="I27" s="2"/>
      <c r="J27" s="2"/>
      <c r="K27" s="2"/>
      <c r="L27"/>
      <c r="M27"/>
      <c r="N27"/>
      <c r="O27"/>
      <c r="P27"/>
      <c r="Q27"/>
      <c r="R27"/>
      <c r="S27"/>
      <c r="T27"/>
      <c r="U27"/>
      <c r="V27"/>
      <c r="W27"/>
      <c r="X27"/>
      <c r="Y27"/>
      <c r="Z27"/>
      <c r="AA27"/>
      <c r="AB27"/>
      <c r="AC27"/>
      <c r="AD27"/>
      <c r="AE27"/>
      <c r="AF27"/>
      <c r="AG27"/>
      <c r="AH27"/>
      <c r="AI27"/>
      <c r="AJ27"/>
      <c r="AK27"/>
      <c r="AL27"/>
    </row>
    <row r="28" spans="1:38" s="9" customFormat="1" x14ac:dyDescent="0.25">
      <c r="A28" s="2"/>
      <c r="B28" s="2"/>
      <c r="C28" s="2"/>
      <c r="D28" s="2"/>
      <c r="E28" s="2"/>
      <c r="F28" s="2"/>
      <c r="G28" s="2"/>
      <c r="H28" s="2"/>
      <c r="I28" s="2"/>
      <c r="J28" s="2"/>
      <c r="K28" s="2"/>
      <c r="L28"/>
      <c r="M28"/>
      <c r="N28"/>
      <c r="O28"/>
      <c r="P28"/>
      <c r="Q28"/>
      <c r="R28"/>
      <c r="S28"/>
      <c r="T28"/>
      <c r="U28"/>
      <c r="V28"/>
      <c r="W28"/>
      <c r="X28"/>
      <c r="Y28"/>
      <c r="Z28"/>
      <c r="AA28"/>
      <c r="AB28"/>
      <c r="AC28"/>
      <c r="AD28"/>
      <c r="AE28"/>
      <c r="AF28"/>
      <c r="AG28"/>
      <c r="AH28"/>
      <c r="AI28"/>
      <c r="AJ28"/>
      <c r="AK28"/>
      <c r="AL28"/>
    </row>
    <row r="29" spans="1:38" s="9" customFormat="1" x14ac:dyDescent="0.25">
      <c r="A29" s="2"/>
      <c r="B29" s="2"/>
      <c r="C29" s="2"/>
      <c r="D29" s="2"/>
      <c r="E29" s="2"/>
      <c r="F29" s="2"/>
      <c r="G29" s="2"/>
      <c r="H29" s="2"/>
      <c r="I29" s="2"/>
      <c r="J29" s="2"/>
      <c r="K29" s="2"/>
      <c r="L29"/>
      <c r="M29"/>
      <c r="N29"/>
      <c r="O29"/>
      <c r="P29"/>
      <c r="Q29"/>
      <c r="R29"/>
      <c r="S29"/>
      <c r="T29"/>
      <c r="U29"/>
      <c r="V29"/>
      <c r="W29"/>
      <c r="X29"/>
      <c r="Y29"/>
      <c r="Z29"/>
      <c r="AA29"/>
      <c r="AB29"/>
      <c r="AC29"/>
      <c r="AD29"/>
      <c r="AE29"/>
      <c r="AF29"/>
      <c r="AG29"/>
      <c r="AH29"/>
      <c r="AI29"/>
      <c r="AJ29"/>
      <c r="AK29"/>
      <c r="AL29"/>
    </row>
    <row r="30" spans="1:38" s="9" customFormat="1" x14ac:dyDescent="0.25">
      <c r="A30" s="2"/>
      <c r="B30" s="2"/>
      <c r="C30" s="2"/>
      <c r="D30" s="2"/>
      <c r="E30" s="2"/>
      <c r="F30" s="2"/>
      <c r="G30" s="2"/>
      <c r="H30" s="2"/>
      <c r="I30" s="2"/>
      <c r="J30" s="2"/>
      <c r="K30" s="2"/>
      <c r="L30"/>
      <c r="M30"/>
      <c r="N30"/>
      <c r="O30"/>
      <c r="P30"/>
      <c r="Q30"/>
      <c r="R30"/>
      <c r="S30"/>
      <c r="T30"/>
      <c r="U30"/>
      <c r="V30"/>
      <c r="W30"/>
      <c r="X30"/>
      <c r="Y30"/>
      <c r="Z30"/>
      <c r="AA30"/>
      <c r="AB30"/>
      <c r="AC30"/>
      <c r="AD30"/>
      <c r="AE30"/>
      <c r="AF30"/>
      <c r="AG30"/>
      <c r="AH30"/>
      <c r="AI30"/>
      <c r="AJ30"/>
      <c r="AK30"/>
      <c r="AL30"/>
    </row>
    <row r="31" spans="1:38" s="9" customFormat="1" x14ac:dyDescent="0.25">
      <c r="A31" s="2"/>
      <c r="B31" s="2"/>
      <c r="C31" s="2"/>
      <c r="D31" s="2"/>
      <c r="E31" s="2"/>
      <c r="F31" s="2"/>
      <c r="G31" s="2"/>
      <c r="H31" s="2"/>
      <c r="I31" s="2"/>
      <c r="J31" s="2"/>
      <c r="K31" s="2"/>
      <c r="L31"/>
      <c r="M31"/>
      <c r="N31"/>
      <c r="O31"/>
      <c r="P31"/>
      <c r="Q31"/>
      <c r="R31"/>
      <c r="S31"/>
      <c r="T31"/>
      <c r="U31"/>
      <c r="V31"/>
      <c r="W31"/>
      <c r="X31"/>
      <c r="Y31"/>
      <c r="Z31"/>
      <c r="AA31"/>
      <c r="AB31"/>
      <c r="AC31"/>
      <c r="AD31"/>
      <c r="AE31"/>
      <c r="AF31"/>
      <c r="AG31"/>
      <c r="AH31"/>
      <c r="AI31"/>
      <c r="AJ31"/>
      <c r="AK31"/>
      <c r="AL31"/>
    </row>
    <row r="32" spans="1:38" s="9" customFormat="1" x14ac:dyDescent="0.25">
      <c r="A32" s="2"/>
      <c r="B32" s="2"/>
      <c r="C32" s="2"/>
      <c r="D32" s="2"/>
      <c r="E32" s="2"/>
      <c r="F32" s="2"/>
      <c r="G32" s="2"/>
      <c r="H32" s="2"/>
      <c r="I32" s="2"/>
      <c r="J32" s="2"/>
      <c r="K32" s="2"/>
      <c r="L32"/>
      <c r="M32"/>
      <c r="N32"/>
      <c r="O32"/>
      <c r="P32"/>
      <c r="Q32"/>
      <c r="R32"/>
      <c r="S32"/>
      <c r="T32"/>
      <c r="U32"/>
      <c r="V32"/>
      <c r="W32"/>
      <c r="X32"/>
      <c r="Y32"/>
      <c r="Z32"/>
      <c r="AA32"/>
      <c r="AB32"/>
      <c r="AC32"/>
      <c r="AD32"/>
      <c r="AE32"/>
      <c r="AF32"/>
      <c r="AG32"/>
      <c r="AH32"/>
      <c r="AI32"/>
      <c r="AJ32"/>
      <c r="AK32"/>
      <c r="AL32"/>
    </row>
    <row r="33" spans="1:38" s="9" customFormat="1" x14ac:dyDescent="0.25">
      <c r="A33" s="2"/>
      <c r="B33" s="2"/>
      <c r="C33" s="2"/>
      <c r="D33" s="2"/>
      <c r="E33" s="2"/>
      <c r="F33" s="2"/>
      <c r="G33" s="2"/>
      <c r="H33" s="2"/>
      <c r="I33" s="2"/>
      <c r="J33" s="2"/>
      <c r="K33" s="2"/>
      <c r="L33"/>
      <c r="M33"/>
      <c r="N33"/>
      <c r="O33"/>
      <c r="P33"/>
      <c r="Q33"/>
      <c r="R33"/>
      <c r="S33"/>
      <c r="T33"/>
      <c r="U33"/>
      <c r="V33"/>
      <c r="W33"/>
      <c r="X33"/>
      <c r="Y33"/>
      <c r="Z33"/>
      <c r="AA33"/>
      <c r="AB33"/>
      <c r="AC33"/>
      <c r="AD33"/>
      <c r="AE33"/>
      <c r="AF33"/>
      <c r="AG33"/>
      <c r="AH33"/>
      <c r="AI33"/>
      <c r="AJ33"/>
      <c r="AK33"/>
      <c r="AL33"/>
    </row>
    <row r="34" spans="1:38" s="9" customFormat="1" x14ac:dyDescent="0.25">
      <c r="A34" s="2"/>
      <c r="B34" s="2"/>
      <c r="C34" s="2"/>
      <c r="D34" s="2"/>
      <c r="E34" s="2"/>
      <c r="F34" s="2"/>
      <c r="G34" s="2"/>
      <c r="H34" s="2"/>
      <c r="I34" s="2"/>
      <c r="J34" s="2"/>
      <c r="K34" s="2"/>
      <c r="L34"/>
      <c r="M34"/>
      <c r="N34"/>
      <c r="O34"/>
      <c r="P34"/>
      <c r="Q34"/>
      <c r="R34"/>
      <c r="S34"/>
      <c r="T34"/>
      <c r="U34"/>
      <c r="V34"/>
      <c r="W34"/>
      <c r="X34"/>
      <c r="Y34"/>
      <c r="Z34"/>
      <c r="AA34"/>
      <c r="AB34"/>
      <c r="AC34"/>
      <c r="AD34"/>
      <c r="AE34"/>
      <c r="AF34"/>
      <c r="AG34"/>
      <c r="AH34"/>
      <c r="AI34"/>
      <c r="AJ34"/>
      <c r="AK34"/>
      <c r="AL34"/>
    </row>
    <row r="35" spans="1:38" s="9" customFormat="1" x14ac:dyDescent="0.25">
      <c r="A35" s="2"/>
      <c r="B35" s="2"/>
      <c r="C35" s="2"/>
      <c r="D35" s="2"/>
      <c r="E35" s="2"/>
      <c r="F35" s="2"/>
      <c r="G35" s="2"/>
      <c r="H35" s="2"/>
      <c r="I35" s="2"/>
      <c r="J35" s="2"/>
      <c r="K35" s="2"/>
      <c r="L35"/>
      <c r="M35"/>
      <c r="N35"/>
      <c r="O35"/>
      <c r="P35"/>
      <c r="Q35"/>
      <c r="R35"/>
      <c r="S35"/>
      <c r="T35"/>
      <c r="U35"/>
      <c r="V35"/>
      <c r="W35"/>
      <c r="X35"/>
      <c r="Y35"/>
      <c r="Z35"/>
      <c r="AA35"/>
      <c r="AB35"/>
      <c r="AC35"/>
      <c r="AD35"/>
      <c r="AE35"/>
      <c r="AF35"/>
      <c r="AG35"/>
      <c r="AH35"/>
      <c r="AI35"/>
      <c r="AJ35"/>
      <c r="AK35"/>
      <c r="AL35"/>
    </row>
    <row r="36" spans="1:38" s="9" customFormat="1" x14ac:dyDescent="0.25">
      <c r="A36" s="2"/>
      <c r="B36" s="2"/>
      <c r="C36" s="2"/>
      <c r="D36" s="2"/>
      <c r="E36" s="2"/>
      <c r="F36" s="2"/>
      <c r="G36" s="2"/>
      <c r="H36" s="2"/>
      <c r="I36" s="2"/>
      <c r="J36" s="2"/>
      <c r="K36" s="2"/>
      <c r="L36"/>
      <c r="M36"/>
      <c r="N36"/>
      <c r="O36"/>
      <c r="P36"/>
      <c r="Q36"/>
      <c r="R36"/>
      <c r="S36"/>
      <c r="T36"/>
      <c r="U36"/>
      <c r="V36"/>
      <c r="W36"/>
      <c r="X36"/>
      <c r="Y36"/>
      <c r="Z36"/>
      <c r="AA36"/>
      <c r="AB36"/>
      <c r="AC36"/>
      <c r="AD36"/>
      <c r="AE36"/>
      <c r="AF36"/>
      <c r="AG36"/>
      <c r="AH36"/>
      <c r="AI36"/>
      <c r="AJ36"/>
      <c r="AK36"/>
      <c r="AL36"/>
    </row>
    <row r="37" spans="1:38" s="9" customFormat="1" x14ac:dyDescent="0.25">
      <c r="A37" s="2"/>
      <c r="B37" s="2"/>
      <c r="C37" s="2"/>
      <c r="D37" s="2"/>
      <c r="E37" s="2"/>
      <c r="F37" s="2"/>
      <c r="G37" s="2"/>
      <c r="H37" s="2"/>
      <c r="I37" s="2"/>
      <c r="J37" s="2"/>
      <c r="K37" s="2"/>
    </row>
    <row r="38" spans="1:38" s="9" customFormat="1" x14ac:dyDescent="0.25">
      <c r="A38" s="2"/>
      <c r="B38" s="2"/>
      <c r="C38" s="2"/>
      <c r="D38" s="2"/>
      <c r="E38" s="2"/>
      <c r="F38" s="2"/>
      <c r="G38" s="2"/>
      <c r="H38" s="2"/>
      <c r="I38" s="2"/>
      <c r="J38" s="2"/>
      <c r="K38" s="2"/>
    </row>
    <row r="39" spans="1:38" s="9" customFormat="1" x14ac:dyDescent="0.25">
      <c r="A39" s="2"/>
      <c r="B39" s="2"/>
      <c r="C39" s="2"/>
      <c r="D39" s="2"/>
      <c r="E39" s="2"/>
      <c r="F39" s="2"/>
      <c r="G39" s="2"/>
      <c r="H39" s="2"/>
      <c r="I39" s="2"/>
      <c r="J39" s="2"/>
      <c r="K39" s="2"/>
    </row>
    <row r="40" spans="1:38" s="9" customFormat="1" x14ac:dyDescent="0.25">
      <c r="A40" s="2"/>
      <c r="B40" s="2"/>
      <c r="C40" s="2"/>
      <c r="D40" s="2"/>
      <c r="E40" s="2"/>
      <c r="F40" s="2"/>
      <c r="G40" s="2"/>
      <c r="H40" s="2"/>
      <c r="I40" s="2"/>
      <c r="J40" s="2"/>
      <c r="K40" s="2"/>
    </row>
    <row r="41" spans="1:38" s="9" customFormat="1" x14ac:dyDescent="0.25">
      <c r="A41" s="2"/>
      <c r="B41" s="2"/>
      <c r="C41" s="2"/>
      <c r="D41" s="2"/>
      <c r="E41" s="2"/>
      <c r="F41" s="2"/>
      <c r="G41" s="2"/>
      <c r="H41" s="2"/>
      <c r="I41" s="2"/>
      <c r="J41" s="2"/>
      <c r="K41" s="2"/>
    </row>
    <row r="42" spans="1:38" s="9" customFormat="1" x14ac:dyDescent="0.25">
      <c r="A42" s="2"/>
      <c r="B42" s="2"/>
      <c r="C42" s="2"/>
      <c r="D42" s="2"/>
      <c r="E42" s="2"/>
      <c r="F42" s="2"/>
      <c r="G42" s="2"/>
      <c r="H42" s="2"/>
      <c r="I42" s="2"/>
      <c r="J42" s="2"/>
      <c r="K42" s="2"/>
    </row>
    <row r="43" spans="1:38" s="9" customFormat="1" x14ac:dyDescent="0.25">
      <c r="A43" s="2"/>
      <c r="B43" s="2"/>
      <c r="C43" s="2"/>
      <c r="D43" s="2"/>
      <c r="E43" s="2"/>
      <c r="F43" s="2"/>
      <c r="G43" s="2"/>
      <c r="H43" s="2"/>
      <c r="I43" s="2"/>
      <c r="J43" s="2"/>
      <c r="K43" s="2"/>
    </row>
    <row r="44" spans="1:38" s="9" customFormat="1" x14ac:dyDescent="0.25">
      <c r="A44" s="2"/>
      <c r="B44" s="2"/>
      <c r="C44" s="2"/>
      <c r="D44" s="2"/>
      <c r="E44" s="2"/>
      <c r="F44" s="2"/>
      <c r="G44" s="2"/>
      <c r="H44" s="2"/>
      <c r="I44" s="2"/>
      <c r="J44" s="2"/>
      <c r="K44" s="2"/>
    </row>
    <row r="45" spans="1:38" s="9" customFormat="1" x14ac:dyDescent="0.25">
      <c r="A45" s="2"/>
      <c r="B45" s="2"/>
      <c r="C45" s="2"/>
      <c r="D45" s="2"/>
      <c r="E45" s="2"/>
      <c r="F45" s="2"/>
      <c r="G45" s="2"/>
      <c r="H45" s="2"/>
      <c r="I45" s="2"/>
      <c r="J45" s="2"/>
      <c r="K45" s="2"/>
    </row>
    <row r="46" spans="1:38" s="9" customFormat="1" x14ac:dyDescent="0.25">
      <c r="A46" s="2"/>
      <c r="B46" s="2"/>
      <c r="C46" s="2"/>
      <c r="D46" s="2"/>
      <c r="E46" s="2"/>
      <c r="F46" s="2"/>
      <c r="G46" s="2"/>
      <c r="H46" s="2"/>
      <c r="I46" s="2"/>
      <c r="J46" s="2"/>
      <c r="K46" s="2"/>
    </row>
    <row r="47" spans="1:38" s="9" customFormat="1" x14ac:dyDescent="0.25">
      <c r="A47" s="2"/>
      <c r="B47" s="2"/>
      <c r="C47" s="2"/>
      <c r="D47" s="2"/>
      <c r="E47" s="2"/>
      <c r="F47" s="2"/>
      <c r="G47" s="2"/>
      <c r="H47" s="2"/>
      <c r="I47" s="2"/>
      <c r="J47" s="2"/>
      <c r="K47" s="2"/>
    </row>
    <row r="48" spans="1:38" s="9" customFormat="1" x14ac:dyDescent="0.25">
      <c r="A48" s="2"/>
      <c r="B48" s="2"/>
      <c r="C48" s="2"/>
      <c r="D48" s="2"/>
      <c r="E48" s="2"/>
      <c r="F48" s="2"/>
      <c r="G48" s="2"/>
      <c r="H48" s="2"/>
      <c r="I48" s="2"/>
      <c r="J48" s="2"/>
      <c r="K48" s="2"/>
    </row>
    <row r="49" spans="1:14" s="9" customFormat="1" x14ac:dyDescent="0.25">
      <c r="A49" s="2"/>
      <c r="B49" s="2"/>
      <c r="C49" s="2"/>
      <c r="D49" s="2"/>
      <c r="E49" s="2"/>
      <c r="F49" s="2"/>
      <c r="G49" s="2"/>
      <c r="H49" s="2"/>
      <c r="I49" s="2"/>
      <c r="J49" s="2"/>
      <c r="K49" s="2"/>
    </row>
    <row r="50" spans="1:14" s="9" customFormat="1" x14ac:dyDescent="0.25">
      <c r="A50" s="2"/>
      <c r="B50" s="2"/>
      <c r="C50" s="2"/>
      <c r="D50" s="2"/>
      <c r="E50" s="2"/>
      <c r="F50" s="2"/>
      <c r="G50" s="2"/>
      <c r="H50" s="2"/>
      <c r="I50" s="2"/>
      <c r="J50" s="2"/>
      <c r="K50" s="2"/>
    </row>
    <row r="51" spans="1:14" s="9" customFormat="1" x14ac:dyDescent="0.25">
      <c r="A51" s="2"/>
      <c r="B51" s="2"/>
      <c r="C51" s="2"/>
      <c r="D51" s="2"/>
      <c r="E51" s="2"/>
      <c r="F51" s="2"/>
      <c r="G51" s="2"/>
      <c r="H51" s="2"/>
      <c r="I51" s="2"/>
      <c r="J51" s="2"/>
      <c r="K51" s="2"/>
    </row>
    <row r="52" spans="1:14" s="9" customFormat="1" x14ac:dyDescent="0.25">
      <c r="A52" s="2"/>
      <c r="B52" s="2"/>
      <c r="C52" s="2"/>
      <c r="D52" s="2"/>
      <c r="E52" s="2"/>
      <c r="F52" s="2"/>
      <c r="G52" s="2"/>
      <c r="H52" s="2"/>
      <c r="I52" s="2"/>
      <c r="J52" s="2"/>
      <c r="K52" s="2"/>
    </row>
    <row r="53" spans="1:14" s="9" customFormat="1" x14ac:dyDescent="0.25">
      <c r="A53" s="2"/>
      <c r="B53" s="2"/>
      <c r="C53" s="2"/>
      <c r="D53" s="2"/>
      <c r="E53" s="2"/>
      <c r="F53" s="2"/>
      <c r="G53" s="2"/>
      <c r="H53" s="2"/>
      <c r="I53" s="2"/>
      <c r="J53" s="2"/>
      <c r="K53" s="2"/>
    </row>
    <row r="54" spans="1:14" s="9" customFormat="1" x14ac:dyDescent="0.25">
      <c r="A54" s="2"/>
      <c r="B54" s="2"/>
      <c r="C54" s="2"/>
      <c r="D54" s="2"/>
      <c r="E54" s="2"/>
      <c r="F54" s="2"/>
      <c r="G54" s="2"/>
      <c r="H54" s="2"/>
      <c r="I54" s="2"/>
      <c r="J54" s="2"/>
      <c r="K54" s="2"/>
    </row>
    <row r="55" spans="1:14" s="9" customFormat="1" x14ac:dyDescent="0.25">
      <c r="A55" s="2"/>
      <c r="B55" s="2"/>
      <c r="C55" s="2"/>
      <c r="D55" s="2"/>
      <c r="E55" s="2"/>
      <c r="F55" s="2"/>
      <c r="G55" s="2"/>
      <c r="H55" s="2"/>
      <c r="I55" s="2"/>
      <c r="J55" s="2"/>
      <c r="K55" s="2"/>
    </row>
    <row r="56" spans="1:14" s="9" customFormat="1" x14ac:dyDescent="0.25">
      <c r="A56" s="2"/>
      <c r="B56" s="2"/>
      <c r="C56" s="2"/>
      <c r="D56" s="2"/>
      <c r="E56" s="2"/>
      <c r="F56" s="2"/>
      <c r="G56" s="2"/>
      <c r="H56" s="2"/>
      <c r="I56" s="2"/>
      <c r="J56" s="2"/>
      <c r="K56" s="2"/>
    </row>
    <row r="57" spans="1:14" s="9" customFormat="1" ht="17.100000000000001" customHeight="1" x14ac:dyDescent="0.25">
      <c r="A57" s="2"/>
      <c r="B57" s="2"/>
      <c r="C57" s="2"/>
      <c r="D57" s="2"/>
      <c r="E57" s="2"/>
      <c r="F57" s="2"/>
      <c r="G57" s="2"/>
      <c r="H57" s="2"/>
      <c r="I57" s="2"/>
      <c r="J57" s="2"/>
      <c r="K57" s="2"/>
      <c r="N57" s="42" t="s">
        <v>0</v>
      </c>
    </row>
  </sheetData>
  <sheetProtection sheet="1" objects="1" scenarios="1" formatColumns="0" formatRows="0"/>
  <mergeCells count="10">
    <mergeCell ref="B2:K2"/>
    <mergeCell ref="B15:D15"/>
    <mergeCell ref="B7:D8"/>
    <mergeCell ref="B16:D16"/>
    <mergeCell ref="B12:C12"/>
    <mergeCell ref="B6:C6"/>
    <mergeCell ref="B10:D11"/>
    <mergeCell ref="B9:C9"/>
    <mergeCell ref="B13:D14"/>
    <mergeCell ref="B3:J4"/>
  </mergeCells>
  <pageMargins left="0.25" right="0.25" top="0.75" bottom="0.75" header="0.3" footer="0.3"/>
  <pageSetup paperSize="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tabColor theme="3" tint="0.749992370372631"/>
  </sheetPr>
  <dimension ref="A1:A32"/>
  <sheetViews>
    <sheetView showGridLines="0" view="pageBreakPreview" zoomScale="140" zoomScaleNormal="100" zoomScaleSheetLayoutView="140" workbookViewId="0">
      <selection activeCell="D9" sqref="D9"/>
    </sheetView>
  </sheetViews>
  <sheetFormatPr defaultColWidth="8.85546875" defaultRowHeight="15" x14ac:dyDescent="0.25"/>
  <cols>
    <col min="1" max="1" width="104.28515625" customWidth="1"/>
  </cols>
  <sheetData>
    <row r="1" spans="1:1" x14ac:dyDescent="0.25">
      <c r="A1" s="2"/>
    </row>
    <row r="2" spans="1:1" x14ac:dyDescent="0.25">
      <c r="A2" s="34" t="s">
        <v>687</v>
      </c>
    </row>
    <row r="3" spans="1:1" x14ac:dyDescent="0.25">
      <c r="A3" s="24"/>
    </row>
    <row r="4" spans="1:1" ht="84" customHeight="1" x14ac:dyDescent="0.25">
      <c r="A4" s="35" t="s">
        <v>688</v>
      </c>
    </row>
    <row r="5" spans="1:1" x14ac:dyDescent="0.25">
      <c r="A5" s="36" t="s">
        <v>689</v>
      </c>
    </row>
    <row r="6" spans="1:1" x14ac:dyDescent="0.25">
      <c r="A6" s="33" t="s">
        <v>690</v>
      </c>
    </row>
    <row r="7" spans="1:1" ht="15" customHeight="1" x14ac:dyDescent="0.25">
      <c r="A7" s="33" t="s">
        <v>691</v>
      </c>
    </row>
    <row r="8" spans="1:1" ht="15.75" customHeight="1" x14ac:dyDescent="0.25">
      <c r="A8" s="33" t="s">
        <v>692</v>
      </c>
    </row>
    <row r="9" spans="1:1" x14ac:dyDescent="0.25">
      <c r="A9" s="33" t="s">
        <v>693</v>
      </c>
    </row>
    <row r="10" spans="1:1" x14ac:dyDescent="0.25">
      <c r="A10" s="8"/>
    </row>
    <row r="11" spans="1:1" x14ac:dyDescent="0.25">
      <c r="A11" s="8"/>
    </row>
    <row r="12" spans="1:1" x14ac:dyDescent="0.25">
      <c r="A12" s="8"/>
    </row>
    <row r="13" spans="1:1" x14ac:dyDescent="0.25">
      <c r="A13" s="8"/>
    </row>
    <row r="14" spans="1:1" x14ac:dyDescent="0.25">
      <c r="A14" s="2"/>
    </row>
    <row r="15" spans="1:1" x14ac:dyDescent="0.25">
      <c r="A15" s="2"/>
    </row>
    <row r="16" spans="1:1" x14ac:dyDescent="0.25">
      <c r="A16" s="2"/>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ht="16.5" customHeight="1" x14ac:dyDescent="0.25">
      <c r="A24" s="154" t="s">
        <v>694</v>
      </c>
    </row>
    <row r="25" spans="1:1" x14ac:dyDescent="0.25">
      <c r="A25" s="124"/>
    </row>
    <row r="26" spans="1:1" x14ac:dyDescent="0.25">
      <c r="A26" s="124"/>
    </row>
    <row r="27" spans="1:1" x14ac:dyDescent="0.25">
      <c r="A27" s="124"/>
    </row>
    <row r="28" spans="1:1" x14ac:dyDescent="0.25">
      <c r="A28" s="124"/>
    </row>
    <row r="29" spans="1:1" x14ac:dyDescent="0.25">
      <c r="A29" s="124"/>
    </row>
    <row r="30" spans="1:1" x14ac:dyDescent="0.25">
      <c r="A30" s="124"/>
    </row>
    <row r="31" spans="1:1" x14ac:dyDescent="0.25">
      <c r="A31" s="124"/>
    </row>
    <row r="32" spans="1:1" x14ac:dyDescent="0.25">
      <c r="A32" s="2"/>
    </row>
  </sheetData>
  <sheetProtection sheet="1" objects="1" scenarios="1" formatColumns="0" formatRows="0"/>
  <mergeCells count="1">
    <mergeCell ref="A24:A31"/>
  </mergeCells>
  <hyperlinks>
    <hyperlink ref="A6" r:id="rId1" xr:uid="{00000000-0004-0000-1500-000000000000}"/>
    <hyperlink ref="A7" r:id="rId2" xr:uid="{00000000-0004-0000-1500-000001000000}"/>
    <hyperlink ref="A8" r:id="rId3" xr:uid="{00000000-0004-0000-1500-000002000000}"/>
    <hyperlink ref="A9" r:id="rId4" xr:uid="{00000000-0004-0000-1500-000003000000}"/>
  </hyperlinks>
  <pageMargins left="0.25" right="0.25" top="0.75" bottom="0.75" header="0.3" footer="0.3"/>
  <pageSetup paperSize="5"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89539d5874db385a1bce5bdad7c4460f">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4695750258b5d078ac10f26d822d74c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Text">
          <xsd:maxLength value="255"/>
        </xsd:restriction>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jectTypeSubType2 xmlns="b8caa731-411c-4ce8-a2a6-5b517e250d33" xsi:nil="true"/>
    <Phase xmlns="b8caa731-411c-4ce8-a2a6-5b517e250d33">GEF - 7</Phase>
    <ProjectTitle xmlns="b8caa731-411c-4ce8-a2a6-5b517e250d33" xsi:nil="true"/>
    <ProjectTypeSubType1 xmlns="b8caa731-411c-4ce8-a2a6-5b517e250d33" xsi:nil="true"/>
    <DocClassification xmlns="b8caa731-411c-4ce8-a2a6-5b517e250d33">Public</DocClassification>
    <ProjectType xmlns="b8caa731-411c-4ce8-a2a6-5b517e250d33" xsi:nil="true"/>
    <GEFCountry xmlns="ceb00776-aa5c-4fc8-b6fe-5f035152e4b6">Benin</GEFCountry>
    <Classification xmlns="ceb00776-aa5c-4fc8-b6fe-5f035152e4b6">Public</Classification>
    <Country1 xmlns="ceb00776-aa5c-4fc8-b6fe-5f035152e4b6" xsi:nil="true"/>
    <DocPrefix xmlns="ceb00776-aa5c-4fc8-b6fe-5f035152e4b6">Project Implementation Report (PIR)</DocPrefix>
    <GEFID xmlns="ceb00776-aa5c-4fc8-b6fe-5f035152e4b6">10166</GEFID>
    <ProjectType xmlns="ceb00776-aa5c-4fc8-b6fe-5f035152e4b6">FSP</ProjectType>
    <DocCategory xmlns="b8caa731-411c-4ce8-a2a6-5b517e250d33" xsi:nil="true"/>
    <GEFProjectID xmlns="ceb00776-aa5c-4fc8-b6fe-5f035152e4b6">509b2859-cb56-e911-a827-000d3a365662</GEFProjectID>
    <DocActive xmlns="ceb00776-aa5c-4fc8-b6fe-5f035152e4b6">Active</DocActive>
    <DocCategory xmlns="ceb00776-aa5c-4fc8-b6fe-5f035152e4b6">M and E Document</DocCategory>
    <FocalArea xmlns="b8caa731-411c-4ce8-a2a6-5b517e250d33" xsi:nil="true"/>
    <FocalArea xmlns="ceb00776-aa5c-4fc8-b6fe-5f035152e4b6">Multi Focal Area</FocalArea>
    <ProjectStatus xmlns="b8caa731-411c-4ce8-a2a6-5b517e250d33">Under Implementation</ProjectStatus>
    <DocType xmlns="ceb00776-aa5c-4fc8-b6fe-5f035152e4b6">PIR 1</DocType>
    <ProjectTitle xmlns="ceb00776-aa5c-4fc8-b6fe-5f035152e4b6">Strengthening human and natural systems resilience to climate change through mangrove ecosystems conservation and sustainable use in southern Benin</ProjectTitle>
    <RecordStatus xmlns="b8caa731-411c-4ce8-a2a6-5b517e250d33">Active</RecordStatus>
    <TrustFundType xmlns="ceb00776-aa5c-4fc8-b6fe-5f035152e4b6">MTF</TrustFundType>
    <TaxCatchAll xmlns="3e02667f-0271-471b-bd6e-11a2e16def1d" xsi:nil="true"/>
    <DocumentTitle xmlns="ceb00776-aa5c-4fc8-b6fe-5f035152e4b6">GEFID10166_2025PIR_FAO_Benin</DocumentTitle>
    <GEFID xmlns="b8caa731-411c-4ce8-a2a6-5b517e250d33" xsi:nil="true"/>
    <TrustFund xmlns="b8caa731-411c-4ce8-a2a6-5b517e250d33">MTF</TrustFund>
    <lcf76f155ced4ddcb4097134ff3c332f xmlns="ff57b53f-0493-42a0-86f6-b9b1333ab06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578789-D31F-4589-9571-08F3BFCFE048}">
  <ds:schemaRefs>
    <ds:schemaRef ds:uri="http://schemas.microsoft.com/sharepoint/v3/contenttype/forms"/>
  </ds:schemaRefs>
</ds:datastoreItem>
</file>

<file path=customXml/itemProps2.xml><?xml version="1.0" encoding="utf-8"?>
<ds:datastoreItem xmlns:ds="http://schemas.openxmlformats.org/officeDocument/2006/customXml" ds:itemID="{C1CDFD3A-2FA9-4782-9DD7-3F8AEF7829EA}"/>
</file>

<file path=customXml/itemProps3.xml><?xml version="1.0" encoding="utf-8"?>
<ds:datastoreItem xmlns:ds="http://schemas.openxmlformats.org/officeDocument/2006/customXml" ds:itemID="{4CB52E0F-4F5C-424F-B0BD-57815704E635}">
  <ds:schemaRefs>
    <ds:schemaRef ds:uri="http://schemas.openxmlformats.org/package/2006/metadata/core-properties"/>
    <ds:schemaRef ds:uri="http://schemas.microsoft.com/office/2006/metadata/properties"/>
    <ds:schemaRef ds:uri="http://purl.org/dc/elements/1.1/"/>
    <ds:schemaRef ds:uri="http://www.w3.org/XML/1998/namespace"/>
    <ds:schemaRef ds:uri="http://schemas.microsoft.com/office/infopath/2007/PartnerControls"/>
    <ds:schemaRef ds:uri="http://schemas.microsoft.com/office/2006/documentManagement/types"/>
    <ds:schemaRef ds:uri="52313005-1620-4beb-afbc-af35b691e94c"/>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10</vt:i4>
      </vt:variant>
    </vt:vector>
  </HeadingPairs>
  <TitlesOfParts>
    <vt:vector size="31" baseType="lpstr">
      <vt:lpstr>_Calc</vt:lpstr>
      <vt:lpstr>Table of Contents</vt:lpstr>
      <vt:lpstr>1. Basic project data</vt:lpstr>
      <vt:lpstr>Country</vt:lpstr>
      <vt:lpstr>Trust fund type</vt:lpstr>
      <vt:lpstr>Focal zone</vt:lpstr>
      <vt:lpstr>2. Progress towards results</vt:lpstr>
      <vt:lpstr>3. Implementation progress</vt:lpstr>
      <vt:lpstr>4. Summary_Progress and Challen</vt:lpstr>
      <vt:lpstr>5. ESS risk</vt:lpstr>
      <vt:lpstr>6. Risks to the project</vt:lpstr>
      <vt:lpstr>7. Follow-up MTR</vt:lpstr>
      <vt:lpstr>8. Minor amendments</vt:lpstr>
      <vt:lpstr>9. Stakeholder engagement</vt:lpstr>
      <vt:lpstr>10. Gender</vt:lpstr>
      <vt:lpstr>11. Knowledge management</vt:lpstr>
      <vt:lpstr>12. Indigenous Peoples</vt:lpstr>
      <vt:lpstr>13. Co-financing </vt:lpstr>
      <vt:lpstr>14. Geographic location</vt:lpstr>
      <vt:lpstr>GEF 6&amp;7 LDCF indicators</vt:lpstr>
      <vt:lpstr>Appendix</vt:lpstr>
      <vt:lpstr>DevScore</vt:lpstr>
      <vt:lpstr>ImpScore</vt:lpstr>
      <vt:lpstr>NumRating</vt:lpstr>
      <vt:lpstr>'1. Basic project data'!Print_Area</vt:lpstr>
      <vt:lpstr>'2. Progress towards results'!Print_Area</vt:lpstr>
      <vt:lpstr>'GEF 6&amp;7 LDCF indicators'!Print_Area</vt:lpstr>
      <vt:lpstr>'Table of Contents'!Print_Area</vt:lpstr>
      <vt:lpstr>TxtRating</vt:lpstr>
      <vt:lpstr>Weights</vt:lpstr>
      <vt:lpstr>Weights2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Wulseh, Chancelyne (OCBD)</dc:creator>
  <cp:keywords/>
  <dc:description/>
  <cp:lastModifiedBy>Wulseh, Chancelyne (OCBD)</cp:lastModifiedBy>
  <cp:revision/>
  <dcterms:created xsi:type="dcterms:W3CDTF">2025-03-28T08:41:42Z</dcterms:created>
  <dcterms:modified xsi:type="dcterms:W3CDTF">2025-09-12T13:25:32Z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Order">
    <vt:r8>9429800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