
<file path=[Content_Types].xml><?xml version="1.0" encoding="utf-8"?>
<Types xmlns="http://schemas.openxmlformats.org/package/2006/content-types">
  <Default Extension="bin" ContentType="application/vnd.openxmlformats-officedocument.spreadsheetml.printerSettings"/>
  <Default Extension="jpe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metadata.xml" ContentType="application/vnd.openxmlformats-officedocument.spreadsheetml.sheetMetadata+xml"/>
  <Override PartName="/xl/drawings/drawing1.xml" ContentType="application/vnd.openxmlformats-officedocument.drawing+xml"/>
  <Override PartName="/xl/drawings/drawing2.xml" ContentType="application/vnd.openxmlformats-officedocument.drawing+xml"/>
  <Override PartName="/xl/charts/chart1.xml" ContentType="application/vnd.openxmlformats-officedocument.drawingml.chart+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925"/>
  <workbookPr codeName="ThisWorkbook"/>
  <mc:AlternateContent xmlns:mc="http://schemas.openxmlformats.org/markup-compatibility/2006">
    <mc:Choice Requires="x15">
      <x15ac:absPath xmlns:x15ac="http://schemas.microsoft.com/office/spreadsheetml/2010/11/ac" url="https://unfao-my.sharepoint.com/personal/chancelyne_wulseh_fao_org/Documents/Documents/Junior Consultant _OCB-GEF/PIRs/PIR 2025/Finalized PIR 2025/"/>
    </mc:Choice>
  </mc:AlternateContent>
  <xr:revisionPtr revIDLastSave="87" documentId="8_{081DFABC-21A3-4030-9884-5782D3B6DCAF}" xr6:coauthVersionLast="47" xr6:coauthVersionMax="47" xr10:uidLastSave="{6A096180-FAEF-4C7F-A961-1B3F1E57A595}"/>
  <bookViews>
    <workbookView xWindow="28680" yWindow="-120" windowWidth="29040" windowHeight="15720" tabRatio="775" activeTab="1" xr2:uid="{00000000-000D-0000-FFFF-FFFF00000000}"/>
  </bookViews>
  <sheets>
    <sheet name="Table of Contents" sheetId="1" r:id="rId1"/>
    <sheet name="1. Basic project data" sheetId="2" r:id="rId2"/>
    <sheet name="_Calc" sheetId="3" state="hidden" r:id="rId3"/>
    <sheet name="Countries" sheetId="4" state="hidden" r:id="rId4"/>
    <sheet name="TypeofTrustFund" sheetId="5" state="hidden" r:id="rId5"/>
    <sheet name="FocalArea" sheetId="6" state="hidden" r:id="rId6"/>
    <sheet name="2. Progress towards outcomes" sheetId="7" r:id="rId7"/>
    <sheet name="3. Implementation Progress" sheetId="8" r:id="rId8"/>
    <sheet name="4. Summary_Progress &amp; Challenge" sheetId="9" r:id="rId9"/>
    <sheet name="5. ESS Risk" sheetId="10" r:id="rId10"/>
    <sheet name="6. Risks to the Project" sheetId="11" r:id="rId11"/>
    <sheet name="7. Follow-up on Mid-term review" sheetId="12" r:id="rId12"/>
    <sheet name="8. Minor project amendments" sheetId="13" r:id="rId13"/>
    <sheet name="9. Stakeholders' Engagement" sheetId="14" r:id="rId14"/>
    <sheet name="10. Gender Mainstreaming" sheetId="15" r:id="rId15"/>
    <sheet name="11. Knowledge Management" sheetId="16" r:id="rId16"/>
    <sheet name="12. Indigenous &amp; Local Involve." sheetId="17" r:id="rId17"/>
    <sheet name="13. Co-Financing Table" sheetId="18" r:id="rId18"/>
    <sheet name="14. GEO Location" sheetId="19" r:id="rId19"/>
    <sheet name="GEF-6&amp;7 LDCF Core Indicators" sheetId="21" r:id="rId20"/>
    <sheet name="Annex" sheetId="22" r:id="rId21"/>
  </sheets>
  <definedNames>
    <definedName name="Countries">Countries!$A$2:$A$250</definedName>
    <definedName name="DevCells" localSheetId="6">'2. Progress towards outcomes'!#REF!</definedName>
    <definedName name="DevCells">#REF!</definedName>
    <definedName name="DevRatings" localSheetId="6">'2. Progress towards outcomes'!#REF!</definedName>
    <definedName name="DevRatings">#REF!</definedName>
    <definedName name="DevScore" localSheetId="6">#REF!</definedName>
    <definedName name="DevScore">_Calc!$D$20</definedName>
    <definedName name="ImpCells">'3. Implementation Progress'!$D$45:$M$47</definedName>
    <definedName name="ImpRatings">'3. Implementation Progress'!$D$45:$M$47</definedName>
    <definedName name="ImpScore" localSheetId="6">#REF!</definedName>
    <definedName name="ImpScore">_Calc!$D$21</definedName>
    <definedName name="NumRating" localSheetId="6">#REF!</definedName>
    <definedName name="NumRating">_Calc!$B$2:$B$9</definedName>
    <definedName name="_xlnm.Print_Area" localSheetId="1">'1. Basic project data'!$A$1:$J$84</definedName>
    <definedName name="_xlnm.Print_Area" localSheetId="14">'10. Gender Mainstreaming'!$A$1:$K$39</definedName>
    <definedName name="_xlnm.Print_Area" localSheetId="15">'11. Knowledge Management'!$A$1:$K$54</definedName>
    <definedName name="_xlnm.Print_Area" localSheetId="16">'12. Indigenous &amp; Local Involve.'!$A$1:$K$39</definedName>
    <definedName name="_xlnm.Print_Area" localSheetId="17">'13. Co-Financing Table'!$A$1:$P$23</definedName>
    <definedName name="_xlnm.Print_Area" localSheetId="18">'14. GEO Location'!$A$1:$P$28</definedName>
    <definedName name="_xlnm.Print_Area" localSheetId="6">'2. Progress towards outcomes'!$B$1:$J$45</definedName>
    <definedName name="_xlnm.Print_Area" localSheetId="7">'3. Implementation Progress'!$A$1:$M$58</definedName>
    <definedName name="_xlnm.Print_Area" localSheetId="8">'4. Summary_Progress &amp; Challenge'!$A$1:$L$37</definedName>
    <definedName name="_xlnm.Print_Area" localSheetId="9">'5. ESS Risk'!$A$1:$K$56</definedName>
    <definedName name="_xlnm.Print_Area" localSheetId="10">'6. Risks to the Project'!$A$1:$P$31</definedName>
    <definedName name="_xlnm.Print_Area" localSheetId="11">'7. Follow-up on Mid-term review'!$A$1:$K$52</definedName>
    <definedName name="_xlnm.Print_Area" localSheetId="12">'8. Minor project amendments'!$A$1:$K$58</definedName>
    <definedName name="_xlnm.Print_Area" localSheetId="13">'9. Stakeholders'' Engagement'!$A$1:$L$49</definedName>
    <definedName name="_xlnm.Print_Area" localSheetId="20">Annex!$A$1:$A$32</definedName>
    <definedName name="_xlnm.Print_Area" localSheetId="19">'GEF-6&amp;7 LDCF Core Indicators'!$A$1:$K$57</definedName>
    <definedName name="_xlnm.Print_Area" localSheetId="0">'Table of Contents'!$A$1:$K$33</definedName>
    <definedName name="TxtRating" localSheetId="6">#REF!</definedName>
    <definedName name="TxtRating">_Calc!$A$2:$A$9</definedName>
    <definedName name="Weights" localSheetId="6">#REF!</definedName>
    <definedName name="Weights">_Calc!$E$14:$I$14</definedName>
    <definedName name="Weights2" localSheetId="6">#REF!</definedName>
    <definedName name="Weights2">_Calc!$E$17:$H$17</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D21" i="3" l="1" a="1"/>
  <c r="D21" i="3" s="1"/>
  <c r="N19" i="18"/>
  <c r="K19" i="18"/>
  <c r="E25" i="2" s="1"/>
  <c r="D27" i="7"/>
  <c r="C27" i="7"/>
  <c r="D20" i="3" s="1" a="1"/>
  <c r="D20" i="3" s="1"/>
  <c r="B27" i="7"/>
  <c r="E35" i="2"/>
  <c r="B26" i="1"/>
  <c r="B25" i="1"/>
  <c r="B24" i="1"/>
  <c r="B23" i="1"/>
  <c r="B22" i="1"/>
  <c r="B21" i="1"/>
  <c r="B20" i="1"/>
  <c r="B19" i="1"/>
  <c r="B18" i="1"/>
  <c r="B17" i="1"/>
  <c r="B16" i="1"/>
  <c r="B15" i="1"/>
  <c r="B14" i="1"/>
  <c r="B13" i="1"/>
  <c r="B12" i="1"/>
  <c r="B11" i="1"/>
  <c r="B10" i="1"/>
</calcChain>
</file>

<file path=xl/metadata.xml><?xml version="1.0" encoding="utf-8"?>
<metadata xmlns="http://schemas.openxmlformats.org/spreadsheetml/2006/main" xmlns:xda="http://schemas.microsoft.com/office/spreadsheetml/2017/dynamicarray">
  <metadataTypes count="1">
    <metadataType name="XLDAPR" minSupportedVersion="120000" copy="1" pasteAll="1" pasteValues="1" merge="1" splitFirst="1" rowColShift="1" clearFormats="1" clearComments="1" assign="1" coerce="1" cellMeta="1"/>
  </metadataTypes>
  <futureMetadata name="XLDAPR" count="1">
    <bk>
      <extLst>
        <ext uri="{bdbb8cdc-fa1e-496e-a857-3c3f30c029c3}">
          <xda:dynamicArrayProperties fDynamic="1" fCollapsed="0"/>
        </ext>
      </extLst>
    </bk>
  </futureMetadata>
  <cellMetadata count="1">
    <bk>
      <rc t="1" v="0"/>
    </bk>
  </cellMetadata>
</metadata>
</file>

<file path=xl/sharedStrings.xml><?xml version="1.0" encoding="utf-8"?>
<sst xmlns="http://schemas.openxmlformats.org/spreadsheetml/2006/main" count="818" uniqueCount="680">
  <si>
    <t>FAO-GEF Project Implementation Report</t>
  </si>
  <si>
    <t>2025 – Revised Template</t>
  </si>
  <si>
    <t>Period covered: 1 July 2024 to 30 June 2025</t>
  </si>
  <si>
    <t xml:space="preserve">Table of Contents </t>
  </si>
  <si>
    <t xml:space="preserve">IMPORTANT DISCLAIMER: </t>
  </si>
  <si>
    <t xml:space="preserve">The final version of this PIR will be submitted to the GEF Secretariat.  </t>
  </si>
  <si>
    <t xml:space="preserve">The report will then be publicly available on the GEF website (click here). </t>
  </si>
  <si>
    <t xml:space="preserve">Sensitive information should be submitted in Annex to be uploaded separately. </t>
  </si>
  <si>
    <t>In such cases, please contact faogef-pir-support@fao.org for guidance.</t>
  </si>
  <si>
    <t xml:space="preserve">1. Basic Project Data </t>
  </si>
  <si>
    <t>General Information</t>
  </si>
  <si>
    <t xml:space="preserve">Region: </t>
  </si>
  <si>
    <t>Near East and North Africa (RNE)</t>
  </si>
  <si>
    <t>Country(ies):</t>
  </si>
  <si>
    <t>Sudan</t>
  </si>
  <si>
    <t>Project Title:</t>
  </si>
  <si>
    <t>Resilience of Pastoral and Farming Communities to Climate Change in North Darfur</t>
  </si>
  <si>
    <t xml:space="preserve">FAO Project Symbol: </t>
  </si>
  <si>
    <t>GCP /SUD/919/LDF</t>
  </si>
  <si>
    <t>GEF ID:</t>
  </si>
  <si>
    <t>Type of Trust Fund(s):</t>
  </si>
  <si>
    <t>LDCF</t>
  </si>
  <si>
    <t xml:space="preserve">GEF Focal Area(s): </t>
  </si>
  <si>
    <t>Climate Change Adaptation</t>
  </si>
  <si>
    <t xml:space="preserve">Project Executing Partners: </t>
  </si>
  <si>
    <t>HCENR - Higher Council for Environment and Natural Resources,
and the State Ministry of Production and Economic Resources of North Darfur State</t>
  </si>
  <si>
    <t>Initial project duration (years):</t>
  </si>
  <si>
    <t>4 years</t>
  </si>
  <si>
    <t>Project Dates</t>
  </si>
  <si>
    <t xml:space="preserve">GEF CEO Endorsement Date: </t>
  </si>
  <si>
    <t>Actual Agency Approval Date</t>
  </si>
  <si>
    <t xml:space="preserve">Project Implementation Start Date/EOD: </t>
  </si>
  <si>
    <t>First Disbursement Date</t>
  </si>
  <si>
    <t>Planned Project End Date/NTE1:</t>
  </si>
  <si>
    <t>Revised project implementation End date (if approved)2:</t>
  </si>
  <si>
    <t>NA</t>
  </si>
  <si>
    <t>Actual Completion Date:</t>
  </si>
  <si>
    <t>N/A</t>
  </si>
  <si>
    <t>Expected Financial Closure Date:</t>
  </si>
  <si>
    <t xml:space="preserve">Funding </t>
  </si>
  <si>
    <t xml:space="preserve">GEF Grant Amount (USD): </t>
  </si>
  <si>
    <t>Total GEF grant delivery 
(as of June 30, 2025 (USD):</t>
  </si>
  <si>
    <t>Total Co-financing amount (USD)3:</t>
  </si>
  <si>
    <t>Total estimated co-financing materialized as of June 30, 2025:</t>
  </si>
  <si>
    <t>NA because of on-going war</t>
  </si>
  <si>
    <t xml:space="preserve">M &amp; E Milestones </t>
  </si>
  <si>
    <t xml:space="preserve">Date of Last Project Steering Committee (PSC) Meeting: </t>
  </si>
  <si>
    <t xml:space="preserve">Expected Mid-term Review date5: </t>
  </si>
  <si>
    <t xml:space="preserve">Actual Mid-term review date (if already completed): </t>
  </si>
  <si>
    <t xml:space="preserve">Expected Terminal Evaluation Date6: </t>
  </si>
  <si>
    <t xml:space="preserve">Overall ratings </t>
  </si>
  <si>
    <t xml:space="preserve">Overall rating of progress towards achieving objectives/outcomes (cumulative): </t>
  </si>
  <si>
    <t>Unsatisfactory</t>
  </si>
  <si>
    <t xml:space="preserve">Overall implementation progess rating: </t>
  </si>
  <si>
    <t xml:space="preserve">Overall risk rating: </t>
  </si>
  <si>
    <t>Status</t>
  </si>
  <si>
    <t>Implementation Status (1st PIR, 2nd PIR, etc. Final PIR):</t>
  </si>
  <si>
    <t>2nd PIR</t>
  </si>
  <si>
    <t xml:space="preserve">1 Date that was originally foreseen at the project’s operationalization and indicated in FPMIS.
2 If NTE extension has been requested and approved by the FAO-GEF Coordination Unit.
3 This is the total amount of co-financing as included in the CEO Document/Project Document.
4 Please  refer to the Section 13 of this report where updated co-financing estimates are requested and indicate the total co-financing amount materialized. 
5 The Mid-Term Review (MTR) should take place after the 2nd PIR, around half-point between EOD and NTE. The MTR report in English should be submitted to the GEF Secretariat within 4 years of the CEO Endorsement date.
6 The Terminal Evaluation date should be discussed with OED 6 months before the project’s NTE date. </t>
  </si>
  <si>
    <t>Project Contacts</t>
  </si>
  <si>
    <t xml:space="preserve">Contact </t>
  </si>
  <si>
    <t>Name, Title, Division/Institution</t>
  </si>
  <si>
    <t>E-mail</t>
  </si>
  <si>
    <t>Project Coordinator (PC)</t>
  </si>
  <si>
    <t>Budget Holder (BH)</t>
  </si>
  <si>
    <t>Yang, Hongjie (FNSDN)</t>
  </si>
  <si>
    <t>Hongjie.Yang@fao.org</t>
  </si>
  <si>
    <t>GEF Operational Focal Point (GEF OFP)</t>
  </si>
  <si>
    <t>Mona Ali Mohammed Ahmed</t>
  </si>
  <si>
    <t>monaali202017@gmail.com</t>
  </si>
  <si>
    <t>Lead Technical Officer (LTO)</t>
  </si>
  <si>
    <t>Osman, Abdal Monium (OERDD)</t>
  </si>
  <si>
    <t>abdalmonium.osma.@fao.org</t>
  </si>
  <si>
    <t>GEF Technical Officer (GTO)</t>
  </si>
  <si>
    <t>Seggel, Anika (OCB)</t>
  </si>
  <si>
    <t>anika.seggle@fao.org</t>
  </si>
  <si>
    <t>Key Project Management Unit Personnel</t>
  </si>
  <si>
    <t xml:space="preserve">Please indicate the composition of the PMU as per the Terms of Reference in the ProDoc. If any new position was establised during the project implementation, please insert it accordingly. </t>
  </si>
  <si>
    <t>Position planned (as per ProDoc)</t>
  </si>
  <si>
    <t>Position filled (Yes/No)</t>
  </si>
  <si>
    <t xml:space="preserve">Start date, Name, Contact </t>
  </si>
  <si>
    <t>Comments</t>
  </si>
  <si>
    <t>Project Coordinator</t>
  </si>
  <si>
    <t>No</t>
  </si>
  <si>
    <t>Rating text</t>
  </si>
  <si>
    <t>Score</t>
  </si>
  <si>
    <t>Highly Unsatisfactory (HU)</t>
  </si>
  <si>
    <t>Unsatisfactory (U)</t>
  </si>
  <si>
    <t>Moderately Unsatisfactory (MU)</t>
  </si>
  <si>
    <t>Moderately Satisfactory (MS)</t>
  </si>
  <si>
    <t>Satisfactory (S)</t>
  </si>
  <si>
    <t>Highly Satisfactory (HS)</t>
  </si>
  <si>
    <t>Unknown</t>
  </si>
  <si>
    <t>Not Rated</t>
  </si>
  <si>
    <t>for DevScore</t>
  </si>
  <si>
    <t>Person</t>
  </si>
  <si>
    <t>PM/Coord</t>
  </si>
  <si>
    <t>Budget Holder</t>
  </si>
  <si>
    <t>LTO</t>
  </si>
  <si>
    <t>GEF OFP</t>
  </si>
  <si>
    <t>GTO</t>
  </si>
  <si>
    <t>Weight %</t>
  </si>
  <si>
    <t>For ImpScore</t>
  </si>
  <si>
    <t xml:space="preserve">Once you've filled in 2. Progress towards outcomes &amp; 3. Implementation Progress </t>
  </si>
  <si>
    <t>Please double click and press enter on Cells D20 and D21</t>
  </si>
  <si>
    <t>Select Country</t>
  </si>
  <si>
    <t>Afghanistan</t>
  </si>
  <si>
    <t>Åland Islands</t>
  </si>
  <si>
    <t>Albania</t>
  </si>
  <si>
    <t>Algeria</t>
  </si>
  <si>
    <t>American Samoa</t>
  </si>
  <si>
    <t>Andorra</t>
  </si>
  <si>
    <t>Angola</t>
  </si>
  <si>
    <t>Anguilla</t>
  </si>
  <si>
    <t>Antarctica</t>
  </si>
  <si>
    <t>Antigua and Barbuda</t>
  </si>
  <si>
    <t>Argentina</t>
  </si>
  <si>
    <t>Armenia</t>
  </si>
  <si>
    <t>Aruba</t>
  </si>
  <si>
    <t>Australia</t>
  </si>
  <si>
    <t>Austria</t>
  </si>
  <si>
    <t>Azerbaijan</t>
  </si>
  <si>
    <t>Bahamas</t>
  </si>
  <si>
    <t>Bahrain</t>
  </si>
  <si>
    <t>Bangladesh</t>
  </si>
  <si>
    <t>Barbados</t>
  </si>
  <si>
    <t>Belarus</t>
  </si>
  <si>
    <t>Belgium</t>
  </si>
  <si>
    <t>Belize</t>
  </si>
  <si>
    <t>Benin</t>
  </si>
  <si>
    <t>Bermuda</t>
  </si>
  <si>
    <t>Bhutan</t>
  </si>
  <si>
    <t>Bolivia (Plurinational State of)</t>
  </si>
  <si>
    <t>Bonaire, Sint Eustatius and Saba</t>
  </si>
  <si>
    <t>Bosnia and Herzegovina</t>
  </si>
  <si>
    <t>Botswana</t>
  </si>
  <si>
    <t>Bouvet Island</t>
  </si>
  <si>
    <t>Brazil</t>
  </si>
  <si>
    <t>British Indian Ocean Territory</t>
  </si>
  <si>
    <t>British Virgin Islands</t>
  </si>
  <si>
    <t>Brunei Darussalam</t>
  </si>
  <si>
    <t>Bulgaria</t>
  </si>
  <si>
    <t>Burkina Faso</t>
  </si>
  <si>
    <t>Burundi</t>
  </si>
  <si>
    <t>Cabo Verde</t>
  </si>
  <si>
    <t>Cambodia</t>
  </si>
  <si>
    <t>Cameroon</t>
  </si>
  <si>
    <t>Canada</t>
  </si>
  <si>
    <t>Cayman Islands</t>
  </si>
  <si>
    <t>Central African Republic</t>
  </si>
  <si>
    <t>Chad</t>
  </si>
  <si>
    <t>Chile</t>
  </si>
  <si>
    <t>China</t>
  </si>
  <si>
    <t>China, Hong Kong Special Administrative Region</t>
  </si>
  <si>
    <t>China, Macao Special Administrative Region</t>
  </si>
  <si>
    <t>Christmas Island</t>
  </si>
  <si>
    <t>Cocos (Keeling) Islands</t>
  </si>
  <si>
    <t>Colombia</t>
  </si>
  <si>
    <t>Comoros</t>
  </si>
  <si>
    <t>Congo</t>
  </si>
  <si>
    <t>Cook Islands</t>
  </si>
  <si>
    <t>Costa Rica</t>
  </si>
  <si>
    <t>Côte d’Ivoire</t>
  </si>
  <si>
    <t>Croatia</t>
  </si>
  <si>
    <t>Cuba</t>
  </si>
  <si>
    <t>Curaçao</t>
  </si>
  <si>
    <t>Cyprus</t>
  </si>
  <si>
    <t>Czechia</t>
  </si>
  <si>
    <t>Democratic People's Republic of Korea</t>
  </si>
  <si>
    <t>Democratic Republic of the Congo</t>
  </si>
  <si>
    <t>Denmark</t>
  </si>
  <si>
    <t>Djibouti</t>
  </si>
  <si>
    <t>Dominica</t>
  </si>
  <si>
    <t>Dominican Republic</t>
  </si>
  <si>
    <t>Ecuador</t>
  </si>
  <si>
    <t>Egypt</t>
  </si>
  <si>
    <t>El Salvador</t>
  </si>
  <si>
    <t>Equatorial Guinea</t>
  </si>
  <si>
    <t>Eritrea</t>
  </si>
  <si>
    <t>Estonia</t>
  </si>
  <si>
    <t>Eswatini</t>
  </si>
  <si>
    <t>Ethiopia</t>
  </si>
  <si>
    <t>Falkland Islands (Malvinas)</t>
  </si>
  <si>
    <t>Faroe Islands</t>
  </si>
  <si>
    <t>Fiji</t>
  </si>
  <si>
    <t>Finland</t>
  </si>
  <si>
    <t>France</t>
  </si>
  <si>
    <t>French Guiana</t>
  </si>
  <si>
    <t>French Polynesia</t>
  </si>
  <si>
    <t>French Southern Territories</t>
  </si>
  <si>
    <t>Gabon</t>
  </si>
  <si>
    <t>Gambia</t>
  </si>
  <si>
    <t>Georgia</t>
  </si>
  <si>
    <t>Germany</t>
  </si>
  <si>
    <t>Ghana</t>
  </si>
  <si>
    <t>Gibraltar</t>
  </si>
  <si>
    <t>Greece</t>
  </si>
  <si>
    <t>Greenland</t>
  </si>
  <si>
    <t>Grenada</t>
  </si>
  <si>
    <t>Guadeloupe</t>
  </si>
  <si>
    <t>Guam</t>
  </si>
  <si>
    <t>Guatemala</t>
  </si>
  <si>
    <t>Guernsey</t>
  </si>
  <si>
    <t>Guinea</t>
  </si>
  <si>
    <t>Guinea-Bissau</t>
  </si>
  <si>
    <t>Guyana</t>
  </si>
  <si>
    <t>Haiti</t>
  </si>
  <si>
    <t>Heard Island and McDonald Islands</t>
  </si>
  <si>
    <t>Holy See</t>
  </si>
  <si>
    <t>Honduras</t>
  </si>
  <si>
    <t>Hungary</t>
  </si>
  <si>
    <t>Iceland</t>
  </si>
  <si>
    <t>India</t>
  </si>
  <si>
    <t>Indonesia</t>
  </si>
  <si>
    <t>Iran (Islamic Republic of)</t>
  </si>
  <si>
    <t>Iraq</t>
  </si>
  <si>
    <t>Ireland</t>
  </si>
  <si>
    <t>Isle of Man</t>
  </si>
  <si>
    <t>Israel</t>
  </si>
  <si>
    <t>Italy</t>
  </si>
  <si>
    <t>Jamaica</t>
  </si>
  <si>
    <t>Japan</t>
  </si>
  <si>
    <t>Jersey</t>
  </si>
  <si>
    <t>Jordan</t>
  </si>
  <si>
    <t>Kazakhstan</t>
  </si>
  <si>
    <t>Kenya</t>
  </si>
  <si>
    <t>Kiribati</t>
  </si>
  <si>
    <t>Kuwait</t>
  </si>
  <si>
    <t>Kyrgyzstan</t>
  </si>
  <si>
    <t>Lao People's Democratic Republic</t>
  </si>
  <si>
    <t>Latvia</t>
  </si>
  <si>
    <t>Lebanon</t>
  </si>
  <si>
    <t>Lesotho</t>
  </si>
  <si>
    <t>Liberia</t>
  </si>
  <si>
    <t>Libya</t>
  </si>
  <si>
    <t>Liechtenstein</t>
  </si>
  <si>
    <t>Lithuania</t>
  </si>
  <si>
    <t>Luxembourg</t>
  </si>
  <si>
    <t>Madagascar</t>
  </si>
  <si>
    <t>Malawi</t>
  </si>
  <si>
    <t>Malaysia</t>
  </si>
  <si>
    <t>Maldives</t>
  </si>
  <si>
    <t>Mali</t>
  </si>
  <si>
    <t>Malta</t>
  </si>
  <si>
    <t>Marshall Islands</t>
  </si>
  <si>
    <t>Martinique</t>
  </si>
  <si>
    <t>Mauritania</t>
  </si>
  <si>
    <t>Mauritius</t>
  </si>
  <si>
    <t>Mayotte</t>
  </si>
  <si>
    <t>Mexico</t>
  </si>
  <si>
    <t>Micronesia (Federated States of)</t>
  </si>
  <si>
    <t>Monaco</t>
  </si>
  <si>
    <t>Mongolia</t>
  </si>
  <si>
    <t>Montenegro</t>
  </si>
  <si>
    <t>Montserrat</t>
  </si>
  <si>
    <t>Morocco</t>
  </si>
  <si>
    <t>Mozambique</t>
  </si>
  <si>
    <t>Myanmar</t>
  </si>
  <si>
    <t>Namibia</t>
  </si>
  <si>
    <t>Nauru</t>
  </si>
  <si>
    <t>Nepal</t>
  </si>
  <si>
    <t>Netherlands (Kingdom of the)</t>
  </si>
  <si>
    <t>New Caledonia</t>
  </si>
  <si>
    <t>New Zealand</t>
  </si>
  <si>
    <t>Nicaragua</t>
  </si>
  <si>
    <t>Niger</t>
  </si>
  <si>
    <t>Nigeria</t>
  </si>
  <si>
    <t>Niue</t>
  </si>
  <si>
    <t>Norfolk Island</t>
  </si>
  <si>
    <t>North Macedonia</t>
  </si>
  <si>
    <t>Northern Mariana Islands</t>
  </si>
  <si>
    <t>Norway</t>
  </si>
  <si>
    <t>Oman</t>
  </si>
  <si>
    <t>Pakistan</t>
  </si>
  <si>
    <t>Palau</t>
  </si>
  <si>
    <t>Panama</t>
  </si>
  <si>
    <t>Papua New Guinea</t>
  </si>
  <si>
    <t>Paraguay</t>
  </si>
  <si>
    <t>Peru</t>
  </si>
  <si>
    <t>Philippines</t>
  </si>
  <si>
    <t>Pitcairn</t>
  </si>
  <si>
    <t>Poland</t>
  </si>
  <si>
    <t>Portugal</t>
  </si>
  <si>
    <t>Puerto Rico</t>
  </si>
  <si>
    <t>Qatar</t>
  </si>
  <si>
    <t>Republic of Korea</t>
  </si>
  <si>
    <t>Republic of Moldova</t>
  </si>
  <si>
    <t>Réunion</t>
  </si>
  <si>
    <t>Romania</t>
  </si>
  <si>
    <t>Russian Federation</t>
  </si>
  <si>
    <t>Rwanda</t>
  </si>
  <si>
    <t>Saint Barthélemy</t>
  </si>
  <si>
    <t>Saint Helena</t>
  </si>
  <si>
    <t>Saint Kitts and Nevis</t>
  </si>
  <si>
    <t>Saint Lucia</t>
  </si>
  <si>
    <t>Saint Martin (French Part)</t>
  </si>
  <si>
    <t>Saint Pierre and Miquelon</t>
  </si>
  <si>
    <t>Saint Vincent and the Grenadines</t>
  </si>
  <si>
    <t>Sint Eustatius and Saba</t>
  </si>
  <si>
    <t>Samoa</t>
  </si>
  <si>
    <t>San Marino</t>
  </si>
  <si>
    <t>Sao Tome and Principe</t>
  </si>
  <si>
    <t>Saudi Arabia</t>
  </si>
  <si>
    <t>Senegal</t>
  </si>
  <si>
    <t>Serbia</t>
  </si>
  <si>
    <t>Seychelles</t>
  </si>
  <si>
    <t>Sierra Leone</t>
  </si>
  <si>
    <t>Singapore</t>
  </si>
  <si>
    <t>Sint Maarten (Dutch part)</t>
  </si>
  <si>
    <t>Slovakia</t>
  </si>
  <si>
    <t>Slovenia</t>
  </si>
  <si>
    <t>Solomon Islands</t>
  </si>
  <si>
    <t>Somalia</t>
  </si>
  <si>
    <t>South Africa</t>
  </si>
  <si>
    <t>South Georgia and the South Sandwich Islands</t>
  </si>
  <si>
    <t>South Sudan</t>
  </si>
  <si>
    <t>Spain</t>
  </si>
  <si>
    <t>Sri Lanka</t>
  </si>
  <si>
    <t>State of Palestine</t>
  </si>
  <si>
    <t>Suriname</t>
  </si>
  <si>
    <t>Svalbard and Jan Mayen Islands</t>
  </si>
  <si>
    <t>Sweden</t>
  </si>
  <si>
    <t>Switzerland</t>
  </si>
  <si>
    <t>Syrian Arab Republic</t>
  </si>
  <si>
    <t>Tajikistan</t>
  </si>
  <si>
    <t>Thailand</t>
  </si>
  <si>
    <t>Timor-Leste</t>
  </si>
  <si>
    <t>Togo</t>
  </si>
  <si>
    <t>Tokelau</t>
  </si>
  <si>
    <t>Tonga</t>
  </si>
  <si>
    <t>Trinidad and Tobago</t>
  </si>
  <si>
    <t>Tunisia</t>
  </si>
  <si>
    <t>Türkiye</t>
  </si>
  <si>
    <t>Turkmenistan</t>
  </si>
  <si>
    <t>Turks and Caicos Islands</t>
  </si>
  <si>
    <t>Tuvalu</t>
  </si>
  <si>
    <t>Uganda</t>
  </si>
  <si>
    <t>Ukraine</t>
  </si>
  <si>
    <t>United Arab Emirates</t>
  </si>
  <si>
    <t>United Kingdom of Great Britain and Northern Ireland</t>
  </si>
  <si>
    <t>United Republic of Tanzania</t>
  </si>
  <si>
    <t>United States Minor Outlying Islands</t>
  </si>
  <si>
    <t>United States of America</t>
  </si>
  <si>
    <t>United States Virgin Islands</t>
  </si>
  <si>
    <t>Uruguay</t>
  </si>
  <si>
    <t>Uzbekistan</t>
  </si>
  <si>
    <t>Vanuatu</t>
  </si>
  <si>
    <t>Venezuela (Bolivarian Republic of)</t>
  </si>
  <si>
    <t>Viet Nam</t>
  </si>
  <si>
    <t>Wallis and Futuna Islands</t>
  </si>
  <si>
    <t>Western Sahara</t>
  </si>
  <si>
    <t>Yemen</t>
  </si>
  <si>
    <t>Zambia</t>
  </si>
  <si>
    <t>Zimbabwe</t>
  </si>
  <si>
    <t>Type of Trust Fund</t>
  </si>
  <si>
    <t>Capacity-building Initiative for Transparency (CBIT)</t>
  </si>
  <si>
    <t>Global Biodiversity Framework Fund (GBFF)</t>
  </si>
  <si>
    <t>Global Environment Facility Trust Fund (GFF)</t>
  </si>
  <si>
    <t>Least Developed Countries Fund (LDCF)</t>
  </si>
  <si>
    <t>Special Climate Change Fund (SCCF)</t>
  </si>
  <si>
    <t>Small Grants Program (SGP)</t>
  </si>
  <si>
    <t>Focal Area</t>
  </si>
  <si>
    <t>Multi Focal Area</t>
  </si>
  <si>
    <t>Biodiversity</t>
  </si>
  <si>
    <t>Chemicals and Waste</t>
  </si>
  <si>
    <t>Chemicals/PoPs</t>
  </si>
  <si>
    <t>Climate Change</t>
  </si>
  <si>
    <t>Climate Change Mitigation</t>
  </si>
  <si>
    <t>International Waters</t>
  </si>
  <si>
    <t>Land Degradation</t>
  </si>
  <si>
    <t>2. Progress towards Achieving Project Objective(s) (Development objective)</t>
  </si>
  <si>
    <t>(All inputs in this section should be cumulative from project start, not annual)</t>
  </si>
  <si>
    <t>Please indicate the project’s main progress towards achieving its objective(s) and the cumulative level of achievement of each outcome since the start of project implementation.</t>
  </si>
  <si>
    <t>Project or Development Objective</t>
  </si>
  <si>
    <t>Outcomes</t>
  </si>
  <si>
    <t>Outcome indicators</t>
  </si>
  <si>
    <t>Baseline</t>
  </si>
  <si>
    <t>Mid-term Target</t>
  </si>
  <si>
    <t>End-of-project Target</t>
  </si>
  <si>
    <t>Cumulative progress level at 30 June 2025</t>
  </si>
  <si>
    <t>% of cumulative progress</t>
  </si>
  <si>
    <t>Progress rating</t>
  </si>
  <si>
    <t>To reduce the vulnerability of pastoral and farming communities to climate change along the migratory routes in North Darfur and improve their social protection, food security and nutritional status.</t>
  </si>
  <si>
    <t>Number of vulnerable agro-pastoralists with increased resilience through innovation for climate change adaptation</t>
  </si>
  <si>
    <t>0 women and 0 men
Vulnerable agro-pastoralists with increased resilience through innovation for climate change adaptation</t>
  </si>
  <si>
    <t>10,000 women and 10,000 men
Vulnerable agro-pastoralists with increased resilience through innovation for climate change adaptation</t>
  </si>
  <si>
    <t>25,000 women and 25,000 men
Vulnerable agro-pastoralists with increased resilience through innovation for climate change adaptation</t>
  </si>
  <si>
    <t>Component 1: Participatory sustainable land and resource use planning strategically addresses climate change adaptation and mitigates resource-based conflicts</t>
  </si>
  <si>
    <t>Outcome 1:
Private sector agriculture and livestock producers cooperatively and effectively managing shared resources to address climate change impacts and build system resilience.</t>
  </si>
  <si>
    <t>Number of villages that adopt and implement cooperative resource management framework without conflict</t>
  </si>
  <si>
    <t>0 villages adopt and implement cooperative resource management framework without conflict</t>
  </si>
  <si>
    <t>10 villages adopt and implement cooperative resource management framework without conflict</t>
  </si>
  <si>
    <t>200,000 hectares of degraded agricultural and grazing lands under sustainable land management in production systems and managed according to climate resilient land use management plan.</t>
  </si>
  <si>
    <t>Number of hectares of degraded agricultural and grazing lands under sustainable land management in production systems and managed according to climate resilient land use management plan.</t>
  </si>
  <si>
    <t>0 hectares of degraded agricultural and grazing lands under sustainable land management in production systems and managed according to climate resilient land use management plan.</t>
  </si>
  <si>
    <t>100,000 hectares of degraded agricultural and grazing lands under sustainable land management in production systems and managed according to climate resilient land use management plan.</t>
  </si>
  <si>
    <t>3 annual land use planning implementation monitoring reports completed and presented to stakeholders at village level mtgs.</t>
  </si>
  <si>
    <t>Number of annual land use planning implementation monitoring reports completed and presented to stakeholders at village level mtgs.</t>
  </si>
  <si>
    <t>0 annual land use planning implementation monitoring reports completed and presented to stakeholders at village level mtgs.</t>
  </si>
  <si>
    <t>1 annual land use planning implementation monitoring reports completed and presented to stakeholders at village level mtgs.</t>
  </si>
  <si>
    <t>Number of livestock annual migration corridors identified and included within a climate resilient land use management planning framework.</t>
  </si>
  <si>
    <t>0 livestock annual migration corridors identified and included within a climate resilient land use management planning framework.</t>
  </si>
  <si>
    <t>5 livestock annual migration corridors identified and included within a climate resilient land use management planning framework.</t>
  </si>
  <si>
    <t>10 livestock annual migration corridors  identified and included within a climate resilient land use management planning framework.</t>
  </si>
  <si>
    <t>Component 2:       Pastoralists and farmers adopt sustainable, climate resilient practices and livelihoods</t>
  </si>
  <si>
    <t>Outcome 2
North Darfur communities adopt and implement climate resilient agriculture and livestock management approaches</t>
  </si>
  <si>
    <t>Number of extension officers leading APFS programs designed to deliver resilience improvements</t>
  </si>
  <si>
    <t>0 extension officers leading APFS programs designed to deliver resilience improvements</t>
  </si>
  <si>
    <t>25 (50% women/50% men) extension officers leading APFS programs designed to deliver resilience improvements
Men:  50%
Women: 50%</t>
  </si>
  <si>
    <t>50 (50% women/50% men) extension officers leading APFS programs designed to deliver resilience improvements
Men:  50%
Women: 50%</t>
  </si>
  <si>
    <t>Number of private sector farmers and herders enrolled in APFS.</t>
  </si>
  <si>
    <t>0 private sector farmers and herders enrolled in APFS.</t>
  </si>
  <si>
    <t>10,000 private sector farmers and herders enrolled in APFS.
Men:  50%
Women: 50%</t>
  </si>
  <si>
    <t>50,000 private sector farmers and herders enrolled in APFS.
Men:  50%
Women: 50%</t>
  </si>
  <si>
    <t>Number of nomadic livestock producers reporting improved livestock production values and household nutrition levels as a result of project emplaced actions.</t>
  </si>
  <si>
    <t>0 nomadic livestock producers reporting improved livestock production values and household nutrition levels as a result of project emplaced actions.</t>
  </si>
  <si>
    <t>2,000 nomadic livestock producers reporting improved livestock production values and household nutrition levels as a result of project emplaced actions.
Men:  50%
Women: 50%</t>
  </si>
  <si>
    <t>5,000 nomadic livestock producers reporting improved livestock production values and household nutrition levels as a result of project emplaced actions.
Men:  50%
Women: 50%</t>
  </si>
  <si>
    <t>Number of agricultural producers reporting positive production values and improved nutrition as a result of adopting innovative climate resilient practices.</t>
  </si>
  <si>
    <t>0 agricultural producers reporting positive production values and improved nutrition as a result of adopting innovative climate resilient practices.</t>
  </si>
  <si>
    <t>10,000 agricultural producers reporting positive production values and improved nutrition as a result of adopting innovative climate resilient practices.
Men:  50%
Women: 50%</t>
  </si>
  <si>
    <t>45,000 agricultural producers reporting positive production values and improved nutrition as a result of adopting innovative climate resilient practices.
Men:  50%
Women: 50%</t>
  </si>
  <si>
    <t>Component 3: Lessons learnt captured, mainstreamed and upscaled</t>
  </si>
  <si>
    <t>Outcome 3:
Best climate resilient and adaptive practices are mainstreamed and being applied at local, regional, and national levels</t>
  </si>
  <si>
    <t>Number of model village level land use plans generated with project support and uploaded into knowledge management website/portal as part of HCENR Website for monitoring, reporting, and upscale.</t>
  </si>
  <si>
    <t>0 model village level land use plans generated with project support and uploaded into knowledge management website/portal as part of HCENR Website for monitoring, reporting, and upscale.</t>
  </si>
  <si>
    <t>10 model village level land use plans generated with project support and uploaded into knowledge management website/portal as part of HCENR Website for monitoring, reporting, and upscale.</t>
  </si>
  <si>
    <t>20 model village level land use plans generated with project support and uploaded into knowledge management website/portal as part of HCENR Website for monitoring, reporting, and upscale.</t>
  </si>
  <si>
    <t>Number of monthly users of project emplaced knowledge management website/portal</t>
  </si>
  <si>
    <t>0 of monthly users of project emplaced knowledge management website/portal</t>
  </si>
  <si>
    <t>1,500 monthly users of project emplaced knowledge management website/portal
Men:  50%
Women: 50%</t>
  </si>
  <si>
    <t>3,000 monthly users of project emplaced knowledge management website/portal
Men:  50%
Women: 50%</t>
  </si>
  <si>
    <t>Hectares of agriculture and pasturelands monitored with results uploaded into KM portal showing positive delivery of climate change resilient production management targets.</t>
  </si>
  <si>
    <t>0 hectares of agriculture and pasturelands monitored and delivering climate change resilient production management targets.
Agriculture: 0 ha
Pasture: 0 ha</t>
  </si>
  <si>
    <t>Number of persons subscribed to and receiving monthly project updates and electronic newsletters.</t>
  </si>
  <si>
    <t>0 persons subscribed to and receiving monthly project updates and electronic newsletters.</t>
  </si>
  <si>
    <t>100,000 hectares of agriculture and pasturelands monitored and delivering climate change resilient production management targets.
Agriculture: 50,000 ha
Pasture: 50,000 ha</t>
  </si>
  <si>
    <t>200,000 hectares of agriculture and pasturelands monitored and delivering climate change resilient production management targets.
Agriculture: 100,000 ha
Pasture: 100,000 ha</t>
  </si>
  <si>
    <t>Number of government agencies with budget lines approved allocating adequate financing to continue critical interventions post-project including improved planning, resilient production practices, and monitoring/reporting.</t>
  </si>
  <si>
    <t>0 government agencies with budget lines approved allocating adequate financing to continue critical interventions post-project including improved planning, resilient production practices, and monitoring/reporting.</t>
  </si>
  <si>
    <t>1,000 persons subscribed to and receiving monthly project updates and electronic newsletters.
Men:  50%
Women: 50%</t>
  </si>
  <si>
    <t>1,200 persons subscribed to and receiving monthly project updates and electronic newsletters.
Men:  50%
Women: 50%</t>
  </si>
  <si>
    <t>Average Cumulative progress toward outcomes (%)</t>
  </si>
  <si>
    <t xml:space="preserve">Time elapsed since project start/EOD vs Planned Project End Date </t>
  </si>
  <si>
    <t>% of delivery</t>
  </si>
  <si>
    <t>Development Objective (DO) Ratings, and Overall Assessment</t>
  </si>
  <si>
    <t>Please note that the overall DO ratings should be substantiated by evidence and progress reported above. The ratings and comments should reflect the overall progress of results since project start</t>
  </si>
  <si>
    <t>FY2025 Development
Objective rating¹</t>
  </si>
  <si>
    <t>Project Manager/ Coordinator</t>
  </si>
  <si>
    <t>Lead Technical Officer13</t>
  </si>
  <si>
    <t>GEF Operational Focal Point</t>
  </si>
  <si>
    <t>Comments/reasons¹² justifying the ratings for FY2025 and any changes (positive or negative) in the ratings since the previous reporting period</t>
  </si>
  <si>
    <t xml:space="preserve"> The preparatory activities included recruitment of National Project Coordinator and supporting staff are  still available but not fuctioning because of the conflict. The current situation is not allowing any progress. </t>
  </si>
  <si>
    <t>The war is still active in Darfur, no request and activity  implemented.</t>
  </si>
  <si>
    <t>The war is ongoing, implementation cannot proceed. The project remains operationally active, but is basically on hold.</t>
  </si>
  <si>
    <t>Measures to address MS, MU, U and HU ratings on Section 2 above</t>
  </si>
  <si>
    <t>Outcome</t>
  </si>
  <si>
    <t>Action(s) to be taken</t>
  </si>
  <si>
    <t>By whom?</t>
  </si>
  <si>
    <t>By When?</t>
  </si>
  <si>
    <t>Outcome 1</t>
  </si>
  <si>
    <t>Wait for the conflict to be resolved or change the project the location.</t>
  </si>
  <si>
    <t>HCNER and FAO</t>
  </si>
  <si>
    <t>Outcome 2</t>
  </si>
  <si>
    <t>Outcome 3</t>
  </si>
  <si>
    <t xml:space="preserve">7  Some indicators may not identify mid-term targets at the design stage (refer to approved results framework) therefore this column should only be filled when relevant.
8  Use GEF Secretariat required six-point scale system: Highly Satisfactory (HS), Satisfactory (S), Moderately Satisfactory (MS), Moderately Unsatisfactory (MU), Unsatisfactory (U), and Highly Unsatisfactory (HU). </t>
  </si>
  <si>
    <t>3. Implementation Progress (IP)</t>
  </si>
  <si>
    <t>(Please indicate progress achieved during this FY as per the Implementation Plan/Annual Workplan)</t>
  </si>
  <si>
    <t xml:space="preserve">Outcomes and outputs </t>
  </si>
  <si>
    <t>Indicators (as per the logical framework)</t>
  </si>
  <si>
    <t>Main achievements in the last 12 months 
(please DO NOT repeat results reported in previous year PIR)</t>
  </si>
  <si>
    <t>Describe any variance 9 in delivering outputs</t>
  </si>
  <si>
    <t>Outcome 1.Private sector agriculture and livestock producers cooperatively and effectively managing shared resources to address climate change impacts and build system resilience.</t>
  </si>
  <si>
    <t xml:space="preserve">Output 1.1:Participatory climate response conflict resolution and decision-making structures in place.  </t>
  </si>
  <si>
    <t xml:space="preserve">Number of villages that adopt and implement cooperative resource management framework without conflict.
Number of hectares of degraded agricultural and grazing lands under sustainable land management in production systems and managed according to climate resilient land use management plan.
Number of annual land use planning implementation monitoring reports completed and presented to stakeholders at village level mtgs.
Number of livestock annual migration corridors identified and included within a climate resilient land use management planning framework.  </t>
  </si>
  <si>
    <t>No progress is achieved, or activities executed due to the insecurity in the project sites.</t>
  </si>
  <si>
    <t>Output 1.2: Strategic sustainable land use management framework operational to support private sector adaptation and resilience</t>
  </si>
  <si>
    <t>This output was not delivered because the project area is still under conflict. No activity can ve implemented.</t>
  </si>
  <si>
    <t>Output 2.1: Concrete investments identified and implemented to strengthen the resilience of private producers</t>
  </si>
  <si>
    <t>Number of extension officers leading APFS programs designed to deliver resilience improvements.
Number of private sector farmers and herders enrolled in APFS.
Number of nomadic livestock producers reporting improved livestock production values and household nutrition levels as a result of project emplaced actions.
Number of agricultural producers reporting positive production values and improved nutrition as a result of  adopting innovative climate resilient practices.</t>
  </si>
  <si>
    <t>No progress is achieved, or activities executed due to the insecurity in the project sites</t>
  </si>
  <si>
    <t>Output 2.2: Agro-pastoral Field Schools support application of climate resilient production practices</t>
  </si>
  <si>
    <t>Outcome 3.</t>
  </si>
  <si>
    <t>Output 3.1
Results strengthen national level resilience and adaptation policies</t>
  </si>
  <si>
    <t>Number of model village level land use plans generated with project support and uploaded into knowledge management website/portal as part of HCENR Website for monitoring, reporting, and upscale.
Number of monthly users of project emplaced knowledge management website/portal.
Hectares of agriculture and pasturelands monitored with results uploaded into KM portal showing positive delivery of climate change resilient production management targets.
Number of persons subscribed to and receiving monthly project updates and electronic newsletters.
Number of government agencies with budget lines approved allocating adequate financing to continue critical interventions post-project including improved planning, resilient production practices, and monitoring/reporting</t>
  </si>
  <si>
    <t>Output 3.2: Project lessons captured and disseminated.</t>
  </si>
  <si>
    <t>Output 3.3:
Effective Monitoring and Evaluation Implemented</t>
  </si>
  <si>
    <t xml:space="preserve">Implementation Progress (IP) , and Overall Assessment </t>
  </si>
  <si>
    <t>Please note that the overall IP ratings should be substantiated by evidence and progress reported above. The ratings and comments shoud reflect the overall progress of results during the fiscal year (July 1 2024, to June 30, 2025)</t>
  </si>
  <si>
    <t xml:space="preserve">Project Manager/ Coordinator </t>
  </si>
  <si>
    <t>Lead Technical Officer</t>
  </si>
  <si>
    <t>GEF Operational Focal Point (OFP)</t>
  </si>
  <si>
    <t>FY2025 Implementation Objective rating10</t>
  </si>
  <si>
    <t>Comments/reasons justifying the ratings for FY2025 and any changes (positive or negative) in the ratings since the previous reporting period</t>
  </si>
  <si>
    <t>The preparatory activities included recruitment of National Project Coordinator and supporting staff are  still available but not fuctioning because of the conflict. The current situation is not allowing any progress. Comments</t>
  </si>
  <si>
    <t xml:space="preserve">The war is still active in Darfur, no request and activity  implemented. </t>
  </si>
  <si>
    <t>The war  is still active in Darfur, no request and activity  implemented.</t>
  </si>
  <si>
    <t xml:space="preserve">Implementation is on hold due to the on-going conflict. </t>
  </si>
  <si>
    <t xml:space="preserve">9 Variance refers to the difference between the expected and actual progress at the time of reporting.
10 Implementation Progress Rating – A rating of the extent to which the implementation of a project’s components and activities is in compliance with the projects approved implementation plan. 
</t>
  </si>
  <si>
    <t xml:space="preserve">4. Summary on progress and challenges </t>
  </si>
  <si>
    <t>Please provide a summary paragraph on project implementation progress consistent with the information reported in section 2 and 3 of the PIR (Max 400 words) (This section will be uploaded to the GEF portal)</t>
  </si>
  <si>
    <t>No progress is achieved, or activities executed due to the insecurity in North Darfur. Due to the ongoing conflict situation, it was not possible to identify specific project intervention localities.  Therefore, a comprehensive assessment covering the entire state was undertaken to inform future planning and targeting. Land cover and Net Primary Productivity (NPP) were analyzed to track changes in ecosystem productivity from 2018 to 2024 across key land cover types, including rainfed and irrigated croplands, forests, and rangelands, using the 2020 Sudan land cover map and WaPOR NPP data. NPP deviation was calculated to compare annual productivity against the 5-year average, highlighting areas experiencing environmental stress or recovery. The extent of cultivated areas was mapped over the past five years to understand spatial and temporal trends in agricultural expansion, land use change, and shifting cultivation patterns. Rainfall trends were analyzed to assess changes in precipitation, which directly impact both farming and pastoral livelihoods. Additionally, flood extent between 2018 and 2024 was derived from VIIRS daily flood detection data to identify areas affected by hydrological hazards. These indicators provide critical baseline information to support future climate resilience strategies for pastoral and farming communities across North Darfur”                                                                                                                                                                                                                                                                                                                                                                                                                                                          The total OPA signed was USD 609,130  out of which  a total of USD 197,025  was transferred to operational partner (HCENR) in 2022 before the war.  From the transferred money, the operational partner spent  about USD 37,289.96  towards project management, materials &amp; equipment before the war in 2023. HCENR has a balance of USD 159, 735 .04  (unspent). The balance of the OPA (unpaid) which remains with FAO is USD 412,105.</t>
  </si>
  <si>
    <t>Please provide a summary paragraph on challenges of project implementation consistent with the information reported in section 2 and 3 of the PIR (Max 400 words) (This section will be uploaded to the GEF portal)</t>
  </si>
  <si>
    <r>
      <t xml:space="preserve">The implementation of projects in North Darfur has been hindered by several factors, including ongoing insecurity and conflict, limited financial and institutional resources, and a lack of coordination between government bodies. Additionally, challenges related to access to land and natural resources, as well as the impacts of climate change, have further complicated development efforts. </t>
    </r>
    <r>
      <rPr>
        <b/>
        <sz val="9"/>
        <rFont val="Arial"/>
        <family val="2"/>
      </rPr>
      <t>Currently, the PMU is waiting to assume activities, hopefully with the war soon to be finished.</t>
    </r>
  </si>
  <si>
    <t>Implementation of Exit Strategy</t>
  </si>
  <si>
    <t xml:space="preserve">Has the project developed an Exit Strategy? If yes, please describe the progress to implement it.
</t>
  </si>
  <si>
    <t>No Exit strategy was developed. However, given the on-going conflict/ war in North Darfur with no immediate end in sight, FAO and the government will conduct discussions and explore the possibility of alternative project location in in the safer states</t>
  </si>
  <si>
    <t xml:space="preserve">How is the project enhancing institutional capacities to foster country ownership for more durable / sustained results?
</t>
  </si>
  <si>
    <t>The on-going conflict/ war has prevented any institutional capacity strengthening.</t>
  </si>
  <si>
    <t>5. Environmental and Social Safeguards (ESS): risks from the project</t>
  </si>
  <si>
    <t>Initial ESS Risk Classification (at CEO Endorsement/Approval Stage)</t>
  </si>
  <si>
    <t xml:space="preserve"> Moderate Risk</t>
  </si>
  <si>
    <t>New environmental and social risks.</t>
  </si>
  <si>
    <t xml:space="preserve">High Risk due to the fighting in North Darfur State
New  risks:  Displacement of people and local communities within the  state and to neighbouring countries, reports of deforestation and degradation of vegetation and rangeland.  </t>
  </si>
  <si>
    <t>Progress made towards implementing the Enivronmental and Social Management Plan (ESMP) (only for Moderate and High Risk Projects)</t>
  </si>
  <si>
    <t xml:space="preserve"> No progress</t>
  </si>
  <si>
    <t>Grievance Redress Mechanism (GRM)</t>
  </si>
  <si>
    <t xml:space="preserve">Not Implemented </t>
  </si>
  <si>
    <t>6. Risks to the Project</t>
  </si>
  <si>
    <t>The following table summarizes risks identified in the Project Document and reflects also any new risks identified during the project implementation.</t>
  </si>
  <si>
    <t>Type of risk</t>
  </si>
  <si>
    <t>Risk rating11</t>
  </si>
  <si>
    <t>Identified in the ProDoc Y/N</t>
  </si>
  <si>
    <t>Description of Risk</t>
  </si>
  <si>
    <t>Mitigation measure implemented</t>
  </si>
  <si>
    <t>Safety &amp; Security</t>
  </si>
  <si>
    <t>High</t>
  </si>
  <si>
    <t>Deterioration of the security situation precluding access to areas of implementation</t>
  </si>
  <si>
    <t>Have initiated consultations with the
HCENR - Higher Council for Environment and Natural Resources to explore various implementation options.
Recruited an International consultant on Remote Sensing to work remotely to execute some project tasks</t>
  </si>
  <si>
    <t>Social</t>
  </si>
  <si>
    <t>Displacement of local communities</t>
  </si>
  <si>
    <t xml:space="preserve">Consultation with HCENR on possible action and Monitoring of the situation </t>
  </si>
  <si>
    <t>Environmental</t>
  </si>
  <si>
    <t>Moderate</t>
  </si>
  <si>
    <t>Yes</t>
  </si>
  <si>
    <t>Deforestation and rangeland disturbances</t>
  </si>
  <si>
    <t>Monitoring vegetation change is currently underway</t>
  </si>
  <si>
    <t>Project overall risk rating (Low, Moderate, Substantial or High):</t>
  </si>
  <si>
    <t>FY2024 rating</t>
  </si>
  <si>
    <t>FY2025 rating</t>
  </si>
  <si>
    <t>Comments/reason for the rating for FY2025 and any changes (positive or negative) in the rating since the previous reporting period</t>
  </si>
  <si>
    <t>Substantial</t>
  </si>
  <si>
    <t xml:space="preserve">11 Risk ratings means a rating of the overall risk of factors internal or external  to the project which may affect implementation or prospects for achieving project objectives. Risk of projects should be rated on the following scale: Low, Moderate, Substantial or High. </t>
  </si>
  <si>
    <t>7. Follow-up on Mid-term review or supervision mission</t>
  </si>
  <si>
    <t xml:space="preserve">If the project had an MTR or a supervision mission in 2024, please report on how the recommendations were implemented during this fiscal year as indicated in the Management Response or in the supervision mission report. </t>
  </si>
  <si>
    <t>MTR or supervision mission recommendations</t>
  </si>
  <si>
    <t>Measures implemented during this Fiscal Year</t>
  </si>
  <si>
    <t xml:space="preserve">Recommendation 1: </t>
  </si>
  <si>
    <t xml:space="preserve">Recommendation 2: </t>
  </si>
  <si>
    <t>Recommendation 3:</t>
  </si>
  <si>
    <t>Recommendation …</t>
  </si>
  <si>
    <t>Recommendation…</t>
  </si>
  <si>
    <t>8. Minor project amendments</t>
  </si>
  <si>
    <t>Minor amendments are changes to the design or implementation that do not have significant impact on the project objectives or scope, or an increase of the GEF project financing up to 5% as described in Annex 9 of the GEF Project and Program Cycle Policy Guidelines 12. Please describe any minor changes that the project has made under the relevant category or categories and provide supporting documents as an annex to this report if available. (This section will be uploaded to the GEF Portal)</t>
  </si>
  <si>
    <t xml:space="preserve">Category of change </t>
  </si>
  <si>
    <t xml:space="preserve">Provide a description of the change </t>
  </si>
  <si>
    <t>Indicate the timing of the change</t>
  </si>
  <si>
    <t>Approved by</t>
  </si>
  <si>
    <t>Results framework</t>
  </si>
  <si>
    <t>No amendment</t>
  </si>
  <si>
    <t>Components and cost</t>
  </si>
  <si>
    <t xml:space="preserve">Institutional and implementation arrangements </t>
  </si>
  <si>
    <t>Financial management</t>
  </si>
  <si>
    <t>Implementation schedule</t>
  </si>
  <si>
    <t>Executing Entity</t>
  </si>
  <si>
    <t>Executing Entity Category</t>
  </si>
  <si>
    <t>Minor project objective change</t>
  </si>
  <si>
    <t>Safeguards</t>
  </si>
  <si>
    <t>Risk analysis</t>
  </si>
  <si>
    <t>Increase of GEF project financing up to 5%</t>
  </si>
  <si>
    <t>Co-financing</t>
  </si>
  <si>
    <t>Location of project activity</t>
  </si>
  <si>
    <t>Other minor project amendment (define)</t>
  </si>
  <si>
    <t>12 GEF Council meeting documents, guidelines, project and program cycle policy 2020 update</t>
  </si>
  <si>
    <t>9. Stakeholders' Engagement</t>
  </si>
  <si>
    <t>Please report on progress, challeges, and outcomes on stakeholder engagement (based on the description of the Stakeholder Engagement Plan) included at CEO Endorsement/Approval during this reporting period. (This section will be uploaded to the GEF Portal)</t>
  </si>
  <si>
    <t>Profile</t>
  </si>
  <si>
    <t xml:space="preserve">Stakeholder name </t>
  </si>
  <si>
    <t>Type of partnership</t>
  </si>
  <si>
    <t xml:space="preserve">Progress, results &amp; Challenges on Stakeholder's Engagement </t>
  </si>
  <si>
    <t>Government Institutions</t>
  </si>
  <si>
    <t>Higher Council for Environment and Natural Resources (HCENR)</t>
  </si>
  <si>
    <t>Project Executing Entity
Lead for cross sectoral coordination among all relevant Government entities at federal and state levels.)</t>
  </si>
  <si>
    <t>Stakeholders were involved in the project formulation and were part of the project Inception workshop of the projected and confirmed their commitment. In addition, they are part of the project governance (members of the  Project Steering Committee)</t>
  </si>
  <si>
    <t>Federal line Ministries</t>
  </si>
  <si>
    <t>Provide federal assistance, and national logistics</t>
  </si>
  <si>
    <t xml:space="preserve">State Ministries -North Darfur State </t>
  </si>
  <si>
    <t>Facilitate and assist in field activities</t>
  </si>
  <si>
    <t xml:space="preserve">Academic and research institutions </t>
  </si>
  <si>
    <t>facilitate studies and research</t>
  </si>
  <si>
    <t xml:space="preserve">Farmers Associations and Unions </t>
  </si>
  <si>
    <t>Implementation of activities</t>
  </si>
  <si>
    <t>Gum Arabic Producers Association</t>
  </si>
  <si>
    <t>SOS Sahel Sudan</t>
  </si>
  <si>
    <t>Local associations, (Ewaa Azaayna, Alargoon, Azaytona Societies)</t>
  </si>
  <si>
    <t>Herders’ Unions in localities</t>
  </si>
  <si>
    <t>Women and youth groups</t>
  </si>
  <si>
    <t>Private Sector entities</t>
  </si>
  <si>
    <t xml:space="preserve">Private Service providers </t>
  </si>
  <si>
    <t>Facilitation of activities implemintation</t>
  </si>
  <si>
    <t>Private Entrepreneurs</t>
  </si>
  <si>
    <t>Operators of NTFPs value chains</t>
  </si>
  <si>
    <t>Banks and micro-finance institutions (e.g. Agricultural Bank of Sudan)</t>
  </si>
  <si>
    <t>Sudatel (telecommunication company)</t>
  </si>
  <si>
    <t>10. Gender Mainstreaming</t>
  </si>
  <si>
    <t>Information on Progress on Gender-responsive measures as documented at CEO Endorsement/Approval in the gender action plan or equivalent (when applicable) during this reporting period. (This section will be uploaded to the GEF Portal)</t>
  </si>
  <si>
    <t>Category</t>
  </si>
  <si>
    <t>Yes/No</t>
  </si>
  <si>
    <t xml:space="preserve">Briefly describe progress and results achieved during this reporting period. </t>
  </si>
  <si>
    <t>a. Closing gender gaps in access to and control overal natural resources</t>
  </si>
  <si>
    <t>No progress is made</t>
  </si>
  <si>
    <t>b. Improving women's participation and decision making</t>
  </si>
  <si>
    <t>c. generating socio-economic benefits or services for women</t>
  </si>
  <si>
    <t>Any other good practices on gender</t>
  </si>
  <si>
    <t>11. Knowledge and Learning Activities</t>
  </si>
  <si>
    <t>Knowledge activities/products (when applicable), as outlined in Knowledge Management (and Learning) Approach approved at CEO Endorsement/Approval, during this reporting period. (This section will be uploaded to the GEF Portal)</t>
  </si>
  <si>
    <t>Knowledge management and Learning (KML):
Does the project have a KML strategy?</t>
  </si>
  <si>
    <t>If YES, what is the implementation progress? 
In your answer, please describe how the project is fostering knowledge sharing and learning among stakeholders at national and sub-national level.</t>
  </si>
  <si>
    <t xml:space="preserve"> If NO, how does the project identify, collect and document good practices? </t>
  </si>
  <si>
    <t xml:space="preserve">Please list good practices, including key-technical and/or institutional innovations, from the project thus far. </t>
  </si>
  <si>
    <t xml:space="preserve">No </t>
  </si>
  <si>
    <t>Communication strategy:
Does the project have a communication strategy?</t>
  </si>
  <si>
    <t xml:space="preserve"> Please provide a brief overview of the communications successes and challenges this fiscal year.</t>
  </si>
  <si>
    <t xml:space="preserve">Human-interest story:
Please share a human-interest story from your project, focusing on how the project has helped to improve people's livelihoods while contributing to achieving the expected Global Environmental Benefits. Please indicate any Socio-economic Co-benefits that were generated by the project. Include at least one beneficiary quote and perspective, and please also include related photos and photo credits. </t>
  </si>
  <si>
    <t>Please provide links to related website, social media account</t>
  </si>
  <si>
    <t xml:space="preserve">Please provide a list of publications, leaflets, video materials, newsletters, or other communications assets publised on the web, if any. </t>
  </si>
  <si>
    <t>Please indicate the Communication and/or knowledge management focal point's name and contact detais.</t>
  </si>
  <si>
    <t xml:space="preserve">12. Indigenous Peoples and Local Communites Involvement </t>
  </si>
  <si>
    <t>Are Indigenous Peoples and local communities involved in the project (as per the approved Project Document)? If yes, please briefly explain.</t>
  </si>
  <si>
    <t>If applicable, please describe the process and current status of on-going/completed, legitimate consultations to obtain Free, Prior and Informed Consent (FPIC) with the indigenous communities. 
NA
Do indigenous peoples and/or local communities have an active partcipation in the project activities? If yes, briefly describe how. NA</t>
  </si>
  <si>
    <t>13. Co-Financing Table</t>
  </si>
  <si>
    <t>Sources of Co-financing</t>
  </si>
  <si>
    <t>Name of Co-financer</t>
  </si>
  <si>
    <t>Type of Co-financing</t>
  </si>
  <si>
    <t>Amount Confirmed at CEO endorsement/approval (in USD)</t>
  </si>
  <si>
    <t>Actual Amount Materialized at 30 June 2025 (in USD)</t>
  </si>
  <si>
    <t>Recipient Government</t>
  </si>
  <si>
    <t>In Kind (Recurrent expenditure)</t>
  </si>
  <si>
    <t>In-kind (recurrent expenditure)</t>
  </si>
  <si>
    <t>State Ministry of Agriculture and Animal (North Darfur)</t>
  </si>
  <si>
    <t>GEF Agency</t>
  </si>
  <si>
    <t>FAO</t>
  </si>
  <si>
    <t>Grants (invested mobilized)</t>
  </si>
  <si>
    <t>Total</t>
  </si>
  <si>
    <t xml:space="preserve">Please explain any significant changes in project co-financing since CEO Endorsement/Approval, or differences between the pledged and materialized co-financing amounts. </t>
  </si>
  <si>
    <t>14. Geo Location Information</t>
  </si>
  <si>
    <t xml:space="preserve">This section should be completed ONLY by projects with 1st PIR and in case the geographic coverage of project activities has changed since last reporting period.
This information is required by GEF Secretariat in GEF Portal
</t>
  </si>
  <si>
    <t xml:space="preserve">Are there any changes in the geographic coverage of the project activities since the last PIR report? </t>
  </si>
  <si>
    <t>Location Name</t>
  </si>
  <si>
    <t>Latitude</t>
  </si>
  <si>
    <t>Longitude</t>
  </si>
  <si>
    <t>Geo Name ID</t>
  </si>
  <si>
    <t>Location &amp; Activity Description*</t>
  </si>
  <si>
    <t>Core Indicators_LDCF GEF-6 &amp; GEF-7</t>
  </si>
  <si>
    <t>For GEF-6 &amp; 7 LDC funded projects Please provide cumulative total achieved from the inception, if available in the implementation document</t>
  </si>
  <si>
    <t>Core Indicator 1</t>
  </si>
  <si>
    <t>Male</t>
  </si>
  <si>
    <t xml:space="preserve">Fmale </t>
  </si>
  <si>
    <t>% of women</t>
  </si>
  <si>
    <t>Total number of direct beneficiaries</t>
  </si>
  <si>
    <t>Core Indicator 2</t>
  </si>
  <si>
    <t>Area of land managed for climate resilience (ha)</t>
  </si>
  <si>
    <t>Core Indicators 3</t>
  </si>
  <si>
    <t>Total no. of policies/plans that will mainstream climate resilence</t>
  </si>
  <si>
    <t>Core indicator 4</t>
  </si>
  <si>
    <t xml:space="preserve">Female </t>
  </si>
  <si>
    <t>Total number of people trained</t>
  </si>
  <si>
    <t>Annex. Monitoring Area-based GEF Core Indicator Commitments and Progress with FERM</t>
  </si>
  <si>
    <t>The Framework for Ecosystem Restoration Monitoring (FERM), developed by FAO, is the official monitoring platform for tracking global progress and disseminating good practices for the UN Decade of Ecosystem Restoration. The FERM can serve as an integrated GIS-based platform, providing GEF staff and all relevant stakeholders the chance to display the progress of committed versus achieved land under restoration or under improved management for conservation and sustainable use, along with clear results such as the percentage of project achievement. Having a common tracking and monitoring platform allows users to comprehensively assess and report on project progress. A user-friendly dashboard showcasing project results gives stakeholders a clear understanding of the extent to which project targets have been achieved. Projects with area-based GEF Core Indicators (GEF Core Indicators 1-5 and LDCF Core Indicator 2) are encouraged to register in the FERM platform.</t>
  </si>
  <si>
    <t>Useful links:</t>
  </si>
  <si>
    <t>• FERM website</t>
  </si>
  <si>
    <t>• FERM User Guide (PDF)</t>
  </si>
  <si>
    <t>• FERM YouTube channel</t>
  </si>
  <si>
    <t>• Email Carmen Morales</t>
  </si>
  <si>
    <t>26 It also supports countries in reporting areas under restoration for the Kunming-Montreal GBF Target 2 (areas under restoration) for which FAO is the custodian agency.</t>
  </si>
  <si>
    <t>Amira Khojaly</t>
  </si>
  <si>
    <t>During this war period (since 2023), and with no  field intervention, Ms Amira Khojaly has been coordinating this project in collaboration with Kennedy Igbokwe (International Project Officer).  However,  with the potential change of project location, there is a need for a full time project coordinator.</t>
  </si>
  <si>
    <t>Amira Khojaly (National) - Amira.Khojaly@fao.org                                                   Kennedy Igbokwe ( International) - Kennedy.Igbokwe@fao.org</t>
  </si>
  <si>
    <t>The project risk in North Darfur is extremely high due to the ongoing war and insecurity, which started 15 April 2025.  The war has restricted humanitarian access, destroyed infrastructure, and exacerbated food and livelihood insecurity. Due to insecurity, it was difficult for the project to navigate restricted access in the State for any productive community engagement. To mitigate this challenge, the government has recently approved change of project  location to Gedaref and Kassala States.</t>
  </si>
  <si>
    <t>Amira.Khojaly@fao.org</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</si>
</sst>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64" formatCode="_-[$$-409]* #,##0.00_ ;_-[$$-409]* \-#,##0.00\ ;_-[$$-409]* &quot;-&quot;??_ ;_-@_ "/>
    <numFmt numFmtId="165" formatCode="_-[$$-409]* #,##0.000000_ ;_-[$$-409]* \-#,##0.000000\ ;_-[$$-409]* &quot;-&quot;??_ ;_-@_ "/>
    <numFmt numFmtId="166" formatCode="&quot;$&quot;#,##0"/>
  </numFmts>
  <fonts count="62" x14ac:knownFonts="1">
    <font>
      <sz val="11"/>
      <color theme="1"/>
      <name val="Aptos Narrow"/>
      <family val="2"/>
      <scheme val="minor"/>
    </font>
    <font>
      <sz val="12"/>
      <color theme="1"/>
      <name val="Aptos Narrow"/>
      <family val="2"/>
      <scheme val="minor"/>
    </font>
    <font>
      <sz val="11"/>
      <color theme="1"/>
      <name val="Arial"/>
      <family val="2"/>
    </font>
    <font>
      <sz val="12"/>
      <color theme="1"/>
      <name val="Arial"/>
      <family val="2"/>
    </font>
    <font>
      <b/>
      <sz val="14"/>
      <color theme="1"/>
      <name val="Arial"/>
      <family val="2"/>
    </font>
    <font>
      <b/>
      <sz val="12"/>
      <color theme="1"/>
      <name val="Arial"/>
      <family val="2"/>
    </font>
    <font>
      <b/>
      <u/>
      <sz val="12"/>
      <color rgb="FFFF0000"/>
      <name val="Arial"/>
      <family val="2"/>
    </font>
    <font>
      <b/>
      <sz val="10"/>
      <color theme="1"/>
      <name val="Arial"/>
      <family val="2"/>
    </font>
    <font>
      <b/>
      <sz val="13"/>
      <color theme="1"/>
      <name val="Arial"/>
      <family val="2"/>
    </font>
    <font>
      <sz val="9"/>
      <color theme="1"/>
      <name val="Arial"/>
      <family val="2"/>
    </font>
    <font>
      <b/>
      <sz val="9"/>
      <color theme="1"/>
      <name val="Arial"/>
      <family val="2"/>
    </font>
    <font>
      <i/>
      <sz val="9"/>
      <color theme="1"/>
      <name val="Arial"/>
      <family val="2"/>
    </font>
    <font>
      <sz val="9.5"/>
      <color theme="1"/>
      <name val="Arial"/>
      <family val="2"/>
    </font>
    <font>
      <b/>
      <sz val="9.5"/>
      <color theme="1"/>
      <name val="Arial"/>
      <family val="2"/>
    </font>
    <font>
      <u/>
      <sz val="11"/>
      <color theme="10"/>
      <name val="Aptos Narrow"/>
      <family val="2"/>
      <scheme val="minor"/>
    </font>
    <font>
      <sz val="9.5"/>
      <color rgb="FF333333"/>
      <name val="Arial"/>
      <family val="2"/>
    </font>
    <font>
      <sz val="9"/>
      <color theme="1"/>
      <name val="Aptos Narrow"/>
      <family val="2"/>
      <scheme val="minor"/>
    </font>
    <font>
      <u/>
      <sz val="9.5"/>
      <color theme="10"/>
      <name val="Arial"/>
      <family val="2"/>
    </font>
    <font>
      <sz val="9"/>
      <name val="Arial"/>
      <family val="2"/>
    </font>
    <font>
      <b/>
      <i/>
      <sz val="9"/>
      <color theme="1"/>
      <name val="Arial"/>
      <family val="2"/>
    </font>
    <font>
      <sz val="8.5"/>
      <name val="Arial"/>
      <family val="2"/>
    </font>
    <font>
      <sz val="8.5"/>
      <color theme="1"/>
      <name val="Arial"/>
      <family val="2"/>
    </font>
    <font>
      <b/>
      <sz val="8.5"/>
      <color theme="1"/>
      <name val="Arial"/>
      <family val="2"/>
    </font>
    <font>
      <b/>
      <sz val="11"/>
      <color theme="1"/>
      <name val="Arial"/>
      <family val="2"/>
    </font>
    <font>
      <b/>
      <sz val="9"/>
      <name val="Arial"/>
      <family val="2"/>
    </font>
    <font>
      <b/>
      <sz val="9"/>
      <color theme="3" tint="0.249977111117893"/>
      <name val="Arial"/>
      <family val="2"/>
    </font>
    <font>
      <b/>
      <sz val="11"/>
      <color theme="1"/>
      <name val="Aptos Narrow"/>
      <family val="2"/>
      <scheme val="minor"/>
    </font>
    <font>
      <i/>
      <sz val="7.5"/>
      <color theme="1"/>
      <name val="Arial"/>
      <family val="2"/>
    </font>
    <font>
      <sz val="7.5"/>
      <color theme="1"/>
      <name val="Arial"/>
      <family val="2"/>
    </font>
    <font>
      <sz val="11"/>
      <color rgb="FFFF0000"/>
      <name val="Aptos Narrow"/>
      <family val="2"/>
      <scheme val="minor"/>
    </font>
    <font>
      <sz val="9"/>
      <color rgb="FF000000"/>
      <name val="Arial"/>
      <family val="2"/>
    </font>
    <font>
      <b/>
      <sz val="8"/>
      <color theme="1"/>
      <name val="Arial"/>
      <family val="2"/>
    </font>
    <font>
      <i/>
      <sz val="9"/>
      <name val="Arial"/>
      <family val="2"/>
    </font>
    <font>
      <sz val="8.6999999999999993"/>
      <color theme="1"/>
      <name val="Arial"/>
      <family val="2"/>
    </font>
    <font>
      <u/>
      <sz val="10"/>
      <color rgb="FF0000FF"/>
      <name val="Aptos Narrow"/>
      <family val="2"/>
      <scheme val="minor"/>
    </font>
    <font>
      <b/>
      <sz val="9"/>
      <color theme="1"/>
      <name val="Aptos Narrow"/>
      <family val="2"/>
      <scheme val="minor"/>
    </font>
    <font>
      <sz val="9"/>
      <color rgb="FF000000"/>
      <name val="Aptos Narrow"/>
      <family val="2"/>
      <scheme val="minor"/>
    </font>
    <font>
      <b/>
      <sz val="8"/>
      <name val="Arial"/>
      <family val="2"/>
    </font>
    <font>
      <sz val="20"/>
      <color rgb="FFFFFF00"/>
      <name val="Aptos Narrow"/>
      <family val="2"/>
      <scheme val="minor"/>
    </font>
    <font>
      <b/>
      <sz val="13"/>
      <color theme="1"/>
      <name val="Aptos Narrow"/>
      <family val="2"/>
      <scheme val="minor"/>
    </font>
    <font>
      <sz val="13"/>
      <color theme="1"/>
      <name val="Aptos Narrow"/>
      <family val="2"/>
      <scheme val="minor"/>
    </font>
    <font>
      <sz val="13"/>
      <color rgb="FF000000"/>
      <name val="Calibri"/>
      <family val="2"/>
    </font>
    <font>
      <b/>
      <sz val="9"/>
      <color rgb="FF000000"/>
      <name val="Arial"/>
      <family val="2"/>
    </font>
    <font>
      <sz val="11"/>
      <name val="Aptos Narrow"/>
      <family val="2"/>
      <scheme val="minor"/>
    </font>
    <font>
      <b/>
      <sz val="11"/>
      <name val="Aptos Narrow"/>
      <family val="2"/>
      <scheme val="minor"/>
    </font>
    <font>
      <i/>
      <sz val="8"/>
      <color theme="1"/>
      <name val="Arial"/>
      <family val="2"/>
    </font>
    <font>
      <b/>
      <sz val="10"/>
      <color rgb="FF000000"/>
      <name val="Arial"/>
      <family val="2"/>
    </font>
    <font>
      <b/>
      <sz val="13"/>
      <color rgb="FFFF0000"/>
      <name val="Aptos Narrow"/>
      <family val="2"/>
      <scheme val="minor"/>
    </font>
    <font>
      <sz val="11"/>
      <color rgb="FF000000"/>
      <name val="Aptos Narrow"/>
      <family val="2"/>
    </font>
    <font>
      <b/>
      <sz val="11"/>
      <color rgb="FF000000"/>
      <name val="Aptos Narrow"/>
      <family val="2"/>
    </font>
    <font>
      <b/>
      <sz val="10"/>
      <name val="Arial"/>
      <family val="2"/>
    </font>
    <font>
      <u/>
      <sz val="11"/>
      <name val="Aptos Narrow"/>
      <family val="2"/>
      <scheme val="minor"/>
    </font>
    <font>
      <i/>
      <sz val="11"/>
      <color rgb="FF000000"/>
      <name val="Aptos Narrow"/>
      <family val="2"/>
    </font>
    <font>
      <i/>
      <sz val="11"/>
      <color theme="1"/>
      <name val="Aptos Narrow"/>
      <family val="2"/>
      <scheme val="minor"/>
    </font>
    <font>
      <b/>
      <u/>
      <sz val="11"/>
      <color theme="1"/>
      <name val="Aptos Narrow"/>
      <family val="2"/>
      <scheme val="minor"/>
    </font>
    <font>
      <u/>
      <sz val="11"/>
      <color rgb="FF000000"/>
      <name val="Aptos Narrow"/>
      <family val="2"/>
    </font>
    <font>
      <b/>
      <sz val="11"/>
      <name val="Aptos Narrow"/>
      <family val="2"/>
    </font>
    <font>
      <sz val="11"/>
      <name val="Aptos Narrow"/>
      <family val="2"/>
    </font>
    <font>
      <sz val="8"/>
      <name val="Arial"/>
      <family val="2"/>
    </font>
    <font>
      <strike/>
      <sz val="9"/>
      <color theme="1"/>
      <name val="Arial"/>
      <family val="2"/>
      <charset val="161"/>
    </font>
    <font>
      <sz val="10"/>
      <color rgb="FF0070C0"/>
      <name val="Calibri"/>
      <family val="2"/>
    </font>
    <font>
      <sz val="10"/>
      <name val="Calibri"/>
      <family val="2"/>
    </font>
  </fonts>
  <fills count="16">
    <fill>
      <patternFill patternType="none"/>
    </fill>
    <fill>
      <patternFill patternType="gray125"/>
    </fill>
    <fill>
      <patternFill patternType="solid">
        <fgColor rgb="FFA6C7DA"/>
        <bgColor indexed="64"/>
      </patternFill>
    </fill>
    <fill>
      <patternFill patternType="solid">
        <fgColor rgb="FFE7F0F5"/>
        <bgColor indexed="64"/>
      </patternFill>
    </fill>
    <fill>
      <patternFill patternType="solid">
        <fgColor theme="0" tint="-0.14999847407452621"/>
        <bgColor indexed="64"/>
      </patternFill>
    </fill>
    <fill>
      <patternFill patternType="solid">
        <fgColor theme="0"/>
        <bgColor indexed="64"/>
      </patternFill>
    </fill>
    <fill>
      <patternFill patternType="solid">
        <fgColor rgb="FFFAFAFA"/>
        <bgColor indexed="64"/>
      </patternFill>
    </fill>
    <fill>
      <patternFill patternType="solid">
        <fgColor rgb="FFF9F9F9"/>
        <bgColor indexed="64"/>
      </patternFill>
    </fill>
    <fill>
      <patternFill patternType="solid">
        <fgColor theme="2" tint="-9.9978637043366805E-2"/>
        <bgColor indexed="64"/>
      </patternFill>
    </fill>
    <fill>
      <patternFill patternType="solid">
        <fgColor theme="1"/>
        <bgColor indexed="64"/>
      </patternFill>
    </fill>
    <fill>
      <patternFill patternType="solid">
        <fgColor theme="5" tint="0.79998168889431442"/>
        <bgColor indexed="64"/>
      </patternFill>
    </fill>
    <fill>
      <patternFill patternType="solid">
        <fgColor theme="7" tint="0.79998168889431442"/>
        <bgColor indexed="64"/>
      </patternFill>
    </fill>
    <fill>
      <patternFill patternType="solid">
        <fgColor theme="6" tint="0.79998168889431442"/>
        <bgColor indexed="64"/>
      </patternFill>
    </fill>
    <fill>
      <patternFill patternType="solid">
        <fgColor theme="9" tint="0.79998168889431442"/>
        <bgColor indexed="64"/>
      </patternFill>
    </fill>
    <fill>
      <patternFill patternType="solid">
        <fgColor rgb="FFBDD7EE"/>
      </patternFill>
    </fill>
    <fill>
      <patternFill patternType="solid">
        <fgColor theme="3" tint="0.749992370372631"/>
        <bgColor indexed="64"/>
      </patternFill>
    </fill>
  </fills>
  <borders count="54">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
      <left style="thin">
        <color indexed="64"/>
      </left>
      <right/>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medium">
        <color rgb="FFDDDDDD"/>
      </top>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thin">
        <color rgb="FF000000"/>
      </left>
      <right style="thin">
        <color indexed="64"/>
      </right>
      <top style="thin">
        <color rgb="FF000000"/>
      </top>
      <bottom style="thin">
        <color indexed="64"/>
      </bottom>
      <diagonal/>
    </border>
    <border>
      <left style="thin">
        <color indexed="64"/>
      </left>
      <right style="thin">
        <color indexed="64"/>
      </right>
      <top style="thin">
        <color rgb="FF000000"/>
      </top>
      <bottom style="thin">
        <color indexed="64"/>
      </bottom>
      <diagonal/>
    </border>
    <border>
      <left style="thin">
        <color rgb="FF000000"/>
      </left>
      <right/>
      <top/>
      <bottom style="thin">
        <color rgb="FF000000"/>
      </bottom>
      <diagonal/>
    </border>
    <border>
      <left/>
      <right/>
      <top/>
      <bottom style="thin">
        <color rgb="FF000000"/>
      </bottom>
      <diagonal/>
    </border>
    <border>
      <left/>
      <right style="thin">
        <color rgb="FF000000"/>
      </right>
      <top/>
      <bottom style="thin">
        <color rgb="FF000000"/>
      </bottom>
      <diagonal/>
    </border>
    <border>
      <left style="thin">
        <color rgb="FF000000"/>
      </left>
      <right/>
      <top style="thin">
        <color rgb="FF000000"/>
      </top>
      <bottom/>
      <diagonal/>
    </border>
    <border>
      <left/>
      <right/>
      <top style="thin">
        <color rgb="FF000000"/>
      </top>
      <bottom/>
      <diagonal/>
    </border>
    <border>
      <left/>
      <right style="thin">
        <color rgb="FF000000"/>
      </right>
      <top style="thin">
        <color rgb="FF000000"/>
      </top>
      <bottom/>
      <diagonal/>
    </border>
    <border>
      <left style="thin">
        <color rgb="FF000000"/>
      </left>
      <right/>
      <top/>
      <bottom/>
      <diagonal/>
    </border>
    <border>
      <left/>
      <right style="thin">
        <color rgb="FF000000"/>
      </right>
      <top/>
      <bottom/>
      <diagonal/>
    </border>
    <border>
      <left/>
      <right style="thin">
        <color rgb="FF000000"/>
      </right>
      <top style="thin">
        <color indexed="64"/>
      </top>
      <bottom/>
      <diagonal/>
    </border>
    <border>
      <left/>
      <right style="thin">
        <color rgb="FF000000"/>
      </right>
      <top style="thin">
        <color indexed="64"/>
      </top>
      <bottom style="thin">
        <color indexed="64"/>
      </bottom>
      <diagonal/>
    </border>
    <border>
      <left/>
      <right style="thin">
        <color indexed="64"/>
      </right>
      <top style="thin">
        <color rgb="FF000000"/>
      </top>
      <bottom/>
      <diagonal/>
    </border>
    <border>
      <left style="medium">
        <color indexed="64"/>
      </left>
      <right style="medium">
        <color indexed="64"/>
      </right>
      <top style="medium">
        <color indexed="64"/>
      </top>
      <bottom style="medium">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medium">
        <color indexed="64"/>
      </left>
      <right style="medium">
        <color indexed="64"/>
      </right>
      <top style="medium">
        <color indexed="64"/>
      </top>
      <bottom/>
      <diagonal/>
    </border>
    <border>
      <left style="medium">
        <color indexed="64"/>
      </left>
      <right style="medium">
        <color indexed="64"/>
      </right>
      <top/>
      <bottom style="medium">
        <color indexed="64"/>
      </bottom>
      <diagonal/>
    </border>
    <border>
      <left style="medium">
        <color indexed="64"/>
      </left>
      <right style="medium">
        <color indexed="64"/>
      </right>
      <top/>
      <bottom/>
      <diagonal/>
    </border>
    <border>
      <left style="thin">
        <color rgb="FF000000"/>
      </left>
      <right/>
      <top/>
      <bottom style="thin">
        <color indexed="64"/>
      </bottom>
      <diagonal/>
    </border>
    <border>
      <left style="thin">
        <color rgb="FF000000"/>
      </left>
      <right style="thin">
        <color rgb="FF000000"/>
      </right>
      <top style="thin">
        <color rgb="FF000000"/>
      </top>
      <bottom/>
      <diagonal/>
    </border>
    <border>
      <left style="thin">
        <color indexed="64"/>
      </left>
      <right style="thin">
        <color rgb="FF000000"/>
      </right>
      <top style="thin">
        <color indexed="64"/>
      </top>
      <bottom style="thin">
        <color indexed="64"/>
      </bottom>
      <diagonal/>
    </border>
    <border>
      <left style="thin">
        <color indexed="64"/>
      </left>
      <right style="thin">
        <color rgb="FF000000"/>
      </right>
      <top style="thin">
        <color indexed="64"/>
      </top>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bottom/>
      <diagonal/>
    </border>
    <border>
      <left style="thin">
        <color rgb="FF000000"/>
      </left>
      <right style="thin">
        <color rgb="FF000000"/>
      </right>
      <top/>
      <bottom style="thin">
        <color rgb="FF000000"/>
      </bottom>
      <diagonal/>
    </border>
    <border>
      <left/>
      <right/>
      <top/>
      <bottom/>
      <diagonal/>
    </border>
    <border>
      <left/>
      <right style="thin">
        <color rgb="FF000000"/>
      </right>
      <top style="thin">
        <color rgb="FF000000"/>
      </top>
      <bottom style="thin">
        <color rgb="FF000000"/>
      </bottom>
      <diagonal/>
    </border>
    <border>
      <left/>
      <right/>
      <top style="thin">
        <color rgb="FF000000"/>
      </top>
      <bottom style="thin">
        <color rgb="FF000000"/>
      </bottom>
      <diagonal/>
    </border>
    <border>
      <left style="thin">
        <color indexed="64"/>
      </left>
      <right/>
      <top style="thin">
        <color rgb="FF000000"/>
      </top>
      <bottom/>
      <diagonal/>
    </border>
    <border>
      <left style="thin">
        <color rgb="FF000000"/>
      </left>
      <right/>
      <top style="thin">
        <color rgb="FF000000"/>
      </top>
      <bottom style="thin">
        <color rgb="FF000000"/>
      </bottom>
      <diagonal/>
    </border>
  </borders>
  <cellStyleXfs count="2">
    <xf numFmtId="0" fontId="0" fillId="0" borderId="0"/>
    <xf numFmtId="0" fontId="14" fillId="0" borderId="0"/>
  </cellStyleXfs>
  <cellXfs count="358">
    <xf numFmtId="0" fontId="0" fillId="0" borderId="0" xfId="0"/>
    <xf numFmtId="0" fontId="0" fillId="0" borderId="0" xfId="0" applyAlignment="1">
      <alignment wrapText="1"/>
    </xf>
    <xf numFmtId="0" fontId="9" fillId="0" borderId="0" xfId="0" applyFont="1"/>
    <xf numFmtId="0" fontId="9" fillId="0" borderId="0" xfId="0" applyFont="1" applyAlignment="1">
      <alignment vertical="center" wrapText="1"/>
    </xf>
    <xf numFmtId="0" fontId="0" fillId="0" borderId="0" xfId="0" applyAlignment="1">
      <alignment vertical="top"/>
    </xf>
    <xf numFmtId="0" fontId="12" fillId="0" borderId="0" xfId="0" applyFont="1"/>
    <xf numFmtId="0" fontId="15" fillId="6" borderId="13" xfId="0" applyFont="1" applyFill="1" applyBorder="1" applyAlignment="1">
      <alignment vertical="top" wrapText="1"/>
    </xf>
    <xf numFmtId="0" fontId="15" fillId="7" borderId="13" xfId="0" applyFont="1" applyFill="1" applyBorder="1" applyAlignment="1">
      <alignment vertical="top" wrapText="1"/>
    </xf>
    <xf numFmtId="0" fontId="9" fillId="0" borderId="0" xfId="0" applyFont="1" applyAlignment="1">
      <alignment wrapText="1"/>
    </xf>
    <xf numFmtId="0" fontId="0" fillId="8" borderId="0" xfId="0" applyFill="1"/>
    <xf numFmtId="0" fontId="9" fillId="0" borderId="0" xfId="0" applyFont="1" applyAlignment="1">
      <alignment vertical="top"/>
    </xf>
    <xf numFmtId="0" fontId="13" fillId="0" borderId="0" xfId="0" applyFont="1" applyAlignment="1">
      <alignment vertical="center"/>
    </xf>
    <xf numFmtId="0" fontId="17" fillId="0" borderId="0" xfId="1" applyFont="1" applyAlignment="1">
      <alignment horizontal="left"/>
    </xf>
    <xf numFmtId="0" fontId="12" fillId="0" borderId="0" xfId="0" applyFont="1" applyAlignment="1">
      <alignment horizontal="left"/>
    </xf>
    <xf numFmtId="0" fontId="12" fillId="0" borderId="0" xfId="0" applyFont="1" applyAlignment="1">
      <alignment horizontal="center" vertical="center"/>
    </xf>
    <xf numFmtId="0" fontId="12" fillId="0" borderId="0" xfId="0" applyFont="1" applyAlignment="1">
      <alignment horizontal="center"/>
    </xf>
    <xf numFmtId="0" fontId="9" fillId="0" borderId="0" xfId="0" applyFont="1" applyAlignment="1">
      <alignment vertical="top" wrapText="1"/>
    </xf>
    <xf numFmtId="0" fontId="9" fillId="0" borderId="0" xfId="0" applyFont="1" applyAlignment="1">
      <alignment horizontal="center" vertical="center"/>
    </xf>
    <xf numFmtId="0" fontId="10" fillId="0" borderId="0" xfId="0" applyFont="1" applyAlignment="1">
      <alignment horizontal="center"/>
    </xf>
    <xf numFmtId="0" fontId="10" fillId="0" borderId="0" xfId="0" applyFont="1" applyAlignment="1">
      <alignment horizontal="center" vertical="top" wrapText="1"/>
    </xf>
    <xf numFmtId="0" fontId="13" fillId="0" borderId="0" xfId="0" applyFont="1" applyAlignment="1">
      <alignment horizontal="left"/>
    </xf>
    <xf numFmtId="0" fontId="12" fillId="0" borderId="0" xfId="0" quotePrefix="1" applyFont="1" applyAlignment="1">
      <alignment horizontal="left"/>
    </xf>
    <xf numFmtId="0" fontId="12" fillId="0" borderId="0" xfId="0" quotePrefix="1" applyFont="1"/>
    <xf numFmtId="0" fontId="9" fillId="0" borderId="1" xfId="0" applyFont="1" applyBorder="1" applyAlignment="1">
      <alignment vertical="top" wrapText="1"/>
    </xf>
    <xf numFmtId="0" fontId="10" fillId="0" borderId="0" xfId="0" applyFont="1" applyAlignment="1">
      <alignment horizontal="left"/>
    </xf>
    <xf numFmtId="0" fontId="7" fillId="0" borderId="0" xfId="0" applyFont="1" applyAlignment="1">
      <alignment horizontal="left"/>
    </xf>
    <xf numFmtId="0" fontId="14" fillId="0" borderId="0" xfId="1"/>
    <xf numFmtId="0" fontId="26" fillId="0" borderId="0" xfId="0" applyFont="1"/>
    <xf numFmtId="0" fontId="10" fillId="0" borderId="0" xfId="0" applyFont="1"/>
    <xf numFmtId="0" fontId="19" fillId="0" borderId="1" xfId="0" applyFont="1" applyBorder="1" applyAlignment="1">
      <alignment vertical="center" wrapText="1"/>
    </xf>
    <xf numFmtId="0" fontId="0" fillId="9" borderId="0" xfId="0" applyFill="1"/>
    <xf numFmtId="0" fontId="0" fillId="0" borderId="0" xfId="0" applyAlignment="1">
      <alignment vertical="center" wrapText="1"/>
    </xf>
    <xf numFmtId="0" fontId="34" fillId="0" borderId="0" xfId="1" applyFont="1" applyAlignment="1">
      <alignment wrapText="1"/>
    </xf>
    <xf numFmtId="0" fontId="23" fillId="0" borderId="0" xfId="0" applyFont="1" applyAlignment="1">
      <alignment horizontal="left"/>
    </xf>
    <xf numFmtId="0" fontId="16" fillId="0" borderId="0" xfId="0" applyFont="1" applyAlignment="1">
      <alignment vertical="top" wrapText="1"/>
    </xf>
    <xf numFmtId="0" fontId="35" fillId="0" borderId="0" xfId="0" applyFont="1" applyAlignment="1">
      <alignment wrapText="1"/>
    </xf>
    <xf numFmtId="0" fontId="0" fillId="0" borderId="0" xfId="0" applyAlignment="1">
      <alignment horizontal="left"/>
    </xf>
    <xf numFmtId="0" fontId="9" fillId="0" borderId="0" xfId="0" applyFont="1" applyAlignment="1">
      <alignment horizontal="left"/>
    </xf>
    <xf numFmtId="0" fontId="40" fillId="0" borderId="0" xfId="0" applyFont="1"/>
    <xf numFmtId="0" fontId="14" fillId="0" borderId="0" xfId="1" applyAlignment="1">
      <alignment horizontal="left"/>
    </xf>
    <xf numFmtId="0" fontId="31" fillId="3" borderId="1" xfId="0" applyFont="1" applyFill="1" applyBorder="1" applyAlignment="1">
      <alignment horizontal="center" vertical="center" wrapText="1"/>
    </xf>
    <xf numFmtId="0" fontId="1" fillId="0" borderId="0" xfId="0" applyFont="1"/>
    <xf numFmtId="0" fontId="51" fillId="0" borderId="0" xfId="1" applyFont="1"/>
    <xf numFmtId="0" fontId="0" fillId="8" borderId="41" xfId="0" applyFill="1" applyBorder="1" applyAlignment="1">
      <alignment vertical="center" wrapText="1"/>
    </xf>
    <xf numFmtId="0" fontId="0" fillId="8" borderId="40" xfId="0" applyFill="1" applyBorder="1" applyAlignment="1">
      <alignment vertical="center" wrapText="1"/>
    </xf>
    <xf numFmtId="0" fontId="0" fillId="12" borderId="41" xfId="0" applyFill="1" applyBorder="1" applyAlignment="1">
      <alignment vertical="center" wrapText="1"/>
    </xf>
    <xf numFmtId="0" fontId="0" fillId="12" borderId="40" xfId="0" applyFill="1" applyBorder="1" applyAlignment="1">
      <alignment vertical="center" wrapText="1"/>
    </xf>
    <xf numFmtId="0" fontId="26" fillId="10" borderId="34" xfId="0" applyFont="1" applyFill="1" applyBorder="1" applyAlignment="1">
      <alignment vertical="center" wrapText="1"/>
    </xf>
    <xf numFmtId="0" fontId="26" fillId="10" borderId="36" xfId="0" applyFont="1" applyFill="1" applyBorder="1" applyAlignment="1">
      <alignment vertical="center" wrapText="1"/>
    </xf>
    <xf numFmtId="0" fontId="48" fillId="11" borderId="32" xfId="0" applyFont="1" applyFill="1" applyBorder="1"/>
    <xf numFmtId="0" fontId="48" fillId="11" borderId="33" xfId="0" applyFont="1" applyFill="1" applyBorder="1"/>
    <xf numFmtId="0" fontId="49" fillId="11" borderId="34" xfId="0" applyFont="1" applyFill="1" applyBorder="1" applyAlignment="1">
      <alignment wrapText="1"/>
    </xf>
    <xf numFmtId="0" fontId="49" fillId="11" borderId="36" xfId="0" applyFont="1" applyFill="1" applyBorder="1" applyAlignment="1">
      <alignment wrapText="1"/>
    </xf>
    <xf numFmtId="0" fontId="53" fillId="10" borderId="32" xfId="0" applyFont="1" applyFill="1" applyBorder="1"/>
    <xf numFmtId="0" fontId="53" fillId="10" borderId="33" xfId="0" applyFont="1" applyFill="1" applyBorder="1"/>
    <xf numFmtId="0" fontId="54" fillId="8" borderId="39" xfId="0" applyFont="1" applyFill="1" applyBorder="1" applyAlignment="1">
      <alignment horizontal="center" vertical="center" wrapText="1"/>
    </xf>
    <xf numFmtId="0" fontId="54" fillId="12" borderId="39" xfId="0" applyFont="1" applyFill="1" applyBorder="1" applyAlignment="1">
      <alignment horizontal="center" vertical="center" wrapText="1"/>
    </xf>
    <xf numFmtId="0" fontId="55" fillId="10" borderId="31" xfId="0" applyFont="1" applyFill="1" applyBorder="1"/>
    <xf numFmtId="0" fontId="55" fillId="11" borderId="31" xfId="0" applyFont="1" applyFill="1" applyBorder="1"/>
    <xf numFmtId="0" fontId="44" fillId="13" borderId="31" xfId="0" applyFont="1" applyFill="1" applyBorder="1"/>
    <xf numFmtId="0" fontId="44" fillId="13" borderId="32" xfId="0" applyFont="1" applyFill="1" applyBorder="1"/>
    <xf numFmtId="0" fontId="44" fillId="13" borderId="33" xfId="0" applyFont="1" applyFill="1" applyBorder="1"/>
    <xf numFmtId="0" fontId="29" fillId="13" borderId="34" xfId="0" applyFont="1" applyFill="1" applyBorder="1"/>
    <xf numFmtId="0" fontId="29" fillId="13" borderId="0" xfId="0" applyFont="1" applyFill="1"/>
    <xf numFmtId="0" fontId="43" fillId="13" borderId="30" xfId="0" applyFont="1" applyFill="1" applyBorder="1"/>
    <xf numFmtId="0" fontId="29" fillId="13" borderId="35" xfId="0" applyFont="1" applyFill="1" applyBorder="1"/>
    <xf numFmtId="0" fontId="43" fillId="13" borderId="40" xfId="0" applyFont="1" applyFill="1" applyBorder="1"/>
    <xf numFmtId="0" fontId="29" fillId="13" borderId="36" xfId="0" applyFont="1" applyFill="1" applyBorder="1"/>
    <xf numFmtId="0" fontId="29" fillId="13" borderId="37" xfId="0" applyFont="1" applyFill="1" applyBorder="1"/>
    <xf numFmtId="0" fontId="29" fillId="13" borderId="38" xfId="0" applyFont="1" applyFill="1" applyBorder="1"/>
    <xf numFmtId="0" fontId="0" fillId="10" borderId="37" xfId="0" applyFill="1" applyBorder="1" applyAlignment="1">
      <alignment horizontal="center" vertical="center" wrapText="1"/>
    </xf>
    <xf numFmtId="0" fontId="48" fillId="11" borderId="37" xfId="0" applyFont="1" applyFill="1" applyBorder="1" applyAlignment="1">
      <alignment horizontal="center" wrapText="1"/>
    </xf>
    <xf numFmtId="0" fontId="48" fillId="11" borderId="38" xfId="0" applyFont="1" applyFill="1" applyBorder="1" applyAlignment="1">
      <alignment horizontal="center" wrapText="1"/>
    </xf>
    <xf numFmtId="0" fontId="0" fillId="10" borderId="38" xfId="0" applyFill="1" applyBorder="1" applyAlignment="1">
      <alignment horizontal="center" vertical="center" wrapText="1"/>
    </xf>
    <xf numFmtId="0" fontId="53" fillId="10" borderId="35" xfId="0" applyFont="1" applyFill="1" applyBorder="1" applyAlignment="1">
      <alignment horizontal="center" vertical="center" wrapText="1"/>
    </xf>
    <xf numFmtId="0" fontId="53" fillId="10" borderId="0" xfId="0" applyFont="1" applyFill="1" applyAlignment="1">
      <alignment horizontal="center" vertical="center" wrapText="1"/>
    </xf>
    <xf numFmtId="0" fontId="52" fillId="11" borderId="0" xfId="0" applyFont="1" applyFill="1" applyAlignment="1">
      <alignment horizontal="center" wrapText="1"/>
    </xf>
    <xf numFmtId="0" fontId="52" fillId="11" borderId="35" xfId="0" applyFont="1" applyFill="1" applyBorder="1" applyAlignment="1">
      <alignment horizontal="center" wrapText="1"/>
    </xf>
    <xf numFmtId="0" fontId="9" fillId="0" borderId="1" xfId="0" applyFont="1" applyBorder="1" applyAlignment="1">
      <alignment vertical="center" wrapText="1"/>
    </xf>
    <xf numFmtId="0" fontId="9" fillId="5" borderId="8" xfId="0" applyFont="1" applyFill="1" applyBorder="1" applyAlignment="1">
      <alignment vertical="center" wrapText="1"/>
    </xf>
    <xf numFmtId="0" fontId="9" fillId="5" borderId="2" xfId="0" applyFont="1" applyFill="1" applyBorder="1" applyAlignment="1">
      <alignment vertical="center" wrapText="1"/>
    </xf>
    <xf numFmtId="0" fontId="0" fillId="0" borderId="9" xfId="0" applyBorder="1" applyAlignment="1">
      <alignment vertical="center" wrapText="1"/>
    </xf>
    <xf numFmtId="0" fontId="0" fillId="0" borderId="6" xfId="0" applyBorder="1" applyAlignment="1">
      <alignment vertical="center"/>
    </xf>
    <xf numFmtId="0" fontId="0" fillId="0" borderId="7" xfId="0" applyBorder="1" applyAlignment="1">
      <alignment vertical="center"/>
    </xf>
    <xf numFmtId="0" fontId="0" fillId="0" borderId="9" xfId="0" applyBorder="1" applyAlignment="1">
      <alignment vertical="center"/>
    </xf>
    <xf numFmtId="0" fontId="0" fillId="0" borderId="10" xfId="0" applyBorder="1"/>
    <xf numFmtId="0" fontId="0" fillId="0" borderId="11" xfId="0" applyBorder="1"/>
    <xf numFmtId="0" fontId="9" fillId="0" borderId="0" xfId="0" applyFont="1" applyAlignment="1">
      <alignment vertical="center"/>
    </xf>
    <xf numFmtId="0" fontId="9" fillId="5" borderId="0" xfId="0" applyFont="1" applyFill="1"/>
    <xf numFmtId="0" fontId="9" fillId="5" borderId="0" xfId="0" applyFont="1" applyFill="1" applyAlignment="1">
      <alignment vertical="center" wrapText="1"/>
    </xf>
    <xf numFmtId="2" fontId="9" fillId="5" borderId="1" xfId="0" applyNumberFormat="1" applyFont="1" applyFill="1" applyBorder="1" applyAlignment="1">
      <alignment vertical="center" wrapText="1"/>
    </xf>
    <xf numFmtId="10" fontId="9" fillId="5" borderId="1" xfId="0" applyNumberFormat="1" applyFont="1" applyFill="1" applyBorder="1" applyAlignment="1">
      <alignment vertical="center" wrapText="1"/>
    </xf>
    <xf numFmtId="0" fontId="8" fillId="0" borderId="0" xfId="0" applyFont="1" applyAlignment="1">
      <alignment horizontal="center" vertical="top"/>
    </xf>
    <xf numFmtId="0" fontId="7" fillId="0" borderId="0" xfId="0" applyFont="1"/>
    <xf numFmtId="0" fontId="7" fillId="0" borderId="0" xfId="0" applyFont="1" applyAlignment="1">
      <alignment wrapText="1"/>
    </xf>
    <xf numFmtId="14" fontId="9" fillId="5" borderId="0" xfId="0" applyNumberFormat="1" applyFont="1" applyFill="1" applyAlignment="1">
      <alignment vertical="center" wrapText="1"/>
    </xf>
    <xf numFmtId="0" fontId="28" fillId="5" borderId="0" xfId="0" applyFont="1" applyFill="1" applyAlignment="1">
      <alignment horizontal="left" vertical="center" wrapText="1"/>
    </xf>
    <xf numFmtId="14" fontId="9" fillId="5" borderId="0" xfId="0" applyNumberFormat="1" applyFont="1" applyFill="1" applyAlignment="1">
      <alignment horizontal="right" vertical="center" wrapText="1"/>
    </xf>
    <xf numFmtId="0" fontId="27" fillId="5" borderId="0" xfId="0" applyFont="1" applyFill="1" applyAlignment="1">
      <alignment vertical="center" wrapText="1"/>
    </xf>
    <xf numFmtId="0" fontId="10" fillId="0" borderId="0" xfId="0" applyFont="1" applyAlignment="1">
      <alignment wrapText="1"/>
    </xf>
    <xf numFmtId="164" fontId="9" fillId="5" borderId="0" xfId="0" applyNumberFormat="1" applyFont="1" applyFill="1" applyAlignment="1">
      <alignment vertical="center" wrapText="1"/>
    </xf>
    <xf numFmtId="0" fontId="10" fillId="5" borderId="0" xfId="0" applyFont="1" applyFill="1" applyAlignment="1">
      <alignment wrapText="1"/>
    </xf>
    <xf numFmtId="0" fontId="27" fillId="0" borderId="0" xfId="0" applyFont="1" applyAlignment="1">
      <alignment vertical="center" wrapText="1"/>
    </xf>
    <xf numFmtId="0" fontId="16" fillId="0" borderId="0" xfId="0" applyFont="1"/>
    <xf numFmtId="0" fontId="9" fillId="5" borderId="0" xfId="0" applyFont="1" applyFill="1" applyAlignment="1">
      <alignment horizontal="left" vertical="center" wrapText="1"/>
    </xf>
    <xf numFmtId="0" fontId="9" fillId="5" borderId="1" xfId="0" applyFont="1" applyFill="1" applyBorder="1" applyAlignment="1">
      <alignment vertical="center"/>
    </xf>
    <xf numFmtId="0" fontId="24" fillId="5" borderId="0" xfId="0" applyFont="1" applyFill="1" applyAlignment="1">
      <alignment vertical="center" wrapText="1"/>
    </xf>
    <xf numFmtId="0" fontId="18" fillId="5" borderId="0" xfId="0" applyFont="1" applyFill="1" applyAlignment="1">
      <alignment vertical="center" wrapText="1"/>
    </xf>
    <xf numFmtId="0" fontId="32" fillId="0" borderId="0" xfId="0" applyFont="1" applyAlignment="1">
      <alignment vertical="center" wrapText="1"/>
    </xf>
    <xf numFmtId="0" fontId="20" fillId="5" borderId="0" xfId="0" applyFont="1" applyFill="1" applyAlignment="1">
      <alignment horizontal="left" wrapText="1"/>
    </xf>
    <xf numFmtId="0" fontId="9" fillId="5" borderId="0" xfId="0" applyFont="1" applyFill="1" applyAlignment="1">
      <alignment vertical="center"/>
    </xf>
    <xf numFmtId="0" fontId="5" fillId="0" borderId="0" xfId="0" applyFont="1" applyAlignment="1">
      <alignment horizontal="left" vertical="top"/>
    </xf>
    <xf numFmtId="0" fontId="10" fillId="0" borderId="0" xfId="0" applyFont="1" applyAlignment="1">
      <alignment horizontal="left" vertical="top"/>
    </xf>
    <xf numFmtId="0" fontId="38" fillId="0" borderId="0" xfId="0" applyFont="1" applyAlignment="1">
      <alignment horizontal="left"/>
    </xf>
    <xf numFmtId="0" fontId="11" fillId="0" borderId="0" xfId="0" applyFont="1" applyAlignment="1">
      <alignment vertical="top" wrapText="1"/>
    </xf>
    <xf numFmtId="0" fontId="0" fillId="0" borderId="49" xfId="0" applyBorder="1"/>
    <xf numFmtId="0" fontId="56" fillId="14" borderId="46" xfId="0" applyFont="1" applyFill="1" applyBorder="1" applyAlignment="1">
      <alignment vertical="top" wrapText="1"/>
    </xf>
    <xf numFmtId="0" fontId="57" fillId="0" borderId="46" xfId="0" applyFont="1" applyBorder="1" applyAlignment="1">
      <alignment vertical="top" wrapText="1"/>
    </xf>
    <xf numFmtId="10" fontId="57" fillId="0" borderId="46" xfId="0" applyNumberFormat="1" applyFont="1" applyBorder="1" applyAlignment="1">
      <alignment vertical="top" wrapText="1"/>
    </xf>
    <xf numFmtId="10" fontId="57" fillId="5" borderId="46" xfId="0" applyNumberFormat="1" applyFont="1" applyFill="1" applyBorder="1" applyAlignment="1">
      <alignment vertical="top" wrapText="1"/>
    </xf>
    <xf numFmtId="0" fontId="39" fillId="0" borderId="49" xfId="0" applyFont="1" applyBorder="1"/>
    <xf numFmtId="0" fontId="40" fillId="0" borderId="49" xfId="0" applyFont="1" applyBorder="1"/>
    <xf numFmtId="0" fontId="57" fillId="5" borderId="46" xfId="0" applyFont="1" applyFill="1" applyBorder="1" applyAlignment="1">
      <alignment vertical="top" wrapText="1"/>
    </xf>
    <xf numFmtId="0" fontId="41" fillId="0" borderId="49" xfId="0" applyFont="1" applyBorder="1"/>
    <xf numFmtId="2" fontId="57" fillId="0" borderId="46" xfId="0" applyNumberFormat="1" applyFont="1" applyBorder="1" applyAlignment="1">
      <alignment vertical="top" wrapText="1"/>
    </xf>
    <xf numFmtId="0" fontId="37" fillId="0" borderId="49" xfId="0" applyFont="1" applyBorder="1" applyAlignment="1">
      <alignment vertical="center"/>
    </xf>
    <xf numFmtId="2" fontId="10" fillId="0" borderId="49" xfId="0" applyNumberFormat="1" applyFont="1" applyBorder="1" applyAlignment="1">
      <alignment horizontal="center" vertical="center" wrapText="1"/>
    </xf>
    <xf numFmtId="0" fontId="9" fillId="0" borderId="49" xfId="0" applyFont="1" applyBorder="1" applyAlignment="1">
      <alignment vertical="top" wrapText="1"/>
    </xf>
    <xf numFmtId="2" fontId="10" fillId="0" borderId="49" xfId="0" applyNumberFormat="1" applyFont="1" applyBorder="1" applyAlignment="1">
      <alignment vertical="top" wrapText="1"/>
    </xf>
    <xf numFmtId="2" fontId="56" fillId="14" borderId="46" xfId="0" applyNumberFormat="1" applyFont="1" applyFill="1" applyBorder="1" applyAlignment="1">
      <alignment vertical="top" wrapText="1"/>
    </xf>
    <xf numFmtId="10" fontId="10" fillId="0" borderId="49" xfId="0" applyNumberFormat="1" applyFont="1" applyBorder="1" applyAlignment="1">
      <alignment vertical="top" wrapText="1"/>
    </xf>
    <xf numFmtId="10" fontId="10" fillId="0" borderId="46" xfId="0" applyNumberFormat="1" applyFont="1" applyBorder="1" applyAlignment="1">
      <alignment vertical="top"/>
    </xf>
    <xf numFmtId="10" fontId="10" fillId="0" borderId="46" xfId="0" applyNumberFormat="1" applyFont="1" applyBorder="1" applyAlignment="1">
      <alignment horizontal="center" vertical="center" wrapText="1"/>
    </xf>
    <xf numFmtId="10" fontId="9" fillId="0" borderId="46" xfId="0" applyNumberFormat="1" applyFont="1" applyBorder="1" applyAlignment="1">
      <alignment vertical="top" wrapText="1"/>
    </xf>
    <xf numFmtId="0" fontId="47" fillId="0" borderId="0" xfId="0" applyFont="1"/>
    <xf numFmtId="0" fontId="10" fillId="0" borderId="49" xfId="0" applyFont="1" applyBorder="1" applyAlignment="1">
      <alignment vertical="top"/>
    </xf>
    <xf numFmtId="0" fontId="9" fillId="0" borderId="49" xfId="0" applyFont="1" applyBorder="1" applyAlignment="1">
      <alignment horizontal="left" vertical="top" wrapText="1"/>
    </xf>
    <xf numFmtId="0" fontId="9" fillId="0" borderId="43" xfId="0" applyFont="1" applyBorder="1" applyAlignment="1">
      <alignment horizontal="left" vertical="top" wrapText="1"/>
    </xf>
    <xf numFmtId="0" fontId="9" fillId="0" borderId="46" xfId="0" applyFont="1" applyBorder="1" applyAlignment="1">
      <alignment horizontal="left" vertical="top" wrapText="1"/>
    </xf>
    <xf numFmtId="0" fontId="61" fillId="0" borderId="1" xfId="0" applyFont="1" applyBorder="1" applyAlignment="1">
      <alignment horizontal="left" vertical="top" wrapText="1" indent="1"/>
    </xf>
    <xf numFmtId="0" fontId="9" fillId="0" borderId="50" xfId="0" applyFont="1" applyBorder="1" applyAlignment="1">
      <alignment horizontal="left" vertical="top" wrapText="1"/>
    </xf>
    <xf numFmtId="0" fontId="60" fillId="0" borderId="0" xfId="0" applyFont="1"/>
    <xf numFmtId="0" fontId="21" fillId="0" borderId="49" xfId="0" applyFont="1" applyBorder="1" applyAlignment="1">
      <alignment horizontal="left" wrapText="1"/>
    </xf>
    <xf numFmtId="0" fontId="6" fillId="0" borderId="0" xfId="0" applyFont="1" applyAlignment="1">
      <alignment horizontal="center" vertical="center"/>
    </xf>
    <xf numFmtId="0" fontId="0" fillId="0" borderId="0" xfId="0"/>
    <xf numFmtId="0" fontId="4" fillId="0" borderId="0" xfId="0" applyFont="1" applyAlignment="1">
      <alignment horizontal="center" vertical="center"/>
    </xf>
    <xf numFmtId="0" fontId="3" fillId="0" borderId="0" xfId="0" applyFont="1" applyAlignment="1">
      <alignment horizontal="center" vertical="center"/>
    </xf>
    <xf numFmtId="0" fontId="9" fillId="2" borderId="1" xfId="0" applyFont="1" applyFill="1" applyBorder="1" applyAlignment="1">
      <alignment horizontal="left" vertical="center" wrapText="1"/>
    </xf>
    <xf numFmtId="0" fontId="0" fillId="0" borderId="10" xfId="0" applyBorder="1"/>
    <xf numFmtId="0" fontId="0" fillId="0" borderId="11" xfId="0" applyBorder="1"/>
    <xf numFmtId="0" fontId="9" fillId="2" borderId="1" xfId="0" applyFont="1" applyFill="1" applyBorder="1" applyAlignment="1">
      <alignment vertical="center" wrapText="1"/>
    </xf>
    <xf numFmtId="0" fontId="9" fillId="5" borderId="1" xfId="0" applyFont="1" applyFill="1" applyBorder="1" applyAlignment="1">
      <alignment vertical="top" wrapText="1"/>
    </xf>
    <xf numFmtId="0" fontId="0" fillId="5" borderId="5" xfId="0" applyFill="1" applyBorder="1"/>
    <xf numFmtId="0" fontId="0" fillId="5" borderId="6" xfId="0" applyFill="1" applyBorder="1"/>
    <xf numFmtId="0" fontId="0" fillId="5" borderId="8" xfId="0" applyFill="1" applyBorder="1"/>
    <xf numFmtId="0" fontId="0" fillId="5" borderId="2" xfId="0" applyFill="1" applyBorder="1"/>
    <xf numFmtId="0" fontId="0" fillId="5" borderId="9" xfId="0" applyFill="1" applyBorder="1"/>
    <xf numFmtId="0" fontId="9" fillId="0" borderId="1" xfId="0" applyFont="1" applyBorder="1" applyAlignment="1">
      <alignment vertical="top" wrapText="1"/>
    </xf>
    <xf numFmtId="0" fontId="0" fillId="0" borderId="16" xfId="0" applyBorder="1"/>
    <xf numFmtId="0" fontId="7" fillId="0" borderId="0" xfId="0" applyFont="1"/>
    <xf numFmtId="164" fontId="9" fillId="5" borderId="1" xfId="0" applyNumberFormat="1" applyFont="1" applyFill="1" applyBorder="1" applyAlignment="1">
      <alignment horizontal="right" vertical="center" wrapText="1"/>
    </xf>
    <xf numFmtId="164" fontId="16" fillId="5" borderId="10" xfId="0" applyNumberFormat="1" applyFont="1" applyFill="1" applyBorder="1" applyAlignment="1">
      <alignment horizontal="right"/>
    </xf>
    <xf numFmtId="164" fontId="16" fillId="5" borderId="11" xfId="0" applyNumberFormat="1" applyFont="1" applyFill="1" applyBorder="1" applyAlignment="1">
      <alignment horizontal="right"/>
    </xf>
    <xf numFmtId="0" fontId="9" fillId="5" borderId="1" xfId="0" applyFont="1" applyFill="1" applyBorder="1" applyAlignment="1">
      <alignment horizontal="left" vertical="center" wrapText="1"/>
    </xf>
    <xf numFmtId="0" fontId="0" fillId="0" borderId="10" xfId="0" applyBorder="1" applyAlignment="1">
      <alignment horizontal="left"/>
    </xf>
    <xf numFmtId="0" fontId="0" fillId="0" borderId="11" xfId="0" applyBorder="1" applyAlignment="1">
      <alignment horizontal="left"/>
    </xf>
    <xf numFmtId="0" fontId="10" fillId="0" borderId="0" xfId="0" applyFont="1"/>
    <xf numFmtId="0" fontId="9" fillId="5" borderId="1" xfId="0" applyFont="1" applyFill="1" applyBorder="1" applyAlignment="1">
      <alignment vertical="center"/>
    </xf>
    <xf numFmtId="0" fontId="0" fillId="0" borderId="5" xfId="0" applyBorder="1"/>
    <xf numFmtId="0" fontId="0" fillId="0" borderId="6" xfId="0" applyBorder="1"/>
    <xf numFmtId="0" fontId="0" fillId="0" borderId="8" xfId="0" applyBorder="1"/>
    <xf numFmtId="0" fontId="0" fillId="0" borderId="2" xfId="0" applyBorder="1"/>
    <xf numFmtId="0" fontId="0" fillId="0" borderId="9" xfId="0" applyBorder="1"/>
    <xf numFmtId="0" fontId="9" fillId="0" borderId="1" xfId="0" applyFont="1" applyBorder="1" applyAlignment="1">
      <alignment horizontal="center" vertical="top" wrapText="1"/>
    </xf>
    <xf numFmtId="0" fontId="9" fillId="5" borderId="1" xfId="0" applyFont="1" applyFill="1" applyBorder="1" applyAlignment="1">
      <alignment vertical="center" wrapText="1"/>
    </xf>
    <xf numFmtId="0" fontId="9" fillId="0" borderId="12" xfId="0" applyFont="1" applyBorder="1" applyAlignment="1">
      <alignment vertical="top" wrapText="1"/>
    </xf>
    <xf numFmtId="0" fontId="9" fillId="2" borderId="1" xfId="0" applyFont="1" applyFill="1" applyBorder="1" applyAlignment="1">
      <alignment vertical="center"/>
    </xf>
    <xf numFmtId="0" fontId="0" fillId="5" borderId="16" xfId="0" applyFill="1" applyBorder="1"/>
    <xf numFmtId="0" fontId="8" fillId="0" borderId="0" xfId="0" applyFont="1" applyAlignment="1">
      <alignment horizontal="center" vertical="top"/>
    </xf>
    <xf numFmtId="0" fontId="9" fillId="0" borderId="1" xfId="0" applyFont="1" applyBorder="1" applyAlignment="1">
      <alignment vertical="center" wrapText="1"/>
    </xf>
    <xf numFmtId="0" fontId="10" fillId="2" borderId="1" xfId="0" applyFont="1" applyFill="1" applyBorder="1" applyAlignment="1">
      <alignment horizontal="center" vertical="center"/>
    </xf>
    <xf numFmtId="0" fontId="10" fillId="0" borderId="0" xfId="0" applyFont="1" applyAlignment="1">
      <alignment wrapText="1"/>
    </xf>
    <xf numFmtId="0" fontId="0" fillId="5" borderId="10" xfId="0" applyFill="1" applyBorder="1"/>
    <xf numFmtId="0" fontId="0" fillId="5" borderId="11" xfId="0" applyFill="1" applyBorder="1"/>
    <xf numFmtId="14" fontId="9" fillId="5" borderId="1" xfId="0" applyNumberFormat="1" applyFont="1" applyFill="1" applyBorder="1" applyAlignment="1">
      <alignment horizontal="left" vertical="center" wrapText="1"/>
    </xf>
    <xf numFmtId="0" fontId="16" fillId="5" borderId="10" xfId="0" applyFont="1" applyFill="1" applyBorder="1" applyAlignment="1">
      <alignment horizontal="left" wrapText="1"/>
    </xf>
    <xf numFmtId="0" fontId="16" fillId="5" borderId="11" xfId="0" applyFont="1" applyFill="1" applyBorder="1" applyAlignment="1">
      <alignment horizontal="left" wrapText="1"/>
    </xf>
    <xf numFmtId="0" fontId="5" fillId="0" borderId="0" xfId="0" applyFont="1" applyAlignment="1">
      <alignment horizontal="left" vertical="top"/>
    </xf>
    <xf numFmtId="0" fontId="0" fillId="5" borderId="10" xfId="0" applyFill="1" applyBorder="1" applyAlignment="1">
      <alignment horizontal="left"/>
    </xf>
    <xf numFmtId="0" fontId="0" fillId="5" borderId="11" xfId="0" applyFill="1" applyBorder="1" applyAlignment="1">
      <alignment horizontal="left"/>
    </xf>
    <xf numFmtId="164" fontId="9" fillId="5" borderId="1" xfId="0" applyNumberFormat="1" applyFont="1" applyFill="1" applyBorder="1" applyAlignment="1">
      <alignment vertical="center" wrapText="1"/>
    </xf>
    <xf numFmtId="0" fontId="9" fillId="0" borderId="1" xfId="0" applyFont="1" applyBorder="1" applyAlignment="1">
      <alignment vertical="center"/>
    </xf>
    <xf numFmtId="0" fontId="10" fillId="4" borderId="1" xfId="0" applyFont="1" applyFill="1" applyBorder="1" applyAlignment="1">
      <alignment horizontal="center" vertical="center" wrapText="1"/>
    </xf>
    <xf numFmtId="0" fontId="16" fillId="5" borderId="10" xfId="0" applyFont="1" applyFill="1" applyBorder="1" applyAlignment="1">
      <alignment horizontal="left"/>
    </xf>
    <xf numFmtId="0" fontId="16" fillId="5" borderId="11" xfId="0" applyFont="1" applyFill="1" applyBorder="1" applyAlignment="1">
      <alignment horizontal="left"/>
    </xf>
    <xf numFmtId="0" fontId="7" fillId="0" borderId="0" xfId="0" applyFont="1" applyAlignment="1">
      <alignment wrapText="1"/>
    </xf>
    <xf numFmtId="0" fontId="22" fillId="4" borderId="1" xfId="0" applyFont="1" applyFill="1" applyBorder="1" applyAlignment="1">
      <alignment horizontal="center" vertical="center" wrapText="1"/>
    </xf>
    <xf numFmtId="0" fontId="0" fillId="0" borderId="12" xfId="0" applyBorder="1"/>
    <xf numFmtId="0" fontId="30" fillId="2" borderId="1" xfId="0" applyFont="1" applyFill="1" applyBorder="1" applyAlignment="1">
      <alignment vertical="center" wrapText="1"/>
    </xf>
    <xf numFmtId="0" fontId="27" fillId="5" borderId="1" xfId="0" applyFont="1" applyFill="1" applyBorder="1" applyAlignment="1">
      <alignment horizontal="left" vertical="center" wrapText="1"/>
    </xf>
    <xf numFmtId="0" fontId="20" fillId="5" borderId="0" xfId="0" applyFont="1" applyFill="1" applyAlignment="1">
      <alignment horizontal="left" wrapText="1"/>
    </xf>
    <xf numFmtId="0" fontId="8" fillId="0" borderId="0" xfId="0" applyFont="1" applyAlignment="1">
      <alignment horizontal="center" vertical="center" wrapText="1"/>
    </xf>
    <xf numFmtId="0" fontId="19" fillId="0" borderId="0" xfId="0" applyFont="1" applyAlignment="1">
      <alignment horizontal="center" vertical="top" wrapText="1"/>
    </xf>
    <xf numFmtId="0" fontId="56" fillId="14" borderId="46" xfId="0" applyFont="1" applyFill="1" applyBorder="1" applyAlignment="1">
      <alignment vertical="top" wrapText="1"/>
    </xf>
    <xf numFmtId="0" fontId="0" fillId="0" borderId="50" xfId="0" applyBorder="1"/>
    <xf numFmtId="0" fontId="57" fillId="0" borderId="53" xfId="0" applyFont="1" applyBorder="1" applyAlignment="1">
      <alignment vertical="top" wrapText="1"/>
    </xf>
    <xf numFmtId="0" fontId="57" fillId="0" borderId="51" xfId="0" applyFont="1" applyBorder="1" applyAlignment="1">
      <alignment vertical="top" wrapText="1"/>
    </xf>
    <xf numFmtId="0" fontId="57" fillId="0" borderId="50" xfId="0" applyFont="1" applyBorder="1" applyAlignment="1">
      <alignment vertical="top" wrapText="1"/>
    </xf>
    <xf numFmtId="1" fontId="57" fillId="5" borderId="53" xfId="0" applyNumberFormat="1" applyFont="1" applyFill="1" applyBorder="1" applyAlignment="1">
      <alignment vertical="top" wrapText="1"/>
    </xf>
    <xf numFmtId="1" fontId="57" fillId="5" borderId="51" xfId="0" applyNumberFormat="1" applyFont="1" applyFill="1" applyBorder="1" applyAlignment="1">
      <alignment vertical="top" wrapText="1"/>
    </xf>
    <xf numFmtId="1" fontId="57" fillId="5" borderId="50" xfId="0" applyNumberFormat="1" applyFont="1" applyFill="1" applyBorder="1" applyAlignment="1">
      <alignment vertical="top" wrapText="1"/>
    </xf>
    <xf numFmtId="0" fontId="57" fillId="0" borderId="46" xfId="0" applyFont="1" applyBorder="1" applyAlignment="1">
      <alignment vertical="top" wrapText="1"/>
    </xf>
    <xf numFmtId="0" fontId="0" fillId="0" borderId="47" xfId="0" applyBorder="1"/>
    <xf numFmtId="0" fontId="0" fillId="0" borderId="48" xfId="0" applyBorder="1"/>
    <xf numFmtId="0" fontId="56" fillId="0" borderId="49" xfId="0" applyFont="1" applyBorder="1" applyAlignment="1">
      <alignment horizontal="center" vertical="center"/>
    </xf>
    <xf numFmtId="0" fontId="9" fillId="0" borderId="49" xfId="0" applyFont="1" applyBorder="1" applyAlignment="1">
      <alignment vertical="top" wrapText="1"/>
    </xf>
    <xf numFmtId="0" fontId="58" fillId="0" borderId="49" xfId="0" applyFont="1" applyBorder="1" applyAlignment="1">
      <alignment vertical="top" wrapText="1"/>
    </xf>
    <xf numFmtId="17" fontId="0" fillId="0" borderId="46" xfId="0" applyNumberFormat="1" applyBorder="1"/>
    <xf numFmtId="0" fontId="11" fillId="0" borderId="46" xfId="0" applyFont="1" applyBorder="1" applyAlignment="1">
      <alignment vertical="top" wrapText="1"/>
    </xf>
    <xf numFmtId="0" fontId="0" fillId="0" borderId="51" xfId="0" applyBorder="1"/>
    <xf numFmtId="0" fontId="0" fillId="0" borderId="46" xfId="0" applyBorder="1"/>
    <xf numFmtId="0" fontId="0" fillId="0" borderId="46" xfId="0" applyBorder="1" applyAlignment="1">
      <alignment wrapText="1"/>
    </xf>
    <xf numFmtId="0" fontId="0" fillId="0" borderId="50" xfId="0" applyBorder="1" applyAlignment="1">
      <alignment wrapText="1"/>
    </xf>
    <xf numFmtId="0" fontId="56" fillId="14" borderId="1" xfId="0" applyFont="1" applyFill="1" applyBorder="1" applyAlignment="1">
      <alignment vertical="top" wrapText="1"/>
    </xf>
    <xf numFmtId="2" fontId="57" fillId="0" borderId="46" xfId="0" applyNumberFormat="1" applyFont="1" applyBorder="1" applyAlignment="1">
      <alignment vertical="top" wrapText="1"/>
    </xf>
    <xf numFmtId="0" fontId="9" fillId="0" borderId="0" xfId="0" applyFont="1" applyAlignment="1">
      <alignment vertical="top" wrapText="1"/>
    </xf>
    <xf numFmtId="0" fontId="10" fillId="0" borderId="0" xfId="0" applyFont="1" applyAlignment="1">
      <alignment vertical="top" wrapText="1"/>
    </xf>
    <xf numFmtId="0" fontId="9" fillId="4" borderId="0" xfId="0" applyFont="1" applyFill="1" applyAlignment="1">
      <alignment vertical="center" wrapText="1"/>
    </xf>
    <xf numFmtId="0" fontId="9" fillId="0" borderId="16" xfId="0" applyFont="1" applyBorder="1" applyAlignment="1">
      <alignment vertical="top" wrapText="1"/>
    </xf>
    <xf numFmtId="0" fontId="0" fillId="0" borderId="7" xfId="0" applyBorder="1"/>
    <xf numFmtId="0" fontId="0" fillId="0" borderId="3" xfId="0" applyBorder="1"/>
    <xf numFmtId="0" fontId="10" fillId="2" borderId="46" xfId="0" applyFont="1" applyFill="1" applyBorder="1" applyAlignment="1">
      <alignment horizontal="center" vertical="center" wrapText="1"/>
    </xf>
    <xf numFmtId="0" fontId="0" fillId="0" borderId="24" xfId="0" applyBorder="1"/>
    <xf numFmtId="0" fontId="0" fillId="0" borderId="25" xfId="0" applyBorder="1"/>
    <xf numFmtId="0" fontId="0" fillId="0" borderId="26" xfId="0" applyBorder="1"/>
    <xf numFmtId="0" fontId="0" fillId="0" borderId="19" xfId="0" applyBorder="1"/>
    <xf numFmtId="0" fontId="0" fillId="0" borderId="21" xfId="0" applyBorder="1"/>
    <xf numFmtId="0" fontId="9" fillId="3" borderId="48" xfId="0" applyFont="1" applyFill="1" applyBorder="1" applyAlignment="1">
      <alignment vertical="top" wrapText="1"/>
    </xf>
    <xf numFmtId="0" fontId="0" fillId="0" borderId="20" xfId="0" applyBorder="1"/>
    <xf numFmtId="0" fontId="9" fillId="3" borderId="46" xfId="0" applyFont="1" applyFill="1" applyBorder="1" applyAlignment="1">
      <alignment vertical="top" wrapText="1"/>
    </xf>
    <xf numFmtId="0" fontId="0" fillId="0" borderId="1" xfId="0" applyBorder="1" applyAlignment="1">
      <alignment vertical="top"/>
    </xf>
    <xf numFmtId="0" fontId="9" fillId="0" borderId="52" xfId="0" applyFont="1" applyBorder="1" applyAlignment="1">
      <alignment vertical="center" wrapText="1"/>
    </xf>
    <xf numFmtId="0" fontId="0" fillId="0" borderId="29" xfId="0" applyBorder="1"/>
    <xf numFmtId="0" fontId="9" fillId="5" borderId="16" xfId="0" applyFont="1" applyFill="1" applyBorder="1" applyAlignment="1">
      <alignment horizontal="left" vertical="center"/>
    </xf>
    <xf numFmtId="0" fontId="8" fillId="0" borderId="0" xfId="0" applyFont="1" applyAlignment="1">
      <alignment horizontal="center" vertical="center"/>
    </xf>
    <xf numFmtId="0" fontId="7" fillId="2" borderId="17" xfId="0" applyFont="1" applyFill="1" applyBorder="1" applyAlignment="1">
      <alignment horizontal="center" vertical="center" wrapText="1"/>
    </xf>
    <xf numFmtId="0" fontId="0" fillId="0" borderId="42" xfId="0" applyBorder="1"/>
    <xf numFmtId="0" fontId="7" fillId="2" borderId="18" xfId="0" applyFont="1" applyFill="1" applyBorder="1" applyAlignment="1">
      <alignment horizontal="center" vertical="center" wrapText="1"/>
    </xf>
    <xf numFmtId="0" fontId="0" fillId="0" borderId="23" xfId="0" applyBorder="1"/>
    <xf numFmtId="0" fontId="19" fillId="0" borderId="0" xfId="0" applyFont="1" applyAlignment="1">
      <alignment horizontal="center" vertical="center"/>
    </xf>
    <xf numFmtId="0" fontId="59" fillId="0" borderId="16" xfId="0" applyFont="1" applyBorder="1" applyAlignment="1">
      <alignment vertical="top" wrapText="1"/>
    </xf>
    <xf numFmtId="0" fontId="10" fillId="2" borderId="1" xfId="0" applyFont="1" applyFill="1" applyBorder="1" applyAlignment="1">
      <alignment horizontal="center" vertical="top" wrapText="1"/>
    </xf>
    <xf numFmtId="0" fontId="10" fillId="2" borderId="1" xfId="0" applyFont="1" applyFill="1" applyBorder="1" applyAlignment="1">
      <alignment horizontal="center" vertical="center" wrapText="1"/>
    </xf>
    <xf numFmtId="0" fontId="9" fillId="5" borderId="16" xfId="0" applyFont="1" applyFill="1" applyBorder="1" applyAlignment="1">
      <alignment horizontal="center" vertical="center"/>
    </xf>
    <xf numFmtId="0" fontId="9" fillId="5" borderId="18" xfId="0" applyFont="1" applyFill="1" applyBorder="1" applyAlignment="1">
      <alignment horizontal="center" vertical="center"/>
    </xf>
    <xf numFmtId="0" fontId="5" fillId="5" borderId="0" xfId="0" applyFont="1" applyFill="1" applyAlignment="1">
      <alignment horizontal="center"/>
    </xf>
    <xf numFmtId="0" fontId="9" fillId="0" borderId="52" xfId="0" applyFont="1" applyBorder="1" applyAlignment="1">
      <alignment vertical="top" wrapText="1"/>
    </xf>
    <xf numFmtId="0" fontId="0" fillId="0" borderId="29" xfId="0" applyBorder="1" applyAlignment="1">
      <alignment vertical="top"/>
    </xf>
    <xf numFmtId="0" fontId="0" fillId="0" borderId="3" xfId="0" applyBorder="1" applyAlignment="1">
      <alignment vertical="top"/>
    </xf>
    <xf numFmtId="0" fontId="0" fillId="0" borderId="7" xfId="0" applyBorder="1" applyAlignment="1">
      <alignment vertical="top"/>
    </xf>
    <xf numFmtId="0" fontId="0" fillId="0" borderId="8" xfId="0" applyBorder="1" applyAlignment="1">
      <alignment vertical="top"/>
    </xf>
    <xf numFmtId="0" fontId="0" fillId="0" borderId="9" xfId="0" applyBorder="1" applyAlignment="1">
      <alignment vertical="top"/>
    </xf>
    <xf numFmtId="0" fontId="10" fillId="2" borderId="11" xfId="0" applyFont="1" applyFill="1" applyBorder="1" applyAlignment="1">
      <alignment horizontal="center" vertical="center" wrapText="1"/>
    </xf>
    <xf numFmtId="0" fontId="33" fillId="0" borderId="0" xfId="0" applyFont="1" applyAlignment="1">
      <alignment horizontal="center" vertical="top" wrapText="1"/>
    </xf>
    <xf numFmtId="0" fontId="21" fillId="0" borderId="0" xfId="0" applyFont="1" applyAlignment="1">
      <alignment wrapText="1"/>
    </xf>
    <xf numFmtId="0" fontId="50" fillId="0" borderId="1" xfId="0" applyFont="1" applyBorder="1" applyAlignment="1">
      <alignment vertical="center" wrapText="1"/>
    </xf>
    <xf numFmtId="0" fontId="9" fillId="0" borderId="0" xfId="0" applyFont="1"/>
    <xf numFmtId="0" fontId="42" fillId="15" borderId="43" xfId="0" applyFont="1" applyFill="1" applyBorder="1" applyAlignment="1">
      <alignment wrapText="1"/>
    </xf>
    <xf numFmtId="0" fontId="0" fillId="15" borderId="23" xfId="0" applyFill="1" applyBorder="1"/>
    <xf numFmtId="0" fontId="0" fillId="15" borderId="24" xfId="0" applyFill="1" applyBorder="1"/>
    <xf numFmtId="0" fontId="0" fillId="15" borderId="25" xfId="0" applyFill="1" applyBorder="1"/>
    <xf numFmtId="0" fontId="9" fillId="15" borderId="0" xfId="0" applyFont="1" applyFill="1"/>
    <xf numFmtId="0" fontId="0" fillId="15" borderId="26" xfId="0" applyFill="1" applyBorder="1"/>
    <xf numFmtId="0" fontId="9" fillId="5" borderId="12" xfId="0" applyFont="1" applyFill="1" applyBorder="1" applyAlignment="1">
      <alignment vertical="center" wrapText="1"/>
    </xf>
    <xf numFmtId="0" fontId="0" fillId="0" borderId="5" xfId="0" applyBorder="1" applyAlignment="1">
      <alignment vertical="center"/>
    </xf>
    <xf numFmtId="0" fontId="0" fillId="0" borderId="3" xfId="0" applyBorder="1" applyAlignment="1">
      <alignment vertical="center"/>
    </xf>
    <xf numFmtId="0" fontId="9" fillId="0" borderId="0" xfId="0" applyFont="1" applyAlignment="1">
      <alignment vertical="center"/>
    </xf>
    <xf numFmtId="0" fontId="0" fillId="0" borderId="8" xfId="0" applyBorder="1" applyAlignment="1">
      <alignment vertical="center"/>
    </xf>
    <xf numFmtId="0" fontId="0" fillId="0" borderId="2" xfId="0" applyBorder="1" applyAlignment="1">
      <alignment vertical="center"/>
    </xf>
    <xf numFmtId="0" fontId="50" fillId="0" borderId="1" xfId="0" applyFont="1" applyBorder="1" applyAlignment="1">
      <alignment horizontal="left" vertical="center" wrapText="1"/>
    </xf>
    <xf numFmtId="0" fontId="9" fillId="5" borderId="22" xfId="0" applyFont="1" applyFill="1" applyBorder="1" applyAlignment="1">
      <alignment vertical="top" wrapText="1"/>
    </xf>
    <xf numFmtId="0" fontId="9" fillId="5" borderId="23" xfId="0" applyFont="1" applyFill="1" applyBorder="1" applyAlignment="1">
      <alignment vertical="top" wrapText="1"/>
    </xf>
    <xf numFmtId="0" fontId="9" fillId="5" borderId="24" xfId="0" applyFont="1" applyFill="1" applyBorder="1" applyAlignment="1">
      <alignment vertical="top" wrapText="1"/>
    </xf>
    <xf numFmtId="0" fontId="9" fillId="5" borderId="25" xfId="0" applyFont="1" applyFill="1" applyBorder="1" applyAlignment="1">
      <alignment vertical="top" wrapText="1"/>
    </xf>
    <xf numFmtId="0" fontId="9" fillId="5" borderId="49" xfId="0" applyFont="1" applyFill="1" applyBorder="1" applyAlignment="1">
      <alignment vertical="top" wrapText="1"/>
    </xf>
    <xf numFmtId="0" fontId="9" fillId="5" borderId="26" xfId="0" applyFont="1" applyFill="1" applyBorder="1" applyAlignment="1">
      <alignment vertical="top" wrapText="1"/>
    </xf>
    <xf numFmtId="0" fontId="9" fillId="5" borderId="19" xfId="0" applyFont="1" applyFill="1" applyBorder="1" applyAlignment="1">
      <alignment vertical="top" wrapText="1"/>
    </xf>
    <xf numFmtId="0" fontId="9" fillId="5" borderId="20" xfId="0" applyFont="1" applyFill="1" applyBorder="1" applyAlignment="1">
      <alignment vertical="top" wrapText="1"/>
    </xf>
    <xf numFmtId="0" fontId="9" fillId="5" borderId="21" xfId="0" applyFont="1" applyFill="1" applyBorder="1" applyAlignment="1">
      <alignment vertical="top" wrapText="1"/>
    </xf>
    <xf numFmtId="0" fontId="9" fillId="5" borderId="4" xfId="0" applyFont="1" applyFill="1" applyBorder="1" applyAlignment="1">
      <alignment vertical="center" wrapText="1"/>
    </xf>
    <xf numFmtId="0" fontId="0" fillId="0" borderId="5" xfId="0" applyBorder="1" applyAlignment="1">
      <alignment vertical="center" wrapText="1"/>
    </xf>
    <xf numFmtId="0" fontId="0" fillId="0" borderId="6" xfId="0" applyBorder="1" applyAlignment="1">
      <alignment vertical="center" wrapText="1"/>
    </xf>
    <xf numFmtId="0" fontId="0" fillId="0" borderId="3" xfId="0" applyBorder="1" applyAlignment="1">
      <alignment vertical="center" wrapText="1"/>
    </xf>
    <xf numFmtId="0" fontId="0" fillId="0" borderId="49" xfId="0" applyBorder="1" applyAlignment="1">
      <alignment vertical="center" wrapText="1"/>
    </xf>
    <xf numFmtId="0" fontId="0" fillId="0" borderId="7" xfId="0" applyBorder="1" applyAlignment="1">
      <alignment vertical="center" wrapText="1"/>
    </xf>
    <xf numFmtId="0" fontId="0" fillId="5" borderId="1" xfId="0" applyFill="1" applyBorder="1"/>
    <xf numFmtId="0" fontId="8" fillId="0" borderId="0" xfId="0" applyFont="1" applyAlignment="1">
      <alignment horizontal="center"/>
    </xf>
    <xf numFmtId="0" fontId="7" fillId="2" borderId="1" xfId="0" applyFont="1" applyFill="1" applyBorder="1" applyAlignment="1">
      <alignment vertical="top" wrapText="1"/>
    </xf>
    <xf numFmtId="0" fontId="8" fillId="0" borderId="0" xfId="0" applyFont="1" applyAlignment="1">
      <alignment horizontal="center" vertical="top" wrapText="1"/>
    </xf>
    <xf numFmtId="0" fontId="0" fillId="0" borderId="15" xfId="0" applyBorder="1"/>
    <xf numFmtId="0" fontId="9" fillId="0" borderId="12" xfId="0" applyFont="1" applyBorder="1" applyAlignment="1">
      <alignment horizontal="center" vertical="center" wrapText="1"/>
    </xf>
    <xf numFmtId="0" fontId="7" fillId="2" borderId="1" xfId="0" applyFont="1" applyFill="1" applyBorder="1" applyAlignment="1">
      <alignment vertical="center" wrapText="1"/>
    </xf>
    <xf numFmtId="0" fontId="9" fillId="0" borderId="12" xfId="0" applyFont="1" applyBorder="1" applyAlignment="1">
      <alignment horizontal="center" vertical="top" wrapText="1"/>
    </xf>
    <xf numFmtId="0" fontId="46" fillId="2" borderId="1" xfId="0" applyFont="1" applyFill="1" applyBorder="1" applyAlignment="1">
      <alignment vertical="center" wrapText="1"/>
    </xf>
    <xf numFmtId="0" fontId="7" fillId="2" borderId="1" xfId="0" applyFont="1" applyFill="1" applyBorder="1" applyAlignment="1">
      <alignment horizontal="center" vertical="center" wrapText="1"/>
    </xf>
    <xf numFmtId="0" fontId="2" fillId="0" borderId="1" xfId="0" applyFont="1" applyBorder="1" applyAlignment="1">
      <alignment vertical="top" wrapText="1"/>
    </xf>
    <xf numFmtId="0" fontId="0" fillId="5" borderId="3" xfId="0" applyFill="1" applyBorder="1"/>
    <xf numFmtId="0" fontId="0" fillId="5" borderId="0" xfId="0" applyFill="1"/>
    <xf numFmtId="0" fontId="0" fillId="5" borderId="7" xfId="0" applyFill="1" applyBorder="1"/>
    <xf numFmtId="0" fontId="0" fillId="5" borderId="15" xfId="0" applyFill="1" applyBorder="1"/>
    <xf numFmtId="0" fontId="9" fillId="4" borderId="1" xfId="0" applyFont="1" applyFill="1" applyBorder="1" applyAlignment="1">
      <alignment vertical="top" wrapText="1"/>
    </xf>
    <xf numFmtId="0" fontId="36" fillId="0" borderId="0" xfId="1" applyFont="1" applyAlignment="1">
      <alignment horizontal="left" wrapText="1"/>
    </xf>
    <xf numFmtId="0" fontId="0" fillId="0" borderId="0" xfId="0" applyAlignment="1">
      <alignment horizontal="left"/>
    </xf>
    <xf numFmtId="0" fontId="31" fillId="2" borderId="1" xfId="0" applyFont="1" applyFill="1" applyBorder="1" applyAlignment="1">
      <alignment horizontal="center" vertical="center" wrapText="1"/>
    </xf>
    <xf numFmtId="0" fontId="19" fillId="0" borderId="1" xfId="0" applyFont="1" applyBorder="1" applyAlignment="1">
      <alignment vertical="center" wrapText="1"/>
    </xf>
    <xf numFmtId="0" fontId="9" fillId="0" borderId="44" xfId="0" applyFont="1" applyBorder="1" applyAlignment="1">
      <alignment vertical="center" wrapText="1"/>
    </xf>
    <xf numFmtId="0" fontId="0" fillId="0" borderId="28" xfId="0" applyBorder="1"/>
    <xf numFmtId="0" fontId="19" fillId="0" borderId="44" xfId="0" applyFont="1" applyBorder="1" applyAlignment="1">
      <alignment vertical="center" wrapText="1"/>
    </xf>
    <xf numFmtId="0" fontId="7" fillId="3" borderId="45" xfId="0" applyFont="1" applyFill="1" applyBorder="1" applyAlignment="1">
      <alignment horizontal="center" vertical="center" wrapText="1"/>
    </xf>
    <xf numFmtId="0" fontId="0" fillId="0" borderId="27" xfId="0" applyBorder="1"/>
    <xf numFmtId="0" fontId="10" fillId="2" borderId="12" xfId="0" applyFont="1" applyFill="1" applyBorder="1" applyAlignment="1">
      <alignment horizontal="left" vertical="top" wrapText="1"/>
    </xf>
    <xf numFmtId="0" fontId="7" fillId="3" borderId="1" xfId="0" applyFont="1" applyFill="1" applyBorder="1" applyAlignment="1">
      <alignment horizontal="center" vertical="center" wrapText="1"/>
    </xf>
    <xf numFmtId="0" fontId="7" fillId="3" borderId="14" xfId="0" applyFont="1" applyFill="1" applyBorder="1" applyAlignment="1">
      <alignment horizontal="center" vertical="center" wrapText="1"/>
    </xf>
    <xf numFmtId="0" fontId="7" fillId="3" borderId="1" xfId="0" applyFont="1" applyFill="1" applyBorder="1" applyAlignment="1">
      <alignment vertical="top" wrapText="1"/>
    </xf>
    <xf numFmtId="0" fontId="9" fillId="0" borderId="1" xfId="0" applyFont="1" applyBorder="1" applyAlignment="1">
      <alignment horizontal="left" vertical="top" wrapText="1" indent="1"/>
    </xf>
    <xf numFmtId="0" fontId="10" fillId="2" borderId="1" xfId="0" applyFont="1" applyFill="1" applyBorder="1" applyAlignment="1">
      <alignment horizontal="left" vertical="top" wrapText="1"/>
    </xf>
    <xf numFmtId="0" fontId="9" fillId="0" borderId="1" xfId="0" applyFont="1" applyBorder="1" applyAlignment="1">
      <alignment horizontal="left" vertical="top" wrapText="1"/>
    </xf>
    <xf numFmtId="0" fontId="9" fillId="0" borderId="4" xfId="0" applyFont="1" applyBorder="1" applyAlignment="1">
      <alignment horizontal="left" vertical="top" wrapText="1"/>
    </xf>
    <xf numFmtId="0" fontId="9" fillId="0" borderId="12" xfId="0" applyFont="1" applyBorder="1" applyAlignment="1">
      <alignment horizontal="left" vertical="top" wrapText="1"/>
    </xf>
    <xf numFmtId="0" fontId="0" fillId="0" borderId="5" xfId="0" applyBorder="1" applyAlignment="1">
      <alignment horizontal="left"/>
    </xf>
    <xf numFmtId="0" fontId="0" fillId="0" borderId="8" xfId="0" applyBorder="1" applyAlignment="1">
      <alignment horizontal="left"/>
    </xf>
    <xf numFmtId="0" fontId="0" fillId="0" borderId="2" xfId="0" applyBorder="1" applyAlignment="1">
      <alignment horizontal="left"/>
    </xf>
    <xf numFmtId="0" fontId="9" fillId="0" borderId="4" xfId="0" applyFont="1" applyBorder="1" applyAlignment="1">
      <alignment vertical="top" wrapText="1"/>
    </xf>
    <xf numFmtId="0" fontId="30" fillId="0" borderId="1" xfId="0" applyFont="1" applyBorder="1" applyAlignment="1">
      <alignment horizontal="left" vertical="top" wrapText="1"/>
    </xf>
    <xf numFmtId="0" fontId="30" fillId="0" borderId="1" xfId="0" applyFont="1" applyBorder="1" applyAlignment="1">
      <alignment vertical="top" wrapText="1"/>
    </xf>
    <xf numFmtId="0" fontId="10" fillId="0" borderId="1" xfId="0" applyFont="1" applyBorder="1" applyAlignment="1">
      <alignment horizontal="left" vertical="top" wrapText="1"/>
    </xf>
    <xf numFmtId="0" fontId="7" fillId="2" borderId="1" xfId="0" applyFont="1" applyFill="1" applyBorder="1" applyAlignment="1">
      <alignment horizontal="left" vertical="top" wrapText="1"/>
    </xf>
    <xf numFmtId="165" fontId="9" fillId="0" borderId="1" xfId="0" applyNumberFormat="1" applyFont="1" applyBorder="1" applyAlignment="1">
      <alignment vertical="top" wrapText="1"/>
    </xf>
    <xf numFmtId="166" fontId="56" fillId="8" borderId="1" xfId="0" applyNumberFormat="1" applyFont="1" applyFill="1" applyBorder="1" applyAlignment="1">
      <alignment vertical="top" wrapText="1"/>
    </xf>
    <xf numFmtId="0" fontId="56" fillId="0" borderId="1" xfId="0" applyFont="1" applyBorder="1" applyAlignment="1">
      <alignment vertical="top" wrapText="1"/>
    </xf>
    <xf numFmtId="0" fontId="10" fillId="0" borderId="3" xfId="0" applyFont="1" applyBorder="1" applyAlignment="1">
      <alignment vertical="top" wrapText="1"/>
    </xf>
    <xf numFmtId="166" fontId="9" fillId="0" borderId="1" xfId="0" applyNumberFormat="1" applyFont="1" applyBorder="1" applyAlignment="1">
      <alignment vertical="top" wrapText="1"/>
    </xf>
    <xf numFmtId="165" fontId="9" fillId="0" borderId="12" xfId="0" applyNumberFormat="1" applyFont="1" applyBorder="1" applyAlignment="1">
      <alignment vertical="top" wrapText="1"/>
    </xf>
    <xf numFmtId="0" fontId="10" fillId="0" borderId="1" xfId="0" applyFont="1" applyBorder="1" applyAlignment="1">
      <alignment horizontal="center" vertical="top" wrapText="1"/>
    </xf>
    <xf numFmtId="0" fontId="9" fillId="5" borderId="0" xfId="0" applyFont="1" applyFill="1" applyAlignment="1">
      <alignment vertical="top" wrapText="1"/>
    </xf>
    <xf numFmtId="0" fontId="56" fillId="2" borderId="1" xfId="0" applyFont="1" applyFill="1" applyBorder="1" applyAlignment="1">
      <alignment horizontal="center" vertical="center" wrapText="1"/>
    </xf>
    <xf numFmtId="0" fontId="0" fillId="0" borderId="5" xfId="0" applyBorder="1" applyAlignment="1">
      <alignment wrapText="1"/>
    </xf>
    <xf numFmtId="0" fontId="0" fillId="0" borderId="6" xfId="0" applyBorder="1" applyAlignment="1">
      <alignment wrapText="1"/>
    </xf>
    <xf numFmtId="0" fontId="0" fillId="0" borderId="8" xfId="0" applyBorder="1" applyAlignment="1">
      <alignment wrapText="1"/>
    </xf>
    <xf numFmtId="0" fontId="0" fillId="0" borderId="2" xfId="0" applyBorder="1" applyAlignment="1">
      <alignment wrapText="1"/>
    </xf>
    <xf numFmtId="0" fontId="0" fillId="0" borderId="9" xfId="0" applyBorder="1" applyAlignment="1">
      <alignment wrapText="1"/>
    </xf>
    <xf numFmtId="0" fontId="30" fillId="0" borderId="0" xfId="0" applyFont="1" applyAlignment="1">
      <alignment horizontal="center" vertical="top" wrapText="1"/>
    </xf>
    <xf numFmtId="0" fontId="9" fillId="0" borderId="0" xfId="0" applyFont="1" applyAlignment="1">
      <alignment vertical="top"/>
    </xf>
    <xf numFmtId="0" fontId="7" fillId="2" borderId="1" xfId="0" applyFont="1" applyFill="1" applyBorder="1" applyAlignment="1">
      <alignment horizontal="center" vertical="top" wrapText="1"/>
    </xf>
    <xf numFmtId="0" fontId="0" fillId="8" borderId="0" xfId="0" applyFill="1"/>
    <xf numFmtId="0" fontId="25" fillId="5" borderId="0" xfId="0" applyFont="1" applyFill="1" applyAlignment="1">
      <alignment vertical="center" wrapText="1"/>
    </xf>
    <xf numFmtId="0" fontId="9" fillId="5" borderId="0" xfId="0" applyFont="1" applyFill="1" applyAlignment="1">
      <alignment vertical="center" wrapText="1"/>
    </xf>
    <xf numFmtId="0" fontId="45" fillId="0" borderId="0" xfId="0" applyFont="1" applyAlignment="1">
      <alignment wrapText="1"/>
    </xf>
  </cellXfs>
  <cellStyles count="2">
    <cellStyle name="Hyperlink"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calcChain" Target="calcChain.xml"/><Relationship Id="rId3" Type="http://schemas.openxmlformats.org/officeDocument/2006/relationships/worksheet" Target="worksheets/sheet3.xml"/><Relationship Id="rId21" Type="http://schemas.openxmlformats.org/officeDocument/2006/relationships/worksheet" Target="worksheets/sheet21.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sheetMetadata" Target="metadata.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29" Type="http://schemas.openxmlformats.org/officeDocument/2006/relationships/customXml" Target="../customXml/item3.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sharedStrings" Target="sharedStrings.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styles" Target="styles.xml"/><Relationship Id="rId28" Type="http://schemas.openxmlformats.org/officeDocument/2006/relationships/customXml" Target="../customXml/item2.xml"/><Relationship Id="rId10" Type="http://schemas.openxmlformats.org/officeDocument/2006/relationships/worksheet" Target="worksheets/sheet10.xml"/><Relationship Id="rId19" Type="http://schemas.openxmlformats.org/officeDocument/2006/relationships/worksheet" Target="worksheets/sheet19.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theme" Target="theme/theme1.xml"/><Relationship Id="rId27" Type="http://schemas.openxmlformats.org/officeDocument/2006/relationships/customXml" Target="../customXml/item1.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1"/>
  <c:style val="2"/>
  <c:chart>
    <c:autoTitleDeleted val="1"/>
    <c:plotArea>
      <c:layout/>
      <c:barChart>
        <c:barDir val="col"/>
        <c:grouping val="clustered"/>
        <c:varyColors val="1"/>
        <c:ser>
          <c:idx val="0"/>
          <c:order val="0"/>
          <c:tx>
            <c:strRef>
              <c:f>'2. Progress towards outcomes'!$B$26</c:f>
              <c:strCache>
                <c:ptCount val="1"/>
                <c:pt idx="0">
                  <c:v>Average Cumulative progress toward outcomes (%)</c:v>
                </c:pt>
              </c:strCache>
            </c:strRef>
          </c:tx>
          <c:spPr>
            <a:solidFill>
              <a:srgbClr val="FF9999"/>
            </a:solidFill>
            <a:ln>
              <a:prstDash val="solid"/>
            </a:ln>
          </c:spPr>
          <c:invertIfNegative val="1"/>
          <c:dLbls>
            <c:spPr>
              <a:noFill/>
              <a:ln>
                <a:noFill/>
              </a:ln>
              <a:effectLst/>
            </c:spPr>
            <c:showLegendKey val="1"/>
            <c:showVal val="1"/>
            <c:showCatName val="0"/>
            <c:showSerName val="0"/>
            <c:showPercent val="0"/>
            <c:showBubbleSize val="1"/>
            <c:showLeaderLines val="0"/>
            <c:extLst>
              <c:ext xmlns:c15="http://schemas.microsoft.com/office/drawing/2012/chart" uri="{CE6537A1-D6FC-4f65-9D91-7224C49458BB}">
                <c15:showLeaderLines val="0"/>
              </c:ext>
            </c:extLst>
          </c:dLbls>
          <c:val>
            <c:numRef>
              <c:f>'2. Progress towards outcomes'!$B$27</c:f>
              <c:numCache>
                <c:formatCode>0.00%</c:formatCode>
                <c:ptCount val="1"/>
                <c:pt idx="0">
                  <c:v>0</c:v>
                </c:pt>
              </c:numCache>
            </c:numRef>
          </c:val>
          <c:extLst>
            <c:ext xmlns:c14="http://schemas.microsoft.com/office/drawing/2007/8/2/chart" uri="{6F2FDCE9-48DA-4B69-8628-5D25D57E5C99}">
              <c14:invertSolidFillFmt>
                <c14:spPr xmlns:c14="http://schemas.microsoft.com/office/drawing/2007/8/2/chart">
                  <a:solidFill>
                    <a:srgbClr val="FFFFFF"/>
                  </a:solidFill>
                  <a:ln>
                    <a:prstDash val="solid"/>
                  </a:ln>
                </c14:spPr>
              </c14:invertSolidFillFmt>
            </c:ext>
            <c:ext xmlns:c16="http://schemas.microsoft.com/office/drawing/2014/chart" uri="{C3380CC4-5D6E-409C-BE32-E72D297353CC}">
              <c16:uniqueId val="{00000000-35AD-4738-8A7C-44C8A36DC760}"/>
            </c:ext>
          </c:extLst>
        </c:ser>
        <c:ser>
          <c:idx val="1"/>
          <c:order val="1"/>
          <c:tx>
            <c:strRef>
              <c:f>'2. Progress towards outcomes'!$C$26</c:f>
              <c:strCache>
                <c:ptCount val="1"/>
                <c:pt idx="0">
                  <c:v>Time elapsed since project start/EOD vs Planned Project End Date </c:v>
                </c:pt>
              </c:strCache>
            </c:strRef>
          </c:tx>
          <c:spPr>
            <a:solidFill>
              <a:srgbClr val="99CCFF"/>
            </a:solidFill>
            <a:ln>
              <a:prstDash val="solid"/>
            </a:ln>
          </c:spPr>
          <c:invertIfNegative val="1"/>
          <c:dLbls>
            <c:spPr>
              <a:noFill/>
              <a:ln>
                <a:noFill/>
              </a:ln>
              <a:effectLst/>
            </c:spPr>
            <c:showLegendKey val="1"/>
            <c:showVal val="1"/>
            <c:showCatName val="0"/>
            <c:showSerName val="0"/>
            <c:showPercent val="0"/>
            <c:showBubbleSize val="1"/>
            <c:showLeaderLines val="0"/>
            <c:extLst>
              <c:ext xmlns:c15="http://schemas.microsoft.com/office/drawing/2012/chart" uri="{CE6537A1-D6FC-4f65-9D91-7224C49458BB}">
                <c15:showLeaderLines val="0"/>
              </c:ext>
            </c:extLst>
          </c:dLbls>
          <c:val>
            <c:numRef>
              <c:f>'2. Progress towards outcomes'!$C$27</c:f>
              <c:numCache>
                <c:formatCode>0.00%</c:formatCode>
                <c:ptCount val="1"/>
                <c:pt idx="0">
                  <c:v>0.92328767123287669</c:v>
                </c:pt>
              </c:numCache>
            </c:numRef>
          </c:val>
          <c:extLst>
            <c:ext xmlns:c14="http://schemas.microsoft.com/office/drawing/2007/8/2/chart" uri="{6F2FDCE9-48DA-4B69-8628-5D25D57E5C99}">
              <c14:invertSolidFillFmt>
                <c14:spPr xmlns:c14="http://schemas.microsoft.com/office/drawing/2007/8/2/chart">
                  <a:solidFill>
                    <a:srgbClr val="FFFFFF"/>
                  </a:solidFill>
                  <a:ln>
                    <a:prstDash val="solid"/>
                  </a:ln>
                </c14:spPr>
              </c14:invertSolidFillFmt>
            </c:ext>
            <c:ext xmlns:c16="http://schemas.microsoft.com/office/drawing/2014/chart" uri="{C3380CC4-5D6E-409C-BE32-E72D297353CC}">
              <c16:uniqueId val="{00000001-35AD-4738-8A7C-44C8A36DC760}"/>
            </c:ext>
          </c:extLst>
        </c:ser>
        <c:ser>
          <c:idx val="2"/>
          <c:order val="2"/>
          <c:tx>
            <c:strRef>
              <c:f>'2. Progress towards outcomes'!$D$26</c:f>
              <c:strCache>
                <c:ptCount val="1"/>
                <c:pt idx="0">
                  <c:v>% of delivery</c:v>
                </c:pt>
              </c:strCache>
            </c:strRef>
          </c:tx>
          <c:spPr>
            <a:solidFill>
              <a:srgbClr val="99FF99"/>
            </a:solidFill>
            <a:ln>
              <a:prstDash val="solid"/>
            </a:ln>
          </c:spPr>
          <c:invertIfNegative val="1"/>
          <c:dLbls>
            <c:spPr>
              <a:noFill/>
              <a:ln>
                <a:noFill/>
              </a:ln>
              <a:effectLst/>
            </c:spPr>
            <c:showLegendKey val="1"/>
            <c:showVal val="1"/>
            <c:showCatName val="0"/>
            <c:showSerName val="0"/>
            <c:showPercent val="0"/>
            <c:showBubbleSize val="1"/>
            <c:showLeaderLines val="0"/>
            <c:extLst>
              <c:ext xmlns:c15="http://schemas.microsoft.com/office/drawing/2012/chart" uri="{CE6537A1-D6FC-4f65-9D91-7224C49458BB}">
                <c15:showLeaderLines val="0"/>
              </c:ext>
            </c:extLst>
          </c:dLbls>
          <c:val>
            <c:numRef>
              <c:f>'2. Progress towards outcomes'!$D$27</c:f>
              <c:numCache>
                <c:formatCode>0.00%</c:formatCode>
                <c:ptCount val="1"/>
                <c:pt idx="0">
                  <c:v>0.29619735109150175</c:v>
                </c:pt>
              </c:numCache>
            </c:numRef>
          </c:val>
          <c:extLst>
            <c:ext xmlns:c14="http://schemas.microsoft.com/office/drawing/2007/8/2/chart" uri="{6F2FDCE9-48DA-4B69-8628-5D25D57E5C99}">
              <c14:invertSolidFillFmt>
                <c14:spPr xmlns:c14="http://schemas.microsoft.com/office/drawing/2007/8/2/chart">
                  <a:solidFill>
                    <a:srgbClr val="FFFFFF"/>
                  </a:solidFill>
                  <a:ln>
                    <a:prstDash val="solid"/>
                  </a:ln>
                </c14:spPr>
              </c14:invertSolidFillFmt>
            </c:ext>
            <c:ext xmlns:c16="http://schemas.microsoft.com/office/drawing/2014/chart" uri="{C3380CC4-5D6E-409C-BE32-E72D297353CC}">
              <c16:uniqueId val="{00000002-35AD-4738-8A7C-44C8A36DC760}"/>
            </c:ext>
          </c:extLst>
        </c:ser>
        <c:dLbls>
          <c:showLegendKey val="0"/>
          <c:showVal val="0"/>
          <c:showCatName val="0"/>
          <c:showSerName val="0"/>
          <c:showPercent val="0"/>
          <c:showBubbleSize val="0"/>
        </c:dLbls>
        <c:gapWidth val="150"/>
        <c:axId val="10"/>
        <c:axId val="100"/>
      </c:barChart>
      <c:catAx>
        <c:axId val="10"/>
        <c:scaling>
          <c:orientation val="minMax"/>
        </c:scaling>
        <c:delete val="1"/>
        <c:axPos val="b"/>
        <c:majorTickMark val="none"/>
        <c:minorTickMark val="none"/>
        <c:tickLblPos val="nextTo"/>
        <c:crossAx val="100"/>
        <c:crosses val="autoZero"/>
        <c:auto val="1"/>
        <c:lblAlgn val="ctr"/>
        <c:lblOffset val="100"/>
        <c:noMultiLvlLbl val="1"/>
      </c:catAx>
      <c:valAx>
        <c:axId val="100"/>
        <c:scaling>
          <c:orientation val="minMax"/>
        </c:scaling>
        <c:delete val="1"/>
        <c:axPos val="l"/>
        <c:title>
          <c:tx>
            <c:rich>
              <a:bodyPr/>
              <a:lstStyle/>
              <a:p>
                <a:pPr>
                  <a:defRPr/>
                </a:pPr>
                <a:r>
                  <a:rPr lang="en-US"/>
                  <a:t>%</a:t>
                </a:r>
              </a:p>
            </c:rich>
          </c:tx>
          <c:overlay val="1"/>
        </c:title>
        <c:numFmt formatCode="0%" sourceLinked="0"/>
        <c:majorTickMark val="out"/>
        <c:minorTickMark val="none"/>
        <c:tickLblPos val="nextTo"/>
        <c:crossAx val="10"/>
        <c:crosses val="autoZero"/>
        <c:crossBetween val="between"/>
      </c:valAx>
    </c:plotArea>
    <c:legend>
      <c:legendPos val="b"/>
      <c:overlay val="0"/>
    </c:legend>
    <c:plotVisOnly val="1"/>
    <c:dispBlanksAs val="gap"/>
    <c:showDLblsOverMax val="1"/>
  </c:chart>
  <c:printSettings>
    <c:headerFooter/>
    <c:pageMargins b="0.75" l="0.7" r="0.7" t="0.75" header="0.3" footer="0.3"/>
    <c:pageSetup/>
  </c:printSettings>
</c:chartSpace>
</file>

<file path=xl/drawings/_rels/drawing1.xml.rels><?xml version="1.0" encoding="UTF-8" standalone="yes"?>
<Relationships xmlns="http://schemas.openxmlformats.org/package/2006/relationships"><Relationship Id="rId2" Type="http://schemas.openxmlformats.org/officeDocument/2006/relationships/image" Target="../media/image2.jpeg"/><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chart" Target="../charts/chart1.xml"/></Relationships>
</file>

<file path=xl/drawings/drawing1.xml><?xml version="1.0" encoding="utf-8"?>
<xdr:wsDr xmlns:xdr="http://schemas.openxmlformats.org/drawingml/2006/spreadsheetDrawing" xmlns:a="http://schemas.openxmlformats.org/drawingml/2006/main">
  <xdr:oneCellAnchor>
    <xdr:from>
      <xdr:col>0</xdr:col>
      <xdr:colOff>31749</xdr:colOff>
      <xdr:row>0</xdr:row>
      <xdr:rowOff>31749</xdr:rowOff>
    </xdr:from>
    <xdr:ext cx="2028826" cy="774660"/>
    <xdr:pic>
      <xdr:nvPicPr>
        <xdr:cNvPr id="5" name="Picture 1" descr="Graphical user interface, text&#10;&#10;Description automatically generated">
          <a:extLst>
            <a:ext uri="{FF2B5EF4-FFF2-40B4-BE49-F238E27FC236}">
              <a16:creationId xmlns:a16="http://schemas.microsoft.com/office/drawing/2014/main" id="{00000000-0008-0000-0000-000005000000}"/>
            </a:ext>
          </a:extLst>
        </xdr:cNvPr>
        <xdr:cNvPicPr>
          <a:picLocks noChangeAspect="1"/>
        </xdr:cNvPicPr>
      </xdr:nvPicPr>
      <xdr:blipFill rotWithShape="1">
        <a:blip xmlns:r="http://schemas.openxmlformats.org/officeDocument/2006/relationships" r:embed="rId1"/>
        <a:srcRect l="6541" t="11919" r="5814" b="15420"/>
        <a:stretch>
          <a:fillRect/>
        </a:stretch>
      </xdr:blipFill>
      <xdr:spPr bwMode="auto">
        <a:xfrm>
          <a:off x="31749" y="31749"/>
          <a:ext cx="2028826" cy="774660"/>
        </a:xfrm>
        <a:prstGeom prst="rect">
          <a:avLst/>
        </a:prstGeom>
        <a:noFill/>
        <a:ln>
          <a:noFill/>
          <a:prstDash val="solid"/>
        </a:ln>
      </xdr:spPr>
    </xdr:pic>
    <xdr:clientData/>
  </xdr:oneCellAnchor>
  <xdr:oneCellAnchor>
    <xdr:from>
      <xdr:col>6</xdr:col>
      <xdr:colOff>647454</xdr:colOff>
      <xdr:row>0</xdr:row>
      <xdr:rowOff>38100</xdr:rowOff>
    </xdr:from>
    <xdr:ext cx="1829046" cy="714488"/>
    <xdr:pic>
      <xdr:nvPicPr>
        <xdr:cNvPr id="4" name="Immagine 1" descr="Immagine che contiene testo&#10;&#10;Descrizione generata automaticamente">
          <a:extLst>
            <a:ext uri="{FF2B5EF4-FFF2-40B4-BE49-F238E27FC236}">
              <a16:creationId xmlns:a16="http://schemas.microsoft.com/office/drawing/2014/main" id="{00000000-0008-0000-0000-000004000000}"/>
            </a:ext>
          </a:extLst>
        </xdr:cNvPr>
        <xdr:cNvPicPr>
          <a:picLocks noChangeAspect="1"/>
        </xdr:cNvPicPr>
      </xdr:nvPicPr>
      <xdr:blipFill>
        <a:blip xmlns:r="http://schemas.openxmlformats.org/officeDocument/2006/relationships" r:embed="rId2" cstate="print"/>
        <a:srcRect/>
        <a:stretch>
          <a:fillRect/>
        </a:stretch>
      </xdr:blipFill>
      <xdr:spPr bwMode="auto">
        <a:xfrm>
          <a:off x="4505079" y="38100"/>
          <a:ext cx="1829046" cy="714488"/>
        </a:xfrm>
        <a:prstGeom prst="rect">
          <a:avLst/>
        </a:prstGeom>
        <a:noFill/>
        <a:ln>
          <a:noFill/>
          <a:prstDash val="solid"/>
        </a:ln>
      </xdr:spPr>
    </xdr:pic>
    <xdr:clientData/>
  </xdr:oneCellAnchor>
</xdr:wsDr>
</file>

<file path=xl/drawings/drawing2.xml><?xml version="1.0" encoding="utf-8"?>
<xdr:wsDr xmlns:xdr="http://schemas.openxmlformats.org/drawingml/2006/spreadsheetDrawing" xmlns:a="http://schemas.openxmlformats.org/drawingml/2006/main">
  <xdr:oneCellAnchor>
    <xdr:from>
      <xdr:col>4</xdr:col>
      <xdr:colOff>0</xdr:colOff>
      <xdr:row>25</xdr:row>
      <xdr:rowOff>0</xdr:rowOff>
    </xdr:from>
    <xdr:ext cx="5760000" cy="2160000"/>
    <xdr:graphicFrame macro="">
      <xdr:nvGraphicFramePr>
        <xdr:cNvPr id="2" name="Chart 1">
          <a:extLst>
            <a:ext uri="{FF2B5EF4-FFF2-40B4-BE49-F238E27FC236}">
              <a16:creationId xmlns:a16="http://schemas.microsoft.com/office/drawing/2014/main" id="{00000000-0008-0000-0600-000002000000}"/>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one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s://www.thegef.org/" TargetMode="External"/><Relationship Id="rId2" Type="http://schemas.openxmlformats.org/officeDocument/2006/relationships/hyperlink" Target="https://www.thegef.org/" TargetMode="External"/><Relationship Id="rId1" Type="http://schemas.openxmlformats.org/officeDocument/2006/relationships/hyperlink" Target="https://www.thegef.org/" TargetMode="External"/><Relationship Id="rId5" Type="http://schemas.openxmlformats.org/officeDocument/2006/relationships/drawing" Target="../drawings/drawing1.xml"/><Relationship Id="rId4"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3" Type="http://schemas.openxmlformats.org/officeDocument/2006/relationships/hyperlink" Target="mailto:abdalmonium.osma.@fao.org" TargetMode="External"/><Relationship Id="rId2" Type="http://schemas.openxmlformats.org/officeDocument/2006/relationships/hyperlink" Target="mailto:monaali202017@gmail.com" TargetMode="External"/><Relationship Id="rId1" Type="http://schemas.openxmlformats.org/officeDocument/2006/relationships/hyperlink" Target="mailto:Hongjie.Yang@fao.org" TargetMode="External"/><Relationship Id="rId6" Type="http://schemas.openxmlformats.org/officeDocument/2006/relationships/printerSettings" Target="../printerSettings/printerSettings2.bin"/><Relationship Id="rId5" Type="http://schemas.openxmlformats.org/officeDocument/2006/relationships/hyperlink" Target="mailto:Amira.Khojaly@fao.org" TargetMode="External"/><Relationship Id="rId4" Type="http://schemas.openxmlformats.org/officeDocument/2006/relationships/hyperlink" Target="mailto:anika.seggle@fao.org" TargetMode="External"/></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3.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3.xml.rels><?xml version="1.0" encoding="UTF-8" standalone="yes"?>
<Relationships xmlns="http://schemas.openxmlformats.org/package/2006/relationships"><Relationship Id="rId2" Type="http://schemas.openxmlformats.org/officeDocument/2006/relationships/printerSettings" Target="../printerSettings/printerSettings9.bin"/><Relationship Id="rId1" Type="http://schemas.openxmlformats.org/officeDocument/2006/relationships/hyperlink" Target="https://www.thegef.org/council-meeting-documents/guidelines-project-and-program-cycle-policy-2020-update" TargetMode="External"/></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20.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21.xml.rels><?xml version="1.0" encoding="UTF-8" standalone="yes"?>
<Relationships xmlns="http://schemas.openxmlformats.org/package/2006/relationships"><Relationship Id="rId3" Type="http://schemas.openxmlformats.org/officeDocument/2006/relationships/hyperlink" Target="https://www.youtube.com/@ferm-xj8ud/search" TargetMode="External"/><Relationship Id="rId2" Type="http://schemas.openxmlformats.org/officeDocument/2006/relationships/hyperlink" Target="https://ferm.fao.org/docs/ferm_user_guide_draft.pdf" TargetMode="External"/><Relationship Id="rId1" Type="http://schemas.openxmlformats.org/officeDocument/2006/relationships/hyperlink" Target="https://ferm.fao.org/" TargetMode="External"/><Relationship Id="rId5" Type="http://schemas.openxmlformats.org/officeDocument/2006/relationships/printerSettings" Target="../printerSettings/printerSettings17.bin"/><Relationship Id="rId4" Type="http://schemas.openxmlformats.org/officeDocument/2006/relationships/hyperlink" Target="mailto:carmen.morales@fao.org"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tabColor theme="3" tint="0.499984740745262"/>
  </sheetPr>
  <dimension ref="B6:L34"/>
  <sheetViews>
    <sheetView showGridLines="0" view="pageBreakPreview" topLeftCell="B1" zoomScaleNormal="100" zoomScaleSheetLayoutView="100" workbookViewId="0">
      <selection activeCell="N13" sqref="N13"/>
    </sheetView>
  </sheetViews>
  <sheetFormatPr defaultColWidth="8.85546875" defaultRowHeight="15" x14ac:dyDescent="0.25"/>
  <cols>
    <col min="1" max="1" width="2.140625" customWidth="1"/>
    <col min="3" max="3" width="10.42578125" customWidth="1"/>
    <col min="4" max="5" width="8.85546875" customWidth="1"/>
    <col min="6" max="6" width="16.42578125" customWidth="1"/>
    <col min="7" max="7" width="10.140625" customWidth="1"/>
    <col min="8" max="8" width="6.85546875" customWidth="1"/>
    <col min="9" max="9" width="6.140625" customWidth="1"/>
    <col min="12" max="12" width="13.42578125" customWidth="1"/>
  </cols>
  <sheetData>
    <row r="6" spans="2:12" ht="24.95" customHeight="1" x14ac:dyDescent="0.25">
      <c r="B6" s="145" t="s">
        <v>0</v>
      </c>
      <c r="C6" s="144"/>
      <c r="D6" s="144"/>
      <c r="E6" s="144"/>
      <c r="F6" s="144"/>
      <c r="G6" s="144"/>
      <c r="H6" s="144"/>
      <c r="I6" s="144"/>
      <c r="J6" s="144"/>
      <c r="K6" s="144"/>
    </row>
    <row r="7" spans="2:12" ht="24.95" customHeight="1" x14ac:dyDescent="0.25">
      <c r="B7" s="143" t="s">
        <v>1</v>
      </c>
      <c r="C7" s="144"/>
      <c r="D7" s="144"/>
      <c r="E7" s="144"/>
      <c r="F7" s="144"/>
      <c r="G7" s="144"/>
      <c r="H7" s="144"/>
      <c r="I7" s="144"/>
      <c r="J7" s="144"/>
      <c r="K7" s="144"/>
    </row>
    <row r="8" spans="2:12" ht="24.95" customHeight="1" x14ac:dyDescent="0.25">
      <c r="B8" s="146" t="s">
        <v>2</v>
      </c>
      <c r="C8" s="144"/>
      <c r="D8" s="144"/>
      <c r="E8" s="144"/>
      <c r="F8" s="144"/>
      <c r="G8" s="144"/>
      <c r="H8" s="144"/>
      <c r="I8" s="144"/>
      <c r="J8" s="144"/>
      <c r="K8" s="144"/>
      <c r="L8" s="41"/>
    </row>
    <row r="9" spans="2:12" ht="30" customHeight="1" x14ac:dyDescent="0.25">
      <c r="B9" s="25" t="s">
        <v>3</v>
      </c>
      <c r="C9" s="20"/>
      <c r="D9" s="20"/>
      <c r="E9" s="20"/>
      <c r="F9" s="20"/>
      <c r="G9" s="20"/>
      <c r="H9" s="20"/>
      <c r="I9" s="20"/>
      <c r="J9" s="20"/>
      <c r="K9" s="20"/>
      <c r="L9" s="11"/>
    </row>
    <row r="10" spans="2:12" ht="30" customHeight="1" x14ac:dyDescent="0.25">
      <c r="B10" s="39" t="str">
        <f>HYPERLINK("#'1. Basic project data'!N10","1. BASIC PROJECT DATA")</f>
        <v>1. BASIC PROJECT DATA</v>
      </c>
      <c r="C10" s="12"/>
      <c r="D10" s="21"/>
      <c r="E10" s="13"/>
      <c r="F10" s="13"/>
      <c r="G10" s="13"/>
      <c r="H10" s="13"/>
      <c r="I10" s="13"/>
      <c r="J10" s="13"/>
      <c r="K10" s="13"/>
      <c r="L10" s="14"/>
    </row>
    <row r="11" spans="2:12" ht="30" customHeight="1" x14ac:dyDescent="0.25">
      <c r="B11" s="39" t="str">
        <f>HYPERLINK("#'2. Progress towards outcomes'!N11","2. PROGRESS TOWARDS ACHIEVING PROJECT OBJECTIVE(S) (DEVELOPMENT OBJECTIVE)")</f>
        <v>2. PROGRESS TOWARDS ACHIEVING PROJECT OBJECTIVE(S) (DEVELOPMENT OBJECTIVE)</v>
      </c>
      <c r="C11" s="12"/>
      <c r="D11" s="12"/>
      <c r="E11" s="12"/>
      <c r="F11" s="12"/>
      <c r="G11" s="12"/>
      <c r="H11" s="12"/>
      <c r="I11" s="21"/>
      <c r="J11" s="21"/>
      <c r="K11" s="21"/>
      <c r="L11" s="14"/>
    </row>
    <row r="12" spans="2:12" ht="30" customHeight="1" x14ac:dyDescent="0.25">
      <c r="B12" s="39" t="str">
        <f>HYPERLINK("#'3. Implementation Progress'!N12","3. IMPLEMENTATION PROGRESS (IP)")</f>
        <v>3. IMPLEMENTATION PROGRESS (IP)</v>
      </c>
      <c r="C12" s="13"/>
      <c r="D12" s="13"/>
      <c r="E12" s="21"/>
      <c r="F12" s="13"/>
      <c r="G12" s="13"/>
      <c r="H12" s="13"/>
      <c r="I12" s="13"/>
      <c r="J12" s="13"/>
      <c r="K12" s="13"/>
      <c r="L12" s="14"/>
    </row>
    <row r="13" spans="2:12" ht="30" customHeight="1" x14ac:dyDescent="0.25">
      <c r="B13" s="39" t="str">
        <f>HYPERLINK("#'4. Summary on progress'!N13","4. SUMMARY ON PROGRESS AND CHALLENGES")</f>
        <v>4. SUMMARY ON PROGRESS AND CHALLENGES</v>
      </c>
      <c r="C13" s="12"/>
      <c r="D13" s="12"/>
      <c r="E13" s="12"/>
      <c r="F13" s="12"/>
      <c r="G13" s="21"/>
      <c r="H13" s="21"/>
      <c r="I13" s="21"/>
      <c r="J13" s="21"/>
      <c r="K13" s="21"/>
      <c r="L13" s="14"/>
    </row>
    <row r="14" spans="2:12" ht="30" customHeight="1" x14ac:dyDescent="0.25">
      <c r="B14" s="39" t="str">
        <f>HYPERLINK("#'5. ESS Risk'!N14","5.ENVIRONMENTAL AND SOCIAL SAFEGUARDS (ESS):RISKS FROM THE PROJECT")</f>
        <v>5.ENVIRONMENTAL AND SOCIAL SAFEGUARDS (ESS):RISKS FROM THE PROJECT</v>
      </c>
      <c r="C14" s="12"/>
      <c r="D14" s="12"/>
      <c r="E14" s="12"/>
      <c r="F14" s="12"/>
      <c r="G14" s="12"/>
      <c r="H14" s="21"/>
      <c r="I14" s="21"/>
      <c r="J14" s="21"/>
      <c r="K14" s="21"/>
      <c r="L14" s="14"/>
    </row>
    <row r="15" spans="2:12" ht="30" customHeight="1" x14ac:dyDescent="0.25">
      <c r="B15" s="39" t="str">
        <f>HYPERLINK("#'6. Risks to the project'!N15","6. RISKS TO THE PROJECT")</f>
        <v>6. RISKS TO THE PROJECT</v>
      </c>
      <c r="C15" s="13"/>
      <c r="D15" s="21"/>
      <c r="E15" s="13"/>
      <c r="F15" s="13"/>
      <c r="G15" s="13"/>
      <c r="H15" s="13"/>
      <c r="I15" s="13"/>
      <c r="J15" s="13"/>
      <c r="K15" s="13"/>
      <c r="L15" s="14"/>
    </row>
    <row r="16" spans="2:12" ht="30" customHeight="1" x14ac:dyDescent="0.25">
      <c r="B16" s="39" t="str">
        <f>HYPERLINK("#'7. Follow-up on Mid-term review'!N16","7. FOLLOW-UP ON MID-TERM REVIEW OR SUPERVISION MISSION")</f>
        <v>7. FOLLOW-UP ON MID-TERM REVIEW OR SUPERVISION MISSION</v>
      </c>
      <c r="C16" s="13"/>
      <c r="D16" s="13"/>
      <c r="E16" s="13"/>
      <c r="F16" s="13"/>
      <c r="G16" s="21"/>
      <c r="H16" s="13"/>
      <c r="I16" s="13"/>
      <c r="J16" s="13"/>
      <c r="K16" s="13"/>
      <c r="L16" s="14"/>
    </row>
    <row r="17" spans="2:12" ht="30" customHeight="1" x14ac:dyDescent="0.25">
      <c r="B17" s="39" t="str">
        <f>HYPERLINK("#'8. Minor project amendments'!N17","8. MINOR PROJECT AMENDMENTS")</f>
        <v>8. MINOR PROJECT AMENDMENTS</v>
      </c>
      <c r="C17" s="13"/>
      <c r="D17" s="13"/>
      <c r="E17" s="21"/>
      <c r="F17" s="13"/>
      <c r="G17" s="13"/>
      <c r="H17" s="13"/>
      <c r="I17" s="13"/>
      <c r="J17" s="13"/>
      <c r="K17" s="13"/>
      <c r="L17" s="14"/>
    </row>
    <row r="18" spans="2:12" ht="30" customHeight="1" x14ac:dyDescent="0.25">
      <c r="B18" s="39" t="str">
        <f>HYPERLINK("#'9. Stakeholders' Engagement'!N18","9. STAKEHOLDERS' ENGAGEMENT")</f>
        <v>9. STAKEHOLDERS' ENGAGEMENT</v>
      </c>
      <c r="C18" s="13"/>
      <c r="D18" s="13"/>
      <c r="E18" s="21"/>
      <c r="F18" s="13"/>
      <c r="G18" s="13"/>
      <c r="H18" s="13"/>
      <c r="I18" s="13"/>
      <c r="J18" s="13"/>
      <c r="K18" s="13"/>
      <c r="L18" s="14"/>
    </row>
    <row r="19" spans="2:12" ht="30" customHeight="1" x14ac:dyDescent="0.25">
      <c r="B19" s="39" t="str">
        <f>HYPERLINK("#'10. Gender Mainstreaming'!N19","10. GENDER MAINSTREAMING")</f>
        <v>10. GENDER MAINSTREAMING</v>
      </c>
      <c r="C19" s="13"/>
      <c r="D19" s="13"/>
      <c r="E19" s="21"/>
      <c r="F19" s="13"/>
      <c r="G19" s="13"/>
      <c r="H19" s="13"/>
      <c r="I19" s="13"/>
      <c r="J19" s="13"/>
      <c r="K19" s="13"/>
      <c r="L19" s="14"/>
    </row>
    <row r="20" spans="2:12" ht="30" customHeight="1" x14ac:dyDescent="0.25">
      <c r="B20" s="39" t="str">
        <f>HYPERLINK("#'11. Knowledge Management'!N20","11. KNOWLEDGE MANAGEMENT ACTIVITIES")</f>
        <v>11. KNOWLEDGE MANAGEMENT ACTIVITIES</v>
      </c>
      <c r="C20" s="13"/>
      <c r="D20" s="13"/>
      <c r="E20" s="13"/>
      <c r="F20" s="21"/>
      <c r="G20" s="13"/>
      <c r="H20" s="13"/>
      <c r="I20" s="13"/>
      <c r="J20" s="13"/>
      <c r="K20" s="13"/>
      <c r="L20" s="14"/>
    </row>
    <row r="21" spans="2:12" ht="30" customHeight="1" x14ac:dyDescent="0.25">
      <c r="B21" s="39" t="str">
        <f>HYPERLINK("#'12. Indigenous &amp; Local Involve.'!N21","12. INDIGENOUS PEOPLES AND LOCAL COMMUNITIES INVOLVEMENT")</f>
        <v>12. INDIGENOUS PEOPLES AND LOCAL COMMUNITIES INVOLVEMENT</v>
      </c>
      <c r="C21" s="13"/>
      <c r="D21" s="13"/>
      <c r="E21" s="13"/>
      <c r="F21" s="13"/>
      <c r="G21" s="21"/>
      <c r="H21" s="13"/>
      <c r="I21" s="13"/>
      <c r="J21" s="13"/>
      <c r="K21" s="13"/>
      <c r="L21" s="14"/>
    </row>
    <row r="22" spans="2:12" ht="30" customHeight="1" x14ac:dyDescent="0.25">
      <c r="B22" s="39" t="str">
        <f>HYPERLINK("#'13. Co-Financing Table'!N22","13. CO-FINANCING TABLE")</f>
        <v>13. CO-FINANCING TABLE</v>
      </c>
      <c r="C22" s="13"/>
      <c r="D22" s="21"/>
      <c r="E22" s="13"/>
      <c r="F22" s="13"/>
      <c r="G22" s="13"/>
      <c r="H22" s="13"/>
      <c r="I22" s="13"/>
      <c r="J22" s="13"/>
      <c r="K22" s="13"/>
      <c r="L22" s="14"/>
    </row>
    <row r="23" spans="2:12" ht="30" customHeight="1" x14ac:dyDescent="0.25">
      <c r="B23" s="39" t="str">
        <f>HYPERLINK("#'14. GEO Location'!N23","14. GEO LOCATION INFORMATION")</f>
        <v>14. GEO LOCATION INFORMATION</v>
      </c>
      <c r="C23" s="13"/>
      <c r="D23" s="13"/>
      <c r="E23" s="21"/>
      <c r="F23" s="13"/>
      <c r="G23" s="13"/>
      <c r="H23" s="13"/>
      <c r="I23" s="13"/>
      <c r="J23" s="13"/>
      <c r="K23" s="13"/>
      <c r="L23" s="14"/>
    </row>
    <row r="24" spans="2:12" ht="30" customHeight="1" x14ac:dyDescent="0.25">
      <c r="B24" s="26" t="str">
        <f>HYPERLINK("#' GEF-5 LDCF Indicators'!N27"," GEF-5 LDCF Indicators")</f>
        <v xml:space="preserve"> GEF-5 LDCF Indicators</v>
      </c>
    </row>
    <row r="25" spans="2:12" ht="30" customHeight="1" x14ac:dyDescent="0.25">
      <c r="B25" s="26" t="str">
        <f>HYPERLINK("#'GEF6&amp;7 LDCF Core Indicators'!N28"," GEF 6&amp;7 LDCF Core Indicators")</f>
        <v xml:space="preserve"> GEF 6&amp;7 LDCF Core Indicators</v>
      </c>
    </row>
    <row r="26" spans="2:12" ht="30" customHeight="1" x14ac:dyDescent="0.25">
      <c r="B26" s="26" t="str">
        <f>HYPERLINK("#'Annex'!N26","Annex. Monitoring Area-based GEF Core Indicator Commitments and Progress with FERM")</f>
        <v>Annex. Monitoring Area-based GEF Core Indicator Commitments and Progress with FERM</v>
      </c>
      <c r="C26" s="5"/>
      <c r="D26" s="5"/>
      <c r="E26" s="5"/>
      <c r="F26" s="5"/>
      <c r="G26" s="5"/>
      <c r="H26" s="5"/>
      <c r="I26" s="5"/>
      <c r="J26" s="22"/>
      <c r="K26" s="5"/>
      <c r="L26" s="15"/>
    </row>
    <row r="29" spans="2:12" x14ac:dyDescent="0.25">
      <c r="B29" s="27" t="s">
        <v>4</v>
      </c>
      <c r="C29" s="27"/>
    </row>
    <row r="30" spans="2:12" x14ac:dyDescent="0.25">
      <c r="B30" t="s">
        <v>5</v>
      </c>
      <c r="C30" s="27"/>
    </row>
    <row r="31" spans="2:12" x14ac:dyDescent="0.25">
      <c r="B31" s="42" t="s">
        <v>6</v>
      </c>
    </row>
    <row r="32" spans="2:12" x14ac:dyDescent="0.25">
      <c r="B32" t="s">
        <v>7</v>
      </c>
    </row>
    <row r="33" spans="2:2" x14ac:dyDescent="0.25">
      <c r="B33" t="s">
        <v>8</v>
      </c>
    </row>
    <row r="34" spans="2:2" ht="19.5" customHeight="1" x14ac:dyDescent="0.25"/>
  </sheetData>
  <sheetProtection sheet="1" objects="1" scenarios="1" formatColumns="0" formatRows="0"/>
  <mergeCells count="3">
    <mergeCell ref="B7:K7"/>
    <mergeCell ref="B6:K6"/>
    <mergeCell ref="B8:K8"/>
  </mergeCells>
  <hyperlinks>
    <hyperlink ref="B29" r:id="rId1" display="DISCLAIMER: All data and text entered in the PIR will be publicly available on the GEF website (click here). " xr:uid="{00000000-0004-0000-0000-000000000000}"/>
    <hyperlink ref="B30" r:id="rId2" display="All data and text entered in the PIR will be publicly available on the GEF website (click here). " xr:uid="{00000000-0004-0000-0000-000001000000}"/>
    <hyperlink ref="B31" r:id="rId3" display="The report will then be publicly available in the GEF website (click here). " xr:uid="{00000000-0004-0000-0000-000002000000}"/>
  </hyperlinks>
  <pageMargins left="0.25" right="0.25" top="0.75" bottom="0.75" header="0.3" footer="0.3"/>
  <pageSetup paperSize="5" orientation="portrait" r:id="rId4"/>
  <drawing r:id="rId5"/>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2">
    <tabColor theme="3" tint="0.499984740745262"/>
  </sheetPr>
  <dimension ref="B1:K84"/>
  <sheetViews>
    <sheetView showGridLines="0" tabSelected="1" showWhiteSpace="0" view="pageBreakPreview" zoomScaleNormal="100" zoomScaleSheetLayoutView="100" workbookViewId="0">
      <selection activeCell="M9" sqref="M9"/>
    </sheetView>
  </sheetViews>
  <sheetFormatPr defaultColWidth="8.85546875" defaultRowHeight="15" x14ac:dyDescent="0.25"/>
  <cols>
    <col min="1" max="1" width="2" customWidth="1"/>
    <col min="4" max="4" width="17.42578125" customWidth="1"/>
    <col min="8" max="8" width="5.42578125" customWidth="1"/>
    <col min="10" max="10" width="32.5703125" customWidth="1"/>
    <col min="11" max="11" width="18.85546875" customWidth="1"/>
  </cols>
  <sheetData>
    <row r="1" spans="2:11" ht="17.100000000000001" customHeight="1" x14ac:dyDescent="0.25"/>
    <row r="2" spans="2:11" ht="17.100000000000001" customHeight="1" x14ac:dyDescent="0.25">
      <c r="B2" s="178" t="s">
        <v>9</v>
      </c>
      <c r="C2" s="144"/>
      <c r="D2" s="144"/>
      <c r="E2" s="144"/>
      <c r="F2" s="144"/>
      <c r="G2" s="144"/>
      <c r="H2" s="144"/>
      <c r="I2" s="144"/>
      <c r="J2" s="144"/>
      <c r="K2" s="92"/>
    </row>
    <row r="3" spans="2:11" ht="17.45" customHeight="1" x14ac:dyDescent="0.25">
      <c r="B3" s="159" t="s">
        <v>10</v>
      </c>
      <c r="C3" s="144"/>
      <c r="D3" s="144"/>
      <c r="E3" s="144"/>
      <c r="F3" s="144"/>
      <c r="G3" s="144"/>
      <c r="H3" s="144"/>
      <c r="I3" s="144"/>
      <c r="J3" s="144"/>
      <c r="K3" s="93"/>
    </row>
    <row r="4" spans="2:11" ht="17.45" customHeight="1" x14ac:dyDescent="0.25">
      <c r="B4" s="150" t="s">
        <v>11</v>
      </c>
      <c r="C4" s="148"/>
      <c r="D4" s="149"/>
      <c r="E4" s="174" t="s">
        <v>12</v>
      </c>
      <c r="F4" s="148"/>
      <c r="G4" s="148"/>
      <c r="H4" s="148"/>
      <c r="I4" s="148"/>
      <c r="J4" s="149"/>
      <c r="K4" s="3"/>
    </row>
    <row r="5" spans="2:11" ht="21" customHeight="1" x14ac:dyDescent="0.25">
      <c r="B5" s="150" t="s">
        <v>13</v>
      </c>
      <c r="C5" s="148"/>
      <c r="D5" s="149"/>
      <c r="E5" s="179" t="s">
        <v>14</v>
      </c>
      <c r="F5" s="148"/>
      <c r="G5" s="148"/>
      <c r="H5" s="148"/>
      <c r="I5" s="148"/>
      <c r="J5" s="149"/>
      <c r="K5" s="3"/>
    </row>
    <row r="6" spans="2:11" ht="23.25" customHeight="1" x14ac:dyDescent="0.25">
      <c r="B6" s="147" t="s">
        <v>15</v>
      </c>
      <c r="C6" s="148"/>
      <c r="D6" s="149"/>
      <c r="E6" s="163" t="s">
        <v>16</v>
      </c>
      <c r="F6" s="148"/>
      <c r="G6" s="148"/>
      <c r="H6" s="148"/>
      <c r="I6" s="148"/>
      <c r="J6" s="149"/>
      <c r="K6" s="3"/>
    </row>
    <row r="7" spans="2:11" ht="17.45" customHeight="1" x14ac:dyDescent="0.25">
      <c r="B7" s="150" t="s">
        <v>17</v>
      </c>
      <c r="C7" s="148"/>
      <c r="D7" s="149"/>
      <c r="E7" s="174" t="s">
        <v>18</v>
      </c>
      <c r="F7" s="148"/>
      <c r="G7" s="148"/>
      <c r="H7" s="148"/>
      <c r="I7" s="148"/>
      <c r="J7" s="149"/>
      <c r="K7" s="89"/>
    </row>
    <row r="8" spans="2:11" ht="17.45" customHeight="1" x14ac:dyDescent="0.25">
      <c r="B8" s="150" t="s">
        <v>19</v>
      </c>
      <c r="C8" s="148"/>
      <c r="D8" s="149"/>
      <c r="E8" s="163">
        <v>10159</v>
      </c>
      <c r="F8" s="164"/>
      <c r="G8" s="164"/>
      <c r="H8" s="164"/>
      <c r="I8" s="164"/>
      <c r="J8" s="165"/>
      <c r="K8" s="89"/>
    </row>
    <row r="9" spans="2:11" ht="22.5" customHeight="1" x14ac:dyDescent="0.25">
      <c r="B9" s="150" t="s">
        <v>20</v>
      </c>
      <c r="C9" s="148"/>
      <c r="D9" s="149"/>
      <c r="E9" s="179" t="s">
        <v>21</v>
      </c>
      <c r="F9" s="148"/>
      <c r="G9" s="148"/>
      <c r="H9" s="148"/>
      <c r="I9" s="148"/>
      <c r="J9" s="149"/>
      <c r="K9" s="3"/>
    </row>
    <row r="10" spans="2:11" ht="18.75" customHeight="1" x14ac:dyDescent="0.25">
      <c r="B10" s="150" t="s">
        <v>22</v>
      </c>
      <c r="C10" s="148"/>
      <c r="D10" s="149"/>
      <c r="E10" s="179" t="s">
        <v>23</v>
      </c>
      <c r="F10" s="148"/>
      <c r="G10" s="148"/>
      <c r="H10" s="148"/>
      <c r="I10" s="148"/>
      <c r="J10" s="149"/>
      <c r="K10" s="3"/>
    </row>
    <row r="11" spans="2:11" ht="36.75" customHeight="1" x14ac:dyDescent="0.25">
      <c r="B11" s="150" t="s">
        <v>24</v>
      </c>
      <c r="C11" s="148"/>
      <c r="D11" s="149"/>
      <c r="E11" s="174" t="s">
        <v>25</v>
      </c>
      <c r="F11" s="148"/>
      <c r="G11" s="148"/>
      <c r="H11" s="148"/>
      <c r="I11" s="148"/>
      <c r="J11" s="149"/>
      <c r="K11" s="89"/>
    </row>
    <row r="12" spans="2:11" ht="17.45" customHeight="1" x14ac:dyDescent="0.25">
      <c r="B12" s="150" t="s">
        <v>26</v>
      </c>
      <c r="C12" s="148"/>
      <c r="D12" s="149"/>
      <c r="E12" s="174" t="s">
        <v>27</v>
      </c>
      <c r="F12" s="148"/>
      <c r="G12" s="148"/>
      <c r="H12" s="148"/>
      <c r="I12" s="148"/>
      <c r="J12" s="149"/>
      <c r="K12" s="89"/>
    </row>
    <row r="13" spans="2:11" ht="17.45" customHeight="1" x14ac:dyDescent="0.25">
      <c r="B13" s="195" t="s">
        <v>28</v>
      </c>
      <c r="C13" s="144"/>
      <c r="D13" s="144"/>
      <c r="E13" s="144"/>
      <c r="F13" s="144"/>
      <c r="G13" s="144"/>
      <c r="H13" s="144"/>
      <c r="I13" s="144"/>
      <c r="J13" s="144"/>
      <c r="K13" s="94"/>
    </row>
    <row r="14" spans="2:11" ht="17.45" customHeight="1" x14ac:dyDescent="0.25">
      <c r="B14" s="150" t="s">
        <v>29</v>
      </c>
      <c r="C14" s="148"/>
      <c r="D14" s="149"/>
      <c r="E14" s="184">
        <v>44532</v>
      </c>
      <c r="F14" s="188"/>
      <c r="G14" s="188"/>
      <c r="H14" s="188"/>
      <c r="I14" s="188"/>
      <c r="J14" s="189"/>
      <c r="K14" s="95"/>
    </row>
    <row r="15" spans="2:11" ht="15.95" customHeight="1" x14ac:dyDescent="0.25">
      <c r="B15" s="150" t="s">
        <v>30</v>
      </c>
      <c r="C15" s="148"/>
      <c r="D15" s="149"/>
      <c r="E15" s="184">
        <v>44378</v>
      </c>
      <c r="F15" s="193"/>
      <c r="G15" s="193"/>
      <c r="H15" s="193"/>
      <c r="I15" s="193"/>
      <c r="J15" s="194"/>
      <c r="K15" s="96"/>
    </row>
    <row r="16" spans="2:11" ht="16.5" customHeight="1" x14ac:dyDescent="0.25">
      <c r="B16" s="150" t="s">
        <v>31</v>
      </c>
      <c r="C16" s="148"/>
      <c r="D16" s="149"/>
      <c r="E16" s="184">
        <v>44562</v>
      </c>
      <c r="F16" s="188"/>
      <c r="G16" s="188"/>
      <c r="H16" s="188"/>
      <c r="I16" s="188"/>
      <c r="J16" s="189"/>
      <c r="K16" s="97"/>
    </row>
    <row r="17" spans="2:11" ht="15.95" customHeight="1" x14ac:dyDescent="0.25">
      <c r="B17" s="150" t="s">
        <v>32</v>
      </c>
      <c r="C17" s="148"/>
      <c r="D17" s="149"/>
      <c r="E17" s="184">
        <v>44865</v>
      </c>
      <c r="F17" s="193"/>
      <c r="G17" s="193"/>
      <c r="H17" s="193"/>
      <c r="I17" s="193"/>
      <c r="J17" s="194"/>
      <c r="K17" s="98"/>
    </row>
    <row r="18" spans="2:11" ht="18" customHeight="1" x14ac:dyDescent="0.25">
      <c r="B18" s="198" t="s">
        <v>33</v>
      </c>
      <c r="C18" s="148"/>
      <c r="D18" s="149"/>
      <c r="E18" s="184">
        <v>46022</v>
      </c>
      <c r="F18" s="188"/>
      <c r="G18" s="188"/>
      <c r="H18" s="188"/>
      <c r="I18" s="188"/>
      <c r="J18" s="189"/>
      <c r="K18" s="95"/>
    </row>
    <row r="19" spans="2:11" ht="29.45" customHeight="1" x14ac:dyDescent="0.25">
      <c r="B19" s="150" t="s">
        <v>34</v>
      </c>
      <c r="C19" s="148"/>
      <c r="D19" s="149"/>
      <c r="E19" s="184" t="s">
        <v>35</v>
      </c>
      <c r="F19" s="188"/>
      <c r="G19" s="188"/>
      <c r="H19" s="188"/>
      <c r="I19" s="188"/>
      <c r="J19" s="189"/>
      <c r="K19" s="95"/>
    </row>
    <row r="20" spans="2:11" ht="14.45" customHeight="1" x14ac:dyDescent="0.25">
      <c r="B20" s="150" t="s">
        <v>36</v>
      </c>
      <c r="C20" s="148"/>
      <c r="D20" s="149"/>
      <c r="E20" s="163" t="s">
        <v>37</v>
      </c>
      <c r="F20" s="193"/>
      <c r="G20" s="193"/>
      <c r="H20" s="193"/>
      <c r="I20" s="193"/>
      <c r="J20" s="194"/>
      <c r="K20" s="89"/>
    </row>
    <row r="21" spans="2:11" ht="14.45" customHeight="1" x14ac:dyDescent="0.25">
      <c r="B21" s="150" t="s">
        <v>38</v>
      </c>
      <c r="C21" s="148"/>
      <c r="D21" s="149"/>
      <c r="E21" s="184">
        <v>46387</v>
      </c>
      <c r="F21" s="185"/>
      <c r="G21" s="185"/>
      <c r="H21" s="185"/>
      <c r="I21" s="185"/>
      <c r="J21" s="186"/>
      <c r="K21" s="89"/>
    </row>
    <row r="22" spans="2:11" ht="17.45" customHeight="1" x14ac:dyDescent="0.25">
      <c r="B22" s="181" t="s">
        <v>39</v>
      </c>
      <c r="C22" s="144"/>
      <c r="D22" s="144"/>
      <c r="E22" s="144"/>
      <c r="F22" s="144"/>
      <c r="G22" s="144"/>
      <c r="H22" s="144"/>
      <c r="I22" s="144"/>
      <c r="J22" s="99"/>
      <c r="K22" s="99"/>
    </row>
    <row r="23" spans="2:11" ht="15" customHeight="1" x14ac:dyDescent="0.25">
      <c r="B23" s="150" t="s">
        <v>40</v>
      </c>
      <c r="C23" s="148"/>
      <c r="D23" s="149"/>
      <c r="E23" s="190">
        <v>2429680</v>
      </c>
      <c r="F23" s="182"/>
      <c r="G23" s="182"/>
      <c r="H23" s="182"/>
      <c r="I23" s="182"/>
      <c r="J23" s="183"/>
      <c r="K23" s="100"/>
    </row>
    <row r="24" spans="2:11" ht="32.25" customHeight="1" x14ac:dyDescent="0.25">
      <c r="B24" s="150" t="s">
        <v>41</v>
      </c>
      <c r="C24" s="148"/>
      <c r="D24" s="149"/>
      <c r="E24" s="160">
        <v>719664.78</v>
      </c>
      <c r="F24" s="161"/>
      <c r="G24" s="161"/>
      <c r="H24" s="161"/>
      <c r="I24" s="161"/>
      <c r="J24" s="162"/>
      <c r="K24" s="98"/>
    </row>
    <row r="25" spans="2:11" ht="15" customHeight="1" x14ac:dyDescent="0.25">
      <c r="B25" s="150" t="s">
        <v>42</v>
      </c>
      <c r="C25" s="148"/>
      <c r="D25" s="149"/>
      <c r="E25" s="190">
        <f>'13. Co-Financing Table'!K19</f>
        <v>11300900</v>
      </c>
      <c r="F25" s="182"/>
      <c r="G25" s="182"/>
      <c r="H25" s="182"/>
      <c r="I25" s="182"/>
      <c r="J25" s="183"/>
      <c r="K25" s="100"/>
    </row>
    <row r="26" spans="2:11" ht="31.5" customHeight="1" x14ac:dyDescent="0.25">
      <c r="B26" s="150" t="s">
        <v>43</v>
      </c>
      <c r="C26" s="148"/>
      <c r="D26" s="149"/>
      <c r="E26" s="190" t="s">
        <v>44</v>
      </c>
      <c r="F26" s="182"/>
      <c r="G26" s="182"/>
      <c r="H26" s="182"/>
      <c r="I26" s="182"/>
      <c r="J26" s="183"/>
      <c r="K26" s="100"/>
    </row>
    <row r="27" spans="2:11" ht="17.45" customHeight="1" x14ac:dyDescent="0.25">
      <c r="B27" s="181" t="s">
        <v>45</v>
      </c>
      <c r="C27" s="144"/>
      <c r="D27" s="144"/>
      <c r="E27" s="144"/>
      <c r="F27" s="144"/>
      <c r="G27" s="144"/>
      <c r="H27" s="144"/>
      <c r="I27" s="144"/>
      <c r="J27" s="101"/>
      <c r="K27" s="101"/>
    </row>
    <row r="28" spans="2:11" ht="27.6" customHeight="1" x14ac:dyDescent="0.25">
      <c r="B28" s="150" t="s">
        <v>46</v>
      </c>
      <c r="C28" s="148"/>
      <c r="D28" s="149"/>
      <c r="E28" s="184"/>
      <c r="F28" s="188"/>
      <c r="G28" s="188"/>
      <c r="H28" s="188"/>
      <c r="I28" s="188"/>
      <c r="J28" s="189"/>
      <c r="K28" s="95"/>
    </row>
    <row r="29" spans="2:11" ht="17.45" customHeight="1" x14ac:dyDescent="0.25">
      <c r="B29" s="150" t="s">
        <v>47</v>
      </c>
      <c r="C29" s="148"/>
      <c r="D29" s="149"/>
      <c r="E29" s="184">
        <v>45383</v>
      </c>
      <c r="F29" s="193"/>
      <c r="G29" s="193"/>
      <c r="H29" s="193"/>
      <c r="I29" s="193"/>
      <c r="J29" s="194"/>
      <c r="K29" s="89"/>
    </row>
    <row r="30" spans="2:11" ht="27.6" customHeight="1" x14ac:dyDescent="0.25">
      <c r="B30" s="150" t="s">
        <v>48</v>
      </c>
      <c r="C30" s="148"/>
      <c r="D30" s="149"/>
      <c r="E30" s="163" t="s">
        <v>37</v>
      </c>
      <c r="F30" s="193"/>
      <c r="G30" s="193"/>
      <c r="H30" s="193"/>
      <c r="I30" s="193"/>
      <c r="J30" s="194"/>
      <c r="K30" s="89"/>
    </row>
    <row r="31" spans="2:11" ht="21" customHeight="1" x14ac:dyDescent="0.25">
      <c r="B31" s="150" t="s">
        <v>49</v>
      </c>
      <c r="C31" s="148"/>
      <c r="D31" s="149"/>
      <c r="E31" s="199"/>
      <c r="F31" s="188"/>
      <c r="G31" s="188"/>
      <c r="H31" s="188"/>
      <c r="I31" s="188"/>
      <c r="J31" s="189"/>
      <c r="K31" s="102"/>
    </row>
    <row r="32" spans="2:11" ht="20.100000000000001" customHeight="1" x14ac:dyDescent="0.25">
      <c r="B32" s="166" t="s">
        <v>50</v>
      </c>
      <c r="C32" s="144"/>
      <c r="D32" s="144"/>
      <c r="E32" s="144"/>
      <c r="F32" s="144"/>
      <c r="G32" s="144"/>
      <c r="H32" s="144"/>
      <c r="I32" s="144"/>
      <c r="J32" s="103"/>
      <c r="K32" s="103"/>
    </row>
    <row r="33" spans="2:11" ht="27.6" customHeight="1" x14ac:dyDescent="0.25">
      <c r="B33" s="150" t="s">
        <v>51</v>
      </c>
      <c r="C33" s="148"/>
      <c r="D33" s="149"/>
      <c r="E33" s="163" t="s">
        <v>52</v>
      </c>
      <c r="F33" s="148"/>
      <c r="G33" s="148"/>
      <c r="H33" s="148"/>
      <c r="I33" s="148"/>
      <c r="J33" s="149"/>
      <c r="K33" s="104"/>
    </row>
    <row r="34" spans="2:11" ht="21" customHeight="1" x14ac:dyDescent="0.25">
      <c r="B34" s="150" t="s">
        <v>53</v>
      </c>
      <c r="C34" s="148"/>
      <c r="D34" s="149"/>
      <c r="E34" s="163" t="s">
        <v>52</v>
      </c>
      <c r="F34" s="148"/>
      <c r="G34" s="148"/>
      <c r="H34" s="148"/>
      <c r="I34" s="148"/>
      <c r="J34" s="149"/>
      <c r="K34" s="104"/>
    </row>
    <row r="35" spans="2:11" ht="21" customHeight="1" x14ac:dyDescent="0.25">
      <c r="B35" s="150" t="s">
        <v>54</v>
      </c>
      <c r="C35" s="148"/>
      <c r="D35" s="149"/>
      <c r="E35" s="163" t="str">
        <f>'6. Risks to the Project'!C25</f>
        <v>High</v>
      </c>
      <c r="F35" s="182"/>
      <c r="G35" s="182"/>
      <c r="H35" s="182"/>
      <c r="I35" s="182"/>
      <c r="J35" s="183"/>
      <c r="K35" s="104"/>
    </row>
    <row r="36" spans="2:11" ht="17.45" customHeight="1" x14ac:dyDescent="0.25">
      <c r="B36" s="166" t="s">
        <v>55</v>
      </c>
      <c r="C36" s="144"/>
      <c r="D36" s="144"/>
      <c r="E36" s="144"/>
      <c r="F36" s="144"/>
      <c r="G36" s="144"/>
      <c r="H36" s="144"/>
      <c r="I36" s="144"/>
      <c r="J36" s="28"/>
      <c r="K36" s="28"/>
    </row>
    <row r="37" spans="2:11" ht="27.6" customHeight="1" x14ac:dyDescent="0.25">
      <c r="B37" s="150" t="s">
        <v>56</v>
      </c>
      <c r="C37" s="148"/>
      <c r="D37" s="149"/>
      <c r="E37" s="167" t="s">
        <v>57</v>
      </c>
      <c r="F37" s="182"/>
      <c r="G37" s="182"/>
      <c r="H37" s="182"/>
      <c r="I37" s="182"/>
      <c r="J37" s="183"/>
      <c r="K37" s="87"/>
    </row>
    <row r="38" spans="2:11" ht="24.6" customHeight="1" x14ac:dyDescent="0.25">
      <c r="C38" s="106"/>
      <c r="D38" s="107"/>
      <c r="E38" s="107"/>
      <c r="F38" s="108"/>
      <c r="G38" s="108"/>
      <c r="H38" s="108"/>
      <c r="I38" s="108"/>
      <c r="J38" s="108"/>
      <c r="K38" s="108"/>
    </row>
    <row r="39" spans="2:11" ht="24.6" customHeight="1" x14ac:dyDescent="0.25">
      <c r="C39" s="109"/>
      <c r="D39" s="109"/>
      <c r="E39" s="109"/>
      <c r="F39" s="109"/>
      <c r="G39" s="109"/>
      <c r="H39" s="109"/>
      <c r="I39" s="109"/>
      <c r="J39" s="109"/>
      <c r="K39" s="109"/>
    </row>
    <row r="40" spans="2:11" ht="24.6" customHeight="1" x14ac:dyDescent="0.25">
      <c r="B40" s="200" t="s">
        <v>58</v>
      </c>
      <c r="C40" s="144"/>
      <c r="D40" s="144"/>
      <c r="E40" s="144"/>
      <c r="F40" s="144"/>
      <c r="G40" s="144"/>
      <c r="H40" s="144"/>
      <c r="I40" s="144"/>
      <c r="J40" s="144"/>
      <c r="K40" s="109"/>
    </row>
    <row r="41" spans="2:11" ht="24.6" customHeight="1" x14ac:dyDescent="0.25">
      <c r="B41" s="144"/>
      <c r="C41" s="144"/>
      <c r="D41" s="144"/>
      <c r="E41" s="144"/>
      <c r="F41" s="144"/>
      <c r="G41" s="144"/>
      <c r="H41" s="144"/>
      <c r="I41" s="144"/>
      <c r="J41" s="144"/>
      <c r="K41" s="109"/>
    </row>
    <row r="42" spans="2:11" ht="85.5" customHeight="1" x14ac:dyDescent="0.25">
      <c r="B42" s="144"/>
      <c r="C42" s="144"/>
      <c r="D42" s="144"/>
      <c r="E42" s="144"/>
      <c r="F42" s="144"/>
      <c r="G42" s="144"/>
      <c r="H42" s="144"/>
      <c r="I42" s="144"/>
      <c r="J42" s="144"/>
      <c r="K42" s="109"/>
    </row>
    <row r="43" spans="2:11" ht="17.100000000000001" customHeight="1" x14ac:dyDescent="0.25">
      <c r="B43" s="103"/>
      <c r="C43" s="103"/>
      <c r="D43" s="103"/>
      <c r="E43" s="103"/>
      <c r="F43" s="103"/>
      <c r="G43" s="103"/>
      <c r="H43" s="103"/>
      <c r="I43" s="103"/>
      <c r="J43" s="103"/>
      <c r="K43" s="103"/>
    </row>
    <row r="44" spans="2:11" ht="17.100000000000001" customHeight="1" x14ac:dyDescent="0.25">
      <c r="B44" s="103"/>
      <c r="C44" s="103"/>
      <c r="D44" s="103"/>
      <c r="E44" s="103"/>
      <c r="F44" s="103"/>
      <c r="G44" s="103"/>
      <c r="H44" s="103"/>
      <c r="I44" s="103"/>
      <c r="J44" s="103"/>
      <c r="K44" s="103"/>
    </row>
    <row r="45" spans="2:11" ht="17.45" customHeight="1" x14ac:dyDescent="0.25">
      <c r="B45" s="166" t="s">
        <v>59</v>
      </c>
      <c r="C45" s="144"/>
      <c r="D45" s="144"/>
      <c r="E45" s="144"/>
      <c r="F45" s="144"/>
      <c r="G45" s="144"/>
      <c r="H45" s="144"/>
      <c r="I45" s="144"/>
      <c r="J45" s="28"/>
      <c r="K45" s="28"/>
    </row>
    <row r="46" spans="2:11" ht="17.45" customHeight="1" x14ac:dyDescent="0.25">
      <c r="B46" s="180" t="s">
        <v>60</v>
      </c>
      <c r="C46" s="148"/>
      <c r="D46" s="149"/>
      <c r="E46" s="180" t="s">
        <v>61</v>
      </c>
      <c r="F46" s="148"/>
      <c r="G46" s="148"/>
      <c r="H46" s="149"/>
      <c r="I46" s="180" t="s">
        <v>62</v>
      </c>
      <c r="J46" s="149"/>
      <c r="K46" s="109"/>
    </row>
    <row r="47" spans="2:11" ht="17.45" customHeight="1" x14ac:dyDescent="0.25">
      <c r="B47" s="176" t="s">
        <v>63</v>
      </c>
      <c r="C47" s="148"/>
      <c r="D47" s="149"/>
      <c r="E47" s="167" t="s">
        <v>675</v>
      </c>
      <c r="F47" s="148"/>
      <c r="G47" s="148"/>
      <c r="H47" s="149"/>
      <c r="I47" s="191" t="s">
        <v>679</v>
      </c>
      <c r="J47" s="149"/>
      <c r="K47" s="87"/>
    </row>
    <row r="48" spans="2:11" ht="17.45" customHeight="1" x14ac:dyDescent="0.25">
      <c r="B48" s="176" t="s">
        <v>64</v>
      </c>
      <c r="C48" s="148"/>
      <c r="D48" s="149"/>
      <c r="E48" s="167" t="s">
        <v>65</v>
      </c>
      <c r="F48" s="148"/>
      <c r="G48" s="148"/>
      <c r="H48" s="149"/>
      <c r="I48" s="191" t="s">
        <v>66</v>
      </c>
      <c r="J48" s="149"/>
      <c r="K48" s="87"/>
    </row>
    <row r="49" spans="2:11" ht="17.45" customHeight="1" x14ac:dyDescent="0.25">
      <c r="B49" s="176" t="s">
        <v>67</v>
      </c>
      <c r="C49" s="148"/>
      <c r="D49" s="149"/>
      <c r="E49" s="167" t="s">
        <v>68</v>
      </c>
      <c r="F49" s="148"/>
      <c r="G49" s="148"/>
      <c r="H49" s="149"/>
      <c r="I49" s="191" t="s">
        <v>69</v>
      </c>
      <c r="J49" s="149"/>
      <c r="K49" s="87"/>
    </row>
    <row r="50" spans="2:11" ht="17.45" customHeight="1" x14ac:dyDescent="0.25">
      <c r="B50" s="176" t="s">
        <v>70</v>
      </c>
      <c r="C50" s="148"/>
      <c r="D50" s="149"/>
      <c r="E50" s="197" t="s">
        <v>71</v>
      </c>
      <c r="F50" s="148"/>
      <c r="G50" s="148"/>
      <c r="H50" s="148"/>
      <c r="I50" s="191" t="s">
        <v>72</v>
      </c>
      <c r="J50" s="149"/>
      <c r="K50" s="87"/>
    </row>
    <row r="51" spans="2:11" ht="17.45" customHeight="1" x14ac:dyDescent="0.25">
      <c r="B51" s="176" t="s">
        <v>73</v>
      </c>
      <c r="C51" s="148"/>
      <c r="D51" s="149"/>
      <c r="E51" s="105" t="s">
        <v>74</v>
      </c>
      <c r="F51" s="85"/>
      <c r="G51" s="85"/>
      <c r="H51" s="86"/>
      <c r="I51" s="191" t="s">
        <v>75</v>
      </c>
      <c r="J51" s="149"/>
      <c r="K51" s="87"/>
    </row>
    <row r="52" spans="2:11" ht="17.45" customHeight="1" x14ac:dyDescent="0.25">
      <c r="B52" s="110"/>
      <c r="C52" s="110"/>
      <c r="D52" s="110"/>
      <c r="E52" s="110"/>
      <c r="F52" s="110"/>
      <c r="G52" s="87"/>
      <c r="H52" s="87"/>
      <c r="I52" s="87"/>
      <c r="J52" s="87"/>
      <c r="K52" s="87"/>
    </row>
    <row r="53" spans="2:11" ht="17.45" customHeight="1" x14ac:dyDescent="0.25">
      <c r="B53" s="110"/>
      <c r="C53" s="110"/>
      <c r="D53" s="110"/>
      <c r="E53" s="110"/>
      <c r="F53" s="110"/>
      <c r="G53" s="87"/>
      <c r="H53" s="87"/>
      <c r="I53" s="87"/>
      <c r="J53" s="87"/>
      <c r="K53" s="87"/>
    </row>
    <row r="54" spans="2:11" ht="15.75" customHeight="1" x14ac:dyDescent="0.25">
      <c r="B54" s="187" t="s">
        <v>76</v>
      </c>
      <c r="C54" s="144"/>
      <c r="D54" s="144"/>
      <c r="E54" s="144"/>
      <c r="F54" s="144"/>
      <c r="G54" s="144"/>
      <c r="H54" s="144"/>
      <c r="I54" s="144"/>
      <c r="J54" s="144"/>
      <c r="K54" s="111"/>
    </row>
    <row r="55" spans="2:11" ht="14.45" customHeight="1" x14ac:dyDescent="0.25">
      <c r="B55" s="112"/>
      <c r="C55" s="112"/>
      <c r="D55" s="112"/>
      <c r="E55" s="112"/>
      <c r="F55" s="112"/>
      <c r="G55" s="112"/>
      <c r="H55" s="112"/>
      <c r="I55" s="112"/>
      <c r="J55" s="112"/>
      <c r="K55" s="112"/>
    </row>
    <row r="56" spans="2:11" ht="14.45" customHeight="1" x14ac:dyDescent="0.25">
      <c r="B56" s="179" t="s">
        <v>77</v>
      </c>
      <c r="C56" s="168"/>
      <c r="D56" s="168"/>
      <c r="E56" s="168"/>
      <c r="F56" s="168"/>
      <c r="G56" s="168"/>
      <c r="H56" s="168"/>
      <c r="I56" s="168"/>
      <c r="J56" s="169"/>
      <c r="K56" s="3"/>
    </row>
    <row r="57" spans="2:11" ht="17.100000000000001" customHeight="1" x14ac:dyDescent="0.25">
      <c r="B57" s="170"/>
      <c r="C57" s="171"/>
      <c r="D57" s="171"/>
      <c r="E57" s="171"/>
      <c r="F57" s="171"/>
      <c r="G57" s="171"/>
      <c r="H57" s="171"/>
      <c r="I57" s="171"/>
      <c r="J57" s="172"/>
      <c r="K57" s="3"/>
    </row>
    <row r="58" spans="2:11" ht="17.100000000000001" customHeight="1" x14ac:dyDescent="0.25">
      <c r="B58" s="175"/>
      <c r="C58" s="148"/>
      <c r="D58" s="148"/>
      <c r="E58" s="148"/>
      <c r="F58" s="148"/>
      <c r="G58" s="148"/>
      <c r="H58" s="148"/>
      <c r="I58" s="148"/>
      <c r="J58" s="148"/>
      <c r="K58" s="3"/>
    </row>
    <row r="59" spans="2:11" ht="15" customHeight="1" x14ac:dyDescent="0.25">
      <c r="B59" s="192" t="s">
        <v>78</v>
      </c>
      <c r="C59" s="168"/>
      <c r="D59" s="169"/>
      <c r="E59" s="196" t="s">
        <v>79</v>
      </c>
      <c r="F59" s="192" t="s">
        <v>80</v>
      </c>
      <c r="G59" s="168"/>
      <c r="H59" s="168"/>
      <c r="I59" s="169"/>
      <c r="J59" s="192" t="s">
        <v>81</v>
      </c>
      <c r="K59" s="3"/>
    </row>
    <row r="60" spans="2:11" ht="17.45" customHeight="1" x14ac:dyDescent="0.25">
      <c r="B60" s="170"/>
      <c r="C60" s="171"/>
      <c r="D60" s="172"/>
      <c r="E60" s="158"/>
      <c r="F60" s="170"/>
      <c r="G60" s="171"/>
      <c r="H60" s="171"/>
      <c r="I60" s="172"/>
      <c r="J60" s="158"/>
      <c r="K60" s="3"/>
    </row>
    <row r="61" spans="2:11" ht="26.1" customHeight="1" x14ac:dyDescent="0.25">
      <c r="B61" s="151" t="s">
        <v>82</v>
      </c>
      <c r="C61" s="152"/>
      <c r="D61" s="153"/>
      <c r="E61" s="151" t="s">
        <v>534</v>
      </c>
      <c r="F61" s="151" t="s">
        <v>677</v>
      </c>
      <c r="G61" s="152"/>
      <c r="H61" s="152"/>
      <c r="I61" s="153"/>
      <c r="J61" s="151" t="s">
        <v>676</v>
      </c>
      <c r="K61" s="16"/>
    </row>
    <row r="62" spans="2:11" ht="94.5" customHeight="1" x14ac:dyDescent="0.25">
      <c r="B62" s="154"/>
      <c r="C62" s="155"/>
      <c r="D62" s="156"/>
      <c r="E62" s="177"/>
      <c r="F62" s="154"/>
      <c r="G62" s="155"/>
      <c r="H62" s="155"/>
      <c r="I62" s="156"/>
      <c r="J62" s="177"/>
      <c r="K62" s="16"/>
    </row>
    <row r="63" spans="2:11" ht="17.100000000000001" customHeight="1" x14ac:dyDescent="0.25">
      <c r="B63" s="151"/>
      <c r="C63" s="152"/>
      <c r="D63" s="153"/>
      <c r="E63" s="151"/>
      <c r="F63" s="151"/>
      <c r="G63" s="152"/>
      <c r="H63" s="152"/>
      <c r="I63" s="153"/>
      <c r="J63" s="151"/>
      <c r="K63" s="16"/>
    </row>
    <row r="64" spans="2:11" ht="17.100000000000001" customHeight="1" x14ac:dyDescent="0.25">
      <c r="B64" s="154"/>
      <c r="C64" s="155"/>
      <c r="D64" s="156"/>
      <c r="E64" s="177"/>
      <c r="F64" s="154"/>
      <c r="G64" s="155"/>
      <c r="H64" s="155"/>
      <c r="I64" s="156"/>
      <c r="J64" s="177"/>
      <c r="K64" s="16"/>
    </row>
    <row r="65" spans="2:11" ht="17.100000000000001" customHeight="1" x14ac:dyDescent="0.25">
      <c r="B65" s="151"/>
      <c r="C65" s="152"/>
      <c r="D65" s="153"/>
      <c r="E65" s="151"/>
      <c r="F65" s="151"/>
      <c r="G65" s="152"/>
      <c r="H65" s="152"/>
      <c r="I65" s="153"/>
      <c r="J65" s="151"/>
      <c r="K65" s="16"/>
    </row>
    <row r="66" spans="2:11" ht="17.100000000000001" customHeight="1" x14ac:dyDescent="0.25">
      <c r="B66" s="154"/>
      <c r="C66" s="155"/>
      <c r="D66" s="156"/>
      <c r="E66" s="177"/>
      <c r="F66" s="154"/>
      <c r="G66" s="155"/>
      <c r="H66" s="155"/>
      <c r="I66" s="156"/>
      <c r="J66" s="177"/>
      <c r="K66" s="16"/>
    </row>
    <row r="67" spans="2:11" ht="17.100000000000001" customHeight="1" x14ac:dyDescent="0.25">
      <c r="B67" s="151"/>
      <c r="C67" s="152"/>
      <c r="D67" s="153"/>
      <c r="E67" s="151"/>
      <c r="F67" s="151"/>
      <c r="G67" s="152"/>
      <c r="H67" s="152"/>
      <c r="I67" s="153"/>
      <c r="J67" s="151"/>
      <c r="K67" s="16"/>
    </row>
    <row r="68" spans="2:11" ht="17.100000000000001" customHeight="1" x14ac:dyDescent="0.25">
      <c r="B68" s="154"/>
      <c r="C68" s="155"/>
      <c r="D68" s="156"/>
      <c r="E68" s="177"/>
      <c r="F68" s="154"/>
      <c r="G68" s="155"/>
      <c r="H68" s="155"/>
      <c r="I68" s="156"/>
      <c r="J68" s="177"/>
      <c r="K68" s="16"/>
    </row>
    <row r="69" spans="2:11" ht="17.100000000000001" customHeight="1" x14ac:dyDescent="0.25">
      <c r="B69" s="157"/>
      <c r="C69" s="168"/>
      <c r="D69" s="169"/>
      <c r="E69" s="157"/>
      <c r="F69" s="173"/>
      <c r="G69" s="168"/>
      <c r="H69" s="168"/>
      <c r="I69" s="169"/>
      <c r="J69" s="157"/>
      <c r="K69" s="16"/>
    </row>
    <row r="70" spans="2:11" ht="17.100000000000001" customHeight="1" x14ac:dyDescent="0.25">
      <c r="B70" s="170"/>
      <c r="C70" s="171"/>
      <c r="D70" s="172"/>
      <c r="E70" s="158"/>
      <c r="F70" s="170"/>
      <c r="G70" s="171"/>
      <c r="H70" s="171"/>
      <c r="I70" s="172"/>
      <c r="J70" s="158"/>
      <c r="K70" s="16"/>
    </row>
    <row r="71" spans="2:11" ht="17.100000000000001" customHeight="1" x14ac:dyDescent="0.25">
      <c r="B71" s="157"/>
      <c r="C71" s="168"/>
      <c r="D71" s="169"/>
      <c r="E71" s="157"/>
      <c r="F71" s="157"/>
      <c r="G71" s="168"/>
      <c r="H71" s="168"/>
      <c r="I71" s="169"/>
      <c r="J71" s="157"/>
      <c r="K71" s="16"/>
    </row>
    <row r="72" spans="2:11" ht="17.100000000000001" customHeight="1" x14ac:dyDescent="0.25">
      <c r="B72" s="170"/>
      <c r="C72" s="171"/>
      <c r="D72" s="172"/>
      <c r="E72" s="158"/>
      <c r="F72" s="170"/>
      <c r="G72" s="171"/>
      <c r="H72" s="171"/>
      <c r="I72" s="172"/>
      <c r="J72" s="158"/>
      <c r="K72" s="16"/>
    </row>
    <row r="73" spans="2:11" ht="17.100000000000001" customHeight="1" x14ac:dyDescent="0.25">
      <c r="B73" s="157"/>
      <c r="C73" s="168"/>
      <c r="D73" s="169"/>
      <c r="E73" s="157"/>
      <c r="F73" s="157"/>
      <c r="G73" s="168"/>
      <c r="H73" s="168"/>
      <c r="I73" s="169"/>
      <c r="J73" s="157"/>
      <c r="K73" s="16"/>
    </row>
    <row r="74" spans="2:11" ht="17.100000000000001" customHeight="1" x14ac:dyDescent="0.25">
      <c r="B74" s="170"/>
      <c r="C74" s="171"/>
      <c r="D74" s="172"/>
      <c r="E74" s="158"/>
      <c r="F74" s="170"/>
      <c r="G74" s="171"/>
      <c r="H74" s="171"/>
      <c r="I74" s="172"/>
      <c r="J74" s="158"/>
      <c r="K74" s="16"/>
    </row>
    <row r="75" spans="2:11" x14ac:dyDescent="0.25">
      <c r="B75" s="103"/>
      <c r="C75" s="103"/>
      <c r="D75" s="103"/>
      <c r="E75" s="103"/>
      <c r="F75" s="103"/>
      <c r="G75" s="103"/>
      <c r="H75" s="103"/>
      <c r="I75" s="103"/>
      <c r="J75" s="103"/>
      <c r="K75" s="103"/>
    </row>
    <row r="76" spans="2:11" x14ac:dyDescent="0.25">
      <c r="B76" s="103"/>
      <c r="C76" s="103"/>
      <c r="D76" s="103"/>
      <c r="E76" s="103"/>
      <c r="F76" s="103"/>
      <c r="G76" s="103"/>
      <c r="H76" s="103"/>
      <c r="I76" s="103"/>
      <c r="J76" s="103"/>
      <c r="K76" s="103"/>
    </row>
    <row r="77" spans="2:11" x14ac:dyDescent="0.25">
      <c r="B77" s="103"/>
      <c r="C77" s="103"/>
      <c r="D77" s="103"/>
      <c r="E77" s="103"/>
      <c r="F77" s="103"/>
      <c r="G77" s="103"/>
      <c r="H77" s="103"/>
      <c r="I77" s="103"/>
      <c r="J77" s="103"/>
      <c r="K77" s="103"/>
    </row>
    <row r="78" spans="2:11" x14ac:dyDescent="0.25">
      <c r="B78" s="103"/>
      <c r="C78" s="103"/>
      <c r="D78" s="103"/>
      <c r="E78" s="103"/>
      <c r="F78" s="103"/>
      <c r="G78" s="103"/>
      <c r="H78" s="103"/>
      <c r="I78" s="103"/>
      <c r="J78" s="103"/>
      <c r="K78" s="103"/>
    </row>
    <row r="79" spans="2:11" x14ac:dyDescent="0.25">
      <c r="B79" s="103"/>
      <c r="C79" s="103"/>
      <c r="D79" s="103"/>
      <c r="E79" s="103"/>
      <c r="F79" s="103"/>
      <c r="G79" s="103"/>
      <c r="H79" s="103"/>
      <c r="I79" s="103"/>
      <c r="J79" s="103"/>
      <c r="K79" s="103"/>
    </row>
    <row r="80" spans="2:11" x14ac:dyDescent="0.25">
      <c r="B80" s="103"/>
      <c r="C80" s="103"/>
      <c r="D80" s="103"/>
      <c r="E80" s="103"/>
      <c r="F80" s="103"/>
      <c r="G80" s="103"/>
      <c r="H80" s="103"/>
      <c r="I80" s="103"/>
      <c r="J80" s="103"/>
      <c r="K80" s="103"/>
    </row>
    <row r="81" spans="2:11" x14ac:dyDescent="0.25">
      <c r="B81" s="103"/>
      <c r="C81" s="103"/>
      <c r="D81" s="103"/>
      <c r="E81" s="103"/>
      <c r="F81" s="103"/>
      <c r="G81" s="103"/>
      <c r="H81" s="103"/>
      <c r="I81" s="103"/>
      <c r="J81" s="103"/>
      <c r="K81" s="103"/>
    </row>
    <row r="82" spans="2:11" x14ac:dyDescent="0.25">
      <c r="B82" s="103"/>
      <c r="C82" s="103"/>
      <c r="D82" s="103"/>
      <c r="E82" s="103"/>
      <c r="F82" s="103"/>
      <c r="G82" s="103"/>
      <c r="H82" s="103"/>
      <c r="I82" s="103"/>
      <c r="J82" s="103"/>
      <c r="K82" s="103"/>
    </row>
    <row r="83" spans="2:11" x14ac:dyDescent="0.25">
      <c r="B83" s="103"/>
      <c r="C83" s="103"/>
      <c r="D83" s="103"/>
      <c r="E83" s="103"/>
      <c r="F83" s="103"/>
      <c r="G83" s="103"/>
      <c r="H83" s="103"/>
      <c r="I83" s="103"/>
      <c r="J83" s="103"/>
      <c r="K83" s="103"/>
    </row>
    <row r="84" spans="2:11" x14ac:dyDescent="0.25">
      <c r="B84" s="103"/>
      <c r="C84" s="103"/>
      <c r="D84" s="103"/>
      <c r="E84" s="103"/>
      <c r="F84" s="103"/>
      <c r="G84" s="103"/>
      <c r="H84" s="103"/>
      <c r="I84" s="103"/>
      <c r="J84" s="103"/>
      <c r="K84" s="103"/>
    </row>
  </sheetData>
  <sheetProtection sheet="1" objects="1" scenarios="1" formatColumns="0" formatRows="0"/>
  <mergeCells count="119">
    <mergeCell ref="E5:J5"/>
    <mergeCell ref="E46:H46"/>
    <mergeCell ref="I50:J50"/>
    <mergeCell ref="B12:D12"/>
    <mergeCell ref="E20:J20"/>
    <mergeCell ref="B32:I32"/>
    <mergeCell ref="E29:J29"/>
    <mergeCell ref="I49:J49"/>
    <mergeCell ref="E31:J31"/>
    <mergeCell ref="B29:D29"/>
    <mergeCell ref="E6:J6"/>
    <mergeCell ref="E15:J15"/>
    <mergeCell ref="E26:J26"/>
    <mergeCell ref="B40:J42"/>
    <mergeCell ref="B15:D15"/>
    <mergeCell ref="B24:D24"/>
    <mergeCell ref="E7:J7"/>
    <mergeCell ref="B33:D33"/>
    <mergeCell ref="E16:J16"/>
    <mergeCell ref="B26:D26"/>
    <mergeCell ref="B7:D7"/>
    <mergeCell ref="I48:J48"/>
    <mergeCell ref="B16:D16"/>
    <mergeCell ref="E33:J33"/>
    <mergeCell ref="B49:D49"/>
    <mergeCell ref="B71:D72"/>
    <mergeCell ref="B51:D51"/>
    <mergeCell ref="E25:J25"/>
    <mergeCell ref="E9:J9"/>
    <mergeCell ref="B13:J13"/>
    <mergeCell ref="E11:J11"/>
    <mergeCell ref="B37:D37"/>
    <mergeCell ref="B59:D60"/>
    <mergeCell ref="E47:H47"/>
    <mergeCell ref="E65:E66"/>
    <mergeCell ref="B30:D30"/>
    <mergeCell ref="B61:D62"/>
    <mergeCell ref="B27:I27"/>
    <mergeCell ref="J65:J66"/>
    <mergeCell ref="E59:E60"/>
    <mergeCell ref="I47:J47"/>
    <mergeCell ref="E50:H50"/>
    <mergeCell ref="E17:J17"/>
    <mergeCell ref="B18:D18"/>
    <mergeCell ref="B65:D66"/>
    <mergeCell ref="E35:J35"/>
    <mergeCell ref="F63:I64"/>
    <mergeCell ref="B73:D74"/>
    <mergeCell ref="B35:D35"/>
    <mergeCell ref="B50:D50"/>
    <mergeCell ref="E18:J18"/>
    <mergeCell ref="B25:D25"/>
    <mergeCell ref="I51:J51"/>
    <mergeCell ref="E71:E72"/>
    <mergeCell ref="J67:J68"/>
    <mergeCell ref="J61:J62"/>
    <mergeCell ref="F59:I60"/>
    <mergeCell ref="B56:J57"/>
    <mergeCell ref="J63:J64"/>
    <mergeCell ref="E61:E62"/>
    <mergeCell ref="F71:I72"/>
    <mergeCell ref="F73:I74"/>
    <mergeCell ref="E19:J19"/>
    <mergeCell ref="E28:J28"/>
    <mergeCell ref="E73:E74"/>
    <mergeCell ref="J69:J70"/>
    <mergeCell ref="J59:J60"/>
    <mergeCell ref="E63:E64"/>
    <mergeCell ref="E30:J30"/>
    <mergeCell ref="B34:D34"/>
    <mergeCell ref="B28:D28"/>
    <mergeCell ref="B2:J2"/>
    <mergeCell ref="E10:J10"/>
    <mergeCell ref="I46:J46"/>
    <mergeCell ref="B63:D64"/>
    <mergeCell ref="B8:D8"/>
    <mergeCell ref="F65:I66"/>
    <mergeCell ref="B17:D17"/>
    <mergeCell ref="B22:I22"/>
    <mergeCell ref="E34:J34"/>
    <mergeCell ref="B10:D10"/>
    <mergeCell ref="B19:D19"/>
    <mergeCell ref="B9:D9"/>
    <mergeCell ref="E48:H48"/>
    <mergeCell ref="B5:D5"/>
    <mergeCell ref="E37:J37"/>
    <mergeCell ref="E12:J12"/>
    <mergeCell ref="E21:J21"/>
    <mergeCell ref="B47:D47"/>
    <mergeCell ref="B54:J54"/>
    <mergeCell ref="B31:D31"/>
    <mergeCell ref="B46:D46"/>
    <mergeCell ref="E14:J14"/>
    <mergeCell ref="E23:J23"/>
    <mergeCell ref="B21:D21"/>
    <mergeCell ref="B6:D6"/>
    <mergeCell ref="B20:D20"/>
    <mergeCell ref="B4:D4"/>
    <mergeCell ref="F61:I62"/>
    <mergeCell ref="J71:J72"/>
    <mergeCell ref="B3:J3"/>
    <mergeCell ref="E24:J24"/>
    <mergeCell ref="J73:J74"/>
    <mergeCell ref="E8:J8"/>
    <mergeCell ref="B36:I36"/>
    <mergeCell ref="B45:I45"/>
    <mergeCell ref="E49:H49"/>
    <mergeCell ref="B67:D68"/>
    <mergeCell ref="B69:D70"/>
    <mergeCell ref="F67:I68"/>
    <mergeCell ref="F69:I70"/>
    <mergeCell ref="E4:J4"/>
    <mergeCell ref="B58:J58"/>
    <mergeCell ref="B48:D48"/>
    <mergeCell ref="E67:E68"/>
    <mergeCell ref="B14:D14"/>
    <mergeCell ref="B23:D23"/>
    <mergeCell ref="E69:E70"/>
    <mergeCell ref="B11:D11"/>
  </mergeCells>
  <dataValidations count="4">
    <dataValidation type="list" allowBlank="1" showInputMessage="1" showErrorMessage="1" prompt="Select implementation status" sqref="E37" xr:uid="{00000000-0002-0000-0100-000000000000}">
      <formula1>"Less than 1 year Implementation, 1st PIR, 2nd PIR, 3rd PIR, 4th PIR, 5th PIR, 6th PIR, 7th PIR, 8th PIR, 9th PIR, 10th PIR, 11th PIR, 12th PIR, 13th PIR, 14th PIR, 15th PIR, Final PIR"</formula1>
    </dataValidation>
    <dataValidation type="list" allowBlank="1" showInputMessage="1" showErrorMessage="1" prompt="Select Region" sqref="E4" xr:uid="{00000000-0002-0000-0100-000001000000}">
      <formula1>"Global, Inter-regional, Africa (RAF), Asia and the Pacific (RAP), Europe and Central Asia (REU), Latin America and the Caribbean (RLC), Near East and North Africa (RNE)"</formula1>
    </dataValidation>
    <dataValidation type="date" allowBlank="1" showInputMessage="1" showErrorMessage="1" sqref="E16:K16" xr:uid="{00000000-0002-0000-0100-000002000000}">
      <formula1>42005</formula1>
      <formula2>49310</formula2>
    </dataValidation>
    <dataValidation type="list" allowBlank="1" showInputMessage="1" showErrorMessage="1" prompt="Select Yes or No" sqref="E61:E74" xr:uid="{00000000-0002-0000-0100-000003000000}">
      <formula1>"Yes, No"</formula1>
    </dataValidation>
  </dataValidations>
  <hyperlinks>
    <hyperlink ref="I48" r:id="rId1" xr:uid="{0ABD69E1-0F6F-4FB6-B58C-1A362EB2B6D8}"/>
    <hyperlink ref="I49" r:id="rId2" xr:uid="{8F07AC29-77FA-40AF-8F1A-DFEC8EA9626D}"/>
    <hyperlink ref="I50" r:id="rId3" xr:uid="{0573CC79-AA4C-4AAF-BCF8-DA3D4D4AAED3}"/>
    <hyperlink ref="I51" r:id="rId4" xr:uid="{6DCFAFB4-2238-4804-A528-097C77971DAC}"/>
    <hyperlink ref="I47" r:id="rId5" xr:uid="{E4AB5276-CFA5-41E6-A851-EE8661C90572}"/>
  </hyperlinks>
  <pageMargins left="0.25" right="0.25" top="0.75" bottom="0.75" header="0.3" footer="0.3"/>
  <pageSetup paperSize="5" scale="91" pageOrder="overThenDown" orientation="portrait" r:id="rId6"/>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24">
    <tabColor theme="3" tint="0.499984740745262"/>
  </sheetPr>
  <dimension ref="A1:I22"/>
  <sheetViews>
    <sheetView workbookViewId="0">
      <selection activeCell="K17" sqref="K17"/>
    </sheetView>
  </sheetViews>
  <sheetFormatPr defaultColWidth="8.85546875" defaultRowHeight="15" x14ac:dyDescent="0.25"/>
  <cols>
    <col min="1" max="1" width="32.42578125" customWidth="1"/>
    <col min="2" max="2" width="13.42578125" customWidth="1"/>
    <col min="4" max="4" width="10" customWidth="1"/>
    <col min="5" max="5" width="14.140625" customWidth="1"/>
    <col min="6" max="6" width="15" customWidth="1"/>
    <col min="7" max="7" width="14.42578125" customWidth="1"/>
    <col min="8" max="8" width="12.140625" customWidth="1"/>
    <col min="9" max="9" width="11.140625" customWidth="1"/>
  </cols>
  <sheetData>
    <row r="1" spans="1:9" ht="30" customHeight="1" x14ac:dyDescent="0.25">
      <c r="A1" s="55" t="s">
        <v>84</v>
      </c>
      <c r="B1" s="56" t="s">
        <v>85</v>
      </c>
    </row>
    <row r="2" spans="1:9" ht="23.25" customHeight="1" x14ac:dyDescent="0.25">
      <c r="A2" s="43" t="s">
        <v>86</v>
      </c>
      <c r="B2" s="45">
        <v>1</v>
      </c>
    </row>
    <row r="3" spans="1:9" ht="19.5" customHeight="1" x14ac:dyDescent="0.25">
      <c r="A3" s="43" t="s">
        <v>87</v>
      </c>
      <c r="B3" s="45">
        <v>2</v>
      </c>
    </row>
    <row r="4" spans="1:9" ht="17.25" customHeight="1" x14ac:dyDescent="0.25">
      <c r="A4" s="43" t="s">
        <v>88</v>
      </c>
      <c r="B4" s="45">
        <v>3</v>
      </c>
    </row>
    <row r="5" spans="1:9" ht="18" customHeight="1" x14ac:dyDescent="0.25">
      <c r="A5" s="43" t="s">
        <v>89</v>
      </c>
      <c r="B5" s="45">
        <v>4</v>
      </c>
    </row>
    <row r="6" spans="1:9" ht="19.5" customHeight="1" x14ac:dyDescent="0.25">
      <c r="A6" s="43" t="s">
        <v>90</v>
      </c>
      <c r="B6" s="45">
        <v>5</v>
      </c>
    </row>
    <row r="7" spans="1:9" ht="18" customHeight="1" x14ac:dyDescent="0.25">
      <c r="A7" s="43" t="s">
        <v>91</v>
      </c>
      <c r="B7" s="45">
        <v>6</v>
      </c>
    </row>
    <row r="8" spans="1:9" ht="18" customHeight="1" x14ac:dyDescent="0.25">
      <c r="A8" s="43" t="s">
        <v>92</v>
      </c>
      <c r="B8" s="45">
        <v>0</v>
      </c>
    </row>
    <row r="9" spans="1:9" ht="18.75" customHeight="1" thickBot="1" x14ac:dyDescent="0.3">
      <c r="A9" s="44" t="s">
        <v>93</v>
      </c>
      <c r="B9" s="46">
        <v>0</v>
      </c>
    </row>
    <row r="10" spans="1:9" ht="18.75" customHeight="1" x14ac:dyDescent="0.25">
      <c r="A10" s="31"/>
      <c r="B10" s="31"/>
    </row>
    <row r="11" spans="1:9" ht="18.75" customHeight="1" thickBot="1" x14ac:dyDescent="0.3">
      <c r="A11" s="31"/>
      <c r="B11" s="31"/>
    </row>
    <row r="12" spans="1:9" x14ac:dyDescent="0.25">
      <c r="D12" s="57" t="s">
        <v>94</v>
      </c>
      <c r="E12" s="53"/>
      <c r="F12" s="53"/>
      <c r="G12" s="53"/>
      <c r="H12" s="53"/>
      <c r="I12" s="54"/>
    </row>
    <row r="13" spans="1:9" x14ac:dyDescent="0.25">
      <c r="D13" s="47" t="s">
        <v>95</v>
      </c>
      <c r="E13" s="75" t="s">
        <v>96</v>
      </c>
      <c r="F13" s="75" t="s">
        <v>97</v>
      </c>
      <c r="G13" s="75" t="s">
        <v>98</v>
      </c>
      <c r="H13" s="75" t="s">
        <v>99</v>
      </c>
      <c r="I13" s="74" t="s">
        <v>100</v>
      </c>
    </row>
    <row r="14" spans="1:9" ht="15" customHeight="1" thickBot="1" x14ac:dyDescent="0.3">
      <c r="D14" s="48" t="s">
        <v>101</v>
      </c>
      <c r="E14" s="70">
        <v>20</v>
      </c>
      <c r="F14" s="70">
        <v>25</v>
      </c>
      <c r="G14" s="70">
        <v>25</v>
      </c>
      <c r="H14" s="70">
        <v>0</v>
      </c>
      <c r="I14" s="73">
        <v>30</v>
      </c>
    </row>
    <row r="15" spans="1:9" x14ac:dyDescent="0.25">
      <c r="D15" s="58" t="s">
        <v>102</v>
      </c>
      <c r="E15" s="49"/>
      <c r="F15" s="49"/>
      <c r="G15" s="49"/>
      <c r="H15" s="50"/>
    </row>
    <row r="16" spans="1:9" ht="20.25" customHeight="1" x14ac:dyDescent="0.25">
      <c r="D16" s="51" t="s">
        <v>95</v>
      </c>
      <c r="E16" s="76" t="s">
        <v>96</v>
      </c>
      <c r="F16" s="76" t="s">
        <v>98</v>
      </c>
      <c r="G16" s="76" t="s">
        <v>99</v>
      </c>
      <c r="H16" s="77" t="s">
        <v>100</v>
      </c>
    </row>
    <row r="17" spans="1:8" ht="15" customHeight="1" thickBot="1" x14ac:dyDescent="0.3">
      <c r="D17" s="52" t="s">
        <v>101</v>
      </c>
      <c r="E17" s="71">
        <v>25</v>
      </c>
      <c r="F17" s="71">
        <v>25</v>
      </c>
      <c r="G17" s="71">
        <v>0</v>
      </c>
      <c r="H17" s="72">
        <v>40</v>
      </c>
    </row>
    <row r="18" spans="1:8" ht="15" customHeight="1" thickBot="1" x14ac:dyDescent="0.3"/>
    <row r="19" spans="1:8" ht="15" customHeight="1" thickBot="1" x14ac:dyDescent="0.3">
      <c r="A19" s="59" t="s">
        <v>103</v>
      </c>
      <c r="B19" s="60"/>
      <c r="C19" s="60"/>
      <c r="D19" s="60"/>
      <c r="E19" s="61"/>
    </row>
    <row r="20" spans="1:8" ht="15" customHeight="1" thickBot="1" x14ac:dyDescent="0.3">
      <c r="A20" s="62" t="s">
        <v>104</v>
      </c>
      <c r="B20" s="63"/>
      <c r="C20" s="63"/>
      <c r="D20" s="64" cm="1">
        <f t="array" aca="1" ref="D20" ca="1">_xlfn.LET(_xlpm.hdrRow,MATCH("*Development*Objective*rating*",'2. Progress towards outcomes'!$C:$C,0),_xlpm.rRow,_xlpm.hdrRow+1,_xlpm.ratings,INDEX('2. Progress towards outcomes'!$D:$H,_xlpm.rRow,0),_xlpm.scores,_xlfn.XLOOKUP(_xlpm.ratings,TxtRating,NumRating,0),ROUND(SUMPRODUCT(_xlpm.scores,Weights)/SUM(Weights),0))</f>
        <v>4</v>
      </c>
      <c r="E20" s="65"/>
    </row>
    <row r="21" spans="1:8" ht="15" customHeight="1" thickBot="1" x14ac:dyDescent="0.3">
      <c r="A21" s="62"/>
      <c r="B21" s="63"/>
      <c r="C21" s="63"/>
      <c r="D21" s="66" cm="1">
        <f t="array" ref="D21">ROUND(
  SUMPRODUCT(
      _xlfn.XLOOKUP(
        CHOOSE({1,2,3,4},
          '3. Implementation Progress'!D45,
          '3. Implementation Progress'!F45,
          '3. Implementation Progress'!H45,
          '3. Implementation Progress'!J45
        ),
        TxtRating, NumRating, 0
      ),
      Weights2
  ) / SUM(Weights2),   0)</f>
        <v>5</v>
      </c>
      <c r="E21" s="65"/>
    </row>
    <row r="22" spans="1:8" ht="15" customHeight="1" thickBot="1" x14ac:dyDescent="0.3">
      <c r="A22" s="67"/>
      <c r="B22" s="68"/>
      <c r="C22" s="68"/>
      <c r="D22" s="68"/>
      <c r="E22" s="69"/>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Sheet19">
    <tabColor theme="3" tint="0.499984740745262"/>
  </sheetPr>
  <dimension ref="A1:A250"/>
  <sheetViews>
    <sheetView showGridLines="0" topLeftCell="A221" workbookViewId="0">
      <selection activeCell="A2" sqref="A2:A250"/>
    </sheetView>
  </sheetViews>
  <sheetFormatPr defaultColWidth="8.85546875" defaultRowHeight="15" x14ac:dyDescent="0.25"/>
  <cols>
    <col min="1" max="1" width="25.85546875" customWidth="1"/>
  </cols>
  <sheetData>
    <row r="1" spans="1:1" ht="15" customHeight="1" thickBot="1" x14ac:dyDescent="0.3">
      <c r="A1" s="5" t="s">
        <v>105</v>
      </c>
    </row>
    <row r="2" spans="1:1" ht="15" customHeight="1" thickBot="1" x14ac:dyDescent="0.3">
      <c r="A2" s="6" t="s">
        <v>106</v>
      </c>
    </row>
    <row r="3" spans="1:1" ht="15" customHeight="1" thickBot="1" x14ac:dyDescent="0.3">
      <c r="A3" s="7" t="s">
        <v>107</v>
      </c>
    </row>
    <row r="4" spans="1:1" ht="15" customHeight="1" thickBot="1" x14ac:dyDescent="0.3">
      <c r="A4" s="6" t="s">
        <v>108</v>
      </c>
    </row>
    <row r="5" spans="1:1" ht="15" customHeight="1" thickBot="1" x14ac:dyDescent="0.3">
      <c r="A5" s="7" t="s">
        <v>109</v>
      </c>
    </row>
    <row r="6" spans="1:1" ht="15.75" customHeight="1" thickBot="1" x14ac:dyDescent="0.3">
      <c r="A6" s="6" t="s">
        <v>110</v>
      </c>
    </row>
    <row r="7" spans="1:1" ht="15" customHeight="1" thickBot="1" x14ac:dyDescent="0.3">
      <c r="A7" s="7" t="s">
        <v>111</v>
      </c>
    </row>
    <row r="8" spans="1:1" ht="15" customHeight="1" thickBot="1" x14ac:dyDescent="0.3">
      <c r="A8" s="6" t="s">
        <v>112</v>
      </c>
    </row>
    <row r="9" spans="1:1" ht="15" customHeight="1" thickBot="1" x14ac:dyDescent="0.3">
      <c r="A9" s="7" t="s">
        <v>113</v>
      </c>
    </row>
    <row r="10" spans="1:1" ht="15" customHeight="1" thickBot="1" x14ac:dyDescent="0.3">
      <c r="A10" s="6" t="s">
        <v>114</v>
      </c>
    </row>
    <row r="11" spans="1:1" ht="18.75" customHeight="1" thickBot="1" x14ac:dyDescent="0.3">
      <c r="A11" s="7" t="s">
        <v>115</v>
      </c>
    </row>
    <row r="12" spans="1:1" ht="15" customHeight="1" thickBot="1" x14ac:dyDescent="0.3">
      <c r="A12" s="6" t="s">
        <v>116</v>
      </c>
    </row>
    <row r="13" spans="1:1" ht="15" customHeight="1" thickBot="1" x14ac:dyDescent="0.3">
      <c r="A13" s="7" t="s">
        <v>117</v>
      </c>
    </row>
    <row r="14" spans="1:1" ht="15" customHeight="1" thickBot="1" x14ac:dyDescent="0.3">
      <c r="A14" s="6" t="s">
        <v>118</v>
      </c>
    </row>
    <row r="15" spans="1:1" ht="15" customHeight="1" thickBot="1" x14ac:dyDescent="0.3">
      <c r="A15" s="7" t="s">
        <v>119</v>
      </c>
    </row>
    <row r="16" spans="1:1" ht="15" customHeight="1" thickBot="1" x14ac:dyDescent="0.3">
      <c r="A16" s="6" t="s">
        <v>120</v>
      </c>
    </row>
    <row r="17" spans="1:1" ht="15" customHeight="1" thickBot="1" x14ac:dyDescent="0.3">
      <c r="A17" s="7" t="s">
        <v>121</v>
      </c>
    </row>
    <row r="18" spans="1:1" ht="15" customHeight="1" thickBot="1" x14ac:dyDescent="0.3">
      <c r="A18" s="6" t="s">
        <v>122</v>
      </c>
    </row>
    <row r="19" spans="1:1" ht="15" customHeight="1" thickBot="1" x14ac:dyDescent="0.3">
      <c r="A19" s="7" t="s">
        <v>123</v>
      </c>
    </row>
    <row r="20" spans="1:1" ht="15" customHeight="1" thickBot="1" x14ac:dyDescent="0.3">
      <c r="A20" s="6" t="s">
        <v>124</v>
      </c>
    </row>
    <row r="21" spans="1:1" ht="15" customHeight="1" thickBot="1" x14ac:dyDescent="0.3">
      <c r="A21" s="7" t="s">
        <v>125</v>
      </c>
    </row>
    <row r="22" spans="1:1" ht="15" customHeight="1" thickBot="1" x14ac:dyDescent="0.3">
      <c r="A22" s="6" t="s">
        <v>126</v>
      </c>
    </row>
    <row r="23" spans="1:1" ht="15" customHeight="1" thickBot="1" x14ac:dyDescent="0.3">
      <c r="A23" s="7" t="s">
        <v>127</v>
      </c>
    </row>
    <row r="24" spans="1:1" ht="15" customHeight="1" thickBot="1" x14ac:dyDescent="0.3">
      <c r="A24" s="6" t="s">
        <v>128</v>
      </c>
    </row>
    <row r="25" spans="1:1" ht="15" customHeight="1" thickBot="1" x14ac:dyDescent="0.3">
      <c r="A25" s="7" t="s">
        <v>129</v>
      </c>
    </row>
    <row r="26" spans="1:1" ht="15" customHeight="1" thickBot="1" x14ac:dyDescent="0.3">
      <c r="A26" s="6" t="s">
        <v>130</v>
      </c>
    </row>
    <row r="27" spans="1:1" ht="15" customHeight="1" thickBot="1" x14ac:dyDescent="0.3">
      <c r="A27" s="7" t="s">
        <v>131</v>
      </c>
    </row>
    <row r="28" spans="1:1" ht="15" customHeight="1" thickBot="1" x14ac:dyDescent="0.3">
      <c r="A28" s="6" t="s">
        <v>132</v>
      </c>
    </row>
    <row r="29" spans="1:1" ht="24.6" customHeight="1" thickBot="1" x14ac:dyDescent="0.3">
      <c r="A29" s="7" t="s">
        <v>133</v>
      </c>
    </row>
    <row r="30" spans="1:1" ht="18.75" customHeight="1" thickBot="1" x14ac:dyDescent="0.3">
      <c r="A30" s="6" t="s">
        <v>134</v>
      </c>
    </row>
    <row r="31" spans="1:1" ht="15" customHeight="1" thickBot="1" x14ac:dyDescent="0.3">
      <c r="A31" s="7" t="s">
        <v>135</v>
      </c>
    </row>
    <row r="32" spans="1:1" ht="15" customHeight="1" thickBot="1" x14ac:dyDescent="0.3">
      <c r="A32" s="6" t="s">
        <v>136</v>
      </c>
    </row>
    <row r="33" spans="1:1" ht="15" customHeight="1" thickBot="1" x14ac:dyDescent="0.3">
      <c r="A33" s="7" t="s">
        <v>137</v>
      </c>
    </row>
    <row r="34" spans="1:1" ht="20.25" customHeight="1" thickBot="1" x14ac:dyDescent="0.3">
      <c r="A34" s="6" t="s">
        <v>138</v>
      </c>
    </row>
    <row r="35" spans="1:1" ht="19.5" customHeight="1" thickBot="1" x14ac:dyDescent="0.3">
      <c r="A35" s="7" t="s">
        <v>139</v>
      </c>
    </row>
    <row r="36" spans="1:1" ht="18" customHeight="1" thickBot="1" x14ac:dyDescent="0.3">
      <c r="A36" s="6" t="s">
        <v>140</v>
      </c>
    </row>
    <row r="37" spans="1:1" ht="15" customHeight="1" thickBot="1" x14ac:dyDescent="0.3">
      <c r="A37" s="7" t="s">
        <v>141</v>
      </c>
    </row>
    <row r="38" spans="1:1" ht="15" customHeight="1" thickBot="1" x14ac:dyDescent="0.3">
      <c r="A38" s="6" t="s">
        <v>142</v>
      </c>
    </row>
    <row r="39" spans="1:1" ht="15" customHeight="1" thickBot="1" x14ac:dyDescent="0.3">
      <c r="A39" s="7" t="s">
        <v>143</v>
      </c>
    </row>
    <row r="40" spans="1:1" ht="15" customHeight="1" thickBot="1" x14ac:dyDescent="0.3">
      <c r="A40" s="6" t="s">
        <v>144</v>
      </c>
    </row>
    <row r="41" spans="1:1" ht="15" customHeight="1" thickBot="1" x14ac:dyDescent="0.3">
      <c r="A41" s="7" t="s">
        <v>145</v>
      </c>
    </row>
    <row r="42" spans="1:1" ht="15" customHeight="1" thickBot="1" x14ac:dyDescent="0.3">
      <c r="A42" s="6" t="s">
        <v>146</v>
      </c>
    </row>
    <row r="43" spans="1:1" ht="15" customHeight="1" thickBot="1" x14ac:dyDescent="0.3">
      <c r="A43" s="7" t="s">
        <v>147</v>
      </c>
    </row>
    <row r="44" spans="1:1" ht="15" customHeight="1" thickBot="1" x14ac:dyDescent="0.3">
      <c r="A44" s="6" t="s">
        <v>148</v>
      </c>
    </row>
    <row r="45" spans="1:1" ht="15" customHeight="1" thickBot="1" x14ac:dyDescent="0.3">
      <c r="A45" s="7" t="s">
        <v>149</v>
      </c>
    </row>
    <row r="46" spans="1:1" ht="15" customHeight="1" thickBot="1" x14ac:dyDescent="0.3">
      <c r="A46" s="6" t="s">
        <v>150</v>
      </c>
    </row>
    <row r="47" spans="1:1" ht="15" customHeight="1" thickBot="1" x14ac:dyDescent="0.3">
      <c r="A47" s="7" t="s">
        <v>151</v>
      </c>
    </row>
    <row r="48" spans="1:1" ht="15" customHeight="1" thickBot="1" x14ac:dyDescent="0.3">
      <c r="A48" s="6" t="s">
        <v>152</v>
      </c>
    </row>
    <row r="49" spans="1:1" ht="24.6" customHeight="1" thickBot="1" x14ac:dyDescent="0.3">
      <c r="A49" s="7" t="s">
        <v>153</v>
      </c>
    </row>
    <row r="50" spans="1:1" ht="24.6" customHeight="1" thickBot="1" x14ac:dyDescent="0.3">
      <c r="A50" s="6" t="s">
        <v>154</v>
      </c>
    </row>
    <row r="51" spans="1:1" ht="15" customHeight="1" thickBot="1" x14ac:dyDescent="0.3">
      <c r="A51" s="7" t="s">
        <v>155</v>
      </c>
    </row>
    <row r="52" spans="1:1" ht="15" customHeight="1" thickBot="1" x14ac:dyDescent="0.3">
      <c r="A52" s="6" t="s">
        <v>156</v>
      </c>
    </row>
    <row r="53" spans="1:1" ht="15" customHeight="1" thickBot="1" x14ac:dyDescent="0.3">
      <c r="A53" s="7" t="s">
        <v>157</v>
      </c>
    </row>
    <row r="54" spans="1:1" ht="15" customHeight="1" thickBot="1" x14ac:dyDescent="0.3">
      <c r="A54" s="6" t="s">
        <v>158</v>
      </c>
    </row>
    <row r="55" spans="1:1" ht="15" customHeight="1" thickBot="1" x14ac:dyDescent="0.3">
      <c r="A55" s="7" t="s">
        <v>159</v>
      </c>
    </row>
    <row r="56" spans="1:1" ht="15" customHeight="1" thickBot="1" x14ac:dyDescent="0.3">
      <c r="A56" s="6" t="s">
        <v>160</v>
      </c>
    </row>
    <row r="57" spans="1:1" ht="15" customHeight="1" thickBot="1" x14ac:dyDescent="0.3">
      <c r="A57" s="7" t="s">
        <v>161</v>
      </c>
    </row>
    <row r="58" spans="1:1" ht="15" customHeight="1" thickBot="1" x14ac:dyDescent="0.3">
      <c r="A58" s="6" t="s">
        <v>162</v>
      </c>
    </row>
    <row r="59" spans="1:1" ht="15" customHeight="1" thickBot="1" x14ac:dyDescent="0.3">
      <c r="A59" s="7" t="s">
        <v>163</v>
      </c>
    </row>
    <row r="60" spans="1:1" ht="15" customHeight="1" thickBot="1" x14ac:dyDescent="0.3">
      <c r="A60" s="6" t="s">
        <v>164</v>
      </c>
    </row>
    <row r="61" spans="1:1" ht="15" customHeight="1" thickBot="1" x14ac:dyDescent="0.3">
      <c r="A61" s="7" t="s">
        <v>165</v>
      </c>
    </row>
    <row r="62" spans="1:1" ht="15" customHeight="1" thickBot="1" x14ac:dyDescent="0.3">
      <c r="A62" s="6" t="s">
        <v>166</v>
      </c>
    </row>
    <row r="63" spans="1:1" ht="15" customHeight="1" thickBot="1" x14ac:dyDescent="0.3">
      <c r="A63" s="7" t="s">
        <v>167</v>
      </c>
    </row>
    <row r="64" spans="1:1" ht="24.6" customHeight="1" thickBot="1" x14ac:dyDescent="0.3">
      <c r="A64" s="6" t="s">
        <v>168</v>
      </c>
    </row>
    <row r="65" spans="1:1" ht="24.6" customHeight="1" thickBot="1" x14ac:dyDescent="0.3">
      <c r="A65" s="7" t="s">
        <v>169</v>
      </c>
    </row>
    <row r="66" spans="1:1" ht="15" customHeight="1" thickBot="1" x14ac:dyDescent="0.3">
      <c r="A66" s="6" t="s">
        <v>170</v>
      </c>
    </row>
    <row r="67" spans="1:1" ht="15" customHeight="1" thickBot="1" x14ac:dyDescent="0.3">
      <c r="A67" s="7" t="s">
        <v>171</v>
      </c>
    </row>
    <row r="68" spans="1:1" ht="15" customHeight="1" thickBot="1" x14ac:dyDescent="0.3">
      <c r="A68" s="6" t="s">
        <v>172</v>
      </c>
    </row>
    <row r="69" spans="1:1" ht="15" customHeight="1" thickBot="1" x14ac:dyDescent="0.3">
      <c r="A69" s="7" t="s">
        <v>173</v>
      </c>
    </row>
    <row r="70" spans="1:1" ht="15" customHeight="1" thickBot="1" x14ac:dyDescent="0.3">
      <c r="A70" s="6" t="s">
        <v>174</v>
      </c>
    </row>
    <row r="71" spans="1:1" ht="15" customHeight="1" thickBot="1" x14ac:dyDescent="0.3">
      <c r="A71" s="7" t="s">
        <v>175</v>
      </c>
    </row>
    <row r="72" spans="1:1" ht="15" customHeight="1" thickBot="1" x14ac:dyDescent="0.3">
      <c r="A72" s="6" t="s">
        <v>176</v>
      </c>
    </row>
    <row r="73" spans="1:1" ht="15" customHeight="1" thickBot="1" x14ac:dyDescent="0.3">
      <c r="A73" s="7" t="s">
        <v>177</v>
      </c>
    </row>
    <row r="74" spans="1:1" ht="15" customHeight="1" thickBot="1" x14ac:dyDescent="0.3">
      <c r="A74" s="6" t="s">
        <v>178</v>
      </c>
    </row>
    <row r="75" spans="1:1" ht="15" customHeight="1" thickBot="1" x14ac:dyDescent="0.3">
      <c r="A75" s="7" t="s">
        <v>179</v>
      </c>
    </row>
    <row r="76" spans="1:1" ht="15" customHeight="1" thickBot="1" x14ac:dyDescent="0.3">
      <c r="A76" s="6" t="s">
        <v>180</v>
      </c>
    </row>
    <row r="77" spans="1:1" ht="15" customHeight="1" thickBot="1" x14ac:dyDescent="0.3">
      <c r="A77" s="7" t="s">
        <v>181</v>
      </c>
    </row>
    <row r="78" spans="1:1" ht="15" customHeight="1" thickBot="1" x14ac:dyDescent="0.3">
      <c r="A78" s="6" t="s">
        <v>182</v>
      </c>
    </row>
    <row r="79" spans="1:1" ht="15" customHeight="1" thickBot="1" x14ac:dyDescent="0.3">
      <c r="A79" s="7" t="s">
        <v>183</v>
      </c>
    </row>
    <row r="80" spans="1:1" ht="15" customHeight="1" thickBot="1" x14ac:dyDescent="0.3">
      <c r="A80" s="6" t="s">
        <v>184</v>
      </c>
    </row>
    <row r="81" spans="1:1" ht="15" customHeight="1" thickBot="1" x14ac:dyDescent="0.3">
      <c r="A81" s="7" t="s">
        <v>185</v>
      </c>
    </row>
    <row r="82" spans="1:1" ht="15" customHeight="1" thickBot="1" x14ac:dyDescent="0.3">
      <c r="A82" s="6" t="s">
        <v>186</v>
      </c>
    </row>
    <row r="83" spans="1:1" ht="15" customHeight="1" thickBot="1" x14ac:dyDescent="0.3">
      <c r="A83" s="7" t="s">
        <v>187</v>
      </c>
    </row>
    <row r="84" spans="1:1" ht="15" customHeight="1" thickBot="1" x14ac:dyDescent="0.3">
      <c r="A84" s="6" t="s">
        <v>188</v>
      </c>
    </row>
    <row r="85" spans="1:1" ht="15" customHeight="1" thickBot="1" x14ac:dyDescent="0.3">
      <c r="A85" s="7" t="s">
        <v>189</v>
      </c>
    </row>
    <row r="86" spans="1:1" ht="15" customHeight="1" thickBot="1" x14ac:dyDescent="0.3">
      <c r="A86" s="6" t="s">
        <v>190</v>
      </c>
    </row>
    <row r="87" spans="1:1" ht="15" customHeight="1" thickBot="1" x14ac:dyDescent="0.3">
      <c r="A87" s="7" t="s">
        <v>191</v>
      </c>
    </row>
    <row r="88" spans="1:1" ht="15" customHeight="1" thickBot="1" x14ac:dyDescent="0.3">
      <c r="A88" s="6" t="s">
        <v>192</v>
      </c>
    </row>
    <row r="89" spans="1:1" ht="15" customHeight="1" thickBot="1" x14ac:dyDescent="0.3">
      <c r="A89" s="7" t="s">
        <v>193</v>
      </c>
    </row>
    <row r="90" spans="1:1" ht="15" customHeight="1" thickBot="1" x14ac:dyDescent="0.3">
      <c r="A90" s="6" t="s">
        <v>194</v>
      </c>
    </row>
    <row r="91" spans="1:1" ht="15" customHeight="1" thickBot="1" x14ac:dyDescent="0.3">
      <c r="A91" s="7" t="s">
        <v>195</v>
      </c>
    </row>
    <row r="92" spans="1:1" ht="15" customHeight="1" thickBot="1" x14ac:dyDescent="0.3">
      <c r="A92" s="6" t="s">
        <v>196</v>
      </c>
    </row>
    <row r="93" spans="1:1" ht="15" customHeight="1" thickBot="1" x14ac:dyDescent="0.3">
      <c r="A93" s="7" t="s">
        <v>197</v>
      </c>
    </row>
    <row r="94" spans="1:1" ht="15" customHeight="1" thickBot="1" x14ac:dyDescent="0.3">
      <c r="A94" s="6" t="s">
        <v>198</v>
      </c>
    </row>
    <row r="95" spans="1:1" ht="15" customHeight="1" thickBot="1" x14ac:dyDescent="0.3">
      <c r="A95" s="7" t="s">
        <v>199</v>
      </c>
    </row>
    <row r="96" spans="1:1" ht="15" customHeight="1" thickBot="1" x14ac:dyDescent="0.3">
      <c r="A96" s="6" t="s">
        <v>200</v>
      </c>
    </row>
    <row r="97" spans="1:1" ht="15" customHeight="1" thickBot="1" x14ac:dyDescent="0.3">
      <c r="A97" s="7" t="s">
        <v>201</v>
      </c>
    </row>
    <row r="98" spans="1:1" ht="15" customHeight="1" thickBot="1" x14ac:dyDescent="0.3">
      <c r="A98" s="6" t="s">
        <v>202</v>
      </c>
    </row>
    <row r="99" spans="1:1" ht="15" customHeight="1" thickBot="1" x14ac:dyDescent="0.3">
      <c r="A99" s="7" t="s">
        <v>203</v>
      </c>
    </row>
    <row r="100" spans="1:1" ht="15" customHeight="1" thickBot="1" x14ac:dyDescent="0.3">
      <c r="A100" s="6" t="s">
        <v>204</v>
      </c>
    </row>
    <row r="101" spans="1:1" ht="15" customHeight="1" thickBot="1" x14ac:dyDescent="0.3">
      <c r="A101" s="7" t="s">
        <v>205</v>
      </c>
    </row>
    <row r="102" spans="1:1" ht="15" customHeight="1" thickBot="1" x14ac:dyDescent="0.3">
      <c r="A102" s="6" t="s">
        <v>206</v>
      </c>
    </row>
    <row r="103" spans="1:1" ht="24.6" customHeight="1" thickBot="1" x14ac:dyDescent="0.3">
      <c r="A103" s="7" t="s">
        <v>207</v>
      </c>
    </row>
    <row r="104" spans="1:1" ht="15" customHeight="1" thickBot="1" x14ac:dyDescent="0.3">
      <c r="A104" s="6" t="s">
        <v>208</v>
      </c>
    </row>
    <row r="105" spans="1:1" ht="15" customHeight="1" thickBot="1" x14ac:dyDescent="0.3">
      <c r="A105" s="7" t="s">
        <v>209</v>
      </c>
    </row>
    <row r="106" spans="1:1" ht="15" customHeight="1" thickBot="1" x14ac:dyDescent="0.3">
      <c r="A106" s="6" t="s">
        <v>210</v>
      </c>
    </row>
    <row r="107" spans="1:1" ht="15" customHeight="1" thickBot="1" x14ac:dyDescent="0.3">
      <c r="A107" s="7" t="s">
        <v>211</v>
      </c>
    </row>
    <row r="108" spans="1:1" ht="15" customHeight="1" thickBot="1" x14ac:dyDescent="0.3">
      <c r="A108" s="6" t="s">
        <v>212</v>
      </c>
    </row>
    <row r="109" spans="1:1" ht="15" customHeight="1" thickBot="1" x14ac:dyDescent="0.3">
      <c r="A109" s="7" t="s">
        <v>213</v>
      </c>
    </row>
    <row r="110" spans="1:1" ht="15" customHeight="1" thickBot="1" x14ac:dyDescent="0.3">
      <c r="A110" s="6" t="s">
        <v>214</v>
      </c>
    </row>
    <row r="111" spans="1:1" ht="15" customHeight="1" thickBot="1" x14ac:dyDescent="0.3">
      <c r="A111" s="7" t="s">
        <v>215</v>
      </c>
    </row>
    <row r="112" spans="1:1" ht="15" customHeight="1" thickBot="1" x14ac:dyDescent="0.3">
      <c r="A112" s="6" t="s">
        <v>216</v>
      </c>
    </row>
    <row r="113" spans="1:1" ht="15" customHeight="1" thickBot="1" x14ac:dyDescent="0.3">
      <c r="A113" s="7" t="s">
        <v>217</v>
      </c>
    </row>
    <row r="114" spans="1:1" ht="15" customHeight="1" thickBot="1" x14ac:dyDescent="0.3">
      <c r="A114" s="6" t="s">
        <v>218</v>
      </c>
    </row>
    <row r="115" spans="1:1" ht="15" customHeight="1" thickBot="1" x14ac:dyDescent="0.3">
      <c r="A115" s="7" t="s">
        <v>219</v>
      </c>
    </row>
    <row r="116" spans="1:1" ht="15" customHeight="1" thickBot="1" x14ac:dyDescent="0.3">
      <c r="A116" s="6" t="s">
        <v>220</v>
      </c>
    </row>
    <row r="117" spans="1:1" ht="15" customHeight="1" thickBot="1" x14ac:dyDescent="0.3">
      <c r="A117" s="7" t="s">
        <v>221</v>
      </c>
    </row>
    <row r="118" spans="1:1" ht="15" customHeight="1" thickBot="1" x14ac:dyDescent="0.3">
      <c r="A118" s="6" t="s">
        <v>222</v>
      </c>
    </row>
    <row r="119" spans="1:1" ht="15" customHeight="1" thickBot="1" x14ac:dyDescent="0.3">
      <c r="A119" s="7" t="s">
        <v>223</v>
      </c>
    </row>
    <row r="120" spans="1:1" ht="15" customHeight="1" thickBot="1" x14ac:dyDescent="0.3">
      <c r="A120" s="6" t="s">
        <v>224</v>
      </c>
    </row>
    <row r="121" spans="1:1" ht="15" customHeight="1" thickBot="1" x14ac:dyDescent="0.3">
      <c r="A121" s="7" t="s">
        <v>225</v>
      </c>
    </row>
    <row r="122" spans="1:1" ht="15" customHeight="1" thickBot="1" x14ac:dyDescent="0.3">
      <c r="A122" s="6" t="s">
        <v>226</v>
      </c>
    </row>
    <row r="123" spans="1:1" ht="15" customHeight="1" thickBot="1" x14ac:dyDescent="0.3">
      <c r="A123" s="7" t="s">
        <v>227</v>
      </c>
    </row>
    <row r="124" spans="1:1" ht="15" customHeight="1" thickBot="1" x14ac:dyDescent="0.3">
      <c r="A124" s="6" t="s">
        <v>228</v>
      </c>
    </row>
    <row r="125" spans="1:1" ht="24.6" customHeight="1" thickBot="1" x14ac:dyDescent="0.3">
      <c r="A125" s="7" t="s">
        <v>229</v>
      </c>
    </row>
    <row r="126" spans="1:1" ht="15" customHeight="1" thickBot="1" x14ac:dyDescent="0.3">
      <c r="A126" s="6" t="s">
        <v>230</v>
      </c>
    </row>
    <row r="127" spans="1:1" ht="15" customHeight="1" thickBot="1" x14ac:dyDescent="0.3">
      <c r="A127" s="7" t="s">
        <v>231</v>
      </c>
    </row>
    <row r="128" spans="1:1" ht="15" customHeight="1" thickBot="1" x14ac:dyDescent="0.3">
      <c r="A128" s="6" t="s">
        <v>232</v>
      </c>
    </row>
    <row r="129" spans="1:1" ht="15" customHeight="1" thickBot="1" x14ac:dyDescent="0.3">
      <c r="A129" s="7" t="s">
        <v>233</v>
      </c>
    </row>
    <row r="130" spans="1:1" ht="15" customHeight="1" thickBot="1" x14ac:dyDescent="0.3">
      <c r="A130" s="6" t="s">
        <v>234</v>
      </c>
    </row>
    <row r="131" spans="1:1" ht="15" customHeight="1" thickBot="1" x14ac:dyDescent="0.3">
      <c r="A131" s="7" t="s">
        <v>235</v>
      </c>
    </row>
    <row r="132" spans="1:1" ht="15" customHeight="1" thickBot="1" x14ac:dyDescent="0.3">
      <c r="A132" s="6" t="s">
        <v>236</v>
      </c>
    </row>
    <row r="133" spans="1:1" ht="15" customHeight="1" thickBot="1" x14ac:dyDescent="0.3">
      <c r="A133" s="7" t="s">
        <v>237</v>
      </c>
    </row>
    <row r="134" spans="1:1" ht="15" customHeight="1" thickBot="1" x14ac:dyDescent="0.3">
      <c r="A134" s="6" t="s">
        <v>238</v>
      </c>
    </row>
    <row r="135" spans="1:1" ht="15" customHeight="1" thickBot="1" x14ac:dyDescent="0.3">
      <c r="A135" s="7" t="s">
        <v>239</v>
      </c>
    </row>
    <row r="136" spans="1:1" ht="15" customHeight="1" thickBot="1" x14ac:dyDescent="0.3">
      <c r="A136" s="6" t="s">
        <v>240</v>
      </c>
    </row>
    <row r="137" spans="1:1" ht="15" customHeight="1" thickBot="1" x14ac:dyDescent="0.3">
      <c r="A137" s="7" t="s">
        <v>241</v>
      </c>
    </row>
    <row r="138" spans="1:1" ht="15" customHeight="1" thickBot="1" x14ac:dyDescent="0.3">
      <c r="A138" s="6" t="s">
        <v>242</v>
      </c>
    </row>
    <row r="139" spans="1:1" ht="15" customHeight="1" thickBot="1" x14ac:dyDescent="0.3">
      <c r="A139" s="7" t="s">
        <v>243</v>
      </c>
    </row>
    <row r="140" spans="1:1" ht="15" customHeight="1" thickBot="1" x14ac:dyDescent="0.3">
      <c r="A140" s="6" t="s">
        <v>244</v>
      </c>
    </row>
    <row r="141" spans="1:1" ht="15" customHeight="1" thickBot="1" x14ac:dyDescent="0.3">
      <c r="A141" s="7" t="s">
        <v>245</v>
      </c>
    </row>
    <row r="142" spans="1:1" ht="15" customHeight="1" thickBot="1" x14ac:dyDescent="0.3">
      <c r="A142" s="6" t="s">
        <v>246</v>
      </c>
    </row>
    <row r="143" spans="1:1" ht="15" customHeight="1" thickBot="1" x14ac:dyDescent="0.3">
      <c r="A143" s="7" t="s">
        <v>247</v>
      </c>
    </row>
    <row r="144" spans="1:1" ht="15" customHeight="1" thickBot="1" x14ac:dyDescent="0.3">
      <c r="A144" s="6" t="s">
        <v>248</v>
      </c>
    </row>
    <row r="145" spans="1:1" ht="15" customHeight="1" thickBot="1" x14ac:dyDescent="0.3">
      <c r="A145" s="7" t="s">
        <v>249</v>
      </c>
    </row>
    <row r="146" spans="1:1" ht="24.6" customHeight="1" thickBot="1" x14ac:dyDescent="0.3">
      <c r="A146" s="6" t="s">
        <v>250</v>
      </c>
    </row>
    <row r="147" spans="1:1" ht="15" customHeight="1" thickBot="1" x14ac:dyDescent="0.3">
      <c r="A147" s="7" t="s">
        <v>251</v>
      </c>
    </row>
    <row r="148" spans="1:1" ht="15" customHeight="1" thickBot="1" x14ac:dyDescent="0.3">
      <c r="A148" s="6" t="s">
        <v>252</v>
      </c>
    </row>
    <row r="149" spans="1:1" ht="15" customHeight="1" thickBot="1" x14ac:dyDescent="0.3">
      <c r="A149" s="7" t="s">
        <v>253</v>
      </c>
    </row>
    <row r="150" spans="1:1" ht="15" customHeight="1" thickBot="1" x14ac:dyDescent="0.3">
      <c r="A150" s="6" t="s">
        <v>254</v>
      </c>
    </row>
    <row r="151" spans="1:1" ht="15" customHeight="1" thickBot="1" x14ac:dyDescent="0.3">
      <c r="A151" s="7" t="s">
        <v>255</v>
      </c>
    </row>
    <row r="152" spans="1:1" ht="15" customHeight="1" thickBot="1" x14ac:dyDescent="0.3">
      <c r="A152" s="6" t="s">
        <v>256</v>
      </c>
    </row>
    <row r="153" spans="1:1" ht="15" customHeight="1" thickBot="1" x14ac:dyDescent="0.3">
      <c r="A153" s="7" t="s">
        <v>257</v>
      </c>
    </row>
    <row r="154" spans="1:1" ht="15" customHeight="1" thickBot="1" x14ac:dyDescent="0.3">
      <c r="A154" s="6" t="s">
        <v>258</v>
      </c>
    </row>
    <row r="155" spans="1:1" ht="15" customHeight="1" thickBot="1" x14ac:dyDescent="0.3">
      <c r="A155" s="7" t="s">
        <v>259</v>
      </c>
    </row>
    <row r="156" spans="1:1" ht="15" customHeight="1" thickBot="1" x14ac:dyDescent="0.3">
      <c r="A156" s="6" t="s">
        <v>260</v>
      </c>
    </row>
    <row r="157" spans="1:1" ht="15" customHeight="1" thickBot="1" x14ac:dyDescent="0.3">
      <c r="A157" s="7" t="s">
        <v>261</v>
      </c>
    </row>
    <row r="158" spans="1:1" ht="15" customHeight="1" thickBot="1" x14ac:dyDescent="0.3">
      <c r="A158" s="6" t="s">
        <v>262</v>
      </c>
    </row>
    <row r="159" spans="1:1" ht="15" customHeight="1" thickBot="1" x14ac:dyDescent="0.3">
      <c r="A159" s="7" t="s">
        <v>263</v>
      </c>
    </row>
    <row r="160" spans="1:1" ht="15" customHeight="1" thickBot="1" x14ac:dyDescent="0.3">
      <c r="A160" s="6" t="s">
        <v>264</v>
      </c>
    </row>
    <row r="161" spans="1:1" ht="15" customHeight="1" thickBot="1" x14ac:dyDescent="0.3">
      <c r="A161" s="7" t="s">
        <v>265</v>
      </c>
    </row>
    <row r="162" spans="1:1" ht="15" customHeight="1" thickBot="1" x14ac:dyDescent="0.3">
      <c r="A162" s="6" t="s">
        <v>266</v>
      </c>
    </row>
    <row r="163" spans="1:1" ht="15" customHeight="1" thickBot="1" x14ac:dyDescent="0.3">
      <c r="A163" s="7" t="s">
        <v>267</v>
      </c>
    </row>
    <row r="164" spans="1:1" ht="15" customHeight="1" thickBot="1" x14ac:dyDescent="0.3">
      <c r="A164" s="6" t="s">
        <v>268</v>
      </c>
    </row>
    <row r="165" spans="1:1" ht="15" customHeight="1" thickBot="1" x14ac:dyDescent="0.3">
      <c r="A165" s="7" t="s">
        <v>269</v>
      </c>
    </row>
    <row r="166" spans="1:1" ht="15" customHeight="1" thickBot="1" x14ac:dyDescent="0.3">
      <c r="A166" s="6" t="s">
        <v>270</v>
      </c>
    </row>
    <row r="167" spans="1:1" ht="15" customHeight="1" thickBot="1" x14ac:dyDescent="0.3">
      <c r="A167" s="7" t="s">
        <v>271</v>
      </c>
    </row>
    <row r="168" spans="1:1" ht="15" customHeight="1" thickBot="1" x14ac:dyDescent="0.3">
      <c r="A168" s="6" t="s">
        <v>272</v>
      </c>
    </row>
    <row r="169" spans="1:1" ht="15" customHeight="1" thickBot="1" x14ac:dyDescent="0.3">
      <c r="A169" s="7" t="s">
        <v>273</v>
      </c>
    </row>
    <row r="170" spans="1:1" ht="15" customHeight="1" thickBot="1" x14ac:dyDescent="0.3">
      <c r="A170" s="6" t="s">
        <v>274</v>
      </c>
    </row>
    <row r="171" spans="1:1" ht="15" customHeight="1" thickBot="1" x14ac:dyDescent="0.3">
      <c r="A171" s="7" t="s">
        <v>275</v>
      </c>
    </row>
    <row r="172" spans="1:1" ht="15" customHeight="1" thickBot="1" x14ac:dyDescent="0.3">
      <c r="A172" s="6" t="s">
        <v>276</v>
      </c>
    </row>
    <row r="173" spans="1:1" ht="15" customHeight="1" thickBot="1" x14ac:dyDescent="0.3">
      <c r="A173" s="7" t="s">
        <v>277</v>
      </c>
    </row>
    <row r="174" spans="1:1" ht="15" customHeight="1" thickBot="1" x14ac:dyDescent="0.3">
      <c r="A174" s="6" t="s">
        <v>278</v>
      </c>
    </row>
    <row r="175" spans="1:1" ht="15" customHeight="1" thickBot="1" x14ac:dyDescent="0.3">
      <c r="A175" s="7" t="s">
        <v>279</v>
      </c>
    </row>
    <row r="176" spans="1:1" ht="15" customHeight="1" thickBot="1" x14ac:dyDescent="0.3">
      <c r="A176" s="6" t="s">
        <v>280</v>
      </c>
    </row>
    <row r="177" spans="1:1" ht="15" customHeight="1" thickBot="1" x14ac:dyDescent="0.3">
      <c r="A177" s="7" t="s">
        <v>281</v>
      </c>
    </row>
    <row r="178" spans="1:1" ht="15" customHeight="1" thickBot="1" x14ac:dyDescent="0.3">
      <c r="A178" s="6" t="s">
        <v>282</v>
      </c>
    </row>
    <row r="179" spans="1:1" ht="15" customHeight="1" thickBot="1" x14ac:dyDescent="0.3">
      <c r="A179" s="7" t="s">
        <v>283</v>
      </c>
    </row>
    <row r="180" spans="1:1" ht="15" customHeight="1" thickBot="1" x14ac:dyDescent="0.3">
      <c r="A180" s="6" t="s">
        <v>284</v>
      </c>
    </row>
    <row r="181" spans="1:1" ht="15" customHeight="1" thickBot="1" x14ac:dyDescent="0.3">
      <c r="A181" s="7" t="s">
        <v>285</v>
      </c>
    </row>
    <row r="182" spans="1:1" ht="15" customHeight="1" thickBot="1" x14ac:dyDescent="0.3">
      <c r="A182" s="6" t="s">
        <v>286</v>
      </c>
    </row>
    <row r="183" spans="1:1" ht="15" customHeight="1" thickBot="1" x14ac:dyDescent="0.3">
      <c r="A183" s="7" t="s">
        <v>287</v>
      </c>
    </row>
    <row r="184" spans="1:1" ht="15" customHeight="1" thickBot="1" x14ac:dyDescent="0.3">
      <c r="A184" s="6" t="s">
        <v>288</v>
      </c>
    </row>
    <row r="185" spans="1:1" ht="15" customHeight="1" thickBot="1" x14ac:dyDescent="0.3">
      <c r="A185" s="7" t="s">
        <v>289</v>
      </c>
    </row>
    <row r="186" spans="1:1" ht="15" customHeight="1" thickBot="1" x14ac:dyDescent="0.3">
      <c r="A186" s="6" t="s">
        <v>290</v>
      </c>
    </row>
    <row r="187" spans="1:1" ht="15" customHeight="1" thickBot="1" x14ac:dyDescent="0.3">
      <c r="A187" s="7" t="s">
        <v>291</v>
      </c>
    </row>
    <row r="188" spans="1:1" ht="15" customHeight="1" thickBot="1" x14ac:dyDescent="0.3">
      <c r="A188" s="6" t="s">
        <v>292</v>
      </c>
    </row>
    <row r="189" spans="1:1" ht="15" customHeight="1" thickBot="1" x14ac:dyDescent="0.3">
      <c r="A189" s="7" t="s">
        <v>293</v>
      </c>
    </row>
    <row r="190" spans="1:1" ht="15" customHeight="1" thickBot="1" x14ac:dyDescent="0.3">
      <c r="A190" s="6" t="s">
        <v>294</v>
      </c>
    </row>
    <row r="191" spans="1:1" ht="15" customHeight="1" thickBot="1" x14ac:dyDescent="0.3">
      <c r="A191" s="7" t="s">
        <v>295</v>
      </c>
    </row>
    <row r="192" spans="1:1" ht="15" customHeight="1" thickBot="1" x14ac:dyDescent="0.3">
      <c r="A192" s="6" t="s">
        <v>296</v>
      </c>
    </row>
    <row r="193" spans="1:1" ht="24.6" customHeight="1" thickBot="1" x14ac:dyDescent="0.3">
      <c r="A193" s="7" t="s">
        <v>297</v>
      </c>
    </row>
    <row r="194" spans="1:1" ht="15" customHeight="1" thickBot="1" x14ac:dyDescent="0.3">
      <c r="A194" s="7" t="s">
        <v>298</v>
      </c>
    </row>
    <row r="195" spans="1:1" ht="15" customHeight="1" thickBot="1" x14ac:dyDescent="0.3">
      <c r="A195" s="6" t="s">
        <v>299</v>
      </c>
    </row>
    <row r="196" spans="1:1" ht="15" customHeight="1" thickBot="1" x14ac:dyDescent="0.3">
      <c r="A196" s="7" t="s">
        <v>300</v>
      </c>
    </row>
    <row r="197" spans="1:1" ht="15" customHeight="1" thickBot="1" x14ac:dyDescent="0.3">
      <c r="A197" s="6" t="s">
        <v>301</v>
      </c>
    </row>
    <row r="198" spans="1:1" ht="15" customHeight="1" thickBot="1" x14ac:dyDescent="0.3">
      <c r="A198" s="7" t="s">
        <v>302</v>
      </c>
    </row>
    <row r="199" spans="1:1" ht="15" customHeight="1" thickBot="1" x14ac:dyDescent="0.3">
      <c r="A199" s="6" t="s">
        <v>303</v>
      </c>
    </row>
    <row r="200" spans="1:1" ht="15" customHeight="1" thickBot="1" x14ac:dyDescent="0.3">
      <c r="A200" s="7" t="s">
        <v>304</v>
      </c>
    </row>
    <row r="201" spans="1:1" ht="15" customHeight="1" thickBot="1" x14ac:dyDescent="0.3">
      <c r="A201" s="6" t="s">
        <v>305</v>
      </c>
    </row>
    <row r="202" spans="1:1" ht="15" customHeight="1" thickBot="1" x14ac:dyDescent="0.3">
      <c r="A202" s="7" t="s">
        <v>306</v>
      </c>
    </row>
    <row r="203" spans="1:1" ht="15" customHeight="1" thickBot="1" x14ac:dyDescent="0.3">
      <c r="A203" s="6" t="s">
        <v>307</v>
      </c>
    </row>
    <row r="204" spans="1:1" ht="15" customHeight="1" thickBot="1" x14ac:dyDescent="0.3">
      <c r="A204" s="7" t="s">
        <v>308</v>
      </c>
    </row>
    <row r="205" spans="1:1" ht="15" customHeight="1" thickBot="1" x14ac:dyDescent="0.3">
      <c r="A205" s="6" t="s">
        <v>309</v>
      </c>
    </row>
    <row r="206" spans="1:1" ht="15" customHeight="1" thickBot="1" x14ac:dyDescent="0.3">
      <c r="A206" s="7" t="s">
        <v>310</v>
      </c>
    </row>
    <row r="207" spans="1:1" ht="15" customHeight="1" thickBot="1" x14ac:dyDescent="0.3">
      <c r="A207" s="6" t="s">
        <v>311</v>
      </c>
    </row>
    <row r="208" spans="1:1" ht="15" customHeight="1" thickBot="1" x14ac:dyDescent="0.3">
      <c r="A208" s="7" t="s">
        <v>312</v>
      </c>
    </row>
    <row r="209" spans="1:1" ht="15" customHeight="1" thickBot="1" x14ac:dyDescent="0.3">
      <c r="A209" s="6" t="s">
        <v>313</v>
      </c>
    </row>
    <row r="210" spans="1:1" ht="24.6" customHeight="1" thickBot="1" x14ac:dyDescent="0.3">
      <c r="A210" s="7" t="s">
        <v>314</v>
      </c>
    </row>
    <row r="211" spans="1:1" ht="15" customHeight="1" thickBot="1" x14ac:dyDescent="0.3">
      <c r="A211" s="6" t="s">
        <v>315</v>
      </c>
    </row>
    <row r="212" spans="1:1" ht="15" customHeight="1" thickBot="1" x14ac:dyDescent="0.3">
      <c r="A212" s="7" t="s">
        <v>316</v>
      </c>
    </row>
    <row r="213" spans="1:1" ht="15" customHeight="1" thickBot="1" x14ac:dyDescent="0.3">
      <c r="A213" s="6" t="s">
        <v>317</v>
      </c>
    </row>
    <row r="214" spans="1:1" ht="15" customHeight="1" thickBot="1" x14ac:dyDescent="0.3">
      <c r="A214" s="7" t="s">
        <v>318</v>
      </c>
    </row>
    <row r="215" spans="1:1" ht="15" customHeight="1" thickBot="1" x14ac:dyDescent="0.3">
      <c r="A215" s="6" t="s">
        <v>14</v>
      </c>
    </row>
    <row r="216" spans="1:1" ht="15" customHeight="1" thickBot="1" x14ac:dyDescent="0.3">
      <c r="A216" s="7" t="s">
        <v>319</v>
      </c>
    </row>
    <row r="217" spans="1:1" ht="24.6" customHeight="1" thickBot="1" x14ac:dyDescent="0.3">
      <c r="A217" s="6" t="s">
        <v>320</v>
      </c>
    </row>
    <row r="218" spans="1:1" ht="15" customHeight="1" thickBot="1" x14ac:dyDescent="0.3">
      <c r="A218" s="7" t="s">
        <v>321</v>
      </c>
    </row>
    <row r="219" spans="1:1" ht="15" customHeight="1" thickBot="1" x14ac:dyDescent="0.3">
      <c r="A219" s="6" t="s">
        <v>322</v>
      </c>
    </row>
    <row r="220" spans="1:1" ht="15" customHeight="1" thickBot="1" x14ac:dyDescent="0.3">
      <c r="A220" s="7" t="s">
        <v>323</v>
      </c>
    </row>
    <row r="221" spans="1:1" ht="15" customHeight="1" thickBot="1" x14ac:dyDescent="0.3">
      <c r="A221" s="6" t="s">
        <v>324</v>
      </c>
    </row>
    <row r="222" spans="1:1" ht="15" customHeight="1" thickBot="1" x14ac:dyDescent="0.3">
      <c r="A222" s="7" t="s">
        <v>325</v>
      </c>
    </row>
    <row r="223" spans="1:1" ht="15" customHeight="1" thickBot="1" x14ac:dyDescent="0.3">
      <c r="A223" s="6" t="s">
        <v>326</v>
      </c>
    </row>
    <row r="224" spans="1:1" ht="15" customHeight="1" thickBot="1" x14ac:dyDescent="0.3">
      <c r="A224" s="7" t="s">
        <v>327</v>
      </c>
    </row>
    <row r="225" spans="1:1" ht="15" customHeight="1" thickBot="1" x14ac:dyDescent="0.3">
      <c r="A225" s="6" t="s">
        <v>328</v>
      </c>
    </row>
    <row r="226" spans="1:1" ht="15" customHeight="1" thickBot="1" x14ac:dyDescent="0.3">
      <c r="A226" s="7" t="s">
        <v>329</v>
      </c>
    </row>
    <row r="227" spans="1:1" ht="15" customHeight="1" thickBot="1" x14ac:dyDescent="0.3">
      <c r="A227" s="6" t="s">
        <v>330</v>
      </c>
    </row>
    <row r="228" spans="1:1" ht="15" customHeight="1" thickBot="1" x14ac:dyDescent="0.3">
      <c r="A228" s="7" t="s">
        <v>331</v>
      </c>
    </row>
    <row r="229" spans="1:1" ht="15" customHeight="1" thickBot="1" x14ac:dyDescent="0.3">
      <c r="A229" s="6" t="s">
        <v>332</v>
      </c>
    </row>
    <row r="230" spans="1:1" ht="15" customHeight="1" thickBot="1" x14ac:dyDescent="0.3">
      <c r="A230" s="7" t="s">
        <v>333</v>
      </c>
    </row>
    <row r="231" spans="1:1" ht="15" customHeight="1" thickBot="1" x14ac:dyDescent="0.3">
      <c r="A231" s="6" t="s">
        <v>334</v>
      </c>
    </row>
    <row r="232" spans="1:1" ht="15" customHeight="1" thickBot="1" x14ac:dyDescent="0.3">
      <c r="A232" s="7" t="s">
        <v>335</v>
      </c>
    </row>
    <row r="233" spans="1:1" ht="15" customHeight="1" thickBot="1" x14ac:dyDescent="0.3">
      <c r="A233" s="6" t="s">
        <v>336</v>
      </c>
    </row>
    <row r="234" spans="1:1" ht="15" customHeight="1" thickBot="1" x14ac:dyDescent="0.3">
      <c r="A234" s="7" t="s">
        <v>337</v>
      </c>
    </row>
    <row r="235" spans="1:1" ht="15" customHeight="1" thickBot="1" x14ac:dyDescent="0.3">
      <c r="A235" s="6" t="s">
        <v>338</v>
      </c>
    </row>
    <row r="236" spans="1:1" ht="24.6" customHeight="1" thickBot="1" x14ac:dyDescent="0.3">
      <c r="A236" s="7" t="s">
        <v>339</v>
      </c>
    </row>
    <row r="237" spans="1:1" ht="15" customHeight="1" thickBot="1" x14ac:dyDescent="0.3">
      <c r="A237" s="6" t="s">
        <v>340</v>
      </c>
    </row>
    <row r="238" spans="1:1" ht="24.6" customHeight="1" thickBot="1" x14ac:dyDescent="0.3">
      <c r="A238" s="7" t="s">
        <v>341</v>
      </c>
    </row>
    <row r="239" spans="1:1" ht="15" customHeight="1" thickBot="1" x14ac:dyDescent="0.3">
      <c r="A239" s="6" t="s">
        <v>342</v>
      </c>
    </row>
    <row r="240" spans="1:1" ht="15" customHeight="1" thickBot="1" x14ac:dyDescent="0.3">
      <c r="A240" s="7" t="s">
        <v>343</v>
      </c>
    </row>
    <row r="241" spans="1:1" ht="15" customHeight="1" thickBot="1" x14ac:dyDescent="0.3">
      <c r="A241" s="6" t="s">
        <v>344</v>
      </c>
    </row>
    <row r="242" spans="1:1" ht="15" customHeight="1" thickBot="1" x14ac:dyDescent="0.3">
      <c r="A242" s="7" t="s">
        <v>345</v>
      </c>
    </row>
    <row r="243" spans="1:1" ht="15" customHeight="1" thickBot="1" x14ac:dyDescent="0.3">
      <c r="A243" s="6" t="s">
        <v>346</v>
      </c>
    </row>
    <row r="244" spans="1:1" ht="24.6" customHeight="1" thickBot="1" x14ac:dyDescent="0.3">
      <c r="A244" s="7" t="s">
        <v>347</v>
      </c>
    </row>
    <row r="245" spans="1:1" ht="15" customHeight="1" thickBot="1" x14ac:dyDescent="0.3">
      <c r="A245" s="6" t="s">
        <v>348</v>
      </c>
    </row>
    <row r="246" spans="1:1" ht="15" customHeight="1" thickBot="1" x14ac:dyDescent="0.3">
      <c r="A246" s="7" t="s">
        <v>349</v>
      </c>
    </row>
    <row r="247" spans="1:1" ht="15" customHeight="1" thickBot="1" x14ac:dyDescent="0.3">
      <c r="A247" s="6" t="s">
        <v>350</v>
      </c>
    </row>
    <row r="248" spans="1:1" ht="15" customHeight="1" thickBot="1" x14ac:dyDescent="0.3">
      <c r="A248" s="7" t="s">
        <v>351</v>
      </c>
    </row>
    <row r="249" spans="1:1" ht="15" customHeight="1" thickBot="1" x14ac:dyDescent="0.3">
      <c r="A249" s="6" t="s">
        <v>352</v>
      </c>
    </row>
    <row r="250" spans="1:1" x14ac:dyDescent="0.25">
      <c r="A250" s="7" t="s">
        <v>353</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Sheet23">
    <tabColor theme="3" tint="0.499984740745262"/>
  </sheetPr>
  <dimension ref="A1:A7"/>
  <sheetViews>
    <sheetView showGridLines="0" workbookViewId="0">
      <selection activeCell="A2" sqref="A2:A7"/>
    </sheetView>
  </sheetViews>
  <sheetFormatPr defaultColWidth="8.85546875" defaultRowHeight="15" x14ac:dyDescent="0.25"/>
  <sheetData>
    <row r="1" spans="1:1" x14ac:dyDescent="0.25">
      <c r="A1" s="2" t="s">
        <v>354</v>
      </c>
    </row>
    <row r="2" spans="1:1" x14ac:dyDescent="0.25">
      <c r="A2" s="2" t="s">
        <v>355</v>
      </c>
    </row>
    <row r="3" spans="1:1" x14ac:dyDescent="0.25">
      <c r="A3" s="2" t="s">
        <v>356</v>
      </c>
    </row>
    <row r="4" spans="1:1" x14ac:dyDescent="0.25">
      <c r="A4" s="2" t="s">
        <v>357</v>
      </c>
    </row>
    <row r="5" spans="1:1" x14ac:dyDescent="0.25">
      <c r="A5" s="2" t="s">
        <v>358</v>
      </c>
    </row>
    <row r="6" spans="1:1" x14ac:dyDescent="0.25">
      <c r="A6" s="2" t="s">
        <v>359</v>
      </c>
    </row>
    <row r="7" spans="1:1" x14ac:dyDescent="0.25">
      <c r="A7" s="2" t="s">
        <v>360</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Sheet21">
    <tabColor theme="3" tint="0.499984740745262"/>
  </sheetPr>
  <dimension ref="A1:A10"/>
  <sheetViews>
    <sheetView showGridLines="0" workbookViewId="0">
      <selection activeCell="A10" sqref="A10"/>
    </sheetView>
  </sheetViews>
  <sheetFormatPr defaultColWidth="8.85546875" defaultRowHeight="15" x14ac:dyDescent="0.25"/>
  <cols>
    <col min="1" max="1" width="12.140625" customWidth="1"/>
  </cols>
  <sheetData>
    <row r="1" spans="1:1" x14ac:dyDescent="0.25">
      <c r="A1" s="28" t="s">
        <v>361</v>
      </c>
    </row>
    <row r="2" spans="1:1" x14ac:dyDescent="0.25">
      <c r="A2" s="2" t="s">
        <v>362</v>
      </c>
    </row>
    <row r="3" spans="1:1" x14ac:dyDescent="0.25">
      <c r="A3" s="2" t="s">
        <v>363</v>
      </c>
    </row>
    <row r="4" spans="1:1" x14ac:dyDescent="0.25">
      <c r="A4" s="2" t="s">
        <v>364</v>
      </c>
    </row>
    <row r="5" spans="1:1" x14ac:dyDescent="0.25">
      <c r="A5" s="2" t="s">
        <v>365</v>
      </c>
    </row>
    <row r="6" spans="1:1" x14ac:dyDescent="0.25">
      <c r="A6" s="2" t="s">
        <v>366</v>
      </c>
    </row>
    <row r="7" spans="1:1" x14ac:dyDescent="0.25">
      <c r="A7" s="2" t="s">
        <v>23</v>
      </c>
    </row>
    <row r="8" spans="1:1" x14ac:dyDescent="0.25">
      <c r="A8" s="2" t="s">
        <v>367</v>
      </c>
    </row>
    <row r="9" spans="1:1" x14ac:dyDescent="0.25">
      <c r="A9" s="2" t="s">
        <v>368</v>
      </c>
    </row>
    <row r="10" spans="1:1" x14ac:dyDescent="0.25">
      <c r="A10" s="2" t="s">
        <v>369</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tabColor theme="3" tint="0.499984740745262"/>
    <pageSetUpPr fitToPage="1"/>
  </sheetPr>
  <dimension ref="A1:U45"/>
  <sheetViews>
    <sheetView showGridLines="0" showWhiteSpace="0" view="pageBreakPreview" zoomScale="90" zoomScaleNormal="100" zoomScaleSheetLayoutView="90" workbookViewId="0">
      <selection activeCell="I10" sqref="I10"/>
    </sheetView>
  </sheetViews>
  <sheetFormatPr defaultColWidth="8.85546875" defaultRowHeight="15" x14ac:dyDescent="0.25"/>
  <cols>
    <col min="1" max="1" width="0.85546875" customWidth="1"/>
    <col min="2" max="2" width="26.42578125" customWidth="1"/>
    <col min="3" max="3" width="31.7109375" customWidth="1"/>
    <col min="4" max="4" width="45" customWidth="1"/>
    <col min="5" max="5" width="37.7109375" customWidth="1"/>
    <col min="6" max="6" width="41.85546875" customWidth="1"/>
    <col min="7" max="7" width="42.5703125" customWidth="1"/>
    <col min="8" max="10" width="17.85546875" customWidth="1"/>
    <col min="11" max="11" width="22" customWidth="1"/>
    <col min="12" max="12" width="7.42578125" customWidth="1"/>
    <col min="13" max="13" width="139" customWidth="1"/>
    <col min="14" max="14" width="50" customWidth="1"/>
  </cols>
  <sheetData>
    <row r="1" spans="1:12" ht="14.45" customHeight="1" x14ac:dyDescent="0.25">
      <c r="A1" s="16"/>
      <c r="B1" s="201" t="s">
        <v>370</v>
      </c>
      <c r="C1" s="144"/>
      <c r="D1" s="144"/>
      <c r="E1" s="144"/>
      <c r="F1" s="144"/>
      <c r="G1" s="144"/>
      <c r="H1" s="144"/>
      <c r="I1" s="144"/>
    </row>
    <row r="2" spans="1:12" x14ac:dyDescent="0.25">
      <c r="A2" s="16"/>
      <c r="B2" s="144"/>
      <c r="C2" s="144"/>
      <c r="D2" s="144"/>
      <c r="E2" s="144"/>
      <c r="F2" s="144"/>
      <c r="G2" s="144"/>
      <c r="H2" s="144"/>
      <c r="I2" s="144"/>
    </row>
    <row r="3" spans="1:12" x14ac:dyDescent="0.25">
      <c r="A3" s="16"/>
      <c r="B3" s="202" t="s">
        <v>371</v>
      </c>
      <c r="C3" s="144"/>
      <c r="D3" s="144"/>
      <c r="E3" s="144"/>
      <c r="F3" s="144"/>
      <c r="G3" s="144"/>
      <c r="H3" s="144"/>
      <c r="I3" s="144"/>
    </row>
    <row r="4" spans="1:12" ht="26.1" customHeight="1" x14ac:dyDescent="0.4">
      <c r="A4" s="16"/>
      <c r="B4" s="202"/>
      <c r="C4" s="144"/>
      <c r="D4" s="144"/>
      <c r="E4" s="144"/>
      <c r="F4" s="144"/>
      <c r="G4" s="144"/>
      <c r="H4" s="144"/>
      <c r="I4" s="144"/>
      <c r="K4" s="113"/>
    </row>
    <row r="5" spans="1:12" x14ac:dyDescent="0.25">
      <c r="A5" s="16"/>
      <c r="B5" s="114"/>
      <c r="C5" s="114"/>
      <c r="D5" s="114"/>
      <c r="E5" s="114"/>
      <c r="F5" s="114"/>
      <c r="G5" s="114"/>
      <c r="H5" s="114"/>
      <c r="I5" s="114"/>
    </row>
    <row r="6" spans="1:12" x14ac:dyDescent="0.25">
      <c r="A6" s="16"/>
      <c r="B6" s="218" t="s">
        <v>372</v>
      </c>
      <c r="C6" s="219"/>
      <c r="D6" s="219"/>
      <c r="E6" s="219"/>
      <c r="F6" s="219"/>
      <c r="G6" s="219"/>
      <c r="H6" s="219"/>
      <c r="I6" s="219"/>
      <c r="J6" s="204"/>
      <c r="K6" s="115"/>
    </row>
    <row r="7" spans="1:12" ht="45" x14ac:dyDescent="0.25">
      <c r="A7" s="16"/>
      <c r="B7" s="116" t="s">
        <v>373</v>
      </c>
      <c r="C7" s="116" t="s">
        <v>374</v>
      </c>
      <c r="D7" s="116" t="s">
        <v>375</v>
      </c>
      <c r="E7" s="116" t="s">
        <v>376</v>
      </c>
      <c r="F7" s="116" t="s">
        <v>377</v>
      </c>
      <c r="G7" s="116" t="s">
        <v>378</v>
      </c>
      <c r="H7" s="116" t="s">
        <v>379</v>
      </c>
      <c r="I7" s="116" t="s">
        <v>380</v>
      </c>
      <c r="J7" s="116" t="s">
        <v>381</v>
      </c>
      <c r="K7" s="115"/>
    </row>
    <row r="8" spans="1:12" ht="115.5" customHeight="1" x14ac:dyDescent="0.25">
      <c r="A8" s="16"/>
      <c r="B8" s="211" t="s">
        <v>382</v>
      </c>
      <c r="C8" s="117"/>
      <c r="D8" s="117" t="s">
        <v>383</v>
      </c>
      <c r="E8" s="117" t="s">
        <v>384</v>
      </c>
      <c r="F8" s="117" t="s">
        <v>385</v>
      </c>
      <c r="G8" s="117" t="s">
        <v>386</v>
      </c>
      <c r="H8" s="117">
        <v>0</v>
      </c>
      <c r="I8" s="118">
        <v>0</v>
      </c>
      <c r="J8" s="117" t="s">
        <v>87</v>
      </c>
      <c r="K8" s="115"/>
    </row>
    <row r="9" spans="1:12" ht="32.25" customHeight="1" x14ac:dyDescent="0.25">
      <c r="A9" s="16"/>
      <c r="B9" s="212"/>
      <c r="C9" s="205" t="s">
        <v>387</v>
      </c>
      <c r="D9" s="206"/>
      <c r="E9" s="206"/>
      <c r="F9" s="206"/>
      <c r="G9" s="206"/>
      <c r="H9" s="206"/>
      <c r="I9" s="206"/>
      <c r="J9" s="207"/>
      <c r="K9" s="115"/>
    </row>
    <row r="10" spans="1:12" ht="72.75" customHeight="1" x14ac:dyDescent="0.25">
      <c r="A10" s="16"/>
      <c r="B10" s="212"/>
      <c r="C10" s="211" t="s">
        <v>388</v>
      </c>
      <c r="D10" s="117" t="s">
        <v>389</v>
      </c>
      <c r="E10" s="117" t="s">
        <v>390</v>
      </c>
      <c r="F10" s="117" t="s">
        <v>391</v>
      </c>
      <c r="G10" s="117" t="s">
        <v>392</v>
      </c>
      <c r="H10" s="117">
        <v>0</v>
      </c>
      <c r="I10" s="118">
        <v>0</v>
      </c>
      <c r="J10" s="117" t="s">
        <v>87</v>
      </c>
      <c r="K10" s="115"/>
    </row>
    <row r="11" spans="1:12" ht="93.75" customHeight="1" x14ac:dyDescent="0.25">
      <c r="A11" s="16"/>
      <c r="B11" s="212"/>
      <c r="C11" s="212"/>
      <c r="D11" s="117" t="s">
        <v>393</v>
      </c>
      <c r="E11" s="117" t="s">
        <v>394</v>
      </c>
      <c r="F11" s="117" t="s">
        <v>395</v>
      </c>
      <c r="G11" s="117" t="s">
        <v>396</v>
      </c>
      <c r="H11" s="117">
        <v>0</v>
      </c>
      <c r="I11" s="118">
        <v>0</v>
      </c>
      <c r="J11" s="117" t="s">
        <v>87</v>
      </c>
      <c r="K11" s="115"/>
    </row>
    <row r="12" spans="1:12" ht="79.5" customHeight="1" x14ac:dyDescent="0.25">
      <c r="A12" s="16"/>
      <c r="B12" s="212"/>
      <c r="C12" s="212"/>
      <c r="D12" s="117" t="s">
        <v>397</v>
      </c>
      <c r="E12" s="117" t="s">
        <v>398</v>
      </c>
      <c r="F12" s="117" t="s">
        <v>399</v>
      </c>
      <c r="G12" s="117" t="s">
        <v>392</v>
      </c>
      <c r="H12" s="117">
        <v>0</v>
      </c>
      <c r="I12" s="118">
        <v>0</v>
      </c>
      <c r="J12" s="117" t="s">
        <v>87</v>
      </c>
      <c r="K12" s="115"/>
    </row>
    <row r="13" spans="1:12" ht="77.25" customHeight="1" x14ac:dyDescent="0.25">
      <c r="A13" s="16"/>
      <c r="B13" s="212"/>
      <c r="C13" s="213"/>
      <c r="D13" s="117" t="s">
        <v>400</v>
      </c>
      <c r="E13" s="117" t="s">
        <v>401</v>
      </c>
      <c r="F13" s="117" t="s">
        <v>402</v>
      </c>
      <c r="G13" s="117" t="s">
        <v>403</v>
      </c>
      <c r="H13" s="117">
        <v>0</v>
      </c>
      <c r="I13" s="118">
        <v>0</v>
      </c>
      <c r="J13" s="117" t="s">
        <v>87</v>
      </c>
      <c r="K13" s="115"/>
    </row>
    <row r="14" spans="1:12" ht="28.5" customHeight="1" x14ac:dyDescent="0.25">
      <c r="A14" s="16"/>
      <c r="B14" s="212"/>
      <c r="C14" s="205" t="s">
        <v>404</v>
      </c>
      <c r="D14" s="206"/>
      <c r="E14" s="206"/>
      <c r="F14" s="206"/>
      <c r="G14" s="206"/>
      <c r="H14" s="206"/>
      <c r="I14" s="206"/>
      <c r="J14" s="207"/>
      <c r="K14" s="115"/>
    </row>
    <row r="15" spans="1:12" ht="107.25" customHeight="1" x14ac:dyDescent="0.25">
      <c r="A15" s="16"/>
      <c r="B15" s="212"/>
      <c r="C15" s="211" t="s">
        <v>405</v>
      </c>
      <c r="D15" s="117" t="s">
        <v>406</v>
      </c>
      <c r="E15" s="117" t="s">
        <v>407</v>
      </c>
      <c r="F15" s="117" t="s">
        <v>408</v>
      </c>
      <c r="G15" s="117" t="s">
        <v>409</v>
      </c>
      <c r="H15" s="117">
        <v>0</v>
      </c>
      <c r="I15" s="118">
        <v>0</v>
      </c>
      <c r="J15" s="117" t="s">
        <v>87</v>
      </c>
      <c r="K15" s="115"/>
    </row>
    <row r="16" spans="1:12" ht="94.5" customHeight="1" x14ac:dyDescent="0.3">
      <c r="A16" s="16"/>
      <c r="B16" s="212"/>
      <c r="C16" s="212"/>
      <c r="D16" s="117" t="s">
        <v>410</v>
      </c>
      <c r="E16" s="117" t="s">
        <v>411</v>
      </c>
      <c r="F16" s="117" t="s">
        <v>412</v>
      </c>
      <c r="G16" s="117" t="s">
        <v>413</v>
      </c>
      <c r="H16" s="117">
        <v>0</v>
      </c>
      <c r="I16" s="119">
        <v>0</v>
      </c>
      <c r="J16" s="117" t="s">
        <v>87</v>
      </c>
      <c r="K16" s="120"/>
      <c r="L16" s="38"/>
    </row>
    <row r="17" spans="1:12" ht="121.5" customHeight="1" x14ac:dyDescent="0.3">
      <c r="A17" s="16"/>
      <c r="B17" s="212"/>
      <c r="C17" s="212"/>
      <c r="D17" s="117" t="s">
        <v>414</v>
      </c>
      <c r="E17" s="117" t="s">
        <v>415</v>
      </c>
      <c r="F17" s="117" t="s">
        <v>416</v>
      </c>
      <c r="G17" s="117" t="s">
        <v>417</v>
      </c>
      <c r="H17" s="117">
        <v>0</v>
      </c>
      <c r="I17" s="118">
        <v>0</v>
      </c>
      <c r="J17" s="117" t="s">
        <v>87</v>
      </c>
      <c r="K17" s="121"/>
      <c r="L17" s="38"/>
    </row>
    <row r="18" spans="1:12" ht="103.5" customHeight="1" x14ac:dyDescent="0.3">
      <c r="A18" s="16"/>
      <c r="B18" s="212"/>
      <c r="C18" s="213"/>
      <c r="D18" s="122" t="s">
        <v>418</v>
      </c>
      <c r="E18" s="122" t="s">
        <v>419</v>
      </c>
      <c r="F18" s="122" t="s">
        <v>420</v>
      </c>
      <c r="G18" s="117" t="s">
        <v>421</v>
      </c>
      <c r="H18" s="117">
        <v>0</v>
      </c>
      <c r="I18" s="118">
        <v>0</v>
      </c>
      <c r="J18" s="117" t="s">
        <v>87</v>
      </c>
      <c r="K18" s="123"/>
      <c r="L18" s="38"/>
    </row>
    <row r="19" spans="1:12" ht="25.5" customHeight="1" x14ac:dyDescent="0.3">
      <c r="A19" s="16"/>
      <c r="B19" s="212"/>
      <c r="C19" s="208" t="s">
        <v>422</v>
      </c>
      <c r="D19" s="209"/>
      <c r="E19" s="209"/>
      <c r="F19" s="209"/>
      <c r="G19" s="209"/>
      <c r="H19" s="209"/>
      <c r="I19" s="209"/>
      <c r="J19" s="210"/>
      <c r="K19" s="123"/>
      <c r="L19" s="38"/>
    </row>
    <row r="20" spans="1:12" ht="97.5" customHeight="1" x14ac:dyDescent="0.3">
      <c r="A20" s="16"/>
      <c r="B20" s="212"/>
      <c r="C20" s="224" t="s">
        <v>423</v>
      </c>
      <c r="D20" s="117" t="s">
        <v>424</v>
      </c>
      <c r="E20" s="117" t="s">
        <v>425</v>
      </c>
      <c r="F20" s="124" t="s">
        <v>426</v>
      </c>
      <c r="G20" s="117" t="s">
        <v>427</v>
      </c>
      <c r="H20" s="117">
        <v>0</v>
      </c>
      <c r="I20" s="118">
        <v>0</v>
      </c>
      <c r="J20" s="117" t="s">
        <v>87</v>
      </c>
      <c r="K20" s="121"/>
      <c r="L20" s="38"/>
    </row>
    <row r="21" spans="1:12" ht="93" customHeight="1" x14ac:dyDescent="0.3">
      <c r="A21" s="16"/>
      <c r="B21" s="212"/>
      <c r="C21" s="212"/>
      <c r="D21" s="117" t="s">
        <v>428</v>
      </c>
      <c r="E21" s="117" t="s">
        <v>429</v>
      </c>
      <c r="F21" s="124" t="s">
        <v>430</v>
      </c>
      <c r="G21" s="117" t="s">
        <v>431</v>
      </c>
      <c r="H21" s="117">
        <v>0</v>
      </c>
      <c r="I21" s="118">
        <v>0</v>
      </c>
      <c r="J21" s="117" t="s">
        <v>87</v>
      </c>
      <c r="K21" s="121"/>
      <c r="L21" s="38"/>
    </row>
    <row r="22" spans="1:12" ht="102.75" customHeight="1" x14ac:dyDescent="0.3">
      <c r="A22" s="16"/>
      <c r="B22" s="212"/>
      <c r="C22" s="212"/>
      <c r="D22" s="117" t="s">
        <v>432</v>
      </c>
      <c r="E22" s="117" t="s">
        <v>433</v>
      </c>
      <c r="F22" s="124" t="s">
        <v>426</v>
      </c>
      <c r="G22" s="117" t="s">
        <v>427</v>
      </c>
      <c r="H22" s="117">
        <v>0</v>
      </c>
      <c r="I22" s="118">
        <v>0</v>
      </c>
      <c r="J22" s="117" t="s">
        <v>87</v>
      </c>
      <c r="K22" s="120"/>
      <c r="L22" s="38"/>
    </row>
    <row r="23" spans="1:12" ht="104.25" customHeight="1" x14ac:dyDescent="0.3">
      <c r="A23" s="16"/>
      <c r="B23" s="212"/>
      <c r="C23" s="212"/>
      <c r="D23" s="117" t="s">
        <v>434</v>
      </c>
      <c r="E23" s="117" t="s">
        <v>435</v>
      </c>
      <c r="F23" s="124" t="s">
        <v>436</v>
      </c>
      <c r="G23" s="117" t="s">
        <v>437</v>
      </c>
      <c r="H23" s="117">
        <v>0</v>
      </c>
      <c r="I23" s="118">
        <v>0</v>
      </c>
      <c r="J23" s="117" t="s">
        <v>87</v>
      </c>
      <c r="K23" s="121"/>
      <c r="L23" s="38"/>
    </row>
    <row r="24" spans="1:12" ht="102.75" customHeight="1" x14ac:dyDescent="0.3">
      <c r="A24" s="16"/>
      <c r="B24" s="213"/>
      <c r="C24" s="213"/>
      <c r="D24" s="117" t="s">
        <v>438</v>
      </c>
      <c r="E24" s="117" t="s">
        <v>439</v>
      </c>
      <c r="F24" s="124" t="s">
        <v>440</v>
      </c>
      <c r="G24" s="117" t="s">
        <v>441</v>
      </c>
      <c r="H24" s="117">
        <v>0</v>
      </c>
      <c r="I24" s="118">
        <v>0</v>
      </c>
      <c r="J24" s="117" t="s">
        <v>87</v>
      </c>
      <c r="K24" s="121"/>
      <c r="L24" s="38"/>
    </row>
    <row r="25" spans="1:12" ht="17.100000000000001" customHeight="1" x14ac:dyDescent="0.3">
      <c r="A25" s="16"/>
      <c r="B25" s="125"/>
      <c r="C25" s="126"/>
      <c r="D25" s="127"/>
      <c r="E25" s="127"/>
      <c r="F25" s="128"/>
      <c r="G25" s="127"/>
      <c r="H25" s="127"/>
      <c r="I25" s="127"/>
      <c r="J25" s="115"/>
      <c r="K25" s="38"/>
      <c r="L25" s="38"/>
    </row>
    <row r="26" spans="1:12" ht="99.95" customHeight="1" x14ac:dyDescent="0.3">
      <c r="A26" s="16"/>
      <c r="B26" s="116" t="s">
        <v>442</v>
      </c>
      <c r="C26" s="129" t="s">
        <v>443</v>
      </c>
      <c r="D26" s="116" t="s">
        <v>444</v>
      </c>
      <c r="E26" s="127"/>
      <c r="F26" s="130"/>
      <c r="G26" s="127"/>
      <c r="H26" s="127"/>
      <c r="I26" s="127"/>
      <c r="J26" s="115"/>
      <c r="K26" s="38"/>
      <c r="L26" s="38"/>
    </row>
    <row r="27" spans="1:12" ht="17.100000000000001" customHeight="1" x14ac:dyDescent="0.3">
      <c r="A27" s="16"/>
      <c r="B27" s="131">
        <f>IFERROR(AVERAGE(I8:I24),"")</f>
        <v>0</v>
      </c>
      <c r="C27" s="132">
        <f ca="1">IF(OR('1. Basic project data'!E16="",'1. Basic project data'!E18=""),"",(TODAY()-'1. Basic project data'!E16)/('1. Basic project data'!E18-'1. Basic project data'!E16))</f>
        <v>0.92328767123287669</v>
      </c>
      <c r="D27" s="133">
        <f>IF('1. Basic project data'!E23=0,"",'1. Basic project data'!E24/'1. Basic project data'!E23)</f>
        <v>0.29619735109150175</v>
      </c>
      <c r="E27" s="127"/>
      <c r="F27" s="127"/>
      <c r="G27" s="127"/>
      <c r="H27" s="127"/>
      <c r="I27" s="127"/>
      <c r="J27" s="115"/>
      <c r="K27" s="134"/>
      <c r="L27" s="38"/>
    </row>
    <row r="28" spans="1:12" ht="17.100000000000001" customHeight="1" x14ac:dyDescent="0.3">
      <c r="A28" s="16"/>
      <c r="B28" s="135"/>
      <c r="C28" s="126"/>
      <c r="D28" s="127"/>
      <c r="E28" s="127"/>
      <c r="F28" s="127"/>
      <c r="G28" s="127"/>
      <c r="H28" s="127"/>
      <c r="I28" s="127"/>
      <c r="J28" s="115"/>
      <c r="K28" s="38"/>
      <c r="L28" s="38"/>
    </row>
    <row r="29" spans="1:12" ht="17.100000000000001" customHeight="1" x14ac:dyDescent="0.3">
      <c r="A29" s="16"/>
      <c r="B29" s="135"/>
      <c r="C29" s="126"/>
      <c r="D29" s="127"/>
      <c r="E29" s="127"/>
      <c r="F29" s="127"/>
      <c r="G29" s="127"/>
      <c r="H29" s="127"/>
      <c r="I29" s="127"/>
      <c r="J29" s="115"/>
      <c r="K29" s="38"/>
      <c r="L29" s="38"/>
    </row>
    <row r="30" spans="1:12" ht="17.100000000000001" customHeight="1" x14ac:dyDescent="0.3">
      <c r="A30" s="16"/>
      <c r="B30" s="135"/>
      <c r="C30" s="126"/>
      <c r="D30" s="127"/>
      <c r="E30" s="127"/>
      <c r="F30" s="127"/>
      <c r="G30" s="127"/>
      <c r="H30" s="127"/>
      <c r="I30" s="127"/>
      <c r="J30" s="115"/>
      <c r="K30" s="38"/>
      <c r="L30" s="38"/>
    </row>
    <row r="31" spans="1:12" x14ac:dyDescent="0.25">
      <c r="A31" s="16"/>
      <c r="B31" s="136"/>
      <c r="C31" s="136"/>
      <c r="D31" s="136"/>
      <c r="E31" s="136"/>
      <c r="F31" s="136"/>
      <c r="G31" s="136"/>
      <c r="H31" s="136"/>
      <c r="I31" s="136"/>
      <c r="J31" s="115"/>
    </row>
    <row r="32" spans="1:12" x14ac:dyDescent="0.25">
      <c r="A32" s="16"/>
      <c r="B32" s="214" t="s">
        <v>445</v>
      </c>
      <c r="C32" s="144"/>
      <c r="D32" s="144"/>
      <c r="E32" s="144"/>
      <c r="F32" s="144"/>
      <c r="G32" s="144"/>
      <c r="H32" s="144"/>
      <c r="I32" s="144"/>
      <c r="J32" s="144"/>
    </row>
    <row r="33" spans="1:21" ht="26.25" customHeight="1" x14ac:dyDescent="0.25">
      <c r="A33" s="16"/>
      <c r="B33" s="215" t="s">
        <v>446</v>
      </c>
      <c r="C33" s="144"/>
      <c r="D33" s="144"/>
      <c r="E33" s="144"/>
      <c r="F33" s="144"/>
      <c r="G33" s="144"/>
      <c r="H33" s="144"/>
      <c r="I33" s="144"/>
      <c r="J33" s="144"/>
    </row>
    <row r="34" spans="1:21" x14ac:dyDescent="0.25">
      <c r="A34" s="16"/>
      <c r="B34" s="136"/>
      <c r="C34" s="136"/>
      <c r="D34" s="136"/>
      <c r="E34" s="136"/>
      <c r="F34" s="136"/>
      <c r="G34" s="136"/>
      <c r="H34" s="136"/>
      <c r="I34" s="136"/>
      <c r="J34" s="115"/>
    </row>
    <row r="35" spans="1:21" ht="40.5" customHeight="1" x14ac:dyDescent="0.25">
      <c r="A35" s="16"/>
      <c r="B35" s="136"/>
      <c r="C35" s="203" t="s">
        <v>447</v>
      </c>
      <c r="D35" s="116" t="s">
        <v>448</v>
      </c>
      <c r="E35" s="116" t="s">
        <v>97</v>
      </c>
      <c r="F35" s="116" t="s">
        <v>449</v>
      </c>
      <c r="G35" s="116" t="s">
        <v>450</v>
      </c>
      <c r="H35" s="116" t="s">
        <v>73</v>
      </c>
      <c r="I35" s="136"/>
      <c r="J35" s="115"/>
    </row>
    <row r="36" spans="1:21" ht="30.75" customHeight="1" x14ac:dyDescent="0.25">
      <c r="A36" s="16"/>
      <c r="B36" s="136"/>
      <c r="C36" s="212"/>
      <c r="D36" s="137" t="s">
        <v>90</v>
      </c>
      <c r="E36" s="138" t="s">
        <v>90</v>
      </c>
      <c r="F36" s="138" t="s">
        <v>90</v>
      </c>
      <c r="G36" s="138" t="s">
        <v>90</v>
      </c>
      <c r="H36" s="138" t="s">
        <v>86</v>
      </c>
      <c r="I36" s="136"/>
      <c r="J36" s="115"/>
    </row>
    <row r="37" spans="1:21" ht="86.25" customHeight="1" x14ac:dyDescent="0.25">
      <c r="A37" s="16"/>
      <c r="B37" s="136"/>
      <c r="C37" s="223" t="s">
        <v>451</v>
      </c>
      <c r="D37" s="139" t="s">
        <v>452</v>
      </c>
      <c r="E37" s="140" t="s">
        <v>453</v>
      </c>
      <c r="F37" s="138" t="s">
        <v>453</v>
      </c>
      <c r="G37" s="138" t="s">
        <v>453</v>
      </c>
      <c r="H37" s="138" t="s">
        <v>454</v>
      </c>
      <c r="I37" s="136"/>
      <c r="J37" s="115"/>
    </row>
    <row r="38" spans="1:21" x14ac:dyDescent="0.25">
      <c r="A38" s="16"/>
      <c r="B38" s="136"/>
      <c r="C38" s="136"/>
      <c r="D38" s="141"/>
      <c r="E38" s="136"/>
      <c r="F38" s="136"/>
      <c r="G38" s="136"/>
      <c r="H38" s="136"/>
      <c r="I38" s="136"/>
      <c r="J38" s="115"/>
    </row>
    <row r="39" spans="1:21" ht="33.6" customHeight="1" x14ac:dyDescent="0.25">
      <c r="A39" s="16"/>
      <c r="B39" s="214" t="s">
        <v>455</v>
      </c>
      <c r="C39" s="144"/>
      <c r="D39" s="144"/>
      <c r="E39" s="144"/>
      <c r="F39" s="144"/>
      <c r="G39" s="144"/>
      <c r="H39" s="144"/>
      <c r="I39" s="144"/>
      <c r="J39" s="115"/>
      <c r="K39" s="227"/>
      <c r="L39" s="144"/>
      <c r="M39" s="144"/>
      <c r="N39" s="144"/>
      <c r="O39" s="144"/>
      <c r="P39" s="144"/>
      <c r="Q39" s="144"/>
      <c r="R39" s="144"/>
      <c r="S39" s="144"/>
      <c r="T39" s="144"/>
      <c r="U39" s="144"/>
    </row>
    <row r="40" spans="1:21" ht="15" customHeight="1" x14ac:dyDescent="0.25">
      <c r="A40" s="16"/>
      <c r="B40" s="142"/>
      <c r="C40" s="115"/>
      <c r="D40" s="115"/>
      <c r="E40" s="115"/>
      <c r="F40" s="115"/>
      <c r="G40" s="115"/>
      <c r="H40" s="115"/>
      <c r="I40" s="115"/>
      <c r="J40" s="115"/>
      <c r="K40" s="226"/>
      <c r="L40" s="144"/>
      <c r="M40" s="225"/>
      <c r="N40" s="144"/>
      <c r="O40" s="144"/>
      <c r="P40" s="144"/>
      <c r="Q40" s="144"/>
      <c r="R40" s="144"/>
      <c r="S40" s="144"/>
      <c r="T40" s="144"/>
      <c r="U40" s="144"/>
    </row>
    <row r="41" spans="1:21" ht="45" customHeight="1" x14ac:dyDescent="0.25">
      <c r="A41" s="16"/>
      <c r="B41" s="203" t="s">
        <v>456</v>
      </c>
      <c r="C41" s="204"/>
      <c r="D41" s="203" t="s">
        <v>457</v>
      </c>
      <c r="E41" s="204"/>
      <c r="F41" s="203" t="s">
        <v>458</v>
      </c>
      <c r="G41" s="204"/>
      <c r="H41" s="203" t="s">
        <v>459</v>
      </c>
      <c r="I41" s="204"/>
      <c r="J41" s="115"/>
      <c r="K41" s="226"/>
      <c r="L41" s="144"/>
      <c r="M41" s="225"/>
      <c r="N41" s="144"/>
      <c r="O41" s="144"/>
      <c r="P41" s="144"/>
      <c r="Q41" s="144"/>
      <c r="R41" s="144"/>
      <c r="S41" s="144"/>
      <c r="T41" s="144"/>
      <c r="U41" s="144"/>
    </row>
    <row r="42" spans="1:21" ht="34.5" customHeight="1" x14ac:dyDescent="0.25">
      <c r="A42" s="16"/>
      <c r="B42" s="220" t="s">
        <v>460</v>
      </c>
      <c r="C42" s="204"/>
      <c r="D42" s="221" t="s">
        <v>461</v>
      </c>
      <c r="E42" s="222"/>
      <c r="F42" s="220" t="s">
        <v>462</v>
      </c>
      <c r="G42" s="204"/>
      <c r="H42" s="217">
        <v>45901</v>
      </c>
      <c r="I42" s="204"/>
      <c r="J42" s="115"/>
      <c r="K42" s="226"/>
      <c r="L42" s="144"/>
      <c r="M42" s="225"/>
      <c r="N42" s="144"/>
      <c r="O42" s="144"/>
      <c r="P42" s="144"/>
      <c r="Q42" s="144"/>
      <c r="R42" s="144"/>
      <c r="S42" s="144"/>
      <c r="T42" s="144"/>
      <c r="U42" s="144"/>
    </row>
    <row r="43" spans="1:21" ht="35.25" customHeight="1" x14ac:dyDescent="0.25">
      <c r="A43" s="16"/>
      <c r="B43" s="220" t="s">
        <v>463</v>
      </c>
      <c r="C43" s="204"/>
      <c r="D43" s="221" t="s">
        <v>461</v>
      </c>
      <c r="E43" s="222"/>
      <c r="F43" s="220" t="s">
        <v>462</v>
      </c>
      <c r="G43" s="204"/>
      <c r="H43" s="217">
        <v>45901</v>
      </c>
      <c r="I43" s="204"/>
      <c r="J43" s="115"/>
      <c r="K43" s="226"/>
      <c r="L43" s="144"/>
      <c r="M43" s="225"/>
      <c r="N43" s="144"/>
      <c r="O43" s="144"/>
      <c r="P43" s="144"/>
      <c r="Q43" s="144"/>
      <c r="R43" s="144"/>
      <c r="S43" s="144"/>
      <c r="T43" s="144"/>
      <c r="U43" s="144"/>
    </row>
    <row r="44" spans="1:21" ht="29.25" customHeight="1" x14ac:dyDescent="0.25">
      <c r="A44" s="16"/>
      <c r="B44" s="220" t="s">
        <v>464</v>
      </c>
      <c r="C44" s="204"/>
      <c r="D44" s="221" t="s">
        <v>461</v>
      </c>
      <c r="E44" s="222"/>
      <c r="F44" s="220" t="s">
        <v>462</v>
      </c>
      <c r="G44" s="204"/>
      <c r="H44" s="217">
        <v>45901</v>
      </c>
      <c r="I44" s="204"/>
      <c r="J44" s="115"/>
      <c r="K44" s="226"/>
      <c r="L44" s="144"/>
      <c r="M44" s="225"/>
      <c r="N44" s="144"/>
      <c r="O44" s="144"/>
      <c r="P44" s="144"/>
      <c r="Q44" s="144"/>
      <c r="R44" s="144"/>
      <c r="S44" s="144"/>
      <c r="T44" s="144"/>
      <c r="U44" s="144"/>
    </row>
    <row r="45" spans="1:21" ht="38.25" customHeight="1" x14ac:dyDescent="0.25">
      <c r="A45" s="16"/>
      <c r="B45" s="216" t="s">
        <v>465</v>
      </c>
      <c r="C45" s="144"/>
      <c r="D45" s="144"/>
      <c r="E45" s="144"/>
      <c r="F45" s="144"/>
      <c r="G45" s="144"/>
      <c r="H45" s="144"/>
      <c r="I45" s="144"/>
      <c r="J45" s="144"/>
    </row>
  </sheetData>
  <sheetProtection sheet="1" objects="1" scenarios="1" formatColumns="0" formatRows="0"/>
  <mergeCells count="44">
    <mergeCell ref="D42:E42"/>
    <mergeCell ref="F41:G41"/>
    <mergeCell ref="K40:L40"/>
    <mergeCell ref="K39:U39"/>
    <mergeCell ref="M41:U41"/>
    <mergeCell ref="M44:U44"/>
    <mergeCell ref="K42:L42"/>
    <mergeCell ref="M43:U43"/>
    <mergeCell ref="M40:U40"/>
    <mergeCell ref="M42:U42"/>
    <mergeCell ref="K44:L44"/>
    <mergeCell ref="K43:L43"/>
    <mergeCell ref="K41:L41"/>
    <mergeCell ref="B45:J45"/>
    <mergeCell ref="H42:I42"/>
    <mergeCell ref="B6:J6"/>
    <mergeCell ref="B43:C43"/>
    <mergeCell ref="D43:E43"/>
    <mergeCell ref="F42:G42"/>
    <mergeCell ref="C15:C18"/>
    <mergeCell ref="H43:I43"/>
    <mergeCell ref="B44:C44"/>
    <mergeCell ref="F44:G44"/>
    <mergeCell ref="H44:I44"/>
    <mergeCell ref="F43:G43"/>
    <mergeCell ref="C37"/>
    <mergeCell ref="C20:C24"/>
    <mergeCell ref="D44:E44"/>
    <mergeCell ref="B42:C42"/>
    <mergeCell ref="B1:I2"/>
    <mergeCell ref="B3:I3"/>
    <mergeCell ref="B4:I4"/>
    <mergeCell ref="B41:C41"/>
    <mergeCell ref="D41:E41"/>
    <mergeCell ref="C9:J9"/>
    <mergeCell ref="C14:J14"/>
    <mergeCell ref="C19:J19"/>
    <mergeCell ref="B8:B24"/>
    <mergeCell ref="C35:C36"/>
    <mergeCell ref="H41:I41"/>
    <mergeCell ref="C10:C13"/>
    <mergeCell ref="B32:J32"/>
    <mergeCell ref="B33:J33"/>
    <mergeCell ref="B39:I39"/>
  </mergeCells>
  <dataValidations count="1">
    <dataValidation type="list" allowBlank="1" sqref="D36:H36 J8 J10:J13 J15:J18 J20:J24" xr:uid="{00000000-0002-0000-0600-000000000000}">
      <formula1>"Not Rated,Highly Unsatisfactory (HU),Unsatisfactory (U),Moderately Unsatisfactory (MU),Moderately Satisfactory (MS),Satisfactory (S),Highly Satisfactory (HS)"</formula1>
    </dataValidation>
  </dataValidations>
  <pageMargins left="0.25" right="0.25" top="0.75" bottom="0.75" header="0.3" footer="0.3"/>
  <pageSetup paperSize="5" scale="62" fitToHeight="0" orientation="landscape" r:id="rId1"/>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codeName="Sheet4">
    <tabColor theme="3" tint="0.499984740745262"/>
  </sheetPr>
  <dimension ref="A1:M62"/>
  <sheetViews>
    <sheetView showGridLines="0" view="pageBreakPreview" zoomScale="120" zoomScaleNormal="100" zoomScaleSheetLayoutView="120" workbookViewId="0">
      <selection activeCell="P7" sqref="P7"/>
    </sheetView>
  </sheetViews>
  <sheetFormatPr defaultColWidth="8.85546875" defaultRowHeight="15" x14ac:dyDescent="0.25"/>
  <cols>
    <col min="1" max="1" width="1.42578125" customWidth="1"/>
    <col min="3" max="3" width="22.140625" customWidth="1"/>
    <col min="5" max="5" width="42.85546875" customWidth="1"/>
    <col min="11" max="11" width="15.5703125" customWidth="1"/>
    <col min="13" max="13" width="19.140625" customWidth="1"/>
  </cols>
  <sheetData>
    <row r="1" spans="1:13" ht="14.45" customHeight="1" x14ac:dyDescent="0.25">
      <c r="A1" s="2"/>
      <c r="B1" s="244" t="s">
        <v>466</v>
      </c>
      <c r="C1" s="144"/>
      <c r="D1" s="144"/>
      <c r="E1" s="144"/>
      <c r="F1" s="144"/>
      <c r="G1" s="144"/>
      <c r="H1" s="144"/>
      <c r="I1" s="144"/>
      <c r="J1" s="144"/>
      <c r="K1" s="144"/>
      <c r="L1" s="144"/>
      <c r="M1" s="144"/>
    </row>
    <row r="2" spans="1:13" ht="26.1" customHeight="1" x14ac:dyDescent="0.25">
      <c r="A2" s="2"/>
      <c r="B2" s="144"/>
      <c r="C2" s="144"/>
      <c r="D2" s="144"/>
      <c r="E2" s="144"/>
      <c r="F2" s="144"/>
      <c r="G2" s="144"/>
      <c r="H2" s="144"/>
      <c r="I2" s="144"/>
      <c r="J2" s="144"/>
      <c r="K2" s="144"/>
      <c r="L2" s="144"/>
      <c r="M2" s="144"/>
    </row>
    <row r="3" spans="1:13" x14ac:dyDescent="0.25">
      <c r="A3" s="2"/>
      <c r="B3" s="249" t="s">
        <v>467</v>
      </c>
      <c r="C3" s="144"/>
      <c r="D3" s="144"/>
      <c r="E3" s="144"/>
      <c r="F3" s="144"/>
      <c r="G3" s="144"/>
      <c r="H3" s="144"/>
      <c r="I3" s="144"/>
      <c r="J3" s="144"/>
      <c r="K3" s="144"/>
      <c r="L3" s="144"/>
      <c r="M3" s="144"/>
    </row>
    <row r="4" spans="1:13" ht="8.1" customHeight="1" x14ac:dyDescent="0.25">
      <c r="A4" s="2"/>
      <c r="B4" s="17"/>
      <c r="C4" s="17"/>
      <c r="D4" s="17"/>
      <c r="E4" s="17"/>
      <c r="F4" s="17"/>
      <c r="G4" s="17"/>
      <c r="H4" s="17"/>
      <c r="I4" s="17"/>
      <c r="J4" s="17"/>
      <c r="K4" s="17"/>
      <c r="L4" s="17"/>
      <c r="M4" s="17"/>
    </row>
    <row r="5" spans="1:13" ht="14.45" customHeight="1" x14ac:dyDescent="0.25">
      <c r="A5" s="2"/>
      <c r="B5" s="245" t="s">
        <v>468</v>
      </c>
      <c r="C5" s="242"/>
      <c r="D5" s="247" t="s">
        <v>469</v>
      </c>
      <c r="E5" s="242"/>
      <c r="F5" s="247" t="s">
        <v>470</v>
      </c>
      <c r="G5" s="248"/>
      <c r="H5" s="248"/>
      <c r="I5" s="248"/>
      <c r="J5" s="248"/>
      <c r="K5" s="242"/>
      <c r="L5" s="247" t="s">
        <v>471</v>
      </c>
      <c r="M5" s="242"/>
    </row>
    <row r="6" spans="1:13" ht="23.25" customHeight="1" x14ac:dyDescent="0.25">
      <c r="A6" s="2"/>
      <c r="B6" s="246"/>
      <c r="C6" s="172"/>
      <c r="D6" s="170"/>
      <c r="E6" s="172"/>
      <c r="F6" s="170"/>
      <c r="G6" s="171"/>
      <c r="H6" s="171"/>
      <c r="I6" s="171"/>
      <c r="J6" s="171"/>
      <c r="K6" s="172"/>
      <c r="L6" s="170"/>
      <c r="M6" s="172"/>
    </row>
    <row r="7" spans="1:13" ht="27" customHeight="1" x14ac:dyDescent="0.25">
      <c r="A7" s="2"/>
      <c r="B7" s="237" t="s">
        <v>472</v>
      </c>
      <c r="C7" s="238"/>
      <c r="D7" s="238"/>
      <c r="E7" s="238"/>
      <c r="F7" s="238"/>
      <c r="G7" s="238"/>
      <c r="H7" s="238"/>
      <c r="I7" s="238"/>
      <c r="J7" s="238"/>
      <c r="K7" s="238"/>
      <c r="L7" s="238"/>
      <c r="M7" s="236"/>
    </row>
    <row r="8" spans="1:13" ht="17.100000000000001" customHeight="1" x14ac:dyDescent="0.25">
      <c r="A8" s="2"/>
      <c r="B8" s="228" t="s">
        <v>473</v>
      </c>
      <c r="C8" s="229"/>
      <c r="D8" s="241" t="s">
        <v>474</v>
      </c>
      <c r="E8" s="242"/>
      <c r="F8" s="228" t="s">
        <v>475</v>
      </c>
      <c r="G8" s="144"/>
      <c r="H8" s="144"/>
      <c r="I8" s="144"/>
      <c r="J8" s="144"/>
      <c r="K8" s="229"/>
      <c r="L8" s="250"/>
      <c r="M8" s="229"/>
    </row>
    <row r="9" spans="1:13" ht="17.100000000000001" customHeight="1" x14ac:dyDescent="0.25">
      <c r="A9" s="2"/>
      <c r="B9" s="230"/>
      <c r="C9" s="229"/>
      <c r="D9" s="230"/>
      <c r="E9" s="229"/>
      <c r="F9" s="230"/>
      <c r="G9" s="144"/>
      <c r="H9" s="144"/>
      <c r="I9" s="144"/>
      <c r="J9" s="144"/>
      <c r="K9" s="229"/>
      <c r="L9" s="230"/>
      <c r="M9" s="229"/>
    </row>
    <row r="10" spans="1:13" ht="17.100000000000001" customHeight="1" x14ac:dyDescent="0.25">
      <c r="A10" s="2"/>
      <c r="B10" s="230"/>
      <c r="C10" s="229"/>
      <c r="D10" s="230"/>
      <c r="E10" s="229"/>
      <c r="F10" s="230"/>
      <c r="G10" s="144"/>
      <c r="H10" s="144"/>
      <c r="I10" s="144"/>
      <c r="J10" s="144"/>
      <c r="K10" s="229"/>
      <c r="L10" s="230"/>
      <c r="M10" s="229"/>
    </row>
    <row r="11" spans="1:13" ht="17.100000000000001" customHeight="1" x14ac:dyDescent="0.25">
      <c r="A11" s="2"/>
      <c r="B11" s="230"/>
      <c r="C11" s="229"/>
      <c r="D11" s="230"/>
      <c r="E11" s="229"/>
      <c r="F11" s="230"/>
      <c r="G11" s="144"/>
      <c r="H11" s="144"/>
      <c r="I11" s="144"/>
      <c r="J11" s="144"/>
      <c r="K11" s="229"/>
      <c r="L11" s="230"/>
      <c r="M11" s="229"/>
    </row>
    <row r="12" spans="1:13" ht="17.100000000000001" customHeight="1" x14ac:dyDescent="0.25">
      <c r="A12" s="2"/>
      <c r="B12" s="170"/>
      <c r="C12" s="172"/>
      <c r="D12" s="230"/>
      <c r="E12" s="229"/>
      <c r="F12" s="170"/>
      <c r="G12" s="171"/>
      <c r="H12" s="171"/>
      <c r="I12" s="171"/>
      <c r="J12" s="171"/>
      <c r="K12" s="172"/>
      <c r="L12" s="170"/>
      <c r="M12" s="172"/>
    </row>
    <row r="13" spans="1:13" ht="17.100000000000001" customHeight="1" x14ac:dyDescent="0.25">
      <c r="A13" s="2"/>
      <c r="B13" s="157" t="s">
        <v>476</v>
      </c>
      <c r="C13" s="169"/>
      <c r="D13" s="230"/>
      <c r="E13" s="229"/>
      <c r="F13" s="157" t="s">
        <v>475</v>
      </c>
      <c r="G13" s="168"/>
      <c r="H13" s="168"/>
      <c r="I13" s="168"/>
      <c r="J13" s="168"/>
      <c r="K13" s="169"/>
      <c r="L13" s="157" t="s">
        <v>477</v>
      </c>
      <c r="M13" s="169"/>
    </row>
    <row r="14" spans="1:13" ht="17.100000000000001" customHeight="1" x14ac:dyDescent="0.25">
      <c r="A14" s="2"/>
      <c r="B14" s="230"/>
      <c r="C14" s="229"/>
      <c r="D14" s="230"/>
      <c r="E14" s="229"/>
      <c r="F14" s="230"/>
      <c r="G14" s="144"/>
      <c r="H14" s="144"/>
      <c r="I14" s="144"/>
      <c r="J14" s="144"/>
      <c r="K14" s="229"/>
      <c r="L14" s="230"/>
      <c r="M14" s="229"/>
    </row>
    <row r="15" spans="1:13" ht="17.100000000000001" customHeight="1" x14ac:dyDescent="0.25">
      <c r="A15" s="2"/>
      <c r="B15" s="230"/>
      <c r="C15" s="229"/>
      <c r="D15" s="230"/>
      <c r="E15" s="229"/>
      <c r="F15" s="230"/>
      <c r="G15" s="144"/>
      <c r="H15" s="144"/>
      <c r="I15" s="144"/>
      <c r="J15" s="144"/>
      <c r="K15" s="229"/>
      <c r="L15" s="230"/>
      <c r="M15" s="229"/>
    </row>
    <row r="16" spans="1:13" ht="74.25" customHeight="1" x14ac:dyDescent="0.25">
      <c r="A16" s="2"/>
      <c r="B16" s="170"/>
      <c r="C16" s="172"/>
      <c r="D16" s="170"/>
      <c r="E16" s="172"/>
      <c r="F16" s="170"/>
      <c r="G16" s="171"/>
      <c r="H16" s="171"/>
      <c r="I16" s="171"/>
      <c r="J16" s="171"/>
      <c r="K16" s="172"/>
      <c r="L16" s="170"/>
      <c r="M16" s="172"/>
    </row>
    <row r="17" spans="1:13" ht="15" customHeight="1" x14ac:dyDescent="0.25">
      <c r="A17" s="2"/>
      <c r="B17" s="239" t="s">
        <v>463</v>
      </c>
      <c r="C17" s="219"/>
      <c r="D17" s="219"/>
      <c r="E17" s="219"/>
      <c r="F17" s="219"/>
      <c r="G17" s="219"/>
      <c r="H17" s="219"/>
      <c r="I17" s="219"/>
      <c r="J17" s="219"/>
      <c r="K17" s="219"/>
      <c r="L17" s="219"/>
      <c r="M17" s="204"/>
    </row>
    <row r="18" spans="1:13" ht="15" customHeight="1" x14ac:dyDescent="0.25">
      <c r="A18" s="2"/>
      <c r="B18" s="228" t="s">
        <v>478</v>
      </c>
      <c r="C18" s="229"/>
      <c r="D18" s="256" t="s">
        <v>479</v>
      </c>
      <c r="E18" s="257"/>
      <c r="F18" s="228" t="s">
        <v>480</v>
      </c>
      <c r="G18" s="144"/>
      <c r="H18" s="144"/>
      <c r="I18" s="144"/>
      <c r="J18" s="144"/>
      <c r="K18" s="229"/>
      <c r="L18" s="250"/>
      <c r="M18" s="229"/>
    </row>
    <row r="19" spans="1:13" ht="15" customHeight="1" x14ac:dyDescent="0.25">
      <c r="A19" s="2"/>
      <c r="B19" s="230"/>
      <c r="C19" s="229"/>
      <c r="D19" s="258"/>
      <c r="E19" s="259"/>
      <c r="F19" s="230"/>
      <c r="G19" s="144"/>
      <c r="H19" s="144"/>
      <c r="I19" s="144"/>
      <c r="J19" s="144"/>
      <c r="K19" s="229"/>
      <c r="L19" s="230"/>
      <c r="M19" s="229"/>
    </row>
    <row r="20" spans="1:13" ht="15" customHeight="1" x14ac:dyDescent="0.25">
      <c r="A20" s="2"/>
      <c r="B20" s="230"/>
      <c r="C20" s="229"/>
      <c r="D20" s="258"/>
      <c r="E20" s="259"/>
      <c r="F20" s="230"/>
      <c r="G20" s="144"/>
      <c r="H20" s="144"/>
      <c r="I20" s="144"/>
      <c r="J20" s="144"/>
      <c r="K20" s="229"/>
      <c r="L20" s="230"/>
      <c r="M20" s="229"/>
    </row>
    <row r="21" spans="1:13" ht="15" customHeight="1" x14ac:dyDescent="0.25">
      <c r="A21" s="2"/>
      <c r="B21" s="170"/>
      <c r="C21" s="172"/>
      <c r="D21" s="258"/>
      <c r="E21" s="259"/>
      <c r="F21" s="170"/>
      <c r="G21" s="171"/>
      <c r="H21" s="171"/>
      <c r="I21" s="171"/>
      <c r="J21" s="171"/>
      <c r="K21" s="172"/>
      <c r="L21" s="170"/>
      <c r="M21" s="172"/>
    </row>
    <row r="22" spans="1:13" x14ac:dyDescent="0.25">
      <c r="A22" s="2"/>
      <c r="B22" s="157" t="s">
        <v>481</v>
      </c>
      <c r="C22" s="169"/>
      <c r="D22" s="258"/>
      <c r="E22" s="259"/>
      <c r="F22" s="157" t="s">
        <v>475</v>
      </c>
      <c r="G22" s="168"/>
      <c r="H22" s="168"/>
      <c r="I22" s="168"/>
      <c r="J22" s="168"/>
      <c r="K22" s="169"/>
      <c r="L22" s="157" t="s">
        <v>477</v>
      </c>
      <c r="M22" s="169"/>
    </row>
    <row r="23" spans="1:13" x14ac:dyDescent="0.25">
      <c r="A23" s="2"/>
      <c r="B23" s="230"/>
      <c r="C23" s="229"/>
      <c r="D23" s="258"/>
      <c r="E23" s="259"/>
      <c r="F23" s="230"/>
      <c r="G23" s="144"/>
      <c r="H23" s="144"/>
      <c r="I23" s="144"/>
      <c r="J23" s="144"/>
      <c r="K23" s="229"/>
      <c r="L23" s="230"/>
      <c r="M23" s="229"/>
    </row>
    <row r="24" spans="1:13" x14ac:dyDescent="0.25">
      <c r="A24" s="2"/>
      <c r="B24" s="230"/>
      <c r="C24" s="229"/>
      <c r="D24" s="258"/>
      <c r="E24" s="259"/>
      <c r="F24" s="230"/>
      <c r="G24" s="144"/>
      <c r="H24" s="144"/>
      <c r="I24" s="144"/>
      <c r="J24" s="144"/>
      <c r="K24" s="229"/>
      <c r="L24" s="230"/>
      <c r="M24" s="229"/>
    </row>
    <row r="25" spans="1:13" ht="51" customHeight="1" x14ac:dyDescent="0.25">
      <c r="A25" s="2"/>
      <c r="B25" s="170"/>
      <c r="C25" s="172"/>
      <c r="D25" s="260"/>
      <c r="E25" s="261"/>
      <c r="F25" s="170"/>
      <c r="G25" s="171"/>
      <c r="H25" s="171"/>
      <c r="I25" s="171"/>
      <c r="J25" s="171"/>
      <c r="K25" s="172"/>
      <c r="L25" s="170"/>
      <c r="M25" s="172"/>
    </row>
    <row r="26" spans="1:13" x14ac:dyDescent="0.25">
      <c r="A26" s="2"/>
      <c r="B26" s="239" t="s">
        <v>482</v>
      </c>
      <c r="C26" s="219"/>
      <c r="D26" s="219"/>
      <c r="E26" s="219"/>
      <c r="F26" s="219"/>
      <c r="G26" s="219"/>
      <c r="H26" s="219"/>
      <c r="I26" s="219"/>
      <c r="J26" s="219"/>
      <c r="K26" s="219"/>
      <c r="L26" s="219"/>
      <c r="M26" s="204"/>
    </row>
    <row r="27" spans="1:13" x14ac:dyDescent="0.25">
      <c r="A27" s="2"/>
      <c r="B27" s="228" t="s">
        <v>483</v>
      </c>
      <c r="C27" s="229"/>
      <c r="D27" s="241" t="s">
        <v>484</v>
      </c>
      <c r="E27" s="242"/>
      <c r="F27" s="228" t="s">
        <v>480</v>
      </c>
      <c r="G27" s="144"/>
      <c r="H27" s="144"/>
      <c r="I27" s="144"/>
      <c r="J27" s="144"/>
      <c r="K27" s="229"/>
      <c r="L27" s="250"/>
      <c r="M27" s="229"/>
    </row>
    <row r="28" spans="1:13" x14ac:dyDescent="0.25">
      <c r="A28" s="2"/>
      <c r="B28" s="230"/>
      <c r="C28" s="229"/>
      <c r="D28" s="230"/>
      <c r="E28" s="229"/>
      <c r="F28" s="230"/>
      <c r="G28" s="144"/>
      <c r="H28" s="144"/>
      <c r="I28" s="144"/>
      <c r="J28" s="144"/>
      <c r="K28" s="229"/>
      <c r="L28" s="230"/>
      <c r="M28" s="229"/>
    </row>
    <row r="29" spans="1:13" x14ac:dyDescent="0.25">
      <c r="A29" s="2"/>
      <c r="B29" s="230"/>
      <c r="C29" s="229"/>
      <c r="D29" s="230"/>
      <c r="E29" s="229"/>
      <c r="F29" s="230"/>
      <c r="G29" s="144"/>
      <c r="H29" s="144"/>
      <c r="I29" s="144"/>
      <c r="J29" s="144"/>
      <c r="K29" s="229"/>
      <c r="L29" s="230"/>
      <c r="M29" s="229"/>
    </row>
    <row r="30" spans="1:13" ht="15.6" customHeight="1" x14ac:dyDescent="0.25">
      <c r="A30" s="2"/>
      <c r="B30" s="170"/>
      <c r="C30" s="172"/>
      <c r="D30" s="230"/>
      <c r="E30" s="229"/>
      <c r="F30" s="170"/>
      <c r="G30" s="171"/>
      <c r="H30" s="171"/>
      <c r="I30" s="171"/>
      <c r="J30" s="171"/>
      <c r="K30" s="172"/>
      <c r="L30" s="170"/>
      <c r="M30" s="172"/>
    </row>
    <row r="31" spans="1:13" x14ac:dyDescent="0.25">
      <c r="A31" s="2"/>
      <c r="B31" s="157" t="s">
        <v>485</v>
      </c>
      <c r="C31" s="169"/>
      <c r="D31" s="230"/>
      <c r="E31" s="229"/>
      <c r="F31" s="157" t="s">
        <v>475</v>
      </c>
      <c r="G31" s="168"/>
      <c r="H31" s="168"/>
      <c r="I31" s="168"/>
      <c r="J31" s="168"/>
      <c r="K31" s="169"/>
      <c r="L31" s="157" t="s">
        <v>477</v>
      </c>
      <c r="M31" s="169"/>
    </row>
    <row r="32" spans="1:13" ht="15.6" customHeight="1" x14ac:dyDescent="0.25">
      <c r="A32" s="2"/>
      <c r="B32" s="230"/>
      <c r="C32" s="229"/>
      <c r="D32" s="230"/>
      <c r="E32" s="229"/>
      <c r="F32" s="230"/>
      <c r="G32" s="144"/>
      <c r="H32" s="144"/>
      <c r="I32" s="144"/>
      <c r="J32" s="144"/>
      <c r="K32" s="229"/>
      <c r="L32" s="230"/>
      <c r="M32" s="229"/>
    </row>
    <row r="33" spans="1:13" ht="15.6" customHeight="1" x14ac:dyDescent="0.25">
      <c r="A33" s="2"/>
      <c r="B33" s="230"/>
      <c r="C33" s="229"/>
      <c r="D33" s="230"/>
      <c r="E33" s="229"/>
      <c r="F33" s="230"/>
      <c r="G33" s="144"/>
      <c r="H33" s="144"/>
      <c r="I33" s="144"/>
      <c r="J33" s="144"/>
      <c r="K33" s="229"/>
      <c r="L33" s="230"/>
      <c r="M33" s="229"/>
    </row>
    <row r="34" spans="1:13" x14ac:dyDescent="0.25">
      <c r="A34" s="2"/>
      <c r="B34" s="170"/>
      <c r="C34" s="172"/>
      <c r="D34" s="230"/>
      <c r="E34" s="229"/>
      <c r="F34" s="170"/>
      <c r="G34" s="171"/>
      <c r="H34" s="171"/>
      <c r="I34" s="171"/>
      <c r="J34" s="171"/>
      <c r="K34" s="172"/>
      <c r="L34" s="170"/>
      <c r="M34" s="172"/>
    </row>
    <row r="35" spans="1:13" x14ac:dyDescent="0.25">
      <c r="A35" s="2"/>
      <c r="B35" s="157" t="s">
        <v>486</v>
      </c>
      <c r="C35" s="169"/>
      <c r="D35" s="230"/>
      <c r="E35" s="229"/>
      <c r="F35" s="157" t="s">
        <v>475</v>
      </c>
      <c r="G35" s="168"/>
      <c r="H35" s="168"/>
      <c r="I35" s="168"/>
      <c r="J35" s="168"/>
      <c r="K35" s="169"/>
      <c r="L35" s="157" t="s">
        <v>477</v>
      </c>
      <c r="M35" s="169"/>
    </row>
    <row r="36" spans="1:13" x14ac:dyDescent="0.25">
      <c r="A36" s="2"/>
      <c r="B36" s="230"/>
      <c r="C36" s="229"/>
      <c r="D36" s="230"/>
      <c r="E36" s="229"/>
      <c r="F36" s="230"/>
      <c r="G36" s="144"/>
      <c r="H36" s="144"/>
      <c r="I36" s="144"/>
      <c r="J36" s="144"/>
      <c r="K36" s="229"/>
      <c r="L36" s="230"/>
      <c r="M36" s="229"/>
    </row>
    <row r="37" spans="1:13" x14ac:dyDescent="0.25">
      <c r="A37" s="2"/>
      <c r="B37" s="230"/>
      <c r="C37" s="229"/>
      <c r="D37" s="230"/>
      <c r="E37" s="229"/>
      <c r="F37" s="230"/>
      <c r="G37" s="144"/>
      <c r="H37" s="144"/>
      <c r="I37" s="144"/>
      <c r="J37" s="144"/>
      <c r="K37" s="229"/>
      <c r="L37" s="230"/>
      <c r="M37" s="229"/>
    </row>
    <row r="38" spans="1:13" ht="72.75" customHeight="1" x14ac:dyDescent="0.25">
      <c r="A38" s="2"/>
      <c r="B38" s="170"/>
      <c r="C38" s="172"/>
      <c r="D38" s="170"/>
      <c r="E38" s="172"/>
      <c r="F38" s="170"/>
      <c r="G38" s="171"/>
      <c r="H38" s="171"/>
      <c r="I38" s="171"/>
      <c r="J38" s="171"/>
      <c r="K38" s="172"/>
      <c r="L38" s="170"/>
      <c r="M38" s="172"/>
    </row>
    <row r="39" spans="1:13" ht="15.95" customHeight="1" x14ac:dyDescent="0.25">
      <c r="A39" s="2"/>
      <c r="B39" s="255" t="s">
        <v>487</v>
      </c>
      <c r="C39" s="144"/>
      <c r="D39" s="144"/>
      <c r="E39" s="144"/>
      <c r="F39" s="144"/>
      <c r="G39" s="144"/>
      <c r="H39" s="144"/>
      <c r="I39" s="144"/>
      <c r="J39" s="144"/>
      <c r="K39" s="144"/>
      <c r="L39" s="144"/>
      <c r="M39" s="144"/>
    </row>
    <row r="40" spans="1:13" ht="15.95" customHeight="1" x14ac:dyDescent="0.25">
      <c r="A40" s="2"/>
      <c r="B40" s="144"/>
      <c r="C40" s="144"/>
      <c r="D40" s="144"/>
      <c r="E40" s="144"/>
      <c r="F40" s="144"/>
      <c r="G40" s="144"/>
      <c r="H40" s="144"/>
      <c r="I40" s="144"/>
      <c r="J40" s="144"/>
      <c r="K40" s="144"/>
      <c r="L40" s="144"/>
      <c r="M40" s="144"/>
    </row>
    <row r="41" spans="1:13" ht="28.5" customHeight="1" x14ac:dyDescent="0.25">
      <c r="A41" s="2"/>
      <c r="B41" s="263" t="s">
        <v>488</v>
      </c>
      <c r="C41" s="144"/>
      <c r="D41" s="144"/>
      <c r="E41" s="144"/>
      <c r="F41" s="144"/>
      <c r="G41" s="144"/>
      <c r="H41" s="144"/>
      <c r="I41" s="144"/>
      <c r="J41" s="144"/>
      <c r="K41" s="144"/>
      <c r="L41" s="144"/>
      <c r="M41" s="144"/>
    </row>
    <row r="42" spans="1:13" ht="15.75" customHeight="1" x14ac:dyDescent="0.25">
      <c r="A42" s="2"/>
      <c r="B42" s="10"/>
      <c r="C42" s="16"/>
      <c r="D42" s="231" t="s">
        <v>489</v>
      </c>
      <c r="E42" s="232"/>
      <c r="F42" s="231" t="s">
        <v>490</v>
      </c>
      <c r="G42" s="232"/>
      <c r="H42" s="262" t="s">
        <v>97</v>
      </c>
      <c r="I42" s="169"/>
      <c r="J42" s="231" t="s">
        <v>491</v>
      </c>
      <c r="K42" s="232"/>
      <c r="L42" s="231" t="s">
        <v>73</v>
      </c>
      <c r="M42" s="232"/>
    </row>
    <row r="43" spans="1:13" ht="15.95" customHeight="1" x14ac:dyDescent="0.25">
      <c r="A43" s="2"/>
      <c r="B43" s="10"/>
      <c r="C43" s="16"/>
      <c r="D43" s="233"/>
      <c r="E43" s="234"/>
      <c r="F43" s="233"/>
      <c r="G43" s="234"/>
      <c r="H43" s="144"/>
      <c r="I43" s="229"/>
      <c r="J43" s="233"/>
      <c r="K43" s="234"/>
      <c r="L43" s="233"/>
      <c r="M43" s="234"/>
    </row>
    <row r="44" spans="1:13" ht="15.95" customHeight="1" x14ac:dyDescent="0.25">
      <c r="A44" s="2"/>
      <c r="B44" s="10"/>
      <c r="C44" s="16"/>
      <c r="D44" s="235"/>
      <c r="E44" s="236"/>
      <c r="F44" s="235"/>
      <c r="G44" s="236"/>
      <c r="H44" s="171"/>
      <c r="I44" s="172"/>
      <c r="J44" s="235"/>
      <c r="K44" s="236"/>
      <c r="L44" s="235"/>
      <c r="M44" s="236"/>
    </row>
    <row r="45" spans="1:13" ht="15.95" customHeight="1" x14ac:dyDescent="0.25">
      <c r="A45" s="2"/>
      <c r="B45" s="252" t="s">
        <v>492</v>
      </c>
      <c r="C45" s="169"/>
      <c r="D45" s="243" t="s">
        <v>90</v>
      </c>
      <c r="E45" s="229"/>
      <c r="F45" s="243" t="s">
        <v>90</v>
      </c>
      <c r="G45" s="229"/>
      <c r="H45" s="243" t="s">
        <v>90</v>
      </c>
      <c r="I45" s="229"/>
      <c r="J45" s="253" t="s">
        <v>90</v>
      </c>
      <c r="K45" s="229"/>
      <c r="L45" s="254" t="s">
        <v>91</v>
      </c>
      <c r="M45" s="242"/>
    </row>
    <row r="46" spans="1:13" ht="15.95" customHeight="1" x14ac:dyDescent="0.25">
      <c r="A46" s="2"/>
      <c r="B46" s="230"/>
      <c r="C46" s="229"/>
      <c r="D46" s="230"/>
      <c r="E46" s="229"/>
      <c r="F46" s="230"/>
      <c r="G46" s="229"/>
      <c r="H46" s="230"/>
      <c r="I46" s="229"/>
      <c r="J46" s="230"/>
      <c r="K46" s="229"/>
      <c r="L46" s="230"/>
      <c r="M46" s="229"/>
    </row>
    <row r="47" spans="1:13" ht="15.95" customHeight="1" x14ac:dyDescent="0.25">
      <c r="A47" s="2"/>
      <c r="B47" s="170"/>
      <c r="C47" s="172"/>
      <c r="D47" s="170"/>
      <c r="E47" s="172"/>
      <c r="F47" s="170"/>
      <c r="G47" s="172"/>
      <c r="H47" s="170"/>
      <c r="I47" s="172"/>
      <c r="J47" s="170"/>
      <c r="K47" s="172"/>
      <c r="L47" s="170"/>
      <c r="M47" s="172"/>
    </row>
    <row r="48" spans="1:13" ht="15.95" customHeight="1" x14ac:dyDescent="0.25">
      <c r="A48" s="2"/>
      <c r="B48" s="251" t="s">
        <v>493</v>
      </c>
      <c r="C48" s="240"/>
      <c r="D48" s="173" t="s">
        <v>494</v>
      </c>
      <c r="E48" s="240"/>
      <c r="F48" s="173" t="s">
        <v>495</v>
      </c>
      <c r="G48" s="240"/>
      <c r="H48" s="173" t="s">
        <v>453</v>
      </c>
      <c r="I48" s="240"/>
      <c r="J48" s="173" t="s">
        <v>496</v>
      </c>
      <c r="K48" s="240"/>
      <c r="L48" s="173" t="s">
        <v>497</v>
      </c>
      <c r="M48" s="240"/>
    </row>
    <row r="49" spans="1:13" ht="15.95" customHeight="1" x14ac:dyDescent="0.25">
      <c r="A49" s="2"/>
      <c r="B49" s="240"/>
      <c r="C49" s="240"/>
      <c r="D49" s="240"/>
      <c r="E49" s="240"/>
      <c r="F49" s="240"/>
      <c r="G49" s="240"/>
      <c r="H49" s="240"/>
      <c r="I49" s="240"/>
      <c r="J49" s="240"/>
      <c r="K49" s="240"/>
      <c r="L49" s="240"/>
      <c r="M49" s="240"/>
    </row>
    <row r="50" spans="1:13" ht="15.95" customHeight="1" x14ac:dyDescent="0.25">
      <c r="A50" s="2"/>
      <c r="B50" s="240"/>
      <c r="C50" s="240"/>
      <c r="D50" s="240"/>
      <c r="E50" s="240"/>
      <c r="F50" s="240"/>
      <c r="G50" s="240"/>
      <c r="H50" s="240"/>
      <c r="I50" s="240"/>
      <c r="J50" s="240"/>
      <c r="K50" s="240"/>
      <c r="L50" s="240"/>
      <c r="M50" s="240"/>
    </row>
    <row r="51" spans="1:13" ht="15.95" customHeight="1" x14ac:dyDescent="0.25">
      <c r="A51" s="2"/>
      <c r="B51" s="240"/>
      <c r="C51" s="240"/>
      <c r="D51" s="240"/>
      <c r="E51" s="240"/>
      <c r="F51" s="240"/>
      <c r="G51" s="240"/>
      <c r="H51" s="240"/>
      <c r="I51" s="240"/>
      <c r="J51" s="240"/>
      <c r="K51" s="240"/>
      <c r="L51" s="240"/>
      <c r="M51" s="240"/>
    </row>
    <row r="52" spans="1:13" ht="20.100000000000001" customHeight="1" x14ac:dyDescent="0.25">
      <c r="A52" s="2"/>
      <c r="B52" s="264" t="s">
        <v>498</v>
      </c>
      <c r="C52" s="144"/>
      <c r="D52" s="144"/>
      <c r="E52" s="144"/>
      <c r="F52" s="144"/>
      <c r="G52" s="144"/>
      <c r="H52" s="144"/>
      <c r="I52" s="144"/>
      <c r="J52" s="144"/>
      <c r="K52" s="144"/>
      <c r="L52" s="144"/>
      <c r="M52" s="144"/>
    </row>
    <row r="53" spans="1:13" ht="20.100000000000001" customHeight="1" x14ac:dyDescent="0.25">
      <c r="A53" s="2"/>
      <c r="B53" s="144"/>
      <c r="C53" s="144"/>
      <c r="D53" s="144"/>
      <c r="E53" s="144"/>
      <c r="F53" s="144"/>
      <c r="G53" s="144"/>
      <c r="H53" s="144"/>
      <c r="I53" s="144"/>
      <c r="J53" s="144"/>
      <c r="K53" s="144"/>
      <c r="L53" s="144"/>
      <c r="M53" s="144"/>
    </row>
    <row r="54" spans="1:13" ht="20.100000000000001" customHeight="1" x14ac:dyDescent="0.25">
      <c r="A54" s="2"/>
      <c r="B54" s="144"/>
      <c r="C54" s="144"/>
      <c r="D54" s="144"/>
      <c r="E54" s="144"/>
      <c r="F54" s="144"/>
      <c r="G54" s="144"/>
      <c r="H54" s="144"/>
      <c r="I54" s="144"/>
      <c r="J54" s="144"/>
      <c r="K54" s="144"/>
      <c r="L54" s="144"/>
      <c r="M54" s="144"/>
    </row>
    <row r="55" spans="1:13" ht="20.100000000000001" customHeight="1" x14ac:dyDescent="0.25">
      <c r="A55" s="2"/>
      <c r="B55" s="144"/>
      <c r="C55" s="144"/>
      <c r="D55" s="144"/>
      <c r="E55" s="144"/>
      <c r="F55" s="144"/>
      <c r="G55" s="144"/>
      <c r="H55" s="144"/>
      <c r="I55" s="144"/>
      <c r="J55" s="144"/>
      <c r="K55" s="144"/>
      <c r="L55" s="144"/>
      <c r="M55" s="144"/>
    </row>
    <row r="56" spans="1:13" ht="20.100000000000001" customHeight="1" x14ac:dyDescent="0.25">
      <c r="A56" s="2"/>
      <c r="B56" s="144"/>
      <c r="C56" s="144"/>
      <c r="D56" s="144"/>
      <c r="E56" s="144"/>
      <c r="F56" s="144"/>
      <c r="G56" s="144"/>
      <c r="H56" s="144"/>
      <c r="I56" s="144"/>
      <c r="J56" s="144"/>
      <c r="K56" s="144"/>
      <c r="L56" s="144"/>
      <c r="M56" s="144"/>
    </row>
    <row r="57" spans="1:13" ht="21.95" customHeight="1" x14ac:dyDescent="0.25">
      <c r="A57" s="2"/>
      <c r="B57" s="144"/>
      <c r="C57" s="144"/>
      <c r="D57" s="144"/>
      <c r="E57" s="144"/>
      <c r="F57" s="144"/>
      <c r="G57" s="144"/>
      <c r="H57" s="144"/>
      <c r="I57" s="144"/>
      <c r="J57" s="144"/>
      <c r="K57" s="144"/>
      <c r="L57" s="144"/>
      <c r="M57" s="144"/>
    </row>
    <row r="58" spans="1:13" ht="15" customHeight="1" x14ac:dyDescent="0.25">
      <c r="A58" s="2"/>
      <c r="B58" s="8"/>
      <c r="C58" s="8"/>
      <c r="D58" s="8"/>
      <c r="E58" s="8"/>
      <c r="F58" s="8"/>
      <c r="G58" s="8"/>
      <c r="H58" s="8"/>
      <c r="I58" s="8"/>
      <c r="J58" s="8"/>
      <c r="K58" s="8"/>
      <c r="L58" s="8"/>
      <c r="M58" s="8"/>
    </row>
    <row r="59" spans="1:13" ht="15" customHeight="1" x14ac:dyDescent="0.25"/>
    <row r="60" spans="1:13" ht="15" customHeight="1" x14ac:dyDescent="0.25"/>
    <row r="61" spans="1:13" ht="15" customHeight="1" x14ac:dyDescent="0.25"/>
    <row r="62" spans="1:13" ht="15" customHeight="1" x14ac:dyDescent="0.25"/>
  </sheetData>
  <sheetProtection sheet="1" objects="1" scenarios="1" formatColumns="0" formatRows="0"/>
  <mergeCells count="53">
    <mergeCell ref="B52:M57"/>
    <mergeCell ref="L45:M47"/>
    <mergeCell ref="H48:I51"/>
    <mergeCell ref="B39:M40"/>
    <mergeCell ref="F27:K30"/>
    <mergeCell ref="B18:C21"/>
    <mergeCell ref="D18:E25"/>
    <mergeCell ref="B22:C25"/>
    <mergeCell ref="F45:G47"/>
    <mergeCell ref="H45:I47"/>
    <mergeCell ref="H42:I44"/>
    <mergeCell ref="J48:K51"/>
    <mergeCell ref="B41:M41"/>
    <mergeCell ref="L48:M51"/>
    <mergeCell ref="B48:C51"/>
    <mergeCell ref="B45:C47"/>
    <mergeCell ref="J42:K44"/>
    <mergeCell ref="F13:K16"/>
    <mergeCell ref="B35:C38"/>
    <mergeCell ref="J45:K47"/>
    <mergeCell ref="D8:E16"/>
    <mergeCell ref="B17:M17"/>
    <mergeCell ref="B1:M2"/>
    <mergeCell ref="B31:C34"/>
    <mergeCell ref="L31:M34"/>
    <mergeCell ref="L22:M25"/>
    <mergeCell ref="B5:C6"/>
    <mergeCell ref="D5:E6"/>
    <mergeCell ref="F5:K6"/>
    <mergeCell ref="B3:M3"/>
    <mergeCell ref="L18:M21"/>
    <mergeCell ref="B8:C12"/>
    <mergeCell ref="L5:M6"/>
    <mergeCell ref="L8:M12"/>
    <mergeCell ref="F31:K34"/>
    <mergeCell ref="B27:C30"/>
    <mergeCell ref="L27:M30"/>
    <mergeCell ref="F22:K25"/>
    <mergeCell ref="F48:G51"/>
    <mergeCell ref="D27:E38"/>
    <mergeCell ref="D45:E47"/>
    <mergeCell ref="D48:E51"/>
    <mergeCell ref="F42:G44"/>
    <mergeCell ref="F8:K12"/>
    <mergeCell ref="F18:K21"/>
    <mergeCell ref="D42:E44"/>
    <mergeCell ref="B7:M7"/>
    <mergeCell ref="L35:M38"/>
    <mergeCell ref="B13:C16"/>
    <mergeCell ref="L13:M16"/>
    <mergeCell ref="F35:K38"/>
    <mergeCell ref="B26:M26"/>
    <mergeCell ref="L42:M44"/>
  </mergeCells>
  <dataValidations count="1">
    <dataValidation type="list" allowBlank="1" showInputMessage="1" showErrorMessage="1" prompt="Select Rating" sqref="D45:I47 J45 L45" xr:uid="{00000000-0002-0000-0700-000000000000}">
      <formula1>"Highly Satisfactory (HS), Satisfactory (S), Moderately Satisfactory (MS), Moderately Unsatisfactory (MU), Unsatisfactory (U), Highly Unsatisfactory (HU), Not Rated"</formula1>
    </dataValidation>
  </dataValidations>
  <pageMargins left="0.25" right="0.25" top="0.75" bottom="0.75" header="0.3" footer="0.3"/>
  <pageSetup paperSize="5" orientation="landscape" r:id="rId1"/>
  <rowBreaks count="1" manualBreakCount="1">
    <brk id="17" max="18" man="1"/>
  </rowBreaks>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codeName="Sheet5">
    <tabColor theme="3" tint="0.499984740745262"/>
  </sheetPr>
  <dimension ref="A2:L37"/>
  <sheetViews>
    <sheetView showGridLines="0" view="pageBreakPreview" zoomScaleNormal="100" zoomScaleSheetLayoutView="100" workbookViewId="0">
      <selection activeCell="P10" sqref="P10"/>
    </sheetView>
  </sheetViews>
  <sheetFormatPr defaultColWidth="8.85546875" defaultRowHeight="12" x14ac:dyDescent="0.2"/>
  <cols>
    <col min="1" max="1" width="1.85546875" style="2" customWidth="1"/>
    <col min="2" max="6" width="8.85546875" style="2" customWidth="1"/>
    <col min="7" max="7" width="7.85546875" style="2" customWidth="1"/>
    <col min="8" max="11" width="8.85546875" style="2" customWidth="1"/>
    <col min="12" max="12" width="10.28515625" style="2" customWidth="1"/>
    <col min="13" max="16384" width="8.85546875" style="2"/>
  </cols>
  <sheetData>
    <row r="2" spans="2:12" ht="26.1" customHeight="1" x14ac:dyDescent="0.2">
      <c r="B2" s="244" t="s">
        <v>499</v>
      </c>
      <c r="C2" s="266"/>
      <c r="D2" s="266"/>
      <c r="E2" s="266"/>
      <c r="F2" s="266"/>
      <c r="G2" s="266"/>
      <c r="H2" s="266"/>
      <c r="I2" s="266"/>
      <c r="J2" s="266"/>
      <c r="K2" s="266"/>
      <c r="L2" s="266"/>
    </row>
    <row r="3" spans="2:12" ht="18.95" customHeight="1" x14ac:dyDescent="0.2">
      <c r="B3" s="267" t="s">
        <v>500</v>
      </c>
      <c r="C3" s="268"/>
      <c r="D3" s="268"/>
      <c r="E3" s="268"/>
      <c r="F3" s="268"/>
      <c r="G3" s="268"/>
      <c r="H3" s="268"/>
      <c r="I3" s="268"/>
      <c r="J3" s="268"/>
      <c r="K3" s="268"/>
      <c r="L3" s="269"/>
    </row>
    <row r="4" spans="2:12" ht="21.95" customHeight="1" x14ac:dyDescent="0.2">
      <c r="B4" s="270"/>
      <c r="C4" s="271"/>
      <c r="D4" s="271"/>
      <c r="E4" s="271"/>
      <c r="F4" s="271"/>
      <c r="G4" s="271"/>
      <c r="H4" s="271"/>
      <c r="I4" s="271"/>
      <c r="J4" s="271"/>
      <c r="K4" s="271"/>
      <c r="L4" s="272"/>
    </row>
    <row r="5" spans="2:12" ht="15.6" customHeight="1" x14ac:dyDescent="0.2">
      <c r="B5" s="280" t="s">
        <v>501</v>
      </c>
      <c r="C5" s="281"/>
      <c r="D5" s="281"/>
      <c r="E5" s="281"/>
      <c r="F5" s="281"/>
      <c r="G5" s="281"/>
      <c r="H5" s="281"/>
      <c r="I5" s="281"/>
      <c r="J5" s="281"/>
      <c r="K5" s="281"/>
      <c r="L5" s="282"/>
    </row>
    <row r="6" spans="2:12" ht="21" customHeight="1" x14ac:dyDescent="0.2">
      <c r="B6" s="283"/>
      <c r="C6" s="284"/>
      <c r="D6" s="284"/>
      <c r="E6" s="284"/>
      <c r="F6" s="284"/>
      <c r="G6" s="284"/>
      <c r="H6" s="284"/>
      <c r="I6" s="284"/>
      <c r="J6" s="284"/>
      <c r="K6" s="284"/>
      <c r="L6" s="285"/>
    </row>
    <row r="7" spans="2:12" ht="21" customHeight="1" x14ac:dyDescent="0.2">
      <c r="B7" s="283"/>
      <c r="C7" s="284"/>
      <c r="D7" s="284"/>
      <c r="E7" s="284"/>
      <c r="F7" s="284"/>
      <c r="G7" s="284"/>
      <c r="H7" s="284"/>
      <c r="I7" s="284"/>
      <c r="J7" s="284"/>
      <c r="K7" s="284"/>
      <c r="L7" s="285"/>
    </row>
    <row r="8" spans="2:12" ht="21" customHeight="1" x14ac:dyDescent="0.2">
      <c r="B8" s="283"/>
      <c r="C8" s="284"/>
      <c r="D8" s="284"/>
      <c r="E8" s="284"/>
      <c r="F8" s="284"/>
      <c r="G8" s="284"/>
      <c r="H8" s="284"/>
      <c r="I8" s="284"/>
      <c r="J8" s="284"/>
      <c r="K8" s="284"/>
      <c r="L8" s="285"/>
    </row>
    <row r="9" spans="2:12" ht="21" customHeight="1" x14ac:dyDescent="0.2">
      <c r="B9" s="283"/>
      <c r="C9" s="284"/>
      <c r="D9" s="284"/>
      <c r="E9" s="284"/>
      <c r="F9" s="284"/>
      <c r="G9" s="284"/>
      <c r="H9" s="284"/>
      <c r="I9" s="284"/>
      <c r="J9" s="284"/>
      <c r="K9" s="284"/>
      <c r="L9" s="285"/>
    </row>
    <row r="10" spans="2:12" ht="21" customHeight="1" x14ac:dyDescent="0.2">
      <c r="B10" s="283"/>
      <c r="C10" s="284"/>
      <c r="D10" s="284"/>
      <c r="E10" s="284"/>
      <c r="F10" s="284"/>
      <c r="G10" s="284"/>
      <c r="H10" s="284"/>
      <c r="I10" s="284"/>
      <c r="J10" s="284"/>
      <c r="K10" s="284"/>
      <c r="L10" s="285"/>
    </row>
    <row r="11" spans="2:12" ht="21" customHeight="1" x14ac:dyDescent="0.2">
      <c r="B11" s="283"/>
      <c r="C11" s="284"/>
      <c r="D11" s="284"/>
      <c r="E11" s="284"/>
      <c r="F11" s="284"/>
      <c r="G11" s="284"/>
      <c r="H11" s="284"/>
      <c r="I11" s="284"/>
      <c r="J11" s="284"/>
      <c r="K11" s="284"/>
      <c r="L11" s="285"/>
    </row>
    <row r="12" spans="2:12" ht="21" customHeight="1" x14ac:dyDescent="0.2">
      <c r="B12" s="283"/>
      <c r="C12" s="284"/>
      <c r="D12" s="284"/>
      <c r="E12" s="284"/>
      <c r="F12" s="284"/>
      <c r="G12" s="284"/>
      <c r="H12" s="284"/>
      <c r="I12" s="284"/>
      <c r="J12" s="284"/>
      <c r="K12" s="284"/>
      <c r="L12" s="285"/>
    </row>
    <row r="13" spans="2:12" ht="21" customHeight="1" x14ac:dyDescent="0.2">
      <c r="B13" s="283"/>
      <c r="C13" s="284"/>
      <c r="D13" s="284"/>
      <c r="E13" s="284"/>
      <c r="F13" s="284"/>
      <c r="G13" s="284"/>
      <c r="H13" s="284"/>
      <c r="I13" s="284"/>
      <c r="J13" s="284"/>
      <c r="K13" s="284"/>
      <c r="L13" s="285"/>
    </row>
    <row r="14" spans="2:12" ht="21" customHeight="1" x14ac:dyDescent="0.2">
      <c r="B14" s="283"/>
      <c r="C14" s="284"/>
      <c r="D14" s="284"/>
      <c r="E14" s="284"/>
      <c r="F14" s="284"/>
      <c r="G14" s="284"/>
      <c r="H14" s="284"/>
      <c r="I14" s="284"/>
      <c r="J14" s="284"/>
      <c r="K14" s="284"/>
      <c r="L14" s="285"/>
    </row>
    <row r="15" spans="2:12" ht="15" customHeight="1" x14ac:dyDescent="0.2">
      <c r="B15" s="286"/>
      <c r="C15" s="287"/>
      <c r="D15" s="287"/>
      <c r="E15" s="287"/>
      <c r="F15" s="287"/>
      <c r="G15" s="287"/>
      <c r="H15" s="287"/>
      <c r="I15" s="287"/>
      <c r="J15" s="287"/>
      <c r="K15" s="287"/>
      <c r="L15" s="288"/>
    </row>
    <row r="16" spans="2:12" ht="21" customHeight="1" x14ac:dyDescent="0.2"/>
    <row r="17" spans="1:12" ht="15" customHeight="1" x14ac:dyDescent="0.2">
      <c r="B17" s="267" t="s">
        <v>502</v>
      </c>
      <c r="C17" s="268"/>
      <c r="D17" s="268"/>
      <c r="E17" s="268"/>
      <c r="F17" s="268"/>
      <c r="G17" s="268"/>
      <c r="H17" s="268"/>
      <c r="I17" s="268"/>
      <c r="J17" s="268"/>
      <c r="K17" s="268"/>
      <c r="L17" s="269"/>
    </row>
    <row r="18" spans="1:12" ht="21" customHeight="1" x14ac:dyDescent="0.2">
      <c r="B18" s="270"/>
      <c r="C18" s="271"/>
      <c r="D18" s="271"/>
      <c r="E18" s="271"/>
      <c r="F18" s="271"/>
      <c r="G18" s="271"/>
      <c r="H18" s="271"/>
      <c r="I18" s="271"/>
      <c r="J18" s="271"/>
      <c r="K18" s="271"/>
      <c r="L18" s="272"/>
    </row>
    <row r="19" spans="1:12" ht="21" customHeight="1" x14ac:dyDescent="0.2">
      <c r="B19" s="151" t="s">
        <v>503</v>
      </c>
      <c r="C19" s="151"/>
      <c r="D19" s="151"/>
      <c r="E19" s="151"/>
      <c r="F19" s="151"/>
      <c r="G19" s="151"/>
      <c r="H19" s="151"/>
      <c r="I19" s="151"/>
      <c r="J19" s="151"/>
      <c r="K19" s="151"/>
      <c r="L19" s="151"/>
    </row>
    <row r="20" spans="1:12" ht="21" customHeight="1" x14ac:dyDescent="0.2">
      <c r="B20" s="151"/>
      <c r="C20" s="151"/>
      <c r="D20" s="151"/>
      <c r="E20" s="151"/>
      <c r="F20" s="151"/>
      <c r="G20" s="151"/>
      <c r="H20" s="151"/>
      <c r="I20" s="151"/>
      <c r="J20" s="151"/>
      <c r="K20" s="151"/>
      <c r="L20" s="151"/>
    </row>
    <row r="21" spans="1:12" ht="21" customHeight="1" x14ac:dyDescent="0.2">
      <c r="B21" s="295"/>
      <c r="C21" s="295"/>
      <c r="D21" s="295"/>
      <c r="E21" s="295"/>
      <c r="F21" s="295"/>
      <c r="G21" s="295"/>
      <c r="H21" s="295"/>
      <c r="I21" s="295"/>
      <c r="J21" s="295"/>
      <c r="K21" s="295"/>
      <c r="L21" s="295"/>
    </row>
    <row r="22" spans="1:12" ht="21" customHeight="1" x14ac:dyDescent="0.2">
      <c r="B22" s="295"/>
      <c r="C22" s="295"/>
      <c r="D22" s="295"/>
      <c r="E22" s="295"/>
      <c r="F22" s="295"/>
      <c r="G22" s="295"/>
      <c r="H22" s="295"/>
      <c r="I22" s="295"/>
      <c r="J22" s="295"/>
      <c r="K22" s="295"/>
      <c r="L22" s="295"/>
    </row>
    <row r="23" spans="1:12" ht="21" customHeight="1" x14ac:dyDescent="0.25">
      <c r="B23" s="296" t="s">
        <v>504</v>
      </c>
      <c r="C23" s="266"/>
      <c r="D23" s="266"/>
      <c r="E23" s="266"/>
      <c r="F23" s="266"/>
      <c r="G23" s="266"/>
      <c r="H23" s="266"/>
      <c r="I23" s="266"/>
      <c r="J23" s="266"/>
      <c r="K23" s="266"/>
      <c r="L23" s="266"/>
    </row>
    <row r="24" spans="1:12" ht="21" customHeight="1" x14ac:dyDescent="0.2"/>
    <row r="25" spans="1:12" ht="49.5" customHeight="1" x14ac:dyDescent="0.2">
      <c r="A25" s="16"/>
      <c r="B25" s="279" t="s">
        <v>505</v>
      </c>
      <c r="C25" s="168"/>
      <c r="D25" s="168"/>
      <c r="E25" s="169"/>
      <c r="F25" s="289" t="s">
        <v>506</v>
      </c>
      <c r="G25" s="290"/>
      <c r="H25" s="290"/>
      <c r="I25" s="290"/>
      <c r="J25" s="290"/>
      <c r="K25" s="290"/>
      <c r="L25" s="291"/>
    </row>
    <row r="26" spans="1:12" ht="42" customHeight="1" x14ac:dyDescent="0.2">
      <c r="A26" s="16"/>
      <c r="B26" s="230"/>
      <c r="C26" s="266"/>
      <c r="D26" s="266"/>
      <c r="E26" s="229"/>
      <c r="F26" s="292"/>
      <c r="G26" s="293"/>
      <c r="H26" s="293"/>
      <c r="I26" s="293"/>
      <c r="J26" s="293"/>
      <c r="K26" s="293"/>
      <c r="L26" s="294"/>
    </row>
    <row r="27" spans="1:12" ht="46.5" customHeight="1" x14ac:dyDescent="0.2">
      <c r="A27" s="16"/>
      <c r="B27" s="170"/>
      <c r="C27" s="171"/>
      <c r="D27" s="171"/>
      <c r="E27" s="172"/>
      <c r="F27" s="79"/>
      <c r="G27" s="80"/>
      <c r="H27" s="80"/>
      <c r="I27" s="80"/>
      <c r="J27" s="80"/>
      <c r="K27" s="80"/>
      <c r="L27" s="81"/>
    </row>
    <row r="28" spans="1:12" ht="21" customHeight="1" x14ac:dyDescent="0.2">
      <c r="B28" s="265" t="s">
        <v>507</v>
      </c>
      <c r="C28" s="168"/>
      <c r="D28" s="168"/>
      <c r="E28" s="169"/>
      <c r="F28" s="273" t="s">
        <v>508</v>
      </c>
      <c r="G28" s="274"/>
      <c r="H28" s="274"/>
      <c r="I28" s="274"/>
      <c r="J28" s="274"/>
      <c r="K28" s="274"/>
      <c r="L28" s="82"/>
    </row>
    <row r="29" spans="1:12" ht="21" customHeight="1" x14ac:dyDescent="0.2">
      <c r="B29" s="230"/>
      <c r="C29" s="266"/>
      <c r="D29" s="266"/>
      <c r="E29" s="229"/>
      <c r="F29" s="275"/>
      <c r="G29" s="276"/>
      <c r="H29" s="276"/>
      <c r="I29" s="276"/>
      <c r="J29" s="276"/>
      <c r="K29" s="276"/>
      <c r="L29" s="83"/>
    </row>
    <row r="30" spans="1:12" ht="35.25" customHeight="1" x14ac:dyDescent="0.2">
      <c r="B30" s="230"/>
      <c r="C30" s="266"/>
      <c r="D30" s="266"/>
      <c r="E30" s="229"/>
      <c r="F30" s="275"/>
      <c r="G30" s="276"/>
      <c r="H30" s="276"/>
      <c r="I30" s="276"/>
      <c r="J30" s="276"/>
      <c r="K30" s="276"/>
      <c r="L30" s="83"/>
    </row>
    <row r="31" spans="1:12" ht="29.25" customHeight="1" x14ac:dyDescent="0.2">
      <c r="B31" s="170"/>
      <c r="C31" s="171"/>
      <c r="D31" s="171"/>
      <c r="E31" s="172"/>
      <c r="F31" s="277"/>
      <c r="G31" s="278"/>
      <c r="H31" s="278"/>
      <c r="I31" s="278"/>
      <c r="J31" s="278"/>
      <c r="K31" s="278"/>
      <c r="L31" s="84"/>
    </row>
    <row r="32" spans="1:12" ht="15.6" customHeight="1" x14ac:dyDescent="0.2"/>
    <row r="33" s="2" customFormat="1" ht="15.6" customHeight="1" x14ac:dyDescent="0.2"/>
    <row r="34" s="2" customFormat="1" ht="15.6" customHeight="1" x14ac:dyDescent="0.2"/>
    <row r="35" s="2" customFormat="1" ht="15.6" customHeight="1" x14ac:dyDescent="0.2"/>
    <row r="36" s="2" customFormat="1" ht="15.6" customHeight="1" x14ac:dyDescent="0.2"/>
    <row r="37" s="2" customFormat="1" ht="15.6" customHeight="1" x14ac:dyDescent="0.2"/>
  </sheetData>
  <sheetProtection sheet="1" objects="1" scenarios="1" formatColumns="0" formatRows="0"/>
  <mergeCells count="10">
    <mergeCell ref="B28:E31"/>
    <mergeCell ref="B3:L4"/>
    <mergeCell ref="B17:L18"/>
    <mergeCell ref="B2:L2"/>
    <mergeCell ref="F28:K31"/>
    <mergeCell ref="B25:E27"/>
    <mergeCell ref="B5:L15"/>
    <mergeCell ref="F25:L26"/>
    <mergeCell ref="B19:L22"/>
    <mergeCell ref="B23:L23"/>
  </mergeCells>
  <pageMargins left="0.25" right="0.25" top="0.75" bottom="0.75" header="0.3" footer="0.3"/>
  <pageSetup paperSize="5" orientation="portrait"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codeName="Sheet6">
    <tabColor theme="3" tint="0.499984740745262"/>
  </sheetPr>
  <dimension ref="A1:K56"/>
  <sheetViews>
    <sheetView showGridLines="0" view="pageBreakPreview" zoomScaleNormal="100" zoomScaleSheetLayoutView="100" workbookViewId="0">
      <selection activeCell="O12" sqref="O12"/>
    </sheetView>
  </sheetViews>
  <sheetFormatPr defaultColWidth="8.85546875" defaultRowHeight="15" x14ac:dyDescent="0.25"/>
  <cols>
    <col min="1" max="1" width="1.42578125" customWidth="1"/>
    <col min="11" max="11" width="20" customWidth="1"/>
  </cols>
  <sheetData>
    <row r="1" spans="1:11" ht="19.5" customHeight="1" x14ac:dyDescent="0.25">
      <c r="A1" s="16"/>
      <c r="B1" s="16"/>
      <c r="C1" s="16"/>
      <c r="D1" s="16"/>
      <c r="E1" s="16"/>
      <c r="F1" s="16"/>
      <c r="G1" s="16"/>
      <c r="H1" s="16"/>
      <c r="I1" s="16"/>
      <c r="J1" s="16"/>
      <c r="K1" s="16"/>
    </row>
    <row r="2" spans="1:11" ht="17.100000000000001" customHeight="1" x14ac:dyDescent="0.25">
      <c r="A2" s="16"/>
      <c r="B2" s="298" t="s">
        <v>509</v>
      </c>
      <c r="C2" s="144"/>
      <c r="D2" s="144"/>
      <c r="E2" s="144"/>
      <c r="F2" s="144"/>
      <c r="G2" s="144"/>
      <c r="H2" s="144"/>
      <c r="I2" s="144"/>
      <c r="J2" s="144"/>
      <c r="K2" s="144"/>
    </row>
    <row r="3" spans="1:11" ht="17.100000000000001" customHeight="1" x14ac:dyDescent="0.25">
      <c r="A3" s="16"/>
      <c r="B3" s="16"/>
      <c r="C3" s="16"/>
      <c r="D3" s="16"/>
      <c r="E3" s="16"/>
      <c r="F3" s="16"/>
      <c r="G3" s="16"/>
      <c r="H3" s="16"/>
      <c r="I3" s="16"/>
      <c r="J3" s="16"/>
      <c r="K3" s="16"/>
    </row>
    <row r="4" spans="1:11" ht="14.45" customHeight="1" x14ac:dyDescent="0.25">
      <c r="A4" s="16"/>
      <c r="B4" s="297" t="s">
        <v>510</v>
      </c>
      <c r="C4" s="168"/>
      <c r="D4" s="169"/>
      <c r="E4" s="157" t="s">
        <v>511</v>
      </c>
      <c r="F4" s="168"/>
      <c r="G4" s="168"/>
      <c r="H4" s="168"/>
      <c r="I4" s="168"/>
      <c r="J4" s="168"/>
      <c r="K4" s="169"/>
    </row>
    <row r="5" spans="1:11" ht="14.45" customHeight="1" x14ac:dyDescent="0.25">
      <c r="A5" s="16"/>
      <c r="B5" s="230"/>
      <c r="C5" s="144"/>
      <c r="D5" s="229"/>
      <c r="E5" s="230"/>
      <c r="F5" s="144"/>
      <c r="G5" s="144"/>
      <c r="H5" s="144"/>
      <c r="I5" s="144"/>
      <c r="J5" s="144"/>
      <c r="K5" s="229"/>
    </row>
    <row r="6" spans="1:11" ht="17.100000000000001" customHeight="1" x14ac:dyDescent="0.25">
      <c r="A6" s="16"/>
      <c r="B6" s="170"/>
      <c r="C6" s="171"/>
      <c r="D6" s="172"/>
      <c r="E6" s="170"/>
      <c r="F6" s="171"/>
      <c r="G6" s="171"/>
      <c r="H6" s="171"/>
      <c r="I6" s="171"/>
      <c r="J6" s="171"/>
      <c r="K6" s="172"/>
    </row>
    <row r="7" spans="1:11" ht="14.45" customHeight="1" x14ac:dyDescent="0.25">
      <c r="A7" s="16"/>
      <c r="B7" s="297" t="s">
        <v>512</v>
      </c>
      <c r="C7" s="168"/>
      <c r="D7" s="169"/>
      <c r="E7" s="157" t="s">
        <v>513</v>
      </c>
      <c r="F7" s="168"/>
      <c r="G7" s="168"/>
      <c r="H7" s="168"/>
      <c r="I7" s="168"/>
      <c r="J7" s="168"/>
      <c r="K7" s="169"/>
    </row>
    <row r="8" spans="1:11" ht="17.100000000000001" customHeight="1" x14ac:dyDescent="0.25">
      <c r="A8" s="16"/>
      <c r="B8" s="230"/>
      <c r="C8" s="144"/>
      <c r="D8" s="229"/>
      <c r="E8" s="230"/>
      <c r="F8" s="144"/>
      <c r="G8" s="144"/>
      <c r="H8" s="144"/>
      <c r="I8" s="144"/>
      <c r="J8" s="144"/>
      <c r="K8" s="229"/>
    </row>
    <row r="9" spans="1:11" x14ac:dyDescent="0.25">
      <c r="A9" s="16"/>
      <c r="B9" s="230"/>
      <c r="C9" s="144"/>
      <c r="D9" s="229"/>
      <c r="E9" s="230"/>
      <c r="F9" s="144"/>
      <c r="G9" s="144"/>
      <c r="H9" s="144"/>
      <c r="I9" s="144"/>
      <c r="J9" s="144"/>
      <c r="K9" s="229"/>
    </row>
    <row r="10" spans="1:11" ht="17.100000000000001" customHeight="1" x14ac:dyDescent="0.25">
      <c r="A10" s="16"/>
      <c r="B10" s="230"/>
      <c r="C10" s="144"/>
      <c r="D10" s="229"/>
      <c r="E10" s="230"/>
      <c r="F10" s="144"/>
      <c r="G10" s="144"/>
      <c r="H10" s="144"/>
      <c r="I10" s="144"/>
      <c r="J10" s="144"/>
      <c r="K10" s="229"/>
    </row>
    <row r="11" spans="1:11" ht="17.100000000000001" customHeight="1" x14ac:dyDescent="0.25">
      <c r="A11" s="16"/>
      <c r="B11" s="230"/>
      <c r="C11" s="144"/>
      <c r="D11" s="229"/>
      <c r="E11" s="230"/>
      <c r="F11" s="144"/>
      <c r="G11" s="144"/>
      <c r="H11" s="144"/>
      <c r="I11" s="144"/>
      <c r="J11" s="144"/>
      <c r="K11" s="229"/>
    </row>
    <row r="12" spans="1:11" ht="17.100000000000001" customHeight="1" x14ac:dyDescent="0.25">
      <c r="A12" s="16"/>
      <c r="B12" s="230"/>
      <c r="C12" s="144"/>
      <c r="D12" s="229"/>
      <c r="E12" s="230"/>
      <c r="F12" s="144"/>
      <c r="G12" s="144"/>
      <c r="H12" s="144"/>
      <c r="I12" s="144"/>
      <c r="J12" s="144"/>
      <c r="K12" s="229"/>
    </row>
    <row r="13" spans="1:11" x14ac:dyDescent="0.25">
      <c r="A13" s="16"/>
      <c r="B13" s="230"/>
      <c r="C13" s="144"/>
      <c r="D13" s="229"/>
      <c r="E13" s="230"/>
      <c r="F13" s="144"/>
      <c r="G13" s="144"/>
      <c r="H13" s="144"/>
      <c r="I13" s="144"/>
      <c r="J13" s="144"/>
      <c r="K13" s="229"/>
    </row>
    <row r="14" spans="1:11" x14ac:dyDescent="0.25">
      <c r="A14" s="16"/>
      <c r="B14" s="170"/>
      <c r="C14" s="171"/>
      <c r="D14" s="172"/>
      <c r="E14" s="170"/>
      <c r="F14" s="171"/>
      <c r="G14" s="171"/>
      <c r="H14" s="171"/>
      <c r="I14" s="171"/>
      <c r="J14" s="171"/>
      <c r="K14" s="172"/>
    </row>
    <row r="15" spans="1:11" ht="14.45" customHeight="1" x14ac:dyDescent="0.25">
      <c r="A15" s="16"/>
      <c r="B15" s="297" t="s">
        <v>514</v>
      </c>
      <c r="C15" s="168"/>
      <c r="D15" s="169"/>
      <c r="E15" s="157" t="s">
        <v>515</v>
      </c>
      <c r="F15" s="168"/>
      <c r="G15" s="168"/>
      <c r="H15" s="168"/>
      <c r="I15" s="168"/>
      <c r="J15" s="168"/>
      <c r="K15" s="169"/>
    </row>
    <row r="16" spans="1:11" ht="17.100000000000001" customHeight="1" x14ac:dyDescent="0.25">
      <c r="A16" s="16"/>
      <c r="B16" s="230"/>
      <c r="C16" s="144"/>
      <c r="D16" s="229"/>
      <c r="E16" s="230"/>
      <c r="F16" s="144"/>
      <c r="G16" s="144"/>
      <c r="H16" s="144"/>
      <c r="I16" s="144"/>
      <c r="J16" s="144"/>
      <c r="K16" s="229"/>
    </row>
    <row r="17" spans="1:11" ht="17.100000000000001" customHeight="1" x14ac:dyDescent="0.25">
      <c r="A17" s="16"/>
      <c r="B17" s="230"/>
      <c r="C17" s="144"/>
      <c r="D17" s="229"/>
      <c r="E17" s="230"/>
      <c r="F17" s="144"/>
      <c r="G17" s="144"/>
      <c r="H17" s="144"/>
      <c r="I17" s="144"/>
      <c r="J17" s="144"/>
      <c r="K17" s="229"/>
    </row>
    <row r="18" spans="1:11" ht="17.100000000000001" customHeight="1" x14ac:dyDescent="0.25">
      <c r="A18" s="16"/>
      <c r="B18" s="230"/>
      <c r="C18" s="144"/>
      <c r="D18" s="229"/>
      <c r="E18" s="230"/>
      <c r="F18" s="144"/>
      <c r="G18" s="144"/>
      <c r="H18" s="144"/>
      <c r="I18" s="144"/>
      <c r="J18" s="144"/>
      <c r="K18" s="229"/>
    </row>
    <row r="19" spans="1:11" x14ac:dyDescent="0.25">
      <c r="A19" s="16"/>
      <c r="B19" s="230"/>
      <c r="C19" s="144"/>
      <c r="D19" s="229"/>
      <c r="E19" s="230"/>
      <c r="F19" s="144"/>
      <c r="G19" s="144"/>
      <c r="H19" s="144"/>
      <c r="I19" s="144"/>
      <c r="J19" s="144"/>
      <c r="K19" s="229"/>
    </row>
    <row r="20" spans="1:11" x14ac:dyDescent="0.25">
      <c r="A20" s="16"/>
      <c r="B20" s="230"/>
      <c r="C20" s="144"/>
      <c r="D20" s="229"/>
      <c r="E20" s="230"/>
      <c r="F20" s="144"/>
      <c r="G20" s="144"/>
      <c r="H20" s="144"/>
      <c r="I20" s="144"/>
      <c r="J20" s="144"/>
      <c r="K20" s="229"/>
    </row>
    <row r="21" spans="1:11" x14ac:dyDescent="0.25">
      <c r="A21" s="16"/>
      <c r="B21" s="230"/>
      <c r="C21" s="144"/>
      <c r="D21" s="229"/>
      <c r="E21" s="230"/>
      <c r="F21" s="144"/>
      <c r="G21" s="144"/>
      <c r="H21" s="144"/>
      <c r="I21" s="144"/>
      <c r="J21" s="144"/>
      <c r="K21" s="229"/>
    </row>
    <row r="22" spans="1:11" x14ac:dyDescent="0.25">
      <c r="A22" s="16"/>
      <c r="B22" s="170"/>
      <c r="C22" s="171"/>
      <c r="D22" s="172"/>
      <c r="E22" s="170"/>
      <c r="F22" s="171"/>
      <c r="G22" s="171"/>
      <c r="H22" s="171"/>
      <c r="I22" s="171"/>
      <c r="J22" s="171"/>
      <c r="K22" s="172"/>
    </row>
    <row r="23" spans="1:11" ht="14.45" customHeight="1" x14ac:dyDescent="0.25">
      <c r="A23" s="16"/>
      <c r="B23" s="297" t="s">
        <v>516</v>
      </c>
      <c r="C23" s="168"/>
      <c r="D23" s="169"/>
      <c r="E23" s="157" t="s">
        <v>517</v>
      </c>
      <c r="F23" s="168"/>
      <c r="G23" s="168"/>
      <c r="H23" s="168"/>
      <c r="I23" s="168"/>
      <c r="J23" s="168"/>
      <c r="K23" s="169"/>
    </row>
    <row r="24" spans="1:11" ht="14.45" customHeight="1" x14ac:dyDescent="0.25">
      <c r="A24" s="16"/>
      <c r="B24" s="230"/>
      <c r="C24" s="144"/>
      <c r="D24" s="229"/>
      <c r="E24" s="230"/>
      <c r="F24" s="144"/>
      <c r="G24" s="144"/>
      <c r="H24" s="144"/>
      <c r="I24" s="144"/>
      <c r="J24" s="144"/>
      <c r="K24" s="229"/>
    </row>
    <row r="25" spans="1:11" ht="14.45" customHeight="1" x14ac:dyDescent="0.25">
      <c r="A25" s="16"/>
      <c r="B25" s="230"/>
      <c r="C25" s="144"/>
      <c r="D25" s="229"/>
      <c r="E25" s="230"/>
      <c r="F25" s="144"/>
      <c r="G25" s="144"/>
      <c r="H25" s="144"/>
      <c r="I25" s="144"/>
      <c r="J25" s="144"/>
      <c r="K25" s="229"/>
    </row>
    <row r="26" spans="1:11" ht="14.45" customHeight="1" x14ac:dyDescent="0.25">
      <c r="A26" s="16"/>
      <c r="B26" s="230"/>
      <c r="C26" s="144"/>
      <c r="D26" s="229"/>
      <c r="E26" s="230"/>
      <c r="F26" s="144"/>
      <c r="G26" s="144"/>
      <c r="H26" s="144"/>
      <c r="I26" s="144"/>
      <c r="J26" s="144"/>
      <c r="K26" s="229"/>
    </row>
    <row r="27" spans="1:11" x14ac:dyDescent="0.25">
      <c r="A27" s="16"/>
      <c r="B27" s="230"/>
      <c r="C27" s="144"/>
      <c r="D27" s="229"/>
      <c r="E27" s="230"/>
      <c r="F27" s="144"/>
      <c r="G27" s="144"/>
      <c r="H27" s="144"/>
      <c r="I27" s="144"/>
      <c r="J27" s="144"/>
      <c r="K27" s="229"/>
    </row>
    <row r="28" spans="1:11" ht="17.100000000000001" customHeight="1" x14ac:dyDescent="0.25">
      <c r="A28" s="16"/>
      <c r="B28" s="230"/>
      <c r="C28" s="144"/>
      <c r="D28" s="229"/>
      <c r="E28" s="230"/>
      <c r="F28" s="144"/>
      <c r="G28" s="144"/>
      <c r="H28" s="144"/>
      <c r="I28" s="144"/>
      <c r="J28" s="144"/>
      <c r="K28" s="229"/>
    </row>
    <row r="29" spans="1:11" x14ac:dyDescent="0.25">
      <c r="A29" s="16"/>
      <c r="B29" s="230"/>
      <c r="C29" s="144"/>
      <c r="D29" s="229"/>
      <c r="E29" s="230"/>
      <c r="F29" s="144"/>
      <c r="G29" s="144"/>
      <c r="H29" s="144"/>
      <c r="I29" s="144"/>
      <c r="J29" s="144"/>
      <c r="K29" s="229"/>
    </row>
    <row r="30" spans="1:11" ht="17.100000000000001" customHeight="1" x14ac:dyDescent="0.25">
      <c r="A30" s="16"/>
      <c r="B30" s="230"/>
      <c r="C30" s="144"/>
      <c r="D30" s="229"/>
      <c r="E30" s="230"/>
      <c r="F30" s="144"/>
      <c r="G30" s="144"/>
      <c r="H30" s="144"/>
      <c r="I30" s="144"/>
      <c r="J30" s="144"/>
      <c r="K30" s="229"/>
    </row>
    <row r="31" spans="1:11" x14ac:dyDescent="0.25">
      <c r="A31" s="16"/>
      <c r="B31" s="170"/>
      <c r="C31" s="171"/>
      <c r="D31" s="172"/>
      <c r="E31" s="170"/>
      <c r="F31" s="171"/>
      <c r="G31" s="171"/>
      <c r="H31" s="171"/>
      <c r="I31" s="171"/>
      <c r="J31" s="171"/>
      <c r="K31" s="172"/>
    </row>
    <row r="32" spans="1:11" x14ac:dyDescent="0.25">
      <c r="A32" s="16"/>
      <c r="B32" s="16"/>
      <c r="C32" s="16"/>
      <c r="D32" s="16"/>
      <c r="E32" s="16"/>
      <c r="F32" s="16"/>
      <c r="G32" s="16"/>
      <c r="H32" s="16"/>
      <c r="I32" s="16"/>
      <c r="J32" s="16"/>
      <c r="K32" s="16"/>
    </row>
    <row r="33" spans="1:11" x14ac:dyDescent="0.25">
      <c r="A33" s="16"/>
      <c r="B33" s="16"/>
      <c r="C33" s="16"/>
      <c r="D33" s="16"/>
      <c r="E33" s="16"/>
      <c r="F33" s="16"/>
      <c r="G33" s="16"/>
      <c r="H33" s="16"/>
      <c r="I33" s="16"/>
      <c r="J33" s="16"/>
      <c r="K33" s="16"/>
    </row>
    <row r="34" spans="1:11" ht="19.5" customHeight="1" x14ac:dyDescent="0.25">
      <c r="A34" s="16"/>
      <c r="B34" s="16"/>
      <c r="C34" s="16"/>
      <c r="D34" s="16"/>
      <c r="E34" s="16"/>
      <c r="F34" s="16"/>
      <c r="G34" s="16"/>
      <c r="H34" s="16"/>
      <c r="I34" s="16"/>
      <c r="J34" s="16"/>
      <c r="K34" s="16"/>
    </row>
    <row r="35" spans="1:11" x14ac:dyDescent="0.25">
      <c r="A35" s="16"/>
      <c r="B35" s="16"/>
      <c r="C35" s="16"/>
      <c r="D35" s="16"/>
      <c r="E35" s="16"/>
      <c r="F35" s="16"/>
      <c r="G35" s="16"/>
      <c r="H35" s="16"/>
      <c r="I35" s="16"/>
      <c r="J35" s="16"/>
      <c r="K35" s="16"/>
    </row>
    <row r="36" spans="1:11" x14ac:dyDescent="0.25">
      <c r="A36" s="16"/>
      <c r="B36" s="16"/>
      <c r="C36" s="16"/>
      <c r="D36" s="16"/>
      <c r="E36" s="16"/>
      <c r="F36" s="16"/>
      <c r="G36" s="16"/>
      <c r="H36" s="16"/>
      <c r="I36" s="16"/>
      <c r="J36" s="16"/>
      <c r="K36" s="16"/>
    </row>
    <row r="37" spans="1:11" x14ac:dyDescent="0.25">
      <c r="A37" s="16"/>
      <c r="B37" s="16"/>
      <c r="C37" s="16"/>
      <c r="D37" s="16"/>
      <c r="E37" s="16"/>
      <c r="F37" s="16"/>
      <c r="G37" s="16"/>
      <c r="H37" s="16"/>
      <c r="I37" s="16"/>
      <c r="J37" s="16"/>
      <c r="K37" s="16"/>
    </row>
    <row r="38" spans="1:11" x14ac:dyDescent="0.25">
      <c r="A38" s="16"/>
      <c r="B38" s="16"/>
      <c r="C38" s="16"/>
      <c r="D38" s="16"/>
      <c r="E38" s="16"/>
      <c r="F38" s="16"/>
      <c r="G38" s="16"/>
      <c r="H38" s="16"/>
      <c r="I38" s="16"/>
      <c r="J38" s="16"/>
      <c r="K38" s="16"/>
    </row>
    <row r="39" spans="1:11" x14ac:dyDescent="0.25">
      <c r="A39" s="16"/>
      <c r="B39" s="16"/>
      <c r="C39" s="16"/>
      <c r="D39" s="16"/>
      <c r="E39" s="16"/>
      <c r="F39" s="16"/>
      <c r="G39" s="16"/>
      <c r="H39" s="16"/>
      <c r="I39" s="16"/>
      <c r="J39" s="16"/>
      <c r="K39" s="16"/>
    </row>
    <row r="40" spans="1:11" x14ac:dyDescent="0.25">
      <c r="A40" s="16"/>
      <c r="B40" s="16"/>
      <c r="C40" s="16"/>
      <c r="D40" s="16"/>
      <c r="E40" s="16"/>
      <c r="F40" s="16"/>
      <c r="G40" s="16"/>
      <c r="H40" s="16"/>
      <c r="I40" s="16"/>
      <c r="J40" s="16"/>
      <c r="K40" s="16"/>
    </row>
    <row r="41" spans="1:11" x14ac:dyDescent="0.25">
      <c r="A41" s="16"/>
      <c r="B41" s="16"/>
      <c r="C41" s="16"/>
      <c r="D41" s="16"/>
      <c r="E41" s="16"/>
      <c r="F41" s="16"/>
      <c r="G41" s="16"/>
      <c r="H41" s="16"/>
      <c r="I41" s="16"/>
      <c r="J41" s="16"/>
      <c r="K41" s="16"/>
    </row>
    <row r="42" spans="1:11" x14ac:dyDescent="0.25">
      <c r="A42" s="16"/>
      <c r="B42" s="16"/>
      <c r="C42" s="16"/>
      <c r="D42" s="16"/>
      <c r="E42" s="16"/>
      <c r="F42" s="16"/>
      <c r="G42" s="16"/>
      <c r="H42" s="16"/>
      <c r="I42" s="16"/>
      <c r="J42" s="16"/>
      <c r="K42" s="16"/>
    </row>
    <row r="43" spans="1:11" x14ac:dyDescent="0.25">
      <c r="A43" s="16"/>
      <c r="B43" s="16"/>
      <c r="C43" s="16"/>
      <c r="D43" s="16"/>
      <c r="E43" s="16"/>
      <c r="F43" s="16"/>
      <c r="G43" s="16"/>
      <c r="H43" s="16"/>
      <c r="I43" s="16"/>
      <c r="J43" s="16"/>
      <c r="K43" s="16"/>
    </row>
    <row r="44" spans="1:11" x14ac:dyDescent="0.25">
      <c r="A44" s="16"/>
      <c r="B44" s="16"/>
      <c r="C44" s="16"/>
      <c r="D44" s="16"/>
      <c r="E44" s="16"/>
      <c r="F44" s="16"/>
      <c r="G44" s="16"/>
      <c r="H44" s="16"/>
      <c r="I44" s="16"/>
      <c r="J44" s="16"/>
      <c r="K44" s="16"/>
    </row>
    <row r="45" spans="1:11" x14ac:dyDescent="0.25">
      <c r="A45" s="16"/>
      <c r="B45" s="16"/>
      <c r="C45" s="16"/>
      <c r="D45" s="16"/>
      <c r="E45" s="16"/>
      <c r="F45" s="16"/>
      <c r="G45" s="16"/>
      <c r="H45" s="16"/>
      <c r="I45" s="16"/>
      <c r="J45" s="16"/>
      <c r="K45" s="16"/>
    </row>
    <row r="46" spans="1:11" x14ac:dyDescent="0.25">
      <c r="A46" s="16"/>
      <c r="B46" s="16"/>
      <c r="C46" s="16"/>
      <c r="D46" s="16"/>
      <c r="E46" s="16"/>
      <c r="F46" s="16"/>
      <c r="G46" s="16"/>
      <c r="H46" s="16"/>
      <c r="I46" s="16"/>
      <c r="J46" s="16"/>
      <c r="K46" s="16"/>
    </row>
    <row r="47" spans="1:11" x14ac:dyDescent="0.25">
      <c r="A47" s="16"/>
      <c r="B47" s="16"/>
      <c r="C47" s="16"/>
      <c r="D47" s="16"/>
      <c r="E47" s="16"/>
      <c r="F47" s="16"/>
      <c r="G47" s="16"/>
      <c r="H47" s="16"/>
      <c r="I47" s="16"/>
      <c r="J47" s="16"/>
      <c r="K47" s="16"/>
    </row>
    <row r="48" spans="1:11" x14ac:dyDescent="0.25">
      <c r="A48" s="16"/>
      <c r="B48" s="16"/>
      <c r="C48" s="16"/>
      <c r="D48" s="16"/>
      <c r="E48" s="16"/>
      <c r="F48" s="16"/>
      <c r="G48" s="16"/>
      <c r="H48" s="16"/>
      <c r="I48" s="16"/>
      <c r="J48" s="16"/>
      <c r="K48" s="16"/>
    </row>
    <row r="49" spans="1:11" ht="14.45" customHeight="1" x14ac:dyDescent="0.25">
      <c r="A49" s="16"/>
      <c r="B49" s="264"/>
      <c r="C49" s="144"/>
      <c r="D49" s="144"/>
      <c r="E49" s="144"/>
      <c r="F49" s="144"/>
      <c r="G49" s="144"/>
      <c r="H49" s="144"/>
      <c r="I49" s="144"/>
      <c r="J49" s="144"/>
      <c r="K49" s="144"/>
    </row>
    <row r="50" spans="1:11" x14ac:dyDescent="0.25">
      <c r="A50" s="16"/>
      <c r="B50" s="144"/>
      <c r="C50" s="144"/>
      <c r="D50" s="144"/>
      <c r="E50" s="144"/>
      <c r="F50" s="144"/>
      <c r="G50" s="144"/>
      <c r="H50" s="144"/>
      <c r="I50" s="144"/>
      <c r="J50" s="144"/>
      <c r="K50" s="144"/>
    </row>
    <row r="51" spans="1:11" x14ac:dyDescent="0.25">
      <c r="A51" s="16"/>
      <c r="B51" s="144"/>
      <c r="C51" s="144"/>
      <c r="D51" s="144"/>
      <c r="E51" s="144"/>
      <c r="F51" s="144"/>
      <c r="G51" s="144"/>
      <c r="H51" s="144"/>
      <c r="I51" s="144"/>
      <c r="J51" s="144"/>
      <c r="K51" s="144"/>
    </row>
    <row r="52" spans="1:11" x14ac:dyDescent="0.25">
      <c r="A52" s="16"/>
      <c r="B52" s="144"/>
      <c r="C52" s="144"/>
      <c r="D52" s="144"/>
      <c r="E52" s="144"/>
      <c r="F52" s="144"/>
      <c r="G52" s="144"/>
      <c r="H52" s="144"/>
      <c r="I52" s="144"/>
      <c r="J52" s="144"/>
      <c r="K52" s="144"/>
    </row>
    <row r="53" spans="1:11" x14ac:dyDescent="0.25">
      <c r="A53" s="16"/>
      <c r="B53" s="144"/>
      <c r="C53" s="144"/>
      <c r="D53" s="144"/>
      <c r="E53" s="144"/>
      <c r="F53" s="144"/>
      <c r="G53" s="144"/>
      <c r="H53" s="144"/>
      <c r="I53" s="144"/>
      <c r="J53" s="144"/>
      <c r="K53" s="144"/>
    </row>
    <row r="54" spans="1:11" ht="15.6" customHeight="1" x14ac:dyDescent="0.25">
      <c r="A54" s="16"/>
      <c r="B54" s="144"/>
      <c r="C54" s="144"/>
      <c r="D54" s="144"/>
      <c r="E54" s="144"/>
      <c r="F54" s="144"/>
      <c r="G54" s="144"/>
      <c r="H54" s="144"/>
      <c r="I54" s="144"/>
      <c r="J54" s="144"/>
      <c r="K54" s="144"/>
    </row>
    <row r="55" spans="1:11" x14ac:dyDescent="0.25">
      <c r="A55" s="16"/>
      <c r="B55" s="144"/>
      <c r="C55" s="144"/>
      <c r="D55" s="144"/>
      <c r="E55" s="144"/>
      <c r="F55" s="144"/>
      <c r="G55" s="144"/>
      <c r="H55" s="144"/>
      <c r="I55" s="144"/>
      <c r="J55" s="144"/>
      <c r="K55" s="144"/>
    </row>
    <row r="56" spans="1:11" x14ac:dyDescent="0.25">
      <c r="A56" s="16"/>
      <c r="B56" s="144"/>
      <c r="C56" s="144"/>
      <c r="D56" s="144"/>
      <c r="E56" s="144"/>
      <c r="F56" s="144"/>
      <c r="G56" s="144"/>
      <c r="H56" s="144"/>
      <c r="I56" s="144"/>
      <c r="J56" s="144"/>
      <c r="K56" s="144"/>
    </row>
  </sheetData>
  <sheetProtection sheet="1" objects="1" scenarios="1" formatColumns="0" formatRows="0"/>
  <mergeCells count="10">
    <mergeCell ref="B2:K2"/>
    <mergeCell ref="E23:K31"/>
    <mergeCell ref="E4:K6"/>
    <mergeCell ref="B15:D22"/>
    <mergeCell ref="B7:D14"/>
    <mergeCell ref="B49:K56"/>
    <mergeCell ref="E7:K14"/>
    <mergeCell ref="B23:D31"/>
    <mergeCell ref="B4:D6"/>
    <mergeCell ref="E15:K22"/>
  </mergeCells>
  <pageMargins left="0.25" right="0.25" top="0.75" bottom="0.75" header="0.3" footer="0.3"/>
  <pageSetup paperSize="5" orientation="portrait"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codeName="Sheet7">
    <tabColor theme="3" tint="0.499984740745262"/>
  </sheetPr>
  <dimension ref="A1:P31"/>
  <sheetViews>
    <sheetView showGridLines="0" view="pageBreakPreview" topLeftCell="B1" zoomScaleNormal="100" zoomScaleSheetLayoutView="100" workbookViewId="0">
      <selection activeCell="U11" sqref="U11"/>
    </sheetView>
  </sheetViews>
  <sheetFormatPr defaultColWidth="8.85546875" defaultRowHeight="15" x14ac:dyDescent="0.25"/>
  <cols>
    <col min="1" max="1" width="1.42578125" customWidth="1"/>
    <col min="2" max="2" width="7.42578125" customWidth="1"/>
    <col min="6" max="6" width="10.42578125" customWidth="1"/>
  </cols>
  <sheetData>
    <row r="1" spans="1:16" ht="19.5" customHeight="1" x14ac:dyDescent="0.25">
      <c r="A1" s="16"/>
      <c r="B1" s="16"/>
      <c r="C1" s="16"/>
      <c r="D1" s="16"/>
      <c r="E1" s="16"/>
      <c r="F1" s="16"/>
      <c r="G1" s="16"/>
      <c r="H1" s="16"/>
      <c r="I1" s="16"/>
      <c r="J1" s="16"/>
      <c r="K1" s="16"/>
      <c r="L1" s="16"/>
      <c r="M1" s="16"/>
      <c r="N1" s="16"/>
      <c r="O1" s="16"/>
      <c r="P1" s="16"/>
    </row>
    <row r="2" spans="1:16" ht="17.100000000000001" customHeight="1" x14ac:dyDescent="0.25">
      <c r="A2" s="16"/>
      <c r="B2" s="298" t="s">
        <v>518</v>
      </c>
      <c r="C2" s="144"/>
      <c r="D2" s="144"/>
      <c r="E2" s="144"/>
      <c r="F2" s="144"/>
      <c r="G2" s="144"/>
      <c r="H2" s="144"/>
      <c r="I2" s="144"/>
      <c r="J2" s="144"/>
      <c r="K2" s="144"/>
      <c r="L2" s="144"/>
      <c r="M2" s="144"/>
      <c r="N2" s="144"/>
      <c r="O2" s="144"/>
      <c r="P2" s="144"/>
    </row>
    <row r="3" spans="1:16" ht="17.100000000000001" customHeight="1" x14ac:dyDescent="0.25">
      <c r="A3" s="16"/>
      <c r="B3" s="19"/>
      <c r="C3" s="19"/>
      <c r="D3" s="19"/>
      <c r="E3" s="19"/>
      <c r="F3" s="19"/>
      <c r="G3" s="19"/>
      <c r="H3" s="19"/>
      <c r="I3" s="19"/>
      <c r="J3" s="19"/>
      <c r="K3" s="19"/>
      <c r="L3" s="19"/>
      <c r="M3" s="19"/>
      <c r="N3" s="19"/>
      <c r="O3" s="19"/>
      <c r="P3" s="19"/>
    </row>
    <row r="4" spans="1:16" ht="15" customHeight="1" x14ac:dyDescent="0.25">
      <c r="A4" s="16"/>
      <c r="B4" s="300" t="s">
        <v>519</v>
      </c>
      <c r="C4" s="168"/>
      <c r="D4" s="168"/>
      <c r="E4" s="168"/>
      <c r="F4" s="168"/>
      <c r="G4" s="168"/>
      <c r="H4" s="168"/>
      <c r="I4" s="168"/>
      <c r="J4" s="168"/>
      <c r="K4" s="168"/>
      <c r="L4" s="168"/>
      <c r="M4" s="168"/>
      <c r="N4" s="168"/>
      <c r="O4" s="168"/>
      <c r="P4" s="168"/>
    </row>
    <row r="5" spans="1:16" ht="17.100000000000001" customHeight="1" x14ac:dyDescent="0.25">
      <c r="A5" s="16"/>
      <c r="B5" s="170"/>
      <c r="C5" s="171"/>
      <c r="D5" s="171"/>
      <c r="E5" s="171"/>
      <c r="F5" s="171"/>
      <c r="G5" s="171"/>
      <c r="H5" s="171"/>
      <c r="I5" s="171"/>
      <c r="J5" s="171"/>
      <c r="K5" s="171"/>
      <c r="L5" s="171"/>
      <c r="M5" s="171"/>
      <c r="N5" s="171"/>
      <c r="O5" s="171"/>
      <c r="P5" s="171"/>
    </row>
    <row r="6" spans="1:16" ht="14.45" customHeight="1" x14ac:dyDescent="0.25">
      <c r="A6" s="16"/>
      <c r="B6" s="230"/>
      <c r="C6" s="301" t="s">
        <v>520</v>
      </c>
      <c r="D6" s="169"/>
      <c r="E6" s="303" t="s">
        <v>521</v>
      </c>
      <c r="F6" s="301" t="s">
        <v>522</v>
      </c>
      <c r="G6" s="304" t="s">
        <v>523</v>
      </c>
      <c r="H6" s="168"/>
      <c r="I6" s="168"/>
      <c r="J6" s="168"/>
      <c r="K6" s="169"/>
      <c r="L6" s="301" t="s">
        <v>524</v>
      </c>
      <c r="M6" s="168"/>
      <c r="N6" s="168"/>
      <c r="O6" s="168"/>
      <c r="P6" s="169"/>
    </row>
    <row r="7" spans="1:16" ht="38.25" customHeight="1" x14ac:dyDescent="0.25">
      <c r="A7" s="16"/>
      <c r="B7" s="170"/>
      <c r="C7" s="170"/>
      <c r="D7" s="172"/>
      <c r="E7" s="158"/>
      <c r="F7" s="158"/>
      <c r="G7" s="170"/>
      <c r="H7" s="171"/>
      <c r="I7" s="171"/>
      <c r="J7" s="171"/>
      <c r="K7" s="172"/>
      <c r="L7" s="170"/>
      <c r="M7" s="171"/>
      <c r="N7" s="171"/>
      <c r="O7" s="171"/>
      <c r="P7" s="172"/>
    </row>
    <row r="8" spans="1:16" ht="17.100000000000001" customHeight="1" x14ac:dyDescent="0.25">
      <c r="A8" s="16"/>
      <c r="B8" s="173">
        <v>1</v>
      </c>
      <c r="C8" s="157" t="s">
        <v>525</v>
      </c>
      <c r="D8" s="169"/>
      <c r="E8" s="157" t="s">
        <v>526</v>
      </c>
      <c r="F8" s="157" t="s">
        <v>83</v>
      </c>
      <c r="G8" s="157" t="s">
        <v>527</v>
      </c>
      <c r="H8" s="168"/>
      <c r="I8" s="168"/>
      <c r="J8" s="168"/>
      <c r="K8" s="169"/>
      <c r="L8" s="151" t="s">
        <v>528</v>
      </c>
      <c r="M8" s="152"/>
      <c r="N8" s="152"/>
      <c r="O8" s="152"/>
      <c r="P8" s="153"/>
    </row>
    <row r="9" spans="1:16" ht="17.100000000000001" customHeight="1" x14ac:dyDescent="0.25">
      <c r="A9" s="16"/>
      <c r="B9" s="299"/>
      <c r="C9" s="230"/>
      <c r="D9" s="229"/>
      <c r="E9" s="299"/>
      <c r="F9" s="299"/>
      <c r="G9" s="230"/>
      <c r="H9" s="144"/>
      <c r="I9" s="144"/>
      <c r="J9" s="144"/>
      <c r="K9" s="229"/>
      <c r="L9" s="306"/>
      <c r="M9" s="307"/>
      <c r="N9" s="307"/>
      <c r="O9" s="307"/>
      <c r="P9" s="308"/>
    </row>
    <row r="10" spans="1:16" ht="17.100000000000001" customHeight="1" x14ac:dyDescent="0.25">
      <c r="A10" s="16"/>
      <c r="B10" s="299"/>
      <c r="C10" s="230"/>
      <c r="D10" s="229"/>
      <c r="E10" s="299"/>
      <c r="F10" s="299"/>
      <c r="G10" s="230"/>
      <c r="H10" s="144"/>
      <c r="I10" s="144"/>
      <c r="J10" s="144"/>
      <c r="K10" s="229"/>
      <c r="L10" s="306"/>
      <c r="M10" s="307"/>
      <c r="N10" s="307"/>
      <c r="O10" s="307"/>
      <c r="P10" s="308"/>
    </row>
    <row r="11" spans="1:16" ht="36.75" customHeight="1" x14ac:dyDescent="0.25">
      <c r="A11" s="16"/>
      <c r="B11" s="158"/>
      <c r="C11" s="170"/>
      <c r="D11" s="172"/>
      <c r="E11" s="158"/>
      <c r="F11" s="158"/>
      <c r="G11" s="170"/>
      <c r="H11" s="171"/>
      <c r="I11" s="171"/>
      <c r="J11" s="171"/>
      <c r="K11" s="172"/>
      <c r="L11" s="154"/>
      <c r="M11" s="155"/>
      <c r="N11" s="155"/>
      <c r="O11" s="155"/>
      <c r="P11" s="156"/>
    </row>
    <row r="12" spans="1:16" ht="17.100000000000001" customHeight="1" x14ac:dyDescent="0.25">
      <c r="A12" s="16"/>
      <c r="B12" s="173">
        <v>2</v>
      </c>
      <c r="C12" s="157" t="s">
        <v>529</v>
      </c>
      <c r="D12" s="169"/>
      <c r="E12" s="157" t="s">
        <v>526</v>
      </c>
      <c r="F12" s="157" t="s">
        <v>83</v>
      </c>
      <c r="G12" s="157" t="s">
        <v>530</v>
      </c>
      <c r="H12" s="168"/>
      <c r="I12" s="168"/>
      <c r="J12" s="168"/>
      <c r="K12" s="169"/>
      <c r="L12" s="151" t="s">
        <v>531</v>
      </c>
      <c r="M12" s="152"/>
      <c r="N12" s="152"/>
      <c r="O12" s="152"/>
      <c r="P12" s="153"/>
    </row>
    <row r="13" spans="1:16" ht="17.100000000000001" customHeight="1" x14ac:dyDescent="0.25">
      <c r="A13" s="16"/>
      <c r="B13" s="299"/>
      <c r="C13" s="230"/>
      <c r="D13" s="229"/>
      <c r="E13" s="299"/>
      <c r="F13" s="299"/>
      <c r="G13" s="230"/>
      <c r="H13" s="144"/>
      <c r="I13" s="144"/>
      <c r="J13" s="144"/>
      <c r="K13" s="229"/>
      <c r="L13" s="306"/>
      <c r="M13" s="307"/>
      <c r="N13" s="307"/>
      <c r="O13" s="307"/>
      <c r="P13" s="308"/>
    </row>
    <row r="14" spans="1:16" ht="3.75" customHeight="1" x14ac:dyDescent="0.25">
      <c r="A14" s="16"/>
      <c r="B14" s="299"/>
      <c r="C14" s="230"/>
      <c r="D14" s="229"/>
      <c r="E14" s="299"/>
      <c r="F14" s="299"/>
      <c r="G14" s="230"/>
      <c r="H14" s="144"/>
      <c r="I14" s="144"/>
      <c r="J14" s="144"/>
      <c r="K14" s="229"/>
      <c r="L14" s="306"/>
      <c r="M14" s="307"/>
      <c r="N14" s="307"/>
      <c r="O14" s="307"/>
      <c r="P14" s="308"/>
    </row>
    <row r="15" spans="1:16" ht="16.5" hidden="1" customHeight="1" x14ac:dyDescent="0.25">
      <c r="A15" s="16"/>
      <c r="B15" s="158"/>
      <c r="C15" s="170"/>
      <c r="D15" s="172"/>
      <c r="E15" s="158"/>
      <c r="F15" s="158"/>
      <c r="G15" s="170"/>
      <c r="H15" s="171"/>
      <c r="I15" s="171"/>
      <c r="J15" s="171"/>
      <c r="K15" s="172"/>
      <c r="L15" s="154"/>
      <c r="M15" s="155"/>
      <c r="N15" s="155"/>
      <c r="O15" s="155"/>
      <c r="P15" s="156"/>
    </row>
    <row r="16" spans="1:16" ht="17.100000000000001" customHeight="1" x14ac:dyDescent="0.25">
      <c r="A16" s="16"/>
      <c r="B16" s="173">
        <v>3</v>
      </c>
      <c r="C16" s="157" t="s">
        <v>532</v>
      </c>
      <c r="D16" s="169"/>
      <c r="E16" s="157" t="s">
        <v>533</v>
      </c>
      <c r="F16" s="175" t="s">
        <v>534</v>
      </c>
      <c r="G16" s="157" t="s">
        <v>535</v>
      </c>
      <c r="H16" s="168"/>
      <c r="I16" s="168"/>
      <c r="J16" s="168"/>
      <c r="K16" s="169"/>
      <c r="L16" s="151" t="s">
        <v>536</v>
      </c>
      <c r="M16" s="152"/>
      <c r="N16" s="152"/>
      <c r="O16" s="152"/>
      <c r="P16" s="153"/>
    </row>
    <row r="17" spans="1:16" ht="17.100000000000001" customHeight="1" x14ac:dyDescent="0.25">
      <c r="A17" s="16"/>
      <c r="B17" s="299"/>
      <c r="C17" s="230"/>
      <c r="D17" s="229"/>
      <c r="E17" s="299"/>
      <c r="F17" s="230"/>
      <c r="G17" s="230"/>
      <c r="H17" s="144"/>
      <c r="I17" s="144"/>
      <c r="J17" s="144"/>
      <c r="K17" s="229"/>
      <c r="L17" s="306"/>
      <c r="M17" s="307"/>
      <c r="N17" s="307"/>
      <c r="O17" s="307"/>
      <c r="P17" s="308"/>
    </row>
    <row r="18" spans="1:16" ht="3" customHeight="1" x14ac:dyDescent="0.25">
      <c r="A18" s="16"/>
      <c r="B18" s="299"/>
      <c r="C18" s="230"/>
      <c r="D18" s="229"/>
      <c r="E18" s="299"/>
      <c r="F18" s="230"/>
      <c r="G18" s="230"/>
      <c r="H18" s="144"/>
      <c r="I18" s="144"/>
      <c r="J18" s="144"/>
      <c r="K18" s="229"/>
      <c r="L18" s="306"/>
      <c r="M18" s="307"/>
      <c r="N18" s="307"/>
      <c r="O18" s="307"/>
      <c r="P18" s="308"/>
    </row>
    <row r="19" spans="1:16" ht="16.5" hidden="1" customHeight="1" x14ac:dyDescent="0.25">
      <c r="A19" s="16"/>
      <c r="B19" s="158"/>
      <c r="C19" s="170"/>
      <c r="D19" s="172"/>
      <c r="E19" s="158"/>
      <c r="F19" s="170"/>
      <c r="G19" s="170"/>
      <c r="H19" s="171"/>
      <c r="I19" s="171"/>
      <c r="J19" s="171"/>
      <c r="K19" s="172"/>
      <c r="L19" s="154"/>
      <c r="M19" s="155"/>
      <c r="N19" s="155"/>
      <c r="O19" s="155"/>
      <c r="P19" s="156"/>
    </row>
    <row r="20" spans="1:16" x14ac:dyDescent="0.25">
      <c r="A20" s="16"/>
      <c r="B20" s="302"/>
      <c r="C20" s="168"/>
      <c r="D20" s="168"/>
      <c r="E20" s="168"/>
      <c r="F20" s="168"/>
      <c r="G20" s="168"/>
      <c r="H20" s="168"/>
      <c r="I20" s="168"/>
      <c r="J20" s="168"/>
      <c r="K20" s="168"/>
      <c r="L20" s="168"/>
      <c r="M20" s="168"/>
      <c r="N20" s="168"/>
      <c r="O20" s="168"/>
      <c r="P20" s="168"/>
    </row>
    <row r="21" spans="1:16" x14ac:dyDescent="0.25">
      <c r="A21" s="16"/>
      <c r="B21" s="170"/>
      <c r="C21" s="171"/>
      <c r="D21" s="171"/>
      <c r="E21" s="171"/>
      <c r="F21" s="171"/>
      <c r="G21" s="171"/>
      <c r="H21" s="171"/>
      <c r="I21" s="171"/>
      <c r="J21" s="171"/>
      <c r="K21" s="171"/>
      <c r="L21" s="171"/>
      <c r="M21" s="171"/>
      <c r="N21" s="171"/>
      <c r="O21" s="171"/>
      <c r="P21" s="171"/>
    </row>
    <row r="22" spans="1:16" x14ac:dyDescent="0.25">
      <c r="A22" s="16"/>
      <c r="B22" s="305" t="s">
        <v>537</v>
      </c>
      <c r="C22" s="148"/>
      <c r="D22" s="148"/>
      <c r="E22" s="148"/>
      <c r="F22" s="148"/>
      <c r="G22" s="148"/>
      <c r="H22" s="148"/>
      <c r="I22" s="148"/>
      <c r="J22" s="148"/>
      <c r="K22" s="148"/>
      <c r="L22" s="148"/>
      <c r="M22" s="148"/>
      <c r="N22" s="148"/>
      <c r="O22" s="148"/>
      <c r="P22" s="149"/>
    </row>
    <row r="23" spans="1:16" ht="14.45" customHeight="1" x14ac:dyDescent="0.25">
      <c r="A23" s="16"/>
      <c r="B23" s="297" t="s">
        <v>538</v>
      </c>
      <c r="C23" s="297" t="s">
        <v>539</v>
      </c>
      <c r="D23" s="297" t="s">
        <v>540</v>
      </c>
      <c r="E23" s="168"/>
      <c r="F23" s="168"/>
      <c r="G23" s="168"/>
      <c r="H23" s="168"/>
      <c r="I23" s="168"/>
      <c r="J23" s="168"/>
      <c r="K23" s="168"/>
      <c r="L23" s="168"/>
      <c r="M23" s="168"/>
      <c r="N23" s="168"/>
      <c r="O23" s="168"/>
      <c r="P23" s="169"/>
    </row>
    <row r="24" spans="1:16" ht="17.100000000000001" customHeight="1" x14ac:dyDescent="0.25">
      <c r="A24" s="16"/>
      <c r="B24" s="158"/>
      <c r="C24" s="158"/>
      <c r="D24" s="170"/>
      <c r="E24" s="171"/>
      <c r="F24" s="171"/>
      <c r="G24" s="171"/>
      <c r="H24" s="171"/>
      <c r="I24" s="171"/>
      <c r="J24" s="171"/>
      <c r="K24" s="171"/>
      <c r="L24" s="171"/>
      <c r="M24" s="171"/>
      <c r="N24" s="171"/>
      <c r="O24" s="171"/>
      <c r="P24" s="172"/>
    </row>
    <row r="25" spans="1:16" ht="17.100000000000001" customHeight="1" x14ac:dyDescent="0.25">
      <c r="A25" s="16"/>
      <c r="B25" s="157" t="s">
        <v>541</v>
      </c>
      <c r="C25" s="151" t="s">
        <v>526</v>
      </c>
      <c r="D25" s="151" t="s">
        <v>678</v>
      </c>
      <c r="E25" s="152"/>
      <c r="F25" s="152"/>
      <c r="G25" s="152"/>
      <c r="H25" s="152"/>
      <c r="I25" s="152"/>
      <c r="J25" s="152"/>
      <c r="K25" s="152"/>
      <c r="L25" s="152"/>
      <c r="M25" s="152"/>
      <c r="N25" s="152"/>
      <c r="O25" s="152"/>
      <c r="P25" s="153"/>
    </row>
    <row r="26" spans="1:16" ht="17.100000000000001" customHeight="1" x14ac:dyDescent="0.25">
      <c r="A26" s="16"/>
      <c r="B26" s="299"/>
      <c r="C26" s="309"/>
      <c r="D26" s="306"/>
      <c r="E26" s="307"/>
      <c r="F26" s="307"/>
      <c r="G26" s="307"/>
      <c r="H26" s="307"/>
      <c r="I26" s="307"/>
      <c r="J26" s="307"/>
      <c r="K26" s="307"/>
      <c r="L26" s="307"/>
      <c r="M26" s="307"/>
      <c r="N26" s="307"/>
      <c r="O26" s="307"/>
      <c r="P26" s="308"/>
    </row>
    <row r="27" spans="1:16" ht="17.100000000000001" customHeight="1" x14ac:dyDescent="0.25">
      <c r="A27" s="16"/>
      <c r="B27" s="158"/>
      <c r="C27" s="177"/>
      <c r="D27" s="154"/>
      <c r="E27" s="155"/>
      <c r="F27" s="155"/>
      <c r="G27" s="155"/>
      <c r="H27" s="155"/>
      <c r="I27" s="155"/>
      <c r="J27" s="155"/>
      <c r="K27" s="155"/>
      <c r="L27" s="155"/>
      <c r="M27" s="155"/>
      <c r="N27" s="155"/>
      <c r="O27" s="155"/>
      <c r="P27" s="156"/>
    </row>
    <row r="28" spans="1:16" ht="14.45" customHeight="1" x14ac:dyDescent="0.25">
      <c r="A28" s="16"/>
      <c r="B28" s="264" t="s">
        <v>542</v>
      </c>
      <c r="C28" s="144"/>
      <c r="D28" s="144"/>
      <c r="E28" s="144"/>
      <c r="F28" s="144"/>
      <c r="G28" s="144"/>
      <c r="H28" s="144"/>
      <c r="I28" s="144"/>
      <c r="J28" s="144"/>
      <c r="K28" s="144"/>
      <c r="L28" s="144"/>
      <c r="M28" s="144"/>
      <c r="N28" s="144"/>
      <c r="O28" s="144"/>
      <c r="P28" s="144"/>
    </row>
    <row r="29" spans="1:16" x14ac:dyDescent="0.25">
      <c r="A29" s="16"/>
      <c r="B29" s="144"/>
      <c r="C29" s="144"/>
      <c r="D29" s="144"/>
      <c r="E29" s="144"/>
      <c r="F29" s="144"/>
      <c r="G29" s="144"/>
      <c r="H29" s="144"/>
      <c r="I29" s="144"/>
      <c r="J29" s="144"/>
      <c r="K29" s="144"/>
      <c r="L29" s="144"/>
      <c r="M29" s="144"/>
      <c r="N29" s="144"/>
      <c r="O29" s="144"/>
      <c r="P29" s="144"/>
    </row>
    <row r="30" spans="1:16" ht="17.100000000000001" customHeight="1" x14ac:dyDescent="0.25">
      <c r="A30" s="16"/>
      <c r="B30" s="144"/>
      <c r="C30" s="144"/>
      <c r="D30" s="144"/>
      <c r="E30" s="144"/>
      <c r="F30" s="144"/>
      <c r="G30" s="144"/>
      <c r="H30" s="144"/>
      <c r="I30" s="144"/>
      <c r="J30" s="144"/>
      <c r="K30" s="144"/>
      <c r="L30" s="144"/>
      <c r="M30" s="144"/>
      <c r="N30" s="144"/>
      <c r="O30" s="144"/>
      <c r="P30" s="144"/>
    </row>
    <row r="31" spans="1:16" x14ac:dyDescent="0.25">
      <c r="A31" s="16"/>
      <c r="B31" s="16"/>
      <c r="C31" s="16"/>
      <c r="D31" s="16"/>
      <c r="E31" s="16"/>
      <c r="F31" s="16"/>
      <c r="G31" s="16"/>
      <c r="H31" s="16"/>
      <c r="I31" s="16"/>
      <c r="J31" s="16"/>
      <c r="K31" s="16"/>
      <c r="L31" s="16"/>
      <c r="M31" s="16"/>
      <c r="N31" s="16"/>
      <c r="O31" s="16"/>
      <c r="P31" s="16"/>
    </row>
  </sheetData>
  <sheetProtection sheet="1" objects="1" scenarios="1" formatColumns="0" formatRows="0"/>
  <mergeCells count="35">
    <mergeCell ref="D25:P27"/>
    <mergeCell ref="L12:P15"/>
    <mergeCell ref="G16:K19"/>
    <mergeCell ref="B22:P22"/>
    <mergeCell ref="D23:P24"/>
    <mergeCell ref="B28:P30"/>
    <mergeCell ref="L8:P11"/>
    <mergeCell ref="C12:D15"/>
    <mergeCell ref="B23:B24"/>
    <mergeCell ref="C8:D11"/>
    <mergeCell ref="C25:C27"/>
    <mergeCell ref="G12:K15"/>
    <mergeCell ref="B25:B27"/>
    <mergeCell ref="F8:F11"/>
    <mergeCell ref="B12:B15"/>
    <mergeCell ref="G8:K11"/>
    <mergeCell ref="F12:F15"/>
    <mergeCell ref="B8:B11"/>
    <mergeCell ref="L16:P19"/>
    <mergeCell ref="B2:P2"/>
    <mergeCell ref="E16:E19"/>
    <mergeCell ref="B6:B7"/>
    <mergeCell ref="B4:P5"/>
    <mergeCell ref="C23:C24"/>
    <mergeCell ref="C16:D19"/>
    <mergeCell ref="E12:E15"/>
    <mergeCell ref="B16:B19"/>
    <mergeCell ref="E8:E11"/>
    <mergeCell ref="C6:D7"/>
    <mergeCell ref="F16:F19"/>
    <mergeCell ref="B20:P21"/>
    <mergeCell ref="L6:P7"/>
    <mergeCell ref="E6:E7"/>
    <mergeCell ref="G6:K7"/>
    <mergeCell ref="F6:F7"/>
  </mergeCells>
  <dataValidations count="3">
    <dataValidation type="list" allowBlank="1" showInputMessage="1" showErrorMessage="1" prompt="Select Rating" sqref="B25:C27 E8:E18" xr:uid="{00000000-0002-0000-0A00-000000000000}">
      <formula1>"Low, Moderate, Substantial, High"</formula1>
    </dataValidation>
    <dataValidation type="list" allowBlank="1" showInputMessage="1" showErrorMessage="1" prompt="Select Response" sqref="F8:F18" xr:uid="{00000000-0002-0000-0A00-000001000000}">
      <formula1>"Yes, No"</formula1>
    </dataValidation>
    <dataValidation type="list" allowBlank="1" showInputMessage="1" showErrorMessage="1" prompt="Select type of risk" sqref="C8:D19" xr:uid="{00000000-0002-0000-0A00-000002000000}">
      <formula1>"Political, Economic, Legal &amp; Regulatory, Environmental, Social, Institutional, Operational &amp; Logistical, Reputational, Partnership &amp; Coordination, Strategic, Safety &amp; Security"</formula1>
    </dataValidation>
  </dataValidations>
  <pageMargins left="0.25" right="0.25" top="0.75" bottom="0.75" header="0.3" footer="0.3"/>
  <pageSetup paperSize="5" orientation="landscape" r:id="rId1"/>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sheetPr codeName="Sheet8">
    <tabColor theme="3" tint="0.499984740745262"/>
  </sheetPr>
  <dimension ref="A1:M52"/>
  <sheetViews>
    <sheetView showGridLines="0" view="pageBreakPreview" zoomScaleNormal="100" zoomScaleSheetLayoutView="100" workbookViewId="0">
      <selection activeCell="R13" sqref="R13"/>
    </sheetView>
  </sheetViews>
  <sheetFormatPr defaultColWidth="8.85546875" defaultRowHeight="15" x14ac:dyDescent="0.25"/>
  <cols>
    <col min="1" max="1" width="1.42578125" customWidth="1"/>
  </cols>
  <sheetData>
    <row r="1" spans="1:13" x14ac:dyDescent="0.25">
      <c r="A1" s="16"/>
      <c r="B1" s="16"/>
      <c r="C1" s="16"/>
      <c r="D1" s="16"/>
      <c r="E1" s="16"/>
      <c r="F1" s="16"/>
      <c r="G1" s="16"/>
      <c r="H1" s="16"/>
      <c r="I1" s="16"/>
      <c r="J1" s="16"/>
      <c r="K1" s="16"/>
    </row>
    <row r="2" spans="1:13" ht="15.95" customHeight="1" x14ac:dyDescent="0.3">
      <c r="A2" s="16"/>
      <c r="B2" s="298" t="s">
        <v>543</v>
      </c>
      <c r="C2" s="144"/>
      <c r="D2" s="144"/>
      <c r="E2" s="144"/>
      <c r="F2" s="144"/>
      <c r="G2" s="144"/>
      <c r="H2" s="144"/>
      <c r="I2" s="144"/>
      <c r="J2" s="144"/>
      <c r="K2" s="144"/>
      <c r="M2" s="38"/>
    </row>
    <row r="3" spans="1:13" ht="15.95" customHeight="1" x14ac:dyDescent="0.3">
      <c r="A3" s="16"/>
      <c r="B3" s="19"/>
      <c r="C3" s="19"/>
      <c r="D3" s="19"/>
      <c r="E3" s="19"/>
      <c r="F3" s="19"/>
      <c r="G3" s="19"/>
      <c r="H3" s="19"/>
      <c r="I3" s="19"/>
      <c r="J3" s="19"/>
      <c r="K3" s="19"/>
      <c r="M3" s="38"/>
    </row>
    <row r="4" spans="1:13" ht="15.95" customHeight="1" x14ac:dyDescent="0.3">
      <c r="A4" s="16"/>
      <c r="B4" s="157" t="s">
        <v>544</v>
      </c>
      <c r="C4" s="168"/>
      <c r="D4" s="168"/>
      <c r="E4" s="168"/>
      <c r="F4" s="168"/>
      <c r="G4" s="168"/>
      <c r="H4" s="168"/>
      <c r="I4" s="168"/>
      <c r="J4" s="168"/>
      <c r="K4" s="169"/>
      <c r="M4" s="38"/>
    </row>
    <row r="5" spans="1:13" ht="24.95" customHeight="1" x14ac:dyDescent="0.3">
      <c r="A5" s="16"/>
      <c r="B5" s="170"/>
      <c r="C5" s="171"/>
      <c r="D5" s="171"/>
      <c r="E5" s="171"/>
      <c r="F5" s="171"/>
      <c r="G5" s="171"/>
      <c r="H5" s="171"/>
      <c r="I5" s="171"/>
      <c r="J5" s="171"/>
      <c r="K5" s="172"/>
      <c r="M5" s="38"/>
    </row>
    <row r="6" spans="1:13" ht="14.45" customHeight="1" x14ac:dyDescent="0.3">
      <c r="A6" s="16"/>
      <c r="B6" s="157"/>
      <c r="C6" s="148"/>
      <c r="D6" s="148"/>
      <c r="E6" s="148"/>
      <c r="F6" s="148"/>
      <c r="G6" s="148"/>
      <c r="H6" s="148"/>
      <c r="I6" s="148"/>
      <c r="J6" s="148"/>
      <c r="K6" s="149"/>
      <c r="M6" s="38"/>
    </row>
    <row r="7" spans="1:13" ht="14.45" customHeight="1" x14ac:dyDescent="0.3">
      <c r="A7" s="16"/>
      <c r="B7" s="297" t="s">
        <v>545</v>
      </c>
      <c r="C7" s="168"/>
      <c r="D7" s="168"/>
      <c r="E7" s="169"/>
      <c r="F7" s="304" t="s">
        <v>546</v>
      </c>
      <c r="G7" s="168"/>
      <c r="H7" s="168"/>
      <c r="I7" s="168"/>
      <c r="J7" s="168"/>
      <c r="K7" s="169"/>
      <c r="M7" s="38"/>
    </row>
    <row r="8" spans="1:13" ht="17.100000000000001" customHeight="1" x14ac:dyDescent="0.3">
      <c r="A8" s="16"/>
      <c r="B8" s="170"/>
      <c r="C8" s="171"/>
      <c r="D8" s="171"/>
      <c r="E8" s="172"/>
      <c r="F8" s="170"/>
      <c r="G8" s="171"/>
      <c r="H8" s="171"/>
      <c r="I8" s="171"/>
      <c r="J8" s="171"/>
      <c r="K8" s="172"/>
      <c r="M8" s="38"/>
    </row>
    <row r="9" spans="1:13" ht="14.45" customHeight="1" x14ac:dyDescent="0.3">
      <c r="A9" s="16"/>
      <c r="B9" s="310" t="s">
        <v>547</v>
      </c>
      <c r="C9" s="168"/>
      <c r="D9" s="168"/>
      <c r="E9" s="169"/>
      <c r="F9" s="151"/>
      <c r="G9" s="168"/>
      <c r="H9" s="168"/>
      <c r="I9" s="168"/>
      <c r="J9" s="168"/>
      <c r="K9" s="169"/>
      <c r="M9" s="38"/>
    </row>
    <row r="10" spans="1:13" ht="17.100000000000001" customHeight="1" x14ac:dyDescent="0.3">
      <c r="A10" s="16"/>
      <c r="B10" s="170"/>
      <c r="C10" s="171"/>
      <c r="D10" s="171"/>
      <c r="E10" s="172"/>
      <c r="F10" s="170"/>
      <c r="G10" s="171"/>
      <c r="H10" s="171"/>
      <c r="I10" s="171"/>
      <c r="J10" s="171"/>
      <c r="K10" s="172"/>
      <c r="M10" s="38"/>
    </row>
    <row r="11" spans="1:13" ht="17.100000000000001" customHeight="1" x14ac:dyDescent="0.3">
      <c r="A11" s="16"/>
      <c r="B11" s="310" t="s">
        <v>548</v>
      </c>
      <c r="C11" s="168"/>
      <c r="D11" s="168"/>
      <c r="E11" s="169"/>
      <c r="F11" s="151"/>
      <c r="G11" s="168"/>
      <c r="H11" s="168"/>
      <c r="I11" s="168"/>
      <c r="J11" s="168"/>
      <c r="K11" s="169"/>
      <c r="M11" s="38"/>
    </row>
    <row r="12" spans="1:13" ht="17.100000000000001" customHeight="1" x14ac:dyDescent="0.3">
      <c r="A12" s="16"/>
      <c r="B12" s="170"/>
      <c r="C12" s="171"/>
      <c r="D12" s="171"/>
      <c r="E12" s="172"/>
      <c r="F12" s="170"/>
      <c r="G12" s="171"/>
      <c r="H12" s="171"/>
      <c r="I12" s="171"/>
      <c r="J12" s="171"/>
      <c r="K12" s="172"/>
      <c r="M12" s="38"/>
    </row>
    <row r="13" spans="1:13" ht="17.100000000000001" customHeight="1" x14ac:dyDescent="0.25">
      <c r="A13" s="16"/>
      <c r="B13" s="310" t="s">
        <v>549</v>
      </c>
      <c r="C13" s="168"/>
      <c r="D13" s="168"/>
      <c r="E13" s="169"/>
      <c r="F13" s="151"/>
      <c r="G13" s="168"/>
      <c r="H13" s="168"/>
      <c r="I13" s="168"/>
      <c r="J13" s="168"/>
      <c r="K13" s="169"/>
    </row>
    <row r="14" spans="1:13" ht="17.100000000000001" customHeight="1" x14ac:dyDescent="0.25">
      <c r="A14" s="16"/>
      <c r="B14" s="170"/>
      <c r="C14" s="171"/>
      <c r="D14" s="171"/>
      <c r="E14" s="172"/>
      <c r="F14" s="170"/>
      <c r="G14" s="171"/>
      <c r="H14" s="171"/>
      <c r="I14" s="171"/>
      <c r="J14" s="171"/>
      <c r="K14" s="172"/>
    </row>
    <row r="15" spans="1:13" ht="17.100000000000001" customHeight="1" x14ac:dyDescent="0.25">
      <c r="A15" s="16"/>
      <c r="B15" s="310" t="s">
        <v>550</v>
      </c>
      <c r="C15" s="168"/>
      <c r="D15" s="168"/>
      <c r="E15" s="169"/>
      <c r="F15" s="151"/>
      <c r="G15" s="168"/>
      <c r="H15" s="168"/>
      <c r="I15" s="168"/>
      <c r="J15" s="168"/>
      <c r="K15" s="169"/>
    </row>
    <row r="16" spans="1:13" ht="17.100000000000001" customHeight="1" x14ac:dyDescent="0.25">
      <c r="A16" s="16"/>
      <c r="B16" s="170"/>
      <c r="C16" s="171"/>
      <c r="D16" s="171"/>
      <c r="E16" s="172"/>
      <c r="F16" s="170"/>
      <c r="G16" s="171"/>
      <c r="H16" s="171"/>
      <c r="I16" s="171"/>
      <c r="J16" s="171"/>
      <c r="K16" s="172"/>
    </row>
    <row r="17" spans="1:11" ht="17.100000000000001" customHeight="1" x14ac:dyDescent="0.25">
      <c r="A17" s="16"/>
      <c r="B17" s="310" t="s">
        <v>551</v>
      </c>
      <c r="C17" s="168"/>
      <c r="D17" s="168"/>
      <c r="E17" s="169"/>
      <c r="F17" s="151"/>
      <c r="G17" s="168"/>
      <c r="H17" s="168"/>
      <c r="I17" s="168"/>
      <c r="J17" s="168"/>
      <c r="K17" s="169"/>
    </row>
    <row r="18" spans="1:11" ht="17.100000000000001" customHeight="1" x14ac:dyDescent="0.25">
      <c r="A18" s="16"/>
      <c r="B18" s="170"/>
      <c r="C18" s="171"/>
      <c r="D18" s="171"/>
      <c r="E18" s="172"/>
      <c r="F18" s="170"/>
      <c r="G18" s="171"/>
      <c r="H18" s="171"/>
      <c r="I18" s="171"/>
      <c r="J18" s="171"/>
      <c r="K18" s="172"/>
    </row>
    <row r="19" spans="1:11" ht="17.100000000000001" customHeight="1" x14ac:dyDescent="0.25">
      <c r="A19" s="16"/>
      <c r="B19" s="157"/>
      <c r="C19" s="168"/>
      <c r="D19" s="168"/>
      <c r="E19" s="168"/>
      <c r="F19" s="168"/>
      <c r="G19" s="168"/>
      <c r="H19" s="168"/>
      <c r="I19" s="168"/>
      <c r="J19" s="168"/>
      <c r="K19" s="169"/>
    </row>
    <row r="20" spans="1:11" ht="17.100000000000001" customHeight="1" x14ac:dyDescent="0.25">
      <c r="A20" s="16"/>
      <c r="B20" s="170"/>
      <c r="C20" s="171"/>
      <c r="D20" s="171"/>
      <c r="E20" s="171"/>
      <c r="F20" s="171"/>
      <c r="G20" s="171"/>
      <c r="H20" s="171"/>
      <c r="I20" s="171"/>
      <c r="J20" s="171"/>
      <c r="K20" s="172"/>
    </row>
    <row r="24" spans="1:11" ht="17.100000000000001" customHeight="1" x14ac:dyDescent="0.25">
      <c r="A24" s="16"/>
      <c r="B24" s="16"/>
      <c r="C24" s="16"/>
      <c r="D24" s="16"/>
      <c r="E24" s="16"/>
      <c r="F24" s="16"/>
      <c r="G24" s="16"/>
      <c r="H24" s="16"/>
      <c r="I24" s="16"/>
      <c r="J24" s="16"/>
      <c r="K24" s="16"/>
    </row>
    <row r="25" spans="1:11" ht="17.100000000000001" customHeight="1" x14ac:dyDescent="0.25">
      <c r="A25" s="16"/>
      <c r="B25" s="16"/>
      <c r="C25" s="16"/>
      <c r="D25" s="16"/>
      <c r="E25" s="16"/>
      <c r="F25" s="16"/>
      <c r="G25" s="16"/>
      <c r="H25" s="16"/>
      <c r="I25" s="16"/>
      <c r="J25" s="16"/>
      <c r="K25" s="16"/>
    </row>
    <row r="26" spans="1:11" ht="17.100000000000001" customHeight="1" x14ac:dyDescent="0.25">
      <c r="A26" s="16"/>
      <c r="B26" s="16"/>
      <c r="C26" s="16"/>
      <c r="D26" s="16"/>
      <c r="E26" s="16"/>
      <c r="F26" s="16"/>
      <c r="G26" s="16"/>
      <c r="H26" s="16"/>
      <c r="I26" s="16"/>
      <c r="J26" s="16"/>
      <c r="K26" s="16"/>
    </row>
    <row r="27" spans="1:11" ht="17.100000000000001" customHeight="1" x14ac:dyDescent="0.25">
      <c r="A27" s="16"/>
      <c r="B27" s="16"/>
      <c r="C27" s="16"/>
      <c r="D27" s="16"/>
      <c r="E27" s="16"/>
      <c r="F27" s="16"/>
      <c r="G27" s="16"/>
      <c r="H27" s="16"/>
      <c r="I27" s="16"/>
      <c r="J27" s="16"/>
      <c r="K27" s="16"/>
    </row>
    <row r="28" spans="1:11" ht="17.100000000000001" customHeight="1" x14ac:dyDescent="0.25">
      <c r="A28" s="16"/>
      <c r="B28" s="16"/>
      <c r="C28" s="16"/>
      <c r="D28" s="16"/>
      <c r="E28" s="16"/>
      <c r="F28" s="16"/>
      <c r="G28" s="16"/>
      <c r="H28" s="16"/>
      <c r="I28" s="16"/>
      <c r="J28" s="16"/>
      <c r="K28" s="16"/>
    </row>
    <row r="29" spans="1:11" ht="17.100000000000001" customHeight="1" x14ac:dyDescent="0.25">
      <c r="A29" s="16"/>
      <c r="B29" s="16"/>
      <c r="C29" s="16"/>
      <c r="D29" s="16"/>
      <c r="E29" s="16"/>
      <c r="F29" s="16"/>
      <c r="G29" s="16"/>
      <c r="H29" s="16"/>
      <c r="I29" s="16"/>
      <c r="J29" s="16"/>
      <c r="K29" s="16"/>
    </row>
    <row r="30" spans="1:11" ht="17.100000000000001" customHeight="1" x14ac:dyDescent="0.25">
      <c r="A30" s="16"/>
      <c r="B30" s="16"/>
      <c r="C30" s="16"/>
      <c r="D30" s="16"/>
      <c r="E30" s="16"/>
      <c r="F30" s="16"/>
      <c r="G30" s="16"/>
      <c r="H30" s="16"/>
      <c r="I30" s="16"/>
      <c r="J30" s="16"/>
      <c r="K30" s="16"/>
    </row>
    <row r="31" spans="1:11" ht="17.100000000000001" customHeight="1" x14ac:dyDescent="0.25">
      <c r="A31" s="16"/>
      <c r="B31" s="16"/>
      <c r="C31" s="16"/>
      <c r="D31" s="16"/>
      <c r="E31" s="16"/>
      <c r="F31" s="16"/>
      <c r="G31" s="16"/>
      <c r="H31" s="16"/>
      <c r="I31" s="16"/>
      <c r="J31" s="16"/>
      <c r="K31" s="16"/>
    </row>
    <row r="32" spans="1:11" ht="17.100000000000001" customHeight="1" x14ac:dyDescent="0.25">
      <c r="A32" s="16"/>
      <c r="B32" s="16"/>
      <c r="C32" s="16"/>
      <c r="D32" s="16"/>
      <c r="E32" s="16"/>
      <c r="F32" s="16"/>
      <c r="G32" s="16"/>
      <c r="H32" s="16"/>
      <c r="I32" s="16"/>
      <c r="J32" s="16"/>
      <c r="K32" s="16"/>
    </row>
    <row r="33" spans="1:11" ht="17.100000000000001" customHeight="1" x14ac:dyDescent="0.25">
      <c r="A33" s="16"/>
      <c r="B33" s="16"/>
      <c r="C33" s="16"/>
      <c r="D33" s="16"/>
      <c r="E33" s="16"/>
      <c r="F33" s="16"/>
      <c r="G33" s="16"/>
      <c r="H33" s="16"/>
      <c r="I33" s="16"/>
      <c r="J33" s="16"/>
      <c r="K33" s="16"/>
    </row>
    <row r="34" spans="1:11" ht="17.100000000000001" customHeight="1" x14ac:dyDescent="0.25">
      <c r="A34" s="16"/>
      <c r="B34" s="16"/>
      <c r="C34" s="16"/>
      <c r="D34" s="16"/>
      <c r="E34" s="16"/>
      <c r="F34" s="16"/>
      <c r="G34" s="16"/>
      <c r="H34" s="16"/>
      <c r="I34" s="16"/>
      <c r="J34" s="16"/>
      <c r="K34" s="16"/>
    </row>
    <row r="35" spans="1:11" ht="17.100000000000001" customHeight="1" x14ac:dyDescent="0.25">
      <c r="A35" s="16"/>
      <c r="B35" s="16"/>
      <c r="C35" s="16"/>
      <c r="D35" s="16"/>
      <c r="E35" s="16"/>
      <c r="F35" s="16"/>
      <c r="G35" s="16"/>
      <c r="H35" s="16"/>
      <c r="I35" s="16"/>
      <c r="J35" s="16"/>
      <c r="K35" s="16"/>
    </row>
    <row r="36" spans="1:11" ht="17.100000000000001" customHeight="1" x14ac:dyDescent="0.25">
      <c r="A36" s="16"/>
      <c r="B36" s="16"/>
      <c r="C36" s="16"/>
      <c r="D36" s="16"/>
      <c r="E36" s="16"/>
      <c r="F36" s="16"/>
      <c r="G36" s="16"/>
      <c r="H36" s="16"/>
      <c r="I36" s="16"/>
      <c r="J36" s="16"/>
      <c r="K36" s="16"/>
    </row>
    <row r="37" spans="1:11" ht="17.100000000000001" customHeight="1" x14ac:dyDescent="0.25">
      <c r="A37" s="16"/>
      <c r="B37" s="16"/>
      <c r="C37" s="16"/>
      <c r="D37" s="16"/>
      <c r="E37" s="16"/>
      <c r="F37" s="16"/>
      <c r="G37" s="16"/>
      <c r="H37" s="16"/>
      <c r="I37" s="16"/>
      <c r="J37" s="16"/>
      <c r="K37" s="16"/>
    </row>
    <row r="38" spans="1:11" ht="17.100000000000001" customHeight="1" x14ac:dyDescent="0.25">
      <c r="A38" s="16"/>
      <c r="B38" s="16"/>
      <c r="C38" s="16"/>
      <c r="D38" s="16"/>
      <c r="E38" s="16"/>
      <c r="F38" s="16"/>
      <c r="G38" s="16"/>
      <c r="H38" s="16"/>
      <c r="I38" s="16"/>
      <c r="J38" s="16"/>
      <c r="K38" s="16"/>
    </row>
    <row r="39" spans="1:11" ht="17.100000000000001" customHeight="1" x14ac:dyDescent="0.25">
      <c r="A39" s="16"/>
      <c r="B39" s="16"/>
      <c r="C39" s="16"/>
      <c r="D39" s="16"/>
      <c r="E39" s="16"/>
      <c r="F39" s="16"/>
      <c r="G39" s="16"/>
      <c r="H39" s="16"/>
      <c r="I39" s="16"/>
      <c r="J39" s="16"/>
      <c r="K39" s="16"/>
    </row>
    <row r="40" spans="1:11" ht="17.100000000000001" customHeight="1" x14ac:dyDescent="0.25">
      <c r="A40" s="16"/>
      <c r="B40" s="16"/>
      <c r="C40" s="16"/>
      <c r="D40" s="16"/>
      <c r="E40" s="16"/>
      <c r="F40" s="16"/>
      <c r="G40" s="16"/>
      <c r="H40" s="16"/>
      <c r="I40" s="16"/>
      <c r="J40" s="16"/>
      <c r="K40" s="16"/>
    </row>
    <row r="41" spans="1:11" ht="17.100000000000001" customHeight="1" x14ac:dyDescent="0.25">
      <c r="A41" s="16"/>
      <c r="B41" s="16"/>
      <c r="C41" s="16"/>
      <c r="D41" s="16"/>
      <c r="E41" s="16"/>
      <c r="F41" s="16"/>
      <c r="G41" s="16"/>
      <c r="H41" s="16"/>
      <c r="I41" s="16"/>
      <c r="J41" s="16"/>
      <c r="K41" s="16"/>
    </row>
    <row r="42" spans="1:11" ht="17.100000000000001" customHeight="1" x14ac:dyDescent="0.25">
      <c r="A42" s="16"/>
      <c r="B42" s="16"/>
      <c r="C42" s="16"/>
      <c r="D42" s="16"/>
      <c r="E42" s="16"/>
      <c r="F42" s="16"/>
      <c r="G42" s="16"/>
      <c r="H42" s="16"/>
      <c r="I42" s="16"/>
      <c r="J42" s="16"/>
      <c r="K42" s="16"/>
    </row>
    <row r="43" spans="1:11" ht="17.100000000000001" customHeight="1" x14ac:dyDescent="0.25">
      <c r="A43" s="16"/>
      <c r="B43" s="16"/>
      <c r="C43" s="16"/>
      <c r="D43" s="16"/>
      <c r="E43" s="16"/>
      <c r="F43" s="16"/>
      <c r="G43" s="16"/>
      <c r="H43" s="16"/>
      <c r="I43" s="16"/>
      <c r="J43" s="16"/>
      <c r="K43" s="16"/>
    </row>
    <row r="44" spans="1:11" ht="17.100000000000001" customHeight="1" x14ac:dyDescent="0.25">
      <c r="A44" s="16"/>
      <c r="B44" s="16"/>
      <c r="C44" s="16"/>
      <c r="D44" s="16"/>
      <c r="E44" s="16"/>
      <c r="F44" s="16"/>
      <c r="G44" s="16"/>
      <c r="H44" s="16"/>
      <c r="I44" s="16"/>
      <c r="J44" s="16"/>
      <c r="K44" s="16"/>
    </row>
    <row r="45" spans="1:11" ht="17.100000000000001" customHeight="1" x14ac:dyDescent="0.25">
      <c r="A45" s="16"/>
      <c r="B45" s="16"/>
      <c r="C45" s="16"/>
      <c r="D45" s="16"/>
      <c r="E45" s="16"/>
      <c r="F45" s="16"/>
      <c r="G45" s="16"/>
      <c r="H45" s="16"/>
      <c r="I45" s="16"/>
      <c r="J45" s="16"/>
      <c r="K45" s="16"/>
    </row>
    <row r="46" spans="1:11" ht="17.100000000000001" customHeight="1" x14ac:dyDescent="0.25">
      <c r="A46" s="16"/>
      <c r="B46" s="16"/>
      <c r="C46" s="16"/>
      <c r="D46" s="16"/>
      <c r="E46" s="16"/>
      <c r="F46" s="16"/>
      <c r="G46" s="16"/>
      <c r="H46" s="16"/>
      <c r="I46" s="16"/>
      <c r="J46" s="16"/>
      <c r="K46" s="16"/>
    </row>
    <row r="47" spans="1:11" ht="17.100000000000001" customHeight="1" x14ac:dyDescent="0.25">
      <c r="A47" s="16"/>
      <c r="B47" s="16"/>
      <c r="C47" s="16"/>
      <c r="D47" s="16"/>
      <c r="E47" s="16"/>
      <c r="F47" s="16"/>
      <c r="G47" s="16"/>
      <c r="H47" s="16"/>
      <c r="I47" s="16"/>
      <c r="J47" s="16"/>
      <c r="K47" s="16"/>
    </row>
    <row r="48" spans="1:11" ht="17.100000000000001" customHeight="1" x14ac:dyDescent="0.25">
      <c r="A48" s="16"/>
      <c r="B48" s="16"/>
      <c r="C48" s="16"/>
      <c r="D48" s="16"/>
      <c r="E48" s="16"/>
      <c r="F48" s="16"/>
      <c r="G48" s="16"/>
      <c r="H48" s="16"/>
      <c r="I48" s="16"/>
      <c r="J48" s="16"/>
      <c r="K48" s="16"/>
    </row>
    <row r="49" spans="1:11" ht="17.100000000000001" customHeight="1" x14ac:dyDescent="0.25">
      <c r="A49" s="16"/>
      <c r="B49" s="16"/>
      <c r="C49" s="16"/>
      <c r="D49" s="16"/>
      <c r="E49" s="16"/>
      <c r="F49" s="16"/>
      <c r="G49" s="16"/>
      <c r="H49" s="16"/>
      <c r="I49" s="16"/>
      <c r="J49" s="16"/>
      <c r="K49" s="16"/>
    </row>
    <row r="50" spans="1:11" ht="17.100000000000001" customHeight="1" x14ac:dyDescent="0.25">
      <c r="A50" s="16"/>
      <c r="B50" s="16"/>
      <c r="C50" s="16"/>
      <c r="D50" s="16"/>
      <c r="E50" s="16"/>
      <c r="F50" s="16"/>
      <c r="G50" s="16"/>
      <c r="H50" s="16"/>
      <c r="I50" s="16"/>
      <c r="J50" s="16"/>
      <c r="K50" s="16"/>
    </row>
    <row r="51" spans="1:11" ht="17.100000000000001" customHeight="1" x14ac:dyDescent="0.25">
      <c r="A51" s="16"/>
      <c r="B51" s="16"/>
      <c r="C51" s="16"/>
      <c r="D51" s="16"/>
      <c r="E51" s="16"/>
      <c r="F51" s="16"/>
      <c r="G51" s="16"/>
      <c r="H51" s="16"/>
      <c r="I51" s="16"/>
      <c r="J51" s="16"/>
      <c r="K51" s="16"/>
    </row>
    <row r="52" spans="1:11" x14ac:dyDescent="0.25">
      <c r="A52" s="16"/>
      <c r="B52" s="16"/>
      <c r="C52" s="16"/>
      <c r="D52" s="16"/>
      <c r="E52" s="16"/>
      <c r="F52" s="16"/>
      <c r="G52" s="16"/>
      <c r="H52" s="16"/>
      <c r="I52" s="16"/>
      <c r="J52" s="16"/>
      <c r="K52" s="16"/>
    </row>
  </sheetData>
  <sheetProtection sheet="1" objects="1" scenarios="1" formatColumns="0" formatRows="0"/>
  <mergeCells count="16">
    <mergeCell ref="B2:K2"/>
    <mergeCell ref="B6:K6"/>
    <mergeCell ref="F9:K10"/>
    <mergeCell ref="F17:K18"/>
    <mergeCell ref="B4:K5"/>
    <mergeCell ref="B13:E14"/>
    <mergeCell ref="F15:K16"/>
    <mergeCell ref="F13:K14"/>
    <mergeCell ref="B17:E18"/>
    <mergeCell ref="B7:E8"/>
    <mergeCell ref="B11:E12"/>
    <mergeCell ref="B19:K20"/>
    <mergeCell ref="B15:E16"/>
    <mergeCell ref="F7:K8"/>
    <mergeCell ref="B9:E10"/>
    <mergeCell ref="F11:K12"/>
  </mergeCells>
  <pageMargins left="0.25" right="0.25" top="0.75" bottom="0.75" header="0.3" footer="0.3"/>
  <pageSetup paperSize="5" orientation="portrait" r:id="rId1"/>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sheetPr codeName="Sheet9">
    <tabColor theme="3" tint="0.499984740745262"/>
  </sheetPr>
  <dimension ref="A1:K58"/>
  <sheetViews>
    <sheetView showGridLines="0" view="pageBreakPreview" zoomScaleNormal="100" zoomScaleSheetLayoutView="100" workbookViewId="0">
      <selection activeCell="R13" sqref="R13"/>
    </sheetView>
  </sheetViews>
  <sheetFormatPr defaultColWidth="8.85546875" defaultRowHeight="15" x14ac:dyDescent="0.25"/>
  <cols>
    <col min="1" max="1" width="1.42578125" customWidth="1"/>
    <col min="2" max="2" width="9.140625" customWidth="1"/>
  </cols>
  <sheetData>
    <row r="1" spans="1:11" x14ac:dyDescent="0.25">
      <c r="A1" s="2"/>
      <c r="B1" s="2"/>
      <c r="C1" s="2"/>
      <c r="D1" s="2"/>
      <c r="E1" s="2"/>
      <c r="F1" s="2"/>
      <c r="G1" s="2"/>
      <c r="H1" s="2"/>
      <c r="I1" s="2"/>
      <c r="J1" s="2"/>
      <c r="K1" s="2"/>
    </row>
    <row r="2" spans="1:11" ht="19.5" customHeight="1" x14ac:dyDescent="0.25">
      <c r="A2" s="2"/>
      <c r="B2" s="296" t="s">
        <v>552</v>
      </c>
      <c r="C2" s="144"/>
      <c r="D2" s="144"/>
      <c r="E2" s="144"/>
      <c r="F2" s="144"/>
      <c r="G2" s="144"/>
      <c r="H2" s="144"/>
      <c r="I2" s="144"/>
      <c r="J2" s="144"/>
      <c r="K2" s="144"/>
    </row>
    <row r="3" spans="1:11" x14ac:dyDescent="0.25">
      <c r="A3" s="2"/>
      <c r="B3" s="18"/>
      <c r="C3" s="18"/>
      <c r="D3" s="18"/>
      <c r="E3" s="18"/>
      <c r="F3" s="18"/>
      <c r="G3" s="18"/>
      <c r="H3" s="18"/>
      <c r="I3" s="18"/>
      <c r="J3" s="18"/>
      <c r="K3" s="18"/>
    </row>
    <row r="4" spans="1:11" s="4" customFormat="1" ht="14.45" customHeight="1" x14ac:dyDescent="0.25">
      <c r="A4" s="10"/>
      <c r="B4" s="179" t="s">
        <v>553</v>
      </c>
      <c r="C4" s="168"/>
      <c r="D4" s="168"/>
      <c r="E4" s="168"/>
      <c r="F4" s="168"/>
      <c r="G4" s="168"/>
      <c r="H4" s="168"/>
      <c r="I4" s="168"/>
      <c r="J4" s="168"/>
      <c r="K4" s="169"/>
    </row>
    <row r="5" spans="1:11" ht="15.95" customHeight="1" x14ac:dyDescent="0.25">
      <c r="A5" s="2"/>
      <c r="B5" s="230"/>
      <c r="C5" s="144"/>
      <c r="D5" s="144"/>
      <c r="E5" s="144"/>
      <c r="F5" s="144"/>
      <c r="G5" s="144"/>
      <c r="H5" s="144"/>
      <c r="I5" s="144"/>
      <c r="J5" s="144"/>
      <c r="K5" s="229"/>
    </row>
    <row r="6" spans="1:11" ht="15.95" customHeight="1" x14ac:dyDescent="0.25">
      <c r="A6" s="2"/>
      <c r="B6" s="230"/>
      <c r="C6" s="144"/>
      <c r="D6" s="144"/>
      <c r="E6" s="144"/>
      <c r="F6" s="144"/>
      <c r="G6" s="144"/>
      <c r="H6" s="144"/>
      <c r="I6" s="144"/>
      <c r="J6" s="144"/>
      <c r="K6" s="229"/>
    </row>
    <row r="7" spans="1:11" ht="15.95" customHeight="1" x14ac:dyDescent="0.25">
      <c r="A7" s="2"/>
      <c r="B7" s="230"/>
      <c r="C7" s="144"/>
      <c r="D7" s="144"/>
      <c r="E7" s="144"/>
      <c r="F7" s="144"/>
      <c r="G7" s="144"/>
      <c r="H7" s="144"/>
      <c r="I7" s="144"/>
      <c r="J7" s="144"/>
      <c r="K7" s="229"/>
    </row>
    <row r="8" spans="1:11" ht="15.95" customHeight="1" x14ac:dyDescent="0.25">
      <c r="A8" s="2"/>
      <c r="B8" s="170"/>
      <c r="C8" s="171"/>
      <c r="D8" s="171"/>
      <c r="E8" s="171"/>
      <c r="F8" s="171"/>
      <c r="G8" s="171"/>
      <c r="H8" s="171"/>
      <c r="I8" s="171"/>
      <c r="J8" s="171"/>
      <c r="K8" s="172"/>
    </row>
    <row r="9" spans="1:11" ht="14.45" customHeight="1" x14ac:dyDescent="0.25">
      <c r="A9" s="2"/>
      <c r="B9" s="304" t="s">
        <v>554</v>
      </c>
      <c r="C9" s="169"/>
      <c r="D9" s="304" t="s">
        <v>555</v>
      </c>
      <c r="E9" s="168"/>
      <c r="F9" s="168"/>
      <c r="G9" s="168"/>
      <c r="H9" s="169"/>
      <c r="I9" s="313" t="s">
        <v>556</v>
      </c>
      <c r="J9" s="304" t="s">
        <v>557</v>
      </c>
      <c r="K9" s="169"/>
    </row>
    <row r="10" spans="1:11" ht="14.45" customHeight="1" x14ac:dyDescent="0.25">
      <c r="A10" s="2"/>
      <c r="B10" s="230"/>
      <c r="C10" s="229"/>
      <c r="D10" s="230"/>
      <c r="E10" s="144"/>
      <c r="F10" s="144"/>
      <c r="G10" s="144"/>
      <c r="H10" s="229"/>
      <c r="I10" s="299"/>
      <c r="J10" s="230"/>
      <c r="K10" s="229"/>
    </row>
    <row r="11" spans="1:11" ht="15.95" customHeight="1" x14ac:dyDescent="0.25">
      <c r="A11" s="2"/>
      <c r="B11" s="170"/>
      <c r="C11" s="172"/>
      <c r="D11" s="170"/>
      <c r="E11" s="171"/>
      <c r="F11" s="171"/>
      <c r="G11" s="171"/>
      <c r="H11" s="172"/>
      <c r="I11" s="158"/>
      <c r="J11" s="170"/>
      <c r="K11" s="172"/>
    </row>
    <row r="12" spans="1:11" ht="14.45" customHeight="1" x14ac:dyDescent="0.25">
      <c r="A12" s="2"/>
      <c r="B12" s="179" t="s">
        <v>558</v>
      </c>
      <c r="C12" s="169"/>
      <c r="D12" s="179" t="s">
        <v>559</v>
      </c>
      <c r="E12" s="168"/>
      <c r="F12" s="168"/>
      <c r="G12" s="168"/>
      <c r="H12" s="169"/>
      <c r="I12" s="179"/>
      <c r="J12" s="157"/>
      <c r="K12" s="169"/>
    </row>
    <row r="13" spans="1:11" ht="15.95" customHeight="1" x14ac:dyDescent="0.25">
      <c r="A13" s="2"/>
      <c r="B13" s="170"/>
      <c r="C13" s="172"/>
      <c r="D13" s="170"/>
      <c r="E13" s="171"/>
      <c r="F13" s="171"/>
      <c r="G13" s="171"/>
      <c r="H13" s="172"/>
      <c r="I13" s="158"/>
      <c r="J13" s="170"/>
      <c r="K13" s="172"/>
    </row>
    <row r="14" spans="1:11" ht="14.45" customHeight="1" x14ac:dyDescent="0.25">
      <c r="A14" s="2"/>
      <c r="B14" s="179" t="s">
        <v>560</v>
      </c>
      <c r="C14" s="169"/>
      <c r="D14" s="179" t="s">
        <v>559</v>
      </c>
      <c r="E14" s="168"/>
      <c r="F14" s="168"/>
      <c r="G14" s="168"/>
      <c r="H14" s="169"/>
      <c r="I14" s="179"/>
      <c r="J14" s="157"/>
      <c r="K14" s="169"/>
    </row>
    <row r="15" spans="1:11" ht="15.95" customHeight="1" x14ac:dyDescent="0.25">
      <c r="A15" s="2"/>
      <c r="B15" s="170"/>
      <c r="C15" s="172"/>
      <c r="D15" s="170"/>
      <c r="E15" s="171"/>
      <c r="F15" s="171"/>
      <c r="G15" s="171"/>
      <c r="H15" s="172"/>
      <c r="I15" s="158"/>
      <c r="J15" s="170"/>
      <c r="K15" s="172"/>
    </row>
    <row r="16" spans="1:11" ht="14.45" customHeight="1" x14ac:dyDescent="0.25">
      <c r="A16" s="2"/>
      <c r="B16" s="179" t="s">
        <v>561</v>
      </c>
      <c r="C16" s="169"/>
      <c r="D16" s="179" t="s">
        <v>559</v>
      </c>
      <c r="E16" s="168"/>
      <c r="F16" s="168"/>
      <c r="G16" s="168"/>
      <c r="H16" s="169"/>
      <c r="I16" s="179"/>
      <c r="J16" s="157"/>
      <c r="K16" s="169"/>
    </row>
    <row r="17" spans="1:11" ht="15.95" customHeight="1" x14ac:dyDescent="0.25">
      <c r="A17" s="2"/>
      <c r="B17" s="230"/>
      <c r="C17" s="229"/>
      <c r="D17" s="230"/>
      <c r="E17" s="144"/>
      <c r="F17" s="144"/>
      <c r="G17" s="144"/>
      <c r="H17" s="229"/>
      <c r="I17" s="299"/>
      <c r="J17" s="230"/>
      <c r="K17" s="229"/>
    </row>
    <row r="18" spans="1:11" ht="15.95" customHeight="1" x14ac:dyDescent="0.25">
      <c r="A18" s="2"/>
      <c r="B18" s="170"/>
      <c r="C18" s="172"/>
      <c r="D18" s="170"/>
      <c r="E18" s="171"/>
      <c r="F18" s="171"/>
      <c r="G18" s="171"/>
      <c r="H18" s="172"/>
      <c r="I18" s="158"/>
      <c r="J18" s="170"/>
      <c r="K18" s="172"/>
    </row>
    <row r="19" spans="1:11" ht="14.45" customHeight="1" x14ac:dyDescent="0.25">
      <c r="A19" s="2"/>
      <c r="B19" s="179" t="s">
        <v>562</v>
      </c>
      <c r="C19" s="169"/>
      <c r="D19" s="179" t="s">
        <v>559</v>
      </c>
      <c r="E19" s="168"/>
      <c r="F19" s="168"/>
      <c r="G19" s="168"/>
      <c r="H19" s="169"/>
      <c r="I19" s="179"/>
      <c r="J19" s="157"/>
      <c r="K19" s="169"/>
    </row>
    <row r="20" spans="1:11" ht="15.95" customHeight="1" x14ac:dyDescent="0.25">
      <c r="A20" s="2"/>
      <c r="B20" s="170"/>
      <c r="C20" s="172"/>
      <c r="D20" s="170"/>
      <c r="E20" s="171"/>
      <c r="F20" s="171"/>
      <c r="G20" s="171"/>
      <c r="H20" s="172"/>
      <c r="I20" s="158"/>
      <c r="J20" s="170"/>
      <c r="K20" s="172"/>
    </row>
    <row r="21" spans="1:11" ht="14.45" customHeight="1" x14ac:dyDescent="0.25">
      <c r="A21" s="2"/>
      <c r="B21" s="179" t="s">
        <v>563</v>
      </c>
      <c r="C21" s="169"/>
      <c r="D21" s="179" t="s">
        <v>559</v>
      </c>
      <c r="E21" s="168"/>
      <c r="F21" s="168"/>
      <c r="G21" s="168"/>
      <c r="H21" s="169"/>
      <c r="I21" s="179"/>
      <c r="J21" s="157"/>
      <c r="K21" s="169"/>
    </row>
    <row r="22" spans="1:11" ht="15.95" customHeight="1" x14ac:dyDescent="0.25">
      <c r="A22" s="2"/>
      <c r="B22" s="170"/>
      <c r="C22" s="172"/>
      <c r="D22" s="170"/>
      <c r="E22" s="171"/>
      <c r="F22" s="171"/>
      <c r="G22" s="171"/>
      <c r="H22" s="172"/>
      <c r="I22" s="158"/>
      <c r="J22" s="170"/>
      <c r="K22" s="172"/>
    </row>
    <row r="23" spans="1:11" ht="14.45" customHeight="1" x14ac:dyDescent="0.25">
      <c r="A23" s="2"/>
      <c r="B23" s="179" t="s">
        <v>564</v>
      </c>
      <c r="C23" s="169"/>
      <c r="D23" s="179" t="s">
        <v>559</v>
      </c>
      <c r="E23" s="168"/>
      <c r="F23" s="168"/>
      <c r="G23" s="168"/>
      <c r="H23" s="169"/>
      <c r="I23" s="179"/>
      <c r="J23" s="157"/>
      <c r="K23" s="169"/>
    </row>
    <row r="24" spans="1:11" ht="15.95" customHeight="1" x14ac:dyDescent="0.25">
      <c r="A24" s="2"/>
      <c r="B24" s="170"/>
      <c r="C24" s="172"/>
      <c r="D24" s="170"/>
      <c r="E24" s="171"/>
      <c r="F24" s="171"/>
      <c r="G24" s="171"/>
      <c r="H24" s="172"/>
      <c r="I24" s="158"/>
      <c r="J24" s="170"/>
      <c r="K24" s="172"/>
    </row>
    <row r="25" spans="1:11" ht="14.45" customHeight="1" x14ac:dyDescent="0.25">
      <c r="A25" s="2"/>
      <c r="B25" s="179" t="s">
        <v>565</v>
      </c>
      <c r="C25" s="169"/>
      <c r="D25" s="179" t="s">
        <v>559</v>
      </c>
      <c r="E25" s="168"/>
      <c r="F25" s="168"/>
      <c r="G25" s="168"/>
      <c r="H25" s="169"/>
      <c r="I25" s="179"/>
      <c r="J25" s="157"/>
      <c r="K25" s="169"/>
    </row>
    <row r="26" spans="1:11" ht="15.95" customHeight="1" x14ac:dyDescent="0.25">
      <c r="A26" s="2"/>
      <c r="B26" s="170"/>
      <c r="C26" s="172"/>
      <c r="D26" s="170"/>
      <c r="E26" s="171"/>
      <c r="F26" s="171"/>
      <c r="G26" s="171"/>
      <c r="H26" s="172"/>
      <c r="I26" s="158"/>
      <c r="J26" s="170"/>
      <c r="K26" s="172"/>
    </row>
    <row r="27" spans="1:11" ht="14.45" customHeight="1" x14ac:dyDescent="0.25">
      <c r="A27" s="2"/>
      <c r="B27" s="179" t="s">
        <v>566</v>
      </c>
      <c r="C27" s="169"/>
      <c r="D27" s="179" t="s">
        <v>559</v>
      </c>
      <c r="E27" s="168"/>
      <c r="F27" s="168"/>
      <c r="G27" s="168"/>
      <c r="H27" s="169"/>
      <c r="I27" s="179"/>
      <c r="J27" s="157"/>
      <c r="K27" s="169"/>
    </row>
    <row r="28" spans="1:11" ht="15.95" customHeight="1" x14ac:dyDescent="0.25">
      <c r="A28" s="2"/>
      <c r="B28" s="170"/>
      <c r="C28" s="172"/>
      <c r="D28" s="170"/>
      <c r="E28" s="171"/>
      <c r="F28" s="171"/>
      <c r="G28" s="171"/>
      <c r="H28" s="172"/>
      <c r="I28" s="158"/>
      <c r="J28" s="170"/>
      <c r="K28" s="172"/>
    </row>
    <row r="29" spans="1:11" ht="14.45" customHeight="1" x14ac:dyDescent="0.25">
      <c r="A29" s="2"/>
      <c r="B29" s="179" t="s">
        <v>567</v>
      </c>
      <c r="C29" s="169"/>
      <c r="D29" s="179" t="s">
        <v>559</v>
      </c>
      <c r="E29" s="168"/>
      <c r="F29" s="168"/>
      <c r="G29" s="168"/>
      <c r="H29" s="169"/>
      <c r="I29" s="179"/>
      <c r="J29" s="157"/>
      <c r="K29" s="169"/>
    </row>
    <row r="30" spans="1:11" x14ac:dyDescent="0.25">
      <c r="A30" s="2"/>
      <c r="B30" s="170"/>
      <c r="C30" s="172"/>
      <c r="D30" s="170"/>
      <c r="E30" s="171"/>
      <c r="F30" s="171"/>
      <c r="G30" s="171"/>
      <c r="H30" s="172"/>
      <c r="I30" s="158"/>
      <c r="J30" s="170"/>
      <c r="K30" s="172"/>
    </row>
    <row r="31" spans="1:11" ht="14.45" customHeight="1" x14ac:dyDescent="0.25">
      <c r="A31" s="2"/>
      <c r="B31" s="179" t="s">
        <v>568</v>
      </c>
      <c r="C31" s="169"/>
      <c r="D31" s="179" t="s">
        <v>559</v>
      </c>
      <c r="E31" s="168"/>
      <c r="F31" s="168"/>
      <c r="G31" s="168"/>
      <c r="H31" s="169"/>
      <c r="I31" s="179"/>
      <c r="J31" s="157"/>
      <c r="K31" s="169"/>
    </row>
    <row r="32" spans="1:11" x14ac:dyDescent="0.25">
      <c r="A32" s="2"/>
      <c r="B32" s="170"/>
      <c r="C32" s="172"/>
      <c r="D32" s="170"/>
      <c r="E32" s="171"/>
      <c r="F32" s="171"/>
      <c r="G32" s="171"/>
      <c r="H32" s="172"/>
      <c r="I32" s="158"/>
      <c r="J32" s="170"/>
      <c r="K32" s="172"/>
    </row>
    <row r="33" spans="1:11" ht="14.45" customHeight="1" x14ac:dyDescent="0.25">
      <c r="A33" s="2"/>
      <c r="B33" s="179" t="s">
        <v>569</v>
      </c>
      <c r="C33" s="169"/>
      <c r="D33" s="179" t="s">
        <v>559</v>
      </c>
      <c r="E33" s="168"/>
      <c r="F33" s="168"/>
      <c r="G33" s="168"/>
      <c r="H33" s="169"/>
      <c r="I33" s="179"/>
      <c r="J33" s="157"/>
      <c r="K33" s="169"/>
    </row>
    <row r="34" spans="1:11" x14ac:dyDescent="0.25">
      <c r="A34" s="2"/>
      <c r="B34" s="230"/>
      <c r="C34" s="229"/>
      <c r="D34" s="230"/>
      <c r="E34" s="144"/>
      <c r="F34" s="144"/>
      <c r="G34" s="144"/>
      <c r="H34" s="229"/>
      <c r="I34" s="299"/>
      <c r="J34" s="230"/>
      <c r="K34" s="229"/>
    </row>
    <row r="35" spans="1:11" x14ac:dyDescent="0.25">
      <c r="A35" s="2"/>
      <c r="B35" s="170"/>
      <c r="C35" s="172"/>
      <c r="D35" s="170"/>
      <c r="E35" s="171"/>
      <c r="F35" s="171"/>
      <c r="G35" s="171"/>
      <c r="H35" s="172"/>
      <c r="I35" s="158"/>
      <c r="J35" s="170"/>
      <c r="K35" s="172"/>
    </row>
    <row r="36" spans="1:11" x14ac:dyDescent="0.25">
      <c r="A36" s="2"/>
      <c r="B36" s="191" t="s">
        <v>570</v>
      </c>
      <c r="C36" s="169"/>
      <c r="D36" s="179" t="s">
        <v>559</v>
      </c>
      <c r="E36" s="168"/>
      <c r="F36" s="168"/>
      <c r="G36" s="168"/>
      <c r="H36" s="169"/>
      <c r="I36" s="179"/>
      <c r="J36" s="157"/>
      <c r="K36" s="169"/>
    </row>
    <row r="37" spans="1:11" x14ac:dyDescent="0.25">
      <c r="A37" s="2"/>
      <c r="B37" s="170"/>
      <c r="C37" s="172"/>
      <c r="D37" s="170"/>
      <c r="E37" s="171"/>
      <c r="F37" s="171"/>
      <c r="G37" s="171"/>
      <c r="H37" s="172"/>
      <c r="I37" s="158"/>
      <c r="J37" s="170"/>
      <c r="K37" s="172"/>
    </row>
    <row r="38" spans="1:11" ht="14.45" customHeight="1" x14ac:dyDescent="0.25">
      <c r="A38" s="2"/>
      <c r="B38" s="179" t="s">
        <v>571</v>
      </c>
      <c r="C38" s="169"/>
      <c r="D38" s="179" t="s">
        <v>559</v>
      </c>
      <c r="E38" s="168"/>
      <c r="F38" s="168"/>
      <c r="G38" s="168"/>
      <c r="H38" s="169"/>
      <c r="I38" s="179"/>
      <c r="J38" s="157"/>
      <c r="K38" s="169"/>
    </row>
    <row r="39" spans="1:11" x14ac:dyDescent="0.25">
      <c r="A39" s="2"/>
      <c r="B39" s="170"/>
      <c r="C39" s="172"/>
      <c r="D39" s="170"/>
      <c r="E39" s="171"/>
      <c r="F39" s="171"/>
      <c r="G39" s="171"/>
      <c r="H39" s="172"/>
      <c r="I39" s="158"/>
      <c r="J39" s="170"/>
      <c r="K39" s="172"/>
    </row>
    <row r="40" spans="1:11" ht="14.45" customHeight="1" x14ac:dyDescent="0.25">
      <c r="A40" s="2"/>
      <c r="B40" s="179" t="s">
        <v>572</v>
      </c>
      <c r="C40" s="169"/>
      <c r="D40" s="179" t="s">
        <v>559</v>
      </c>
      <c r="E40" s="168"/>
      <c r="F40" s="168"/>
      <c r="G40" s="168"/>
      <c r="H40" s="169"/>
      <c r="I40" s="179"/>
      <c r="J40" s="157"/>
      <c r="K40" s="169"/>
    </row>
    <row r="41" spans="1:11" x14ac:dyDescent="0.25">
      <c r="A41" s="2"/>
      <c r="B41" s="170"/>
      <c r="C41" s="172"/>
      <c r="D41" s="170"/>
      <c r="E41" s="171"/>
      <c r="F41" s="171"/>
      <c r="G41" s="171"/>
      <c r="H41" s="172"/>
      <c r="I41" s="158"/>
      <c r="J41" s="170"/>
      <c r="K41" s="172"/>
    </row>
    <row r="42" spans="1:11" x14ac:dyDescent="0.25">
      <c r="A42" s="2"/>
      <c r="B42" s="2"/>
      <c r="C42" s="2"/>
      <c r="D42" s="2"/>
      <c r="E42" s="2"/>
      <c r="F42" s="2"/>
      <c r="G42" s="2"/>
      <c r="H42" s="2"/>
      <c r="I42" s="2"/>
      <c r="J42" s="2"/>
      <c r="K42" s="2"/>
    </row>
    <row r="43" spans="1:11" x14ac:dyDescent="0.25">
      <c r="A43" s="2"/>
      <c r="B43" s="2"/>
      <c r="C43" s="2"/>
      <c r="D43" s="2"/>
      <c r="E43" s="2"/>
      <c r="F43" s="2"/>
      <c r="G43" s="2"/>
      <c r="H43" s="2"/>
      <c r="I43" s="2"/>
      <c r="J43" s="2"/>
      <c r="K43" s="2"/>
    </row>
    <row r="44" spans="1:11" x14ac:dyDescent="0.25">
      <c r="A44" s="2"/>
      <c r="B44" s="2"/>
      <c r="C44" s="2"/>
      <c r="D44" s="2"/>
      <c r="E44" s="2"/>
      <c r="F44" s="2"/>
      <c r="G44" s="2"/>
      <c r="H44" s="2"/>
      <c r="I44" s="2"/>
      <c r="J44" s="2"/>
      <c r="K44" s="2"/>
    </row>
    <row r="45" spans="1:11" x14ac:dyDescent="0.25">
      <c r="A45" s="2"/>
      <c r="B45" s="2"/>
      <c r="C45" s="2"/>
      <c r="D45" s="2"/>
      <c r="E45" s="2"/>
      <c r="F45" s="2"/>
      <c r="G45" s="2"/>
      <c r="H45" s="2"/>
      <c r="I45" s="2"/>
      <c r="J45" s="2"/>
      <c r="K45" s="2"/>
    </row>
    <row r="46" spans="1:11" x14ac:dyDescent="0.25">
      <c r="A46" s="2"/>
      <c r="B46" s="2"/>
      <c r="C46" s="2"/>
      <c r="D46" s="2"/>
      <c r="E46" s="2"/>
      <c r="G46" s="2"/>
      <c r="H46" s="2"/>
      <c r="I46" s="2"/>
      <c r="J46" s="2"/>
      <c r="K46" s="2"/>
    </row>
    <row r="47" spans="1:11" x14ac:dyDescent="0.25">
      <c r="A47" s="2"/>
      <c r="B47" s="2"/>
      <c r="C47" s="2"/>
      <c r="D47" s="2"/>
      <c r="E47" s="2"/>
      <c r="F47" s="2"/>
      <c r="G47" s="2"/>
      <c r="H47" s="2"/>
      <c r="I47" s="2"/>
      <c r="J47" s="2"/>
      <c r="K47" s="2"/>
    </row>
    <row r="48" spans="1:11" x14ac:dyDescent="0.25">
      <c r="A48" s="2"/>
      <c r="B48" s="2"/>
      <c r="C48" s="2"/>
      <c r="D48" s="2"/>
      <c r="E48" s="2"/>
      <c r="F48" s="2"/>
      <c r="G48" s="2"/>
      <c r="H48" s="2"/>
      <c r="I48" s="2"/>
      <c r="J48" s="2"/>
      <c r="K48" s="2"/>
    </row>
    <row r="49" spans="1:11" s="36" customFormat="1" ht="13.5" customHeight="1" x14ac:dyDescent="0.25">
      <c r="A49" s="37"/>
      <c r="B49" s="311" t="s">
        <v>573</v>
      </c>
      <c r="C49" s="312"/>
      <c r="D49" s="312"/>
      <c r="E49" s="312"/>
      <c r="F49" s="312"/>
      <c r="G49" s="312"/>
      <c r="H49" s="312"/>
      <c r="I49" s="312"/>
      <c r="J49" s="312"/>
      <c r="K49" s="312"/>
    </row>
    <row r="50" spans="1:11" x14ac:dyDescent="0.25">
      <c r="A50" s="2"/>
      <c r="B50" s="8"/>
      <c r="C50" s="8"/>
      <c r="D50" s="8"/>
      <c r="E50" s="8"/>
      <c r="F50" s="8"/>
      <c r="G50" s="8"/>
      <c r="H50" s="8"/>
      <c r="I50" s="8"/>
      <c r="J50" s="8"/>
      <c r="K50" s="8"/>
    </row>
    <row r="51" spans="1:11" x14ac:dyDescent="0.25">
      <c r="A51" s="2"/>
      <c r="B51" s="8"/>
      <c r="C51" s="8"/>
      <c r="D51" s="8"/>
      <c r="E51" s="8"/>
      <c r="F51" s="8"/>
      <c r="G51" s="8"/>
      <c r="H51" s="8"/>
      <c r="I51" s="8"/>
      <c r="J51" s="8"/>
      <c r="K51" s="8"/>
    </row>
    <row r="52" spans="1:11" x14ac:dyDescent="0.25">
      <c r="A52" s="2"/>
      <c r="B52" s="8"/>
      <c r="C52" s="8"/>
      <c r="D52" s="8"/>
      <c r="E52" s="8"/>
      <c r="F52" s="8"/>
      <c r="G52" s="8"/>
      <c r="H52" s="8"/>
      <c r="I52" s="8"/>
      <c r="J52" s="8"/>
      <c r="K52" s="8"/>
    </row>
    <row r="53" spans="1:11" x14ac:dyDescent="0.25">
      <c r="A53" s="2"/>
      <c r="B53" s="8"/>
      <c r="C53" s="8"/>
      <c r="D53" s="8"/>
      <c r="E53" s="8"/>
      <c r="F53" s="8"/>
      <c r="G53" s="8"/>
      <c r="H53" s="8"/>
      <c r="I53" s="8"/>
      <c r="J53" s="8"/>
      <c r="K53" s="8"/>
    </row>
    <row r="54" spans="1:11" x14ac:dyDescent="0.25">
      <c r="A54" s="2"/>
      <c r="B54" s="8"/>
      <c r="C54" s="8"/>
      <c r="D54" s="8"/>
      <c r="E54" s="8"/>
      <c r="F54" s="8"/>
      <c r="G54" s="8"/>
      <c r="H54" s="8"/>
      <c r="I54" s="8"/>
      <c r="J54" s="8"/>
      <c r="K54" s="8"/>
    </row>
    <row r="55" spans="1:11" x14ac:dyDescent="0.25">
      <c r="A55" s="2"/>
      <c r="B55" s="8"/>
      <c r="C55" s="8"/>
      <c r="D55" s="8"/>
      <c r="E55" s="8"/>
      <c r="F55" s="8"/>
      <c r="G55" s="8"/>
      <c r="H55" s="8"/>
      <c r="I55" s="8"/>
      <c r="J55" s="8"/>
      <c r="K55" s="8"/>
    </row>
    <row r="56" spans="1:11" x14ac:dyDescent="0.25">
      <c r="A56" s="2"/>
      <c r="B56" s="8"/>
      <c r="C56" s="8"/>
      <c r="D56" s="8"/>
      <c r="E56" s="8"/>
      <c r="F56" s="8"/>
      <c r="G56" s="8"/>
      <c r="H56" s="8"/>
      <c r="I56" s="8"/>
      <c r="J56" s="8"/>
      <c r="K56" s="8"/>
    </row>
    <row r="57" spans="1:11" x14ac:dyDescent="0.25">
      <c r="A57" s="2"/>
      <c r="B57" s="8"/>
      <c r="C57" s="8"/>
      <c r="D57" s="8"/>
      <c r="E57" s="8"/>
      <c r="F57" s="8"/>
      <c r="G57" s="8"/>
      <c r="H57" s="8"/>
      <c r="I57" s="8"/>
      <c r="J57" s="8"/>
      <c r="K57" s="8"/>
    </row>
    <row r="58" spans="1:11" ht="15.6" customHeight="1" x14ac:dyDescent="0.25">
      <c r="A58" s="2"/>
      <c r="B58" s="8"/>
      <c r="C58" s="8"/>
      <c r="D58" s="8"/>
      <c r="E58" s="8"/>
      <c r="F58" s="8"/>
      <c r="G58" s="8"/>
      <c r="H58" s="8"/>
      <c r="I58" s="8"/>
      <c r="J58" s="8"/>
      <c r="K58" s="8"/>
    </row>
  </sheetData>
  <sheetProtection sheet="1" objects="1" scenarios="1" formatColumns="0" formatRows="0"/>
  <mergeCells count="63">
    <mergeCell ref="B2:K2"/>
    <mergeCell ref="I19:I20"/>
    <mergeCell ref="B27:C28"/>
    <mergeCell ref="D40:H41"/>
    <mergeCell ref="J38:K39"/>
    <mergeCell ref="B12:C13"/>
    <mergeCell ref="J16:K18"/>
    <mergeCell ref="D27:H28"/>
    <mergeCell ref="D21:H22"/>
    <mergeCell ref="I31:I32"/>
    <mergeCell ref="B33:C35"/>
    <mergeCell ref="I16:I18"/>
    <mergeCell ref="B29:C30"/>
    <mergeCell ref="J40:K41"/>
    <mergeCell ref="B23:C24"/>
    <mergeCell ref="D38:H39"/>
    <mergeCell ref="J23:K24"/>
    <mergeCell ref="I33:I35"/>
    <mergeCell ref="I27:I28"/>
    <mergeCell ref="I40:I41"/>
    <mergeCell ref="I38:I39"/>
    <mergeCell ref="J31:K32"/>
    <mergeCell ref="J29:K30"/>
    <mergeCell ref="J27:K28"/>
    <mergeCell ref="B31:C32"/>
    <mergeCell ref="I29:I30"/>
    <mergeCell ref="B38:C39"/>
    <mergeCell ref="D36:H37"/>
    <mergeCell ref="D33:H35"/>
    <mergeCell ref="D29:H30"/>
    <mergeCell ref="D31:H32"/>
    <mergeCell ref="B9:C11"/>
    <mergeCell ref="B21:C22"/>
    <mergeCell ref="D16:H18"/>
    <mergeCell ref="B25:C26"/>
    <mergeCell ref="B4:K8"/>
    <mergeCell ref="J9:K11"/>
    <mergeCell ref="D19:H20"/>
    <mergeCell ref="I9:I11"/>
    <mergeCell ref="J14:K15"/>
    <mergeCell ref="I14:I15"/>
    <mergeCell ref="D23:H24"/>
    <mergeCell ref="J19:K20"/>
    <mergeCell ref="I23:I24"/>
    <mergeCell ref="D9:H11"/>
    <mergeCell ref="B14:C15"/>
    <mergeCell ref="D14:H15"/>
    <mergeCell ref="B49:K49"/>
    <mergeCell ref="B16:C18"/>
    <mergeCell ref="J33:K35"/>
    <mergeCell ref="D12:H13"/>
    <mergeCell ref="J36:K37"/>
    <mergeCell ref="B19:C20"/>
    <mergeCell ref="I36:I37"/>
    <mergeCell ref="J25:K26"/>
    <mergeCell ref="B36:C37"/>
    <mergeCell ref="J21:K22"/>
    <mergeCell ref="D25:H26"/>
    <mergeCell ref="I25:I26"/>
    <mergeCell ref="J12:K13"/>
    <mergeCell ref="B40:C41"/>
    <mergeCell ref="I12:I13"/>
    <mergeCell ref="I21:I22"/>
  </mergeCells>
  <hyperlinks>
    <hyperlink ref="B49" r:id="rId1" display="24 GEF Council meeting documents, guidelines, project and program cycle policy 2020 update" xr:uid="{00000000-0004-0000-0C00-000000000000}"/>
  </hyperlinks>
  <pageMargins left="0.25" right="0.25" top="0.75" bottom="0.75" header="0.3" footer="0.3"/>
  <pageSetup paperSize="5" orientation="portrait"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sheetPr codeName="Sheet10">
    <tabColor theme="3" tint="0.499984740745262"/>
  </sheetPr>
  <dimension ref="A1:L48"/>
  <sheetViews>
    <sheetView showGridLines="0" view="pageBreakPreview" zoomScaleNormal="100" zoomScaleSheetLayoutView="100" workbookViewId="0">
      <selection activeCell="Q9" sqref="Q9"/>
    </sheetView>
  </sheetViews>
  <sheetFormatPr defaultColWidth="8.85546875" defaultRowHeight="15" x14ac:dyDescent="0.25"/>
  <cols>
    <col min="1" max="2" width="1.42578125" customWidth="1"/>
    <col min="4" max="4" width="4.7109375" customWidth="1"/>
    <col min="6" max="6" width="7" customWidth="1"/>
    <col min="7" max="7" width="17.85546875" customWidth="1"/>
    <col min="12" max="12" width="15.140625" customWidth="1"/>
  </cols>
  <sheetData>
    <row r="1" spans="1:12" x14ac:dyDescent="0.25">
      <c r="A1" s="16"/>
      <c r="B1" s="16"/>
      <c r="C1" s="16"/>
      <c r="D1" s="16"/>
      <c r="E1" s="16"/>
      <c r="F1" s="16"/>
      <c r="G1" s="16"/>
      <c r="H1" s="16"/>
      <c r="I1" s="16"/>
      <c r="J1" s="16"/>
      <c r="K1" s="16"/>
      <c r="L1" s="16"/>
    </row>
    <row r="2" spans="1:12" ht="19.5" customHeight="1" x14ac:dyDescent="0.25">
      <c r="A2" s="16"/>
      <c r="B2" s="16"/>
      <c r="C2" s="298" t="s">
        <v>574</v>
      </c>
      <c r="D2" s="144"/>
      <c r="E2" s="144"/>
      <c r="F2" s="144"/>
      <c r="G2" s="144"/>
      <c r="H2" s="144"/>
      <c r="I2" s="144"/>
      <c r="J2" s="144"/>
      <c r="K2" s="144"/>
      <c r="L2" s="144"/>
    </row>
    <row r="3" spans="1:12" x14ac:dyDescent="0.25">
      <c r="A3" s="16"/>
      <c r="B3" s="16"/>
      <c r="C3" s="19"/>
      <c r="D3" s="19"/>
      <c r="E3" s="19"/>
      <c r="F3" s="19"/>
      <c r="G3" s="19"/>
      <c r="H3" s="19"/>
      <c r="I3" s="19"/>
      <c r="J3" s="19"/>
      <c r="K3" s="19"/>
      <c r="L3" s="19"/>
    </row>
    <row r="4" spans="1:12" ht="14.45" customHeight="1" x14ac:dyDescent="0.25">
      <c r="A4" s="16"/>
      <c r="B4" s="16"/>
      <c r="C4" s="320" t="s">
        <v>575</v>
      </c>
      <c r="D4" s="168"/>
      <c r="E4" s="168"/>
      <c r="F4" s="168"/>
      <c r="G4" s="168"/>
      <c r="H4" s="168"/>
      <c r="I4" s="168"/>
      <c r="J4" s="168"/>
      <c r="K4" s="168"/>
      <c r="L4" s="168"/>
    </row>
    <row r="5" spans="1:12" ht="14.45" customHeight="1" x14ac:dyDescent="0.25">
      <c r="A5" s="16"/>
      <c r="B5" s="16"/>
      <c r="C5" s="230"/>
      <c r="D5" s="144"/>
      <c r="E5" s="144"/>
      <c r="F5" s="144"/>
      <c r="G5" s="144"/>
      <c r="H5" s="144"/>
      <c r="I5" s="144"/>
      <c r="J5" s="144"/>
      <c r="K5" s="144"/>
      <c r="L5" s="144"/>
    </row>
    <row r="6" spans="1:12" ht="17.100000000000001" customHeight="1" x14ac:dyDescent="0.25">
      <c r="A6" s="16"/>
      <c r="B6" s="16"/>
      <c r="C6" s="170"/>
      <c r="D6" s="171"/>
      <c r="E6" s="171"/>
      <c r="F6" s="171"/>
      <c r="G6" s="171"/>
      <c r="H6" s="171"/>
      <c r="I6" s="171"/>
      <c r="J6" s="171"/>
      <c r="K6" s="171"/>
      <c r="L6" s="171"/>
    </row>
    <row r="7" spans="1:12" ht="17.100000000000001" customHeight="1" x14ac:dyDescent="0.25">
      <c r="A7" s="16"/>
      <c r="B7" s="16"/>
      <c r="C7" s="175"/>
      <c r="D7" s="148"/>
      <c r="E7" s="148"/>
      <c r="F7" s="148"/>
      <c r="G7" s="148"/>
      <c r="H7" s="148"/>
      <c r="I7" s="148"/>
      <c r="J7" s="148"/>
      <c r="K7" s="148"/>
      <c r="L7" s="148"/>
    </row>
    <row r="8" spans="1:12" ht="34.5" customHeight="1" x14ac:dyDescent="0.25">
      <c r="A8" s="16"/>
      <c r="B8" s="16"/>
      <c r="C8" s="322" t="s">
        <v>576</v>
      </c>
      <c r="D8" s="169"/>
      <c r="E8" s="321" t="s">
        <v>577</v>
      </c>
      <c r="F8" s="149"/>
      <c r="G8" s="40" t="s">
        <v>578</v>
      </c>
      <c r="H8" s="318" t="s">
        <v>579</v>
      </c>
      <c r="I8" s="168"/>
      <c r="J8" s="168"/>
      <c r="K8" s="168"/>
      <c r="L8" s="319"/>
    </row>
    <row r="9" spans="1:12" ht="104.25" customHeight="1" x14ac:dyDescent="0.25">
      <c r="A9" s="16"/>
      <c r="B9" s="16"/>
      <c r="C9" s="179" t="s">
        <v>580</v>
      </c>
      <c r="D9" s="149"/>
      <c r="E9" s="179" t="s">
        <v>581</v>
      </c>
      <c r="F9" s="149"/>
      <c r="G9" s="78" t="s">
        <v>582</v>
      </c>
      <c r="H9" s="315" t="s">
        <v>583</v>
      </c>
      <c r="I9" s="148"/>
      <c r="J9" s="148"/>
      <c r="K9" s="148"/>
      <c r="L9" s="316"/>
    </row>
    <row r="10" spans="1:12" ht="84.6" customHeight="1" x14ac:dyDescent="0.25">
      <c r="A10" s="16"/>
      <c r="B10" s="16"/>
      <c r="C10" s="179" t="s">
        <v>580</v>
      </c>
      <c r="D10" s="149"/>
      <c r="E10" s="179" t="s">
        <v>584</v>
      </c>
      <c r="F10" s="149"/>
      <c r="G10" s="78" t="s">
        <v>585</v>
      </c>
      <c r="H10" s="315" t="s">
        <v>583</v>
      </c>
      <c r="I10" s="148"/>
      <c r="J10" s="148"/>
      <c r="K10" s="148"/>
      <c r="L10" s="316"/>
    </row>
    <row r="11" spans="1:12" ht="69" customHeight="1" x14ac:dyDescent="0.25">
      <c r="A11" s="16"/>
      <c r="B11" s="16"/>
      <c r="C11" s="179" t="s">
        <v>580</v>
      </c>
      <c r="D11" s="149"/>
      <c r="E11" s="179" t="s">
        <v>586</v>
      </c>
      <c r="F11" s="149"/>
      <c r="G11" s="78" t="s">
        <v>587</v>
      </c>
      <c r="H11" s="315" t="s">
        <v>583</v>
      </c>
      <c r="I11" s="148"/>
      <c r="J11" s="148"/>
      <c r="K11" s="148"/>
      <c r="L11" s="316"/>
    </row>
    <row r="12" spans="1:12" ht="64.5" customHeight="1" x14ac:dyDescent="0.25">
      <c r="A12" s="16"/>
      <c r="B12" s="16"/>
      <c r="C12" s="179" t="s">
        <v>580</v>
      </c>
      <c r="D12" s="149"/>
      <c r="E12" s="179" t="s">
        <v>588</v>
      </c>
      <c r="F12" s="149"/>
      <c r="G12" s="78" t="s">
        <v>589</v>
      </c>
      <c r="H12" s="315" t="s">
        <v>583</v>
      </c>
      <c r="I12" s="148"/>
      <c r="J12" s="148"/>
      <c r="K12" s="148"/>
      <c r="L12" s="316"/>
    </row>
    <row r="13" spans="1:12" ht="70.5" customHeight="1" x14ac:dyDescent="0.25">
      <c r="A13" s="16"/>
      <c r="B13" s="16"/>
      <c r="C13" s="179" t="s">
        <v>580</v>
      </c>
      <c r="D13" s="149"/>
      <c r="E13" s="179" t="s">
        <v>590</v>
      </c>
      <c r="F13" s="149"/>
      <c r="G13" s="78" t="s">
        <v>591</v>
      </c>
      <c r="H13" s="315" t="s">
        <v>583</v>
      </c>
      <c r="I13" s="148"/>
      <c r="J13" s="148"/>
      <c r="K13" s="148"/>
      <c r="L13" s="316"/>
    </row>
    <row r="14" spans="1:12" ht="66" customHeight="1" x14ac:dyDescent="0.25">
      <c r="A14" s="16"/>
      <c r="B14" s="16"/>
      <c r="C14" s="179" t="s">
        <v>580</v>
      </c>
      <c r="D14" s="149"/>
      <c r="E14" s="179" t="s">
        <v>592</v>
      </c>
      <c r="F14" s="149"/>
      <c r="G14" s="78" t="s">
        <v>591</v>
      </c>
      <c r="H14" s="315" t="s">
        <v>583</v>
      </c>
      <c r="I14" s="148"/>
      <c r="J14" s="148"/>
      <c r="K14" s="148"/>
      <c r="L14" s="316"/>
    </row>
    <row r="15" spans="1:12" ht="69.75" customHeight="1" x14ac:dyDescent="0.25">
      <c r="A15" s="16"/>
      <c r="B15" s="16"/>
      <c r="C15" s="179" t="s">
        <v>580</v>
      </c>
      <c r="D15" s="149"/>
      <c r="E15" s="179" t="s">
        <v>593</v>
      </c>
      <c r="F15" s="149"/>
      <c r="G15" s="78" t="s">
        <v>591</v>
      </c>
      <c r="H15" s="315" t="s">
        <v>583</v>
      </c>
      <c r="I15" s="148"/>
      <c r="J15" s="148"/>
      <c r="K15" s="148"/>
      <c r="L15" s="316"/>
    </row>
    <row r="16" spans="1:12" ht="66" customHeight="1" x14ac:dyDescent="0.25">
      <c r="A16" s="16"/>
      <c r="B16" s="16"/>
      <c r="C16" s="179" t="s">
        <v>580</v>
      </c>
      <c r="D16" s="149"/>
      <c r="E16" s="179" t="s">
        <v>594</v>
      </c>
      <c r="F16" s="149"/>
      <c r="G16" s="78" t="s">
        <v>591</v>
      </c>
      <c r="H16" s="315" t="s">
        <v>583</v>
      </c>
      <c r="I16" s="148"/>
      <c r="J16" s="148"/>
      <c r="K16" s="148"/>
      <c r="L16" s="316"/>
    </row>
    <row r="17" spans="1:12" ht="74.25" customHeight="1" x14ac:dyDescent="0.25">
      <c r="A17" s="16"/>
      <c r="B17" s="16"/>
      <c r="C17" s="179" t="s">
        <v>580</v>
      </c>
      <c r="D17" s="149"/>
      <c r="E17" s="179" t="s">
        <v>595</v>
      </c>
      <c r="F17" s="149"/>
      <c r="G17" s="78" t="s">
        <v>591</v>
      </c>
      <c r="H17" s="315" t="s">
        <v>583</v>
      </c>
      <c r="I17" s="148"/>
      <c r="J17" s="148"/>
      <c r="K17" s="148"/>
      <c r="L17" s="316"/>
    </row>
    <row r="18" spans="1:12" ht="68.45" customHeight="1" x14ac:dyDescent="0.25">
      <c r="A18" s="16"/>
      <c r="B18" s="16"/>
      <c r="C18" s="179" t="s">
        <v>580</v>
      </c>
      <c r="D18" s="149"/>
      <c r="E18" s="179" t="s">
        <v>596</v>
      </c>
      <c r="F18" s="149"/>
      <c r="G18" s="78" t="s">
        <v>591</v>
      </c>
      <c r="H18" s="315" t="s">
        <v>583</v>
      </c>
      <c r="I18" s="148"/>
      <c r="J18" s="148"/>
      <c r="K18" s="148"/>
      <c r="L18" s="316"/>
    </row>
    <row r="19" spans="1:12" ht="68.099999999999994" customHeight="1" x14ac:dyDescent="0.25">
      <c r="A19" s="16"/>
      <c r="B19" s="16"/>
      <c r="C19" s="179" t="s">
        <v>597</v>
      </c>
      <c r="D19" s="149"/>
      <c r="E19" s="179" t="s">
        <v>598</v>
      </c>
      <c r="F19" s="149"/>
      <c r="G19" s="78" t="s">
        <v>599</v>
      </c>
      <c r="H19" s="315" t="s">
        <v>583</v>
      </c>
      <c r="I19" s="148"/>
      <c r="J19" s="148"/>
      <c r="K19" s="148"/>
      <c r="L19" s="316"/>
    </row>
    <row r="20" spans="1:12" ht="66" customHeight="1" x14ac:dyDescent="0.25">
      <c r="A20" s="16"/>
      <c r="B20" s="16"/>
      <c r="C20" s="179" t="s">
        <v>597</v>
      </c>
      <c r="D20" s="149"/>
      <c r="E20" s="179" t="s">
        <v>600</v>
      </c>
      <c r="F20" s="149"/>
      <c r="G20" s="78" t="s">
        <v>599</v>
      </c>
      <c r="H20" s="315" t="s">
        <v>583</v>
      </c>
      <c r="I20" s="148"/>
      <c r="J20" s="148"/>
      <c r="K20" s="148"/>
      <c r="L20" s="316"/>
    </row>
    <row r="21" spans="1:12" ht="78" customHeight="1" x14ac:dyDescent="0.25">
      <c r="A21" s="16"/>
      <c r="B21" s="16"/>
      <c r="C21" s="179" t="s">
        <v>597</v>
      </c>
      <c r="D21" s="149"/>
      <c r="E21" s="179" t="s">
        <v>601</v>
      </c>
      <c r="F21" s="149"/>
      <c r="G21" s="78" t="s">
        <v>599</v>
      </c>
      <c r="H21" s="315" t="s">
        <v>583</v>
      </c>
      <c r="I21" s="148"/>
      <c r="J21" s="148"/>
      <c r="K21" s="148"/>
      <c r="L21" s="316"/>
    </row>
    <row r="22" spans="1:12" ht="61.5" customHeight="1" x14ac:dyDescent="0.25">
      <c r="A22" s="16"/>
      <c r="B22" s="16"/>
      <c r="C22" s="179" t="s">
        <v>597</v>
      </c>
      <c r="D22" s="149"/>
      <c r="E22" s="179" t="s">
        <v>602</v>
      </c>
      <c r="F22" s="149"/>
      <c r="G22" s="78" t="s">
        <v>599</v>
      </c>
      <c r="H22" s="315" t="s">
        <v>583</v>
      </c>
      <c r="I22" s="148"/>
      <c r="J22" s="148"/>
      <c r="K22" s="148"/>
      <c r="L22" s="316"/>
    </row>
    <row r="23" spans="1:12" ht="60.95" customHeight="1" x14ac:dyDescent="0.25">
      <c r="A23" s="16"/>
      <c r="B23" s="16"/>
      <c r="C23" s="179" t="s">
        <v>597</v>
      </c>
      <c r="D23" s="149"/>
      <c r="E23" s="179" t="s">
        <v>603</v>
      </c>
      <c r="F23" s="149"/>
      <c r="G23" s="78" t="s">
        <v>599</v>
      </c>
      <c r="H23" s="315" t="s">
        <v>583</v>
      </c>
      <c r="I23" s="148"/>
      <c r="J23" s="148"/>
      <c r="K23" s="148"/>
      <c r="L23" s="316"/>
    </row>
    <row r="24" spans="1:12" ht="17.100000000000001" customHeight="1" x14ac:dyDescent="0.25">
      <c r="A24" s="16"/>
      <c r="B24" s="16"/>
      <c r="C24" s="314"/>
      <c r="D24" s="149"/>
      <c r="E24" s="314"/>
      <c r="F24" s="149"/>
      <c r="G24" s="29"/>
      <c r="H24" s="317"/>
      <c r="I24" s="148"/>
      <c r="J24" s="148"/>
      <c r="K24" s="148"/>
      <c r="L24" s="316"/>
    </row>
    <row r="25" spans="1:12" ht="17.100000000000001" customHeight="1" x14ac:dyDescent="0.25">
      <c r="A25" s="16"/>
      <c r="B25" s="16"/>
      <c r="C25" s="314"/>
      <c r="D25" s="149"/>
      <c r="E25" s="314"/>
      <c r="F25" s="149"/>
      <c r="G25" s="29"/>
      <c r="H25" s="317"/>
      <c r="I25" s="148"/>
      <c r="J25" s="148"/>
      <c r="K25" s="148"/>
      <c r="L25" s="316"/>
    </row>
    <row r="26" spans="1:12" ht="17.100000000000001" customHeight="1" x14ac:dyDescent="0.25">
      <c r="A26" s="16"/>
      <c r="B26" s="16"/>
      <c r="C26" s="314"/>
      <c r="D26" s="149"/>
      <c r="E26" s="314"/>
      <c r="F26" s="149"/>
      <c r="G26" s="29"/>
      <c r="H26" s="317"/>
      <c r="I26" s="148"/>
      <c r="J26" s="148"/>
      <c r="K26" s="148"/>
      <c r="L26" s="316"/>
    </row>
    <row r="27" spans="1:12" ht="17.100000000000001" customHeight="1" x14ac:dyDescent="0.25">
      <c r="A27" s="16"/>
      <c r="B27" s="16"/>
      <c r="C27" s="314"/>
      <c r="D27" s="149"/>
      <c r="E27" s="314"/>
      <c r="F27" s="149"/>
      <c r="G27" s="23"/>
      <c r="H27" s="317"/>
      <c r="I27" s="148"/>
      <c r="J27" s="148"/>
      <c r="K27" s="148"/>
      <c r="L27" s="316"/>
    </row>
    <row r="28" spans="1:12" ht="17.100000000000001" customHeight="1" x14ac:dyDescent="0.25">
      <c r="A28" s="16"/>
      <c r="B28" s="16"/>
      <c r="C28" s="314"/>
      <c r="D28" s="149"/>
      <c r="E28" s="314"/>
      <c r="F28" s="149"/>
      <c r="G28" s="23"/>
      <c r="H28" s="317"/>
      <c r="I28" s="148"/>
      <c r="J28" s="148"/>
      <c r="K28" s="148"/>
      <c r="L28" s="316"/>
    </row>
    <row r="29" spans="1:12" ht="17.100000000000001" customHeight="1" x14ac:dyDescent="0.25">
      <c r="A29" s="16"/>
      <c r="B29" s="16"/>
      <c r="C29" s="314"/>
      <c r="D29" s="149"/>
      <c r="E29" s="314"/>
      <c r="F29" s="149"/>
      <c r="G29" s="29"/>
      <c r="H29" s="317"/>
      <c r="I29" s="148"/>
      <c r="J29" s="148"/>
      <c r="K29" s="148"/>
      <c r="L29" s="316"/>
    </row>
    <row r="30" spans="1:12" ht="17.100000000000001" customHeight="1" x14ac:dyDescent="0.25">
      <c r="A30" s="16"/>
      <c r="B30" s="16"/>
      <c r="C30" s="314"/>
      <c r="D30" s="149"/>
      <c r="E30" s="314"/>
      <c r="F30" s="149"/>
      <c r="G30" s="29"/>
      <c r="H30" s="317"/>
      <c r="I30" s="148"/>
      <c r="J30" s="148"/>
      <c r="K30" s="148"/>
      <c r="L30" s="316"/>
    </row>
    <row r="31" spans="1:12" ht="17.100000000000001" customHeight="1" x14ac:dyDescent="0.25">
      <c r="A31" s="16"/>
      <c r="B31" s="16"/>
      <c r="C31" s="314"/>
      <c r="D31" s="149"/>
      <c r="E31" s="314"/>
      <c r="F31" s="149"/>
      <c r="G31" s="29"/>
      <c r="H31" s="317"/>
      <c r="I31" s="148"/>
      <c r="J31" s="148"/>
      <c r="K31" s="148"/>
      <c r="L31" s="316"/>
    </row>
    <row r="32" spans="1:12" ht="17.100000000000001" customHeight="1" x14ac:dyDescent="0.25">
      <c r="A32" s="16"/>
      <c r="B32" s="16"/>
      <c r="C32" s="314"/>
      <c r="D32" s="149"/>
      <c r="E32" s="314"/>
      <c r="F32" s="149"/>
      <c r="G32" s="23"/>
      <c r="H32" s="317"/>
      <c r="I32" s="148"/>
      <c r="J32" s="148"/>
      <c r="K32" s="148"/>
      <c r="L32" s="316"/>
    </row>
    <row r="33" spans="1:12" ht="17.100000000000001" customHeight="1" x14ac:dyDescent="0.25">
      <c r="A33" s="16"/>
      <c r="B33" s="16"/>
      <c r="C33" s="314"/>
      <c r="D33" s="149"/>
      <c r="E33" s="314"/>
      <c r="F33" s="149"/>
      <c r="G33" s="23"/>
      <c r="H33" s="317"/>
      <c r="I33" s="148"/>
      <c r="J33" s="148"/>
      <c r="K33" s="148"/>
      <c r="L33" s="316"/>
    </row>
    <row r="34" spans="1:12" ht="17.100000000000001" customHeight="1" x14ac:dyDescent="0.25">
      <c r="A34" s="16"/>
      <c r="B34" s="16"/>
      <c r="C34" s="16"/>
      <c r="D34" s="16"/>
      <c r="E34" s="16"/>
      <c r="F34" s="16"/>
      <c r="G34" s="16"/>
      <c r="H34" s="16"/>
      <c r="I34" s="16"/>
      <c r="J34" s="16"/>
      <c r="K34" s="16"/>
      <c r="L34" s="16"/>
    </row>
    <row r="35" spans="1:12" ht="17.100000000000001" customHeight="1" x14ac:dyDescent="0.25">
      <c r="A35" s="16"/>
      <c r="B35" s="16"/>
      <c r="C35" s="16"/>
      <c r="D35" s="16"/>
      <c r="E35" s="16"/>
      <c r="F35" s="16"/>
      <c r="G35" s="16"/>
      <c r="H35" s="16"/>
      <c r="I35" s="16"/>
      <c r="J35" s="16"/>
      <c r="K35" s="16"/>
      <c r="L35" s="16"/>
    </row>
    <row r="36" spans="1:12" ht="17.100000000000001" customHeight="1" x14ac:dyDescent="0.25">
      <c r="A36" s="16"/>
      <c r="B36" s="16"/>
      <c r="C36" s="16"/>
      <c r="D36" s="16"/>
      <c r="E36" s="16"/>
      <c r="F36" s="16"/>
      <c r="G36" s="16"/>
      <c r="H36" s="16"/>
      <c r="I36" s="16"/>
      <c r="J36" s="16"/>
      <c r="K36" s="16"/>
      <c r="L36" s="16"/>
    </row>
    <row r="37" spans="1:12" ht="17.100000000000001" customHeight="1" x14ac:dyDescent="0.25">
      <c r="A37" s="16"/>
      <c r="B37" s="16"/>
      <c r="C37" s="16"/>
      <c r="D37" s="16"/>
      <c r="E37" s="16"/>
      <c r="F37" s="16"/>
      <c r="G37" s="16"/>
      <c r="H37" s="16"/>
      <c r="I37" s="16"/>
      <c r="J37" s="16"/>
      <c r="K37" s="16"/>
      <c r="L37" s="16"/>
    </row>
    <row r="38" spans="1:12" ht="17.100000000000001" customHeight="1" x14ac:dyDescent="0.25">
      <c r="A38" s="16"/>
      <c r="B38" s="16"/>
      <c r="C38" s="16"/>
      <c r="D38" s="16"/>
      <c r="E38" s="16"/>
      <c r="F38" s="16"/>
      <c r="G38" s="16"/>
      <c r="H38" s="16"/>
      <c r="I38" s="16"/>
      <c r="J38" s="16"/>
      <c r="K38" s="16"/>
      <c r="L38" s="16"/>
    </row>
    <row r="39" spans="1:12" ht="17.100000000000001" customHeight="1" x14ac:dyDescent="0.25">
      <c r="A39" s="16"/>
      <c r="B39" s="16"/>
      <c r="C39" s="16"/>
      <c r="D39" s="16"/>
      <c r="E39" s="16"/>
      <c r="F39" s="16"/>
      <c r="G39" s="16"/>
      <c r="H39" s="16"/>
      <c r="I39" s="16"/>
      <c r="J39" s="16"/>
      <c r="K39" s="16"/>
      <c r="L39" s="16"/>
    </row>
    <row r="40" spans="1:12" ht="17.100000000000001" customHeight="1" x14ac:dyDescent="0.25">
      <c r="A40" s="16"/>
      <c r="B40" s="16"/>
      <c r="C40" s="264"/>
      <c r="D40" s="144"/>
      <c r="E40" s="144"/>
      <c r="F40" s="144"/>
      <c r="G40" s="144"/>
      <c r="H40" s="144"/>
      <c r="I40" s="144"/>
      <c r="J40" s="144"/>
      <c r="K40" s="144"/>
      <c r="L40" s="144"/>
    </row>
    <row r="41" spans="1:12" ht="17.100000000000001" customHeight="1" x14ac:dyDescent="0.25">
      <c r="A41" s="16"/>
      <c r="B41" s="16"/>
      <c r="C41" s="144"/>
      <c r="D41" s="144"/>
      <c r="E41" s="144"/>
      <c r="F41" s="144"/>
      <c r="G41" s="144"/>
      <c r="H41" s="144"/>
      <c r="I41" s="144"/>
      <c r="J41" s="144"/>
      <c r="K41" s="144"/>
      <c r="L41" s="144"/>
    </row>
    <row r="42" spans="1:12" ht="17.100000000000001" customHeight="1" x14ac:dyDescent="0.25">
      <c r="A42" s="16"/>
      <c r="B42" s="16"/>
      <c r="C42" s="144"/>
      <c r="D42" s="144"/>
      <c r="E42" s="144"/>
      <c r="F42" s="144"/>
      <c r="G42" s="144"/>
      <c r="H42" s="144"/>
      <c r="I42" s="144"/>
      <c r="J42" s="144"/>
      <c r="K42" s="144"/>
      <c r="L42" s="144"/>
    </row>
    <row r="43" spans="1:12" ht="17.100000000000001" customHeight="1" x14ac:dyDescent="0.25">
      <c r="A43" s="16"/>
      <c r="B43" s="16"/>
      <c r="C43" s="144"/>
      <c r="D43" s="144"/>
      <c r="E43" s="144"/>
      <c r="F43" s="144"/>
      <c r="G43" s="144"/>
      <c r="H43" s="144"/>
      <c r="I43" s="144"/>
      <c r="J43" s="144"/>
      <c r="K43" s="144"/>
      <c r="L43" s="144"/>
    </row>
    <row r="44" spans="1:12" ht="17.100000000000001" customHeight="1" x14ac:dyDescent="0.25">
      <c r="A44" s="16"/>
      <c r="B44" s="16"/>
      <c r="C44" s="144"/>
      <c r="D44" s="144"/>
      <c r="E44" s="144"/>
      <c r="F44" s="144"/>
      <c r="G44" s="144"/>
      <c r="H44" s="144"/>
      <c r="I44" s="144"/>
      <c r="J44" s="144"/>
      <c r="K44" s="144"/>
      <c r="L44" s="144"/>
    </row>
    <row r="45" spans="1:12" ht="17.100000000000001" customHeight="1" x14ac:dyDescent="0.25">
      <c r="A45" s="16"/>
      <c r="B45" s="16"/>
      <c r="C45" s="144"/>
      <c r="D45" s="144"/>
      <c r="E45" s="144"/>
      <c r="F45" s="144"/>
      <c r="G45" s="144"/>
      <c r="H45" s="144"/>
      <c r="I45" s="144"/>
      <c r="J45" s="144"/>
      <c r="K45" s="144"/>
      <c r="L45" s="144"/>
    </row>
    <row r="46" spans="1:12" ht="17.100000000000001" customHeight="1" x14ac:dyDescent="0.25">
      <c r="A46" s="16"/>
      <c r="B46" s="16"/>
      <c r="C46" s="144"/>
      <c r="D46" s="144"/>
      <c r="E46" s="144"/>
      <c r="F46" s="144"/>
      <c r="G46" s="144"/>
      <c r="H46" s="144"/>
      <c r="I46" s="144"/>
      <c r="J46" s="144"/>
      <c r="K46" s="144"/>
      <c r="L46" s="144"/>
    </row>
    <row r="47" spans="1:12" ht="17.100000000000001" customHeight="1" x14ac:dyDescent="0.25">
      <c r="A47" s="16"/>
      <c r="B47" s="16"/>
      <c r="C47" s="144"/>
      <c r="D47" s="144"/>
      <c r="E47" s="144"/>
      <c r="F47" s="144"/>
      <c r="G47" s="144"/>
      <c r="H47" s="144"/>
      <c r="I47" s="144"/>
      <c r="J47" s="144"/>
      <c r="K47" s="144"/>
      <c r="L47" s="144"/>
    </row>
    <row r="48" spans="1:12" ht="17.100000000000001" customHeight="1" x14ac:dyDescent="0.25">
      <c r="A48" s="16"/>
      <c r="B48" s="16"/>
      <c r="C48" s="144"/>
      <c r="D48" s="144"/>
      <c r="E48" s="144"/>
      <c r="F48" s="144"/>
      <c r="G48" s="144"/>
      <c r="H48" s="144"/>
      <c r="I48" s="144"/>
      <c r="J48" s="144"/>
      <c r="K48" s="144"/>
      <c r="L48" s="144"/>
    </row>
  </sheetData>
  <sheetProtection sheet="1" objects="1" scenarios="1" formatColumns="0" formatRows="0"/>
  <mergeCells count="82">
    <mergeCell ref="C4:L6"/>
    <mergeCell ref="H14:L14"/>
    <mergeCell ref="C13:D13"/>
    <mergeCell ref="H23:L23"/>
    <mergeCell ref="E21:F21"/>
    <mergeCell ref="H22:L22"/>
    <mergeCell ref="E16:F16"/>
    <mergeCell ref="H12:L12"/>
    <mergeCell ref="C7:L7"/>
    <mergeCell ref="E8:F8"/>
    <mergeCell ref="H11:L11"/>
    <mergeCell ref="C8:D8"/>
    <mergeCell ref="C9:D9"/>
    <mergeCell ref="E9:F9"/>
    <mergeCell ref="C11:D11"/>
    <mergeCell ref="E11:F11"/>
    <mergeCell ref="H9:L9"/>
    <mergeCell ref="C10:D10"/>
    <mergeCell ref="C16:D16"/>
    <mergeCell ref="E10:F10"/>
    <mergeCell ref="C25:D25"/>
    <mergeCell ref="E19:F19"/>
    <mergeCell ref="C15:D15"/>
    <mergeCell ref="C17:D17"/>
    <mergeCell ref="C19:D19"/>
    <mergeCell ref="E23:F23"/>
    <mergeCell ref="H25:L25"/>
    <mergeCell ref="H17:L17"/>
    <mergeCell ref="E25:F25"/>
    <mergeCell ref="C33:D33"/>
    <mergeCell ref="E33:F33"/>
    <mergeCell ref="H10:L10"/>
    <mergeCell ref="E17:F17"/>
    <mergeCell ref="C26:D26"/>
    <mergeCell ref="H31:L31"/>
    <mergeCell ref="H21:L21"/>
    <mergeCell ref="H16:L16"/>
    <mergeCell ref="E26:F26"/>
    <mergeCell ref="H33:L33"/>
    <mergeCell ref="H26:L26"/>
    <mergeCell ref="E24:F24"/>
    <mergeCell ref="E12:F12"/>
    <mergeCell ref="C30:D30"/>
    <mergeCell ref="E14:F14"/>
    <mergeCell ref="C18:D18"/>
    <mergeCell ref="C40:L48"/>
    <mergeCell ref="C20:D20"/>
    <mergeCell ref="E20:F20"/>
    <mergeCell ref="C29:D29"/>
    <mergeCell ref="E29:F29"/>
    <mergeCell ref="C22:D22"/>
    <mergeCell ref="C31:D31"/>
    <mergeCell ref="E31:F31"/>
    <mergeCell ref="C21:D21"/>
    <mergeCell ref="H32:L32"/>
    <mergeCell ref="C23:D23"/>
    <mergeCell ref="H27:L27"/>
    <mergeCell ref="C32:D32"/>
    <mergeCell ref="E32:F32"/>
    <mergeCell ref="H24:L24"/>
    <mergeCell ref="E28:F28"/>
    <mergeCell ref="C2:L2"/>
    <mergeCell ref="E18:F18"/>
    <mergeCell ref="H30:L30"/>
    <mergeCell ref="H20:L20"/>
    <mergeCell ref="E13:F13"/>
    <mergeCell ref="C12:D12"/>
    <mergeCell ref="E15:F15"/>
    <mergeCell ref="H13:L13"/>
    <mergeCell ref="H15:L15"/>
    <mergeCell ref="H18:L18"/>
    <mergeCell ref="E30:F30"/>
    <mergeCell ref="H28:L28"/>
    <mergeCell ref="H8:L8"/>
    <mergeCell ref="C24:D24"/>
    <mergeCell ref="H29:L29"/>
    <mergeCell ref="C14:D14"/>
    <mergeCell ref="C28:D28"/>
    <mergeCell ref="E22:F22"/>
    <mergeCell ref="C27:D27"/>
    <mergeCell ref="E27:F27"/>
    <mergeCell ref="H19:L19"/>
  </mergeCells>
  <dataValidations count="1">
    <dataValidation type="list" allowBlank="1" showInputMessage="1" showErrorMessage="1" prompt="Select Profile" sqref="C9:D33" xr:uid="{00000000-0002-0000-0D00-000000000000}">
      <formula1>"Government Institutions, IGOs, NGOs, Private Sector entities, Others "</formula1>
    </dataValidation>
  </dataValidations>
  <pageMargins left="0.25" right="0.25" top="0.75" bottom="0.75" header="0.3" footer="0.3"/>
  <pageSetup paperSize="5" orientation="portrait" r:id="rId1"/>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sheetPr codeName="Sheet11">
    <tabColor theme="3" tint="0.499984740745262"/>
  </sheetPr>
  <dimension ref="A1:K39"/>
  <sheetViews>
    <sheetView showGridLines="0" view="pageBreakPreview" topLeftCell="A3" zoomScaleNormal="100" zoomScaleSheetLayoutView="100" workbookViewId="0">
      <selection activeCell="Q12" sqref="Q12"/>
    </sheetView>
  </sheetViews>
  <sheetFormatPr defaultColWidth="8.85546875" defaultRowHeight="15" x14ac:dyDescent="0.25"/>
  <cols>
    <col min="1" max="1" width="1.42578125" customWidth="1"/>
  </cols>
  <sheetData>
    <row r="1" spans="1:11" x14ac:dyDescent="0.25">
      <c r="A1" s="16"/>
      <c r="B1" s="16"/>
      <c r="C1" s="16"/>
      <c r="D1" s="16"/>
      <c r="E1" s="16"/>
      <c r="F1" s="16"/>
      <c r="G1" s="16"/>
      <c r="H1" s="16"/>
      <c r="I1" s="16"/>
      <c r="J1" s="16"/>
      <c r="K1" s="16"/>
    </row>
    <row r="2" spans="1:11" ht="19.5" customHeight="1" x14ac:dyDescent="0.25">
      <c r="A2" s="16"/>
      <c r="B2" s="298" t="s">
        <v>604</v>
      </c>
      <c r="C2" s="144"/>
      <c r="D2" s="144"/>
      <c r="E2" s="144"/>
      <c r="F2" s="144"/>
      <c r="G2" s="144"/>
      <c r="H2" s="144"/>
      <c r="I2" s="144"/>
      <c r="J2" s="144"/>
      <c r="K2" s="144"/>
    </row>
    <row r="3" spans="1:11" x14ac:dyDescent="0.25">
      <c r="A3" s="16"/>
      <c r="B3" s="19"/>
      <c r="C3" s="19"/>
      <c r="D3" s="19"/>
      <c r="E3" s="19"/>
      <c r="F3" s="19"/>
      <c r="G3" s="19"/>
      <c r="H3" s="19"/>
      <c r="I3" s="19"/>
      <c r="J3" s="19"/>
      <c r="K3" s="19"/>
    </row>
    <row r="4" spans="1:11" ht="14.45" customHeight="1" x14ac:dyDescent="0.25">
      <c r="A4" s="16"/>
      <c r="B4" s="325" t="s">
        <v>605</v>
      </c>
      <c r="C4" s="168"/>
      <c r="D4" s="168"/>
      <c r="E4" s="168"/>
      <c r="F4" s="168"/>
      <c r="G4" s="168"/>
      <c r="H4" s="168"/>
      <c r="I4" s="168"/>
      <c r="J4" s="168"/>
      <c r="K4" s="169"/>
    </row>
    <row r="5" spans="1:11" ht="25.5" customHeight="1" x14ac:dyDescent="0.25">
      <c r="A5" s="16"/>
      <c r="B5" s="170"/>
      <c r="C5" s="171"/>
      <c r="D5" s="171"/>
      <c r="E5" s="171"/>
      <c r="F5" s="171"/>
      <c r="G5" s="171"/>
      <c r="H5" s="171"/>
      <c r="I5" s="171"/>
      <c r="J5" s="171"/>
      <c r="K5" s="172"/>
    </row>
    <row r="6" spans="1:11" ht="17.100000000000001" customHeight="1" x14ac:dyDescent="0.25">
      <c r="A6" s="16"/>
      <c r="B6" s="323" t="s">
        <v>606</v>
      </c>
      <c r="C6" s="168"/>
      <c r="D6" s="169"/>
      <c r="E6" s="323" t="s">
        <v>607</v>
      </c>
      <c r="F6" s="323" t="s">
        <v>608</v>
      </c>
      <c r="G6" s="168"/>
      <c r="H6" s="168"/>
      <c r="I6" s="168"/>
      <c r="J6" s="168"/>
      <c r="K6" s="169"/>
    </row>
    <row r="7" spans="1:11" ht="17.100000000000001" customHeight="1" x14ac:dyDescent="0.25">
      <c r="A7" s="16"/>
      <c r="B7" s="170"/>
      <c r="C7" s="171"/>
      <c r="D7" s="172"/>
      <c r="E7" s="158"/>
      <c r="F7" s="170"/>
      <c r="G7" s="171"/>
      <c r="H7" s="171"/>
      <c r="I7" s="171"/>
      <c r="J7" s="171"/>
      <c r="K7" s="172"/>
    </row>
    <row r="8" spans="1:11" ht="14.45" customHeight="1" x14ac:dyDescent="0.25">
      <c r="A8" s="16"/>
      <c r="B8" s="324" t="s">
        <v>609</v>
      </c>
      <c r="C8" s="168"/>
      <c r="D8" s="169"/>
      <c r="E8" s="157" t="s">
        <v>83</v>
      </c>
      <c r="F8" s="157" t="s">
        <v>610</v>
      </c>
      <c r="G8" s="168"/>
      <c r="H8" s="168"/>
      <c r="I8" s="168"/>
      <c r="J8" s="168"/>
      <c r="K8" s="169"/>
    </row>
    <row r="9" spans="1:11" ht="17.100000000000001" customHeight="1" x14ac:dyDescent="0.25">
      <c r="A9" s="16"/>
      <c r="B9" s="230"/>
      <c r="C9" s="144"/>
      <c r="D9" s="229"/>
      <c r="E9" s="299"/>
      <c r="F9" s="230"/>
      <c r="G9" s="144"/>
      <c r="H9" s="144"/>
      <c r="I9" s="144"/>
      <c r="J9" s="144"/>
      <c r="K9" s="229"/>
    </row>
    <row r="10" spans="1:11" ht="17.100000000000001" customHeight="1" x14ac:dyDescent="0.25">
      <c r="A10" s="16"/>
      <c r="B10" s="230"/>
      <c r="C10" s="144"/>
      <c r="D10" s="229"/>
      <c r="E10" s="299"/>
      <c r="F10" s="230"/>
      <c r="G10" s="144"/>
      <c r="H10" s="144"/>
      <c r="I10" s="144"/>
      <c r="J10" s="144"/>
      <c r="K10" s="229"/>
    </row>
    <row r="11" spans="1:11" ht="17.100000000000001" customHeight="1" x14ac:dyDescent="0.25">
      <c r="A11" s="16"/>
      <c r="B11" s="170"/>
      <c r="C11" s="171"/>
      <c r="D11" s="172"/>
      <c r="E11" s="158"/>
      <c r="F11" s="170"/>
      <c r="G11" s="171"/>
      <c r="H11" s="171"/>
      <c r="I11" s="171"/>
      <c r="J11" s="171"/>
      <c r="K11" s="172"/>
    </row>
    <row r="12" spans="1:11" ht="14.45" customHeight="1" x14ac:dyDescent="0.25">
      <c r="A12" s="16"/>
      <c r="B12" s="324" t="s">
        <v>611</v>
      </c>
      <c r="C12" s="168"/>
      <c r="D12" s="169"/>
      <c r="E12" s="157" t="s">
        <v>83</v>
      </c>
      <c r="F12" s="157" t="s">
        <v>610</v>
      </c>
      <c r="G12" s="168"/>
      <c r="H12" s="168"/>
      <c r="I12" s="168"/>
      <c r="J12" s="168"/>
      <c r="K12" s="169"/>
    </row>
    <row r="13" spans="1:11" ht="17.100000000000001" customHeight="1" x14ac:dyDescent="0.25">
      <c r="A13" s="16"/>
      <c r="B13" s="230"/>
      <c r="C13" s="144"/>
      <c r="D13" s="229"/>
      <c r="E13" s="299"/>
      <c r="F13" s="230"/>
      <c r="G13" s="144"/>
      <c r="H13" s="144"/>
      <c r="I13" s="144"/>
      <c r="J13" s="144"/>
      <c r="K13" s="229"/>
    </row>
    <row r="14" spans="1:11" ht="17.100000000000001" customHeight="1" x14ac:dyDescent="0.25">
      <c r="A14" s="16"/>
      <c r="B14" s="230"/>
      <c r="C14" s="144"/>
      <c r="D14" s="229"/>
      <c r="E14" s="299"/>
      <c r="F14" s="230"/>
      <c r="G14" s="144"/>
      <c r="H14" s="144"/>
      <c r="I14" s="144"/>
      <c r="J14" s="144"/>
      <c r="K14" s="229"/>
    </row>
    <row r="15" spans="1:11" ht="17.100000000000001" customHeight="1" x14ac:dyDescent="0.25">
      <c r="A15" s="16"/>
      <c r="B15" s="170"/>
      <c r="C15" s="171"/>
      <c r="D15" s="172"/>
      <c r="E15" s="158"/>
      <c r="F15" s="170"/>
      <c r="G15" s="171"/>
      <c r="H15" s="171"/>
      <c r="I15" s="171"/>
      <c r="J15" s="171"/>
      <c r="K15" s="172"/>
    </row>
    <row r="16" spans="1:11" ht="14.45" customHeight="1" x14ac:dyDescent="0.25">
      <c r="A16" s="16"/>
      <c r="B16" s="324" t="s">
        <v>612</v>
      </c>
      <c r="C16" s="168"/>
      <c r="D16" s="169"/>
      <c r="E16" s="157" t="s">
        <v>83</v>
      </c>
      <c r="F16" s="157" t="s">
        <v>610</v>
      </c>
      <c r="G16" s="168"/>
      <c r="H16" s="168"/>
      <c r="I16" s="168"/>
      <c r="J16" s="168"/>
      <c r="K16" s="169"/>
    </row>
    <row r="17" spans="1:11" ht="17.100000000000001" customHeight="1" x14ac:dyDescent="0.25">
      <c r="A17" s="16"/>
      <c r="B17" s="230"/>
      <c r="C17" s="144"/>
      <c r="D17" s="229"/>
      <c r="E17" s="299"/>
      <c r="F17" s="230"/>
      <c r="G17" s="144"/>
      <c r="H17" s="144"/>
      <c r="I17" s="144"/>
      <c r="J17" s="144"/>
      <c r="K17" s="229"/>
    </row>
    <row r="18" spans="1:11" ht="17.100000000000001" customHeight="1" x14ac:dyDescent="0.25">
      <c r="A18" s="16"/>
      <c r="B18" s="230"/>
      <c r="C18" s="144"/>
      <c r="D18" s="229"/>
      <c r="E18" s="299"/>
      <c r="F18" s="230"/>
      <c r="G18" s="144"/>
      <c r="H18" s="144"/>
      <c r="I18" s="144"/>
      <c r="J18" s="144"/>
      <c r="K18" s="229"/>
    </row>
    <row r="19" spans="1:11" ht="17.100000000000001" customHeight="1" x14ac:dyDescent="0.25">
      <c r="A19" s="16"/>
      <c r="B19" s="170"/>
      <c r="C19" s="171"/>
      <c r="D19" s="172"/>
      <c r="E19" s="158"/>
      <c r="F19" s="170"/>
      <c r="G19" s="171"/>
      <c r="H19" s="171"/>
      <c r="I19" s="171"/>
      <c r="J19" s="171"/>
      <c r="K19" s="172"/>
    </row>
    <row r="20" spans="1:11" ht="14.45" customHeight="1" x14ac:dyDescent="0.25">
      <c r="A20" s="16"/>
      <c r="B20" s="179" t="s">
        <v>613</v>
      </c>
      <c r="C20" s="168"/>
      <c r="D20" s="169"/>
      <c r="E20" s="157" t="s">
        <v>83</v>
      </c>
      <c r="F20" s="157" t="s">
        <v>610</v>
      </c>
      <c r="G20" s="168"/>
      <c r="H20" s="168"/>
      <c r="I20" s="168"/>
      <c r="J20" s="168"/>
      <c r="K20" s="169"/>
    </row>
    <row r="21" spans="1:11" ht="17.100000000000001" customHeight="1" x14ac:dyDescent="0.25">
      <c r="A21" s="16"/>
      <c r="B21" s="230"/>
      <c r="C21" s="144"/>
      <c r="D21" s="229"/>
      <c r="E21" s="299"/>
      <c r="F21" s="230"/>
      <c r="G21" s="144"/>
      <c r="H21" s="144"/>
      <c r="I21" s="144"/>
      <c r="J21" s="144"/>
      <c r="K21" s="229"/>
    </row>
    <row r="22" spans="1:11" ht="17.100000000000001" customHeight="1" x14ac:dyDescent="0.25">
      <c r="A22" s="16"/>
      <c r="B22" s="230"/>
      <c r="C22" s="144"/>
      <c r="D22" s="229"/>
      <c r="E22" s="299"/>
      <c r="F22" s="230"/>
      <c r="G22" s="144"/>
      <c r="H22" s="144"/>
      <c r="I22" s="144"/>
      <c r="J22" s="144"/>
      <c r="K22" s="229"/>
    </row>
    <row r="23" spans="1:11" ht="17.100000000000001" customHeight="1" x14ac:dyDescent="0.25">
      <c r="A23" s="16"/>
      <c r="B23" s="170"/>
      <c r="C23" s="171"/>
      <c r="D23" s="172"/>
      <c r="E23" s="158"/>
      <c r="F23" s="170"/>
      <c r="G23" s="171"/>
      <c r="H23" s="171"/>
      <c r="I23" s="171"/>
      <c r="J23" s="171"/>
      <c r="K23" s="172"/>
    </row>
    <row r="24" spans="1:11" ht="17.100000000000001" customHeight="1" x14ac:dyDescent="0.25">
      <c r="A24" s="16"/>
      <c r="B24" s="16"/>
      <c r="C24" s="16"/>
      <c r="D24" s="16"/>
      <c r="E24" s="16"/>
      <c r="F24" s="16"/>
      <c r="G24" s="16"/>
      <c r="H24" s="16"/>
      <c r="I24" s="16"/>
      <c r="J24" s="16"/>
      <c r="K24" s="16"/>
    </row>
    <row r="25" spans="1:11" ht="17.100000000000001" customHeight="1" x14ac:dyDescent="0.25">
      <c r="A25" s="16"/>
      <c r="B25" s="16"/>
      <c r="C25" s="16"/>
      <c r="D25" s="16"/>
      <c r="E25" s="16"/>
      <c r="F25" s="16"/>
      <c r="G25" s="16"/>
      <c r="H25" s="16"/>
      <c r="I25" s="16"/>
      <c r="J25" s="16"/>
      <c r="K25" s="16"/>
    </row>
    <row r="26" spans="1:11" ht="17.100000000000001" customHeight="1" x14ac:dyDescent="0.25">
      <c r="A26" s="16"/>
      <c r="B26" s="16"/>
      <c r="C26" s="16"/>
      <c r="D26" s="16"/>
      <c r="E26" s="16"/>
      <c r="F26" s="16"/>
      <c r="G26" s="16"/>
      <c r="H26" s="16"/>
      <c r="I26" s="16"/>
      <c r="J26" s="16"/>
      <c r="K26" s="16"/>
    </row>
    <row r="27" spans="1:11" ht="17.100000000000001" customHeight="1" x14ac:dyDescent="0.25">
      <c r="A27" s="16"/>
      <c r="B27" s="16"/>
      <c r="C27" s="16"/>
      <c r="D27" s="16"/>
      <c r="E27" s="16"/>
      <c r="F27" s="16"/>
      <c r="G27" s="16"/>
      <c r="H27" s="16"/>
      <c r="I27" s="16"/>
      <c r="J27" s="16"/>
      <c r="K27" s="16"/>
    </row>
    <row r="28" spans="1:11" ht="17.100000000000001" customHeight="1" x14ac:dyDescent="0.25">
      <c r="A28" s="16"/>
      <c r="B28" s="16"/>
      <c r="C28" s="16"/>
      <c r="D28" s="16"/>
      <c r="E28" s="16"/>
      <c r="F28" s="16"/>
      <c r="G28" s="16"/>
      <c r="H28" s="16"/>
      <c r="I28" s="16"/>
      <c r="J28" s="16"/>
      <c r="K28" s="16"/>
    </row>
    <row r="29" spans="1:11" ht="17.100000000000001" customHeight="1" x14ac:dyDescent="0.25">
      <c r="A29" s="16"/>
      <c r="B29" s="16"/>
      <c r="C29" s="16"/>
      <c r="D29" s="16"/>
      <c r="E29" s="16"/>
      <c r="F29" s="16"/>
      <c r="G29" s="16"/>
      <c r="H29" s="16"/>
      <c r="I29" s="16"/>
      <c r="J29" s="16"/>
      <c r="K29" s="16"/>
    </row>
    <row r="30" spans="1:11" ht="17.100000000000001" customHeight="1" x14ac:dyDescent="0.25">
      <c r="A30" s="16"/>
      <c r="B30" s="16"/>
      <c r="C30" s="16"/>
      <c r="D30" s="16"/>
      <c r="E30" s="16"/>
      <c r="F30" s="16"/>
      <c r="G30" s="16"/>
      <c r="H30" s="16"/>
      <c r="I30" s="16"/>
      <c r="J30" s="16"/>
      <c r="K30" s="16"/>
    </row>
    <row r="31" spans="1:11" ht="17.100000000000001" customHeight="1" x14ac:dyDescent="0.25">
      <c r="A31" s="16"/>
      <c r="B31" s="16"/>
      <c r="C31" s="16"/>
      <c r="D31" s="16"/>
      <c r="E31" s="16"/>
      <c r="F31" s="16"/>
      <c r="G31" s="16"/>
      <c r="H31" s="16"/>
      <c r="I31" s="16"/>
      <c r="J31" s="16"/>
      <c r="K31" s="16"/>
    </row>
    <row r="32" spans="1:11" ht="17.100000000000001" customHeight="1" x14ac:dyDescent="0.25">
      <c r="A32" s="16"/>
      <c r="B32" s="16"/>
      <c r="C32" s="16"/>
      <c r="D32" s="16"/>
      <c r="E32" s="16"/>
      <c r="F32" s="16"/>
      <c r="G32" s="16"/>
      <c r="H32" s="16"/>
      <c r="I32" s="16"/>
      <c r="J32" s="16"/>
      <c r="K32" s="16"/>
    </row>
    <row r="33" spans="1:11" ht="17.100000000000001" customHeight="1" x14ac:dyDescent="0.25">
      <c r="A33" s="16"/>
      <c r="B33" s="16"/>
      <c r="C33" s="16"/>
      <c r="D33" s="16"/>
      <c r="E33" s="16"/>
      <c r="F33" s="16"/>
      <c r="G33" s="16"/>
      <c r="H33" s="16"/>
      <c r="I33" s="16"/>
      <c r="J33" s="16"/>
      <c r="K33" s="16"/>
    </row>
    <row r="34" spans="1:11" ht="17.100000000000001" customHeight="1" x14ac:dyDescent="0.25">
      <c r="A34" s="16"/>
      <c r="B34" s="16"/>
      <c r="C34" s="16"/>
      <c r="D34" s="16"/>
      <c r="E34" s="16"/>
      <c r="F34" s="16"/>
      <c r="G34" s="16"/>
      <c r="H34" s="16"/>
      <c r="I34" s="16"/>
      <c r="J34" s="16"/>
      <c r="K34" s="16"/>
    </row>
    <row r="35" spans="1:11" ht="17.100000000000001" customHeight="1" x14ac:dyDescent="0.25">
      <c r="A35" s="16"/>
      <c r="B35" s="16"/>
      <c r="C35" s="16"/>
      <c r="D35" s="16"/>
      <c r="E35" s="16"/>
      <c r="F35" s="16"/>
      <c r="G35" s="16"/>
      <c r="H35" s="16"/>
      <c r="I35" s="16"/>
      <c r="J35" s="16"/>
      <c r="K35" s="16"/>
    </row>
    <row r="36" spans="1:11" ht="17.100000000000001" customHeight="1" x14ac:dyDescent="0.25">
      <c r="A36" s="16"/>
      <c r="B36" s="16"/>
      <c r="C36" s="16"/>
      <c r="D36" s="16"/>
      <c r="E36" s="16"/>
      <c r="F36" s="16"/>
      <c r="G36" s="16"/>
      <c r="H36" s="16"/>
      <c r="I36" s="16"/>
      <c r="J36" s="16"/>
      <c r="K36" s="16"/>
    </row>
    <row r="37" spans="1:11" ht="17.100000000000001" customHeight="1" x14ac:dyDescent="0.25">
      <c r="A37" s="16"/>
      <c r="B37" s="16"/>
      <c r="C37" s="16"/>
      <c r="D37" s="16"/>
      <c r="E37" s="16"/>
      <c r="F37" s="16"/>
      <c r="G37" s="16"/>
      <c r="H37" s="16"/>
      <c r="I37" s="16"/>
      <c r="J37" s="16"/>
      <c r="K37" s="16"/>
    </row>
    <row r="38" spans="1:11" ht="17.100000000000001" customHeight="1" x14ac:dyDescent="0.25">
      <c r="A38" s="16"/>
      <c r="B38" s="16"/>
      <c r="C38" s="16"/>
      <c r="D38" s="16"/>
      <c r="E38" s="16"/>
      <c r="F38" s="16"/>
      <c r="G38" s="16"/>
      <c r="H38" s="16"/>
      <c r="I38" s="16"/>
      <c r="J38" s="16"/>
      <c r="K38" s="16"/>
    </row>
    <row r="39" spans="1:11" ht="17.100000000000001" customHeight="1" x14ac:dyDescent="0.25">
      <c r="A39" s="16"/>
      <c r="B39" s="16"/>
      <c r="C39" s="16"/>
      <c r="D39" s="16"/>
      <c r="E39" s="16"/>
      <c r="F39" s="16"/>
      <c r="G39" s="16"/>
      <c r="H39" s="16"/>
      <c r="I39" s="16"/>
      <c r="J39" s="16"/>
      <c r="K39" s="16"/>
    </row>
  </sheetData>
  <sheetProtection sheet="1" objects="1" scenarios="1" formatColumns="0" formatRows="0"/>
  <mergeCells count="17">
    <mergeCell ref="E20:E23"/>
    <mergeCell ref="F12:K15"/>
    <mergeCell ref="E6:E7"/>
    <mergeCell ref="E16:E19"/>
    <mergeCell ref="B2:K2"/>
    <mergeCell ref="B20:D23"/>
    <mergeCell ref="B12:D15"/>
    <mergeCell ref="B8:D11"/>
    <mergeCell ref="F8:K11"/>
    <mergeCell ref="F20:K23"/>
    <mergeCell ref="F16:K19"/>
    <mergeCell ref="B6:D7"/>
    <mergeCell ref="B16:D19"/>
    <mergeCell ref="F6:K7"/>
    <mergeCell ref="B4:K5"/>
    <mergeCell ref="E8:E11"/>
    <mergeCell ref="E12:E15"/>
  </mergeCells>
  <dataValidations count="1">
    <dataValidation type="list" allowBlank="1" showInputMessage="1" showErrorMessage="1" prompt="Select Yes or No" sqref="E8:E23" xr:uid="{00000000-0002-0000-0E00-000000000000}">
      <formula1>"Yes, No"</formula1>
    </dataValidation>
  </dataValidations>
  <pageMargins left="0.25" right="0.25" top="0.75" bottom="0.75" header="0.3" footer="0.3"/>
  <pageSetup paperSize="5" orientation="portrait" r:id="rId1"/>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F00-000000000000}">
  <sheetPr codeName="Sheet12">
    <tabColor theme="3" tint="0.499984740745262"/>
  </sheetPr>
  <dimension ref="A1:K60"/>
  <sheetViews>
    <sheetView showGridLines="0" view="pageBreakPreview" zoomScaleNormal="100" zoomScaleSheetLayoutView="100" workbookViewId="0">
      <selection activeCell="Q8" sqref="Q8"/>
    </sheetView>
  </sheetViews>
  <sheetFormatPr defaultColWidth="8.85546875" defaultRowHeight="15" x14ac:dyDescent="0.25"/>
  <cols>
    <col min="1" max="1" width="1.85546875" customWidth="1"/>
  </cols>
  <sheetData>
    <row r="1" spans="1:11" x14ac:dyDescent="0.25">
      <c r="A1" s="16"/>
      <c r="B1" s="16"/>
      <c r="C1" s="16"/>
      <c r="D1" s="16"/>
      <c r="E1" s="16"/>
      <c r="F1" s="16"/>
      <c r="G1" s="16"/>
      <c r="H1" s="16"/>
      <c r="I1" s="16"/>
      <c r="J1" s="16"/>
      <c r="K1" s="16"/>
    </row>
    <row r="2" spans="1:11" ht="19.5" customHeight="1" x14ac:dyDescent="0.25">
      <c r="A2" s="16"/>
      <c r="B2" s="298" t="s">
        <v>614</v>
      </c>
      <c r="C2" s="144"/>
      <c r="D2" s="144"/>
      <c r="E2" s="144"/>
      <c r="F2" s="144"/>
      <c r="G2" s="144"/>
      <c r="H2" s="144"/>
      <c r="I2" s="144"/>
      <c r="J2" s="144"/>
      <c r="K2" s="144"/>
    </row>
    <row r="3" spans="1:11" ht="17.100000000000001" customHeight="1" x14ac:dyDescent="0.25">
      <c r="A3" s="16"/>
      <c r="B3" s="19"/>
      <c r="C3" s="19"/>
      <c r="D3" s="19"/>
      <c r="E3" s="19"/>
      <c r="F3" s="19"/>
      <c r="G3" s="19"/>
      <c r="H3" s="19"/>
      <c r="I3" s="19"/>
      <c r="J3" s="19"/>
      <c r="K3" s="19"/>
    </row>
    <row r="4" spans="1:11" ht="14.45" customHeight="1" x14ac:dyDescent="0.25">
      <c r="A4" s="16"/>
      <c r="B4" s="335" t="s">
        <v>615</v>
      </c>
      <c r="C4" s="168"/>
      <c r="D4" s="168"/>
      <c r="E4" s="168"/>
      <c r="F4" s="168"/>
      <c r="G4" s="168"/>
      <c r="H4" s="168"/>
      <c r="I4" s="168"/>
      <c r="J4" s="168"/>
      <c r="K4" s="169"/>
    </row>
    <row r="5" spans="1:11" ht="24" customHeight="1" x14ac:dyDescent="0.25">
      <c r="A5" s="16"/>
      <c r="B5" s="170"/>
      <c r="C5" s="171"/>
      <c r="D5" s="171"/>
      <c r="E5" s="171"/>
      <c r="F5" s="171"/>
      <c r="G5" s="171"/>
      <c r="H5" s="171"/>
      <c r="I5" s="171"/>
      <c r="J5" s="171"/>
      <c r="K5" s="172"/>
    </row>
    <row r="6" spans="1:11" ht="17.25" customHeight="1" x14ac:dyDescent="0.25">
      <c r="A6" s="16"/>
      <c r="B6" s="157" t="s">
        <v>616</v>
      </c>
      <c r="C6" s="168"/>
      <c r="D6" s="169"/>
      <c r="E6" s="157" t="s">
        <v>534</v>
      </c>
      <c r="F6" s="168"/>
      <c r="G6" s="168"/>
      <c r="H6" s="168"/>
      <c r="I6" s="168"/>
      <c r="J6" s="168"/>
      <c r="K6" s="169"/>
    </row>
    <row r="7" spans="1:11" ht="35.25" customHeight="1" x14ac:dyDescent="0.25">
      <c r="A7" s="16"/>
      <c r="B7" s="170"/>
      <c r="C7" s="171"/>
      <c r="D7" s="172"/>
      <c r="E7" s="170"/>
      <c r="F7" s="171"/>
      <c r="G7" s="171"/>
      <c r="H7" s="171"/>
      <c r="I7" s="171"/>
      <c r="J7" s="171"/>
      <c r="K7" s="172"/>
    </row>
    <row r="8" spans="1:11" ht="96" customHeight="1" x14ac:dyDescent="0.25">
      <c r="A8" s="16"/>
      <c r="B8" s="326" t="s">
        <v>617</v>
      </c>
      <c r="C8" s="168"/>
      <c r="D8" s="169"/>
      <c r="E8" s="328" t="s">
        <v>83</v>
      </c>
      <c r="F8" s="329"/>
      <c r="G8" s="329"/>
      <c r="H8" s="329"/>
      <c r="I8" s="329"/>
      <c r="J8" s="329"/>
      <c r="K8" s="329"/>
    </row>
    <row r="9" spans="1:11" ht="3" customHeight="1" x14ac:dyDescent="0.25">
      <c r="A9" s="16"/>
      <c r="B9" s="170"/>
      <c r="C9" s="171"/>
      <c r="D9" s="172"/>
      <c r="E9" s="330"/>
      <c r="F9" s="331"/>
      <c r="G9" s="331"/>
      <c r="H9" s="331"/>
      <c r="I9" s="331"/>
      <c r="J9" s="331"/>
      <c r="K9" s="331"/>
    </row>
    <row r="10" spans="1:11" ht="14.45" customHeight="1" x14ac:dyDescent="0.25">
      <c r="A10" s="16"/>
      <c r="B10" s="334" t="s">
        <v>618</v>
      </c>
      <c r="C10" s="168"/>
      <c r="D10" s="169"/>
      <c r="E10" s="332" t="s">
        <v>83</v>
      </c>
      <c r="F10" s="168"/>
      <c r="G10" s="168"/>
      <c r="H10" s="168"/>
      <c r="I10" s="168"/>
      <c r="J10" s="168"/>
      <c r="K10" s="168"/>
    </row>
    <row r="11" spans="1:11" ht="14.45" customHeight="1" x14ac:dyDescent="0.25">
      <c r="A11" s="16"/>
      <c r="B11" s="230"/>
      <c r="C11" s="144"/>
      <c r="D11" s="229"/>
      <c r="E11" s="230"/>
      <c r="F11" s="144"/>
      <c r="G11" s="144"/>
      <c r="H11" s="144"/>
      <c r="I11" s="144"/>
      <c r="J11" s="144"/>
      <c r="K11" s="144"/>
    </row>
    <row r="12" spans="1:11" ht="17.100000000000001" customHeight="1" x14ac:dyDescent="0.25">
      <c r="A12" s="16"/>
      <c r="B12" s="230"/>
      <c r="C12" s="144"/>
      <c r="D12" s="229"/>
      <c r="E12" s="230"/>
      <c r="F12" s="144"/>
      <c r="G12" s="144"/>
      <c r="H12" s="144"/>
      <c r="I12" s="144"/>
      <c r="J12" s="144"/>
      <c r="K12" s="144"/>
    </row>
    <row r="13" spans="1:11" ht="17.100000000000001" customHeight="1" x14ac:dyDescent="0.25">
      <c r="A13" s="16"/>
      <c r="B13" s="170"/>
      <c r="C13" s="171"/>
      <c r="D13" s="172"/>
      <c r="E13" s="230"/>
      <c r="F13" s="144"/>
      <c r="G13" s="144"/>
      <c r="H13" s="144"/>
      <c r="I13" s="144"/>
      <c r="J13" s="144"/>
      <c r="K13" s="144"/>
    </row>
    <row r="14" spans="1:11" ht="68.25" customHeight="1" x14ac:dyDescent="0.25">
      <c r="A14" s="16"/>
      <c r="B14" s="333" t="s">
        <v>619</v>
      </c>
      <c r="C14" s="168"/>
      <c r="D14" s="169"/>
      <c r="E14" s="328" t="s">
        <v>620</v>
      </c>
      <c r="F14" s="168"/>
      <c r="G14" s="168"/>
      <c r="H14" s="168"/>
      <c r="I14" s="168"/>
      <c r="J14" s="168"/>
      <c r="K14" s="168"/>
    </row>
    <row r="15" spans="1:11" ht="6.75" customHeight="1" x14ac:dyDescent="0.25">
      <c r="A15" s="16"/>
      <c r="B15" s="230"/>
      <c r="C15" s="144"/>
      <c r="D15" s="229"/>
      <c r="E15" s="230"/>
      <c r="F15" s="144"/>
      <c r="G15" s="144"/>
      <c r="H15" s="144"/>
      <c r="I15" s="144"/>
      <c r="J15" s="144"/>
      <c r="K15" s="144"/>
    </row>
    <row r="16" spans="1:11" ht="16.5" hidden="1" customHeight="1" x14ac:dyDescent="0.25">
      <c r="A16" s="16"/>
      <c r="B16" s="230"/>
      <c r="C16" s="144"/>
      <c r="D16" s="229"/>
      <c r="E16" s="230"/>
      <c r="F16" s="144"/>
      <c r="G16" s="144"/>
      <c r="H16" s="144"/>
      <c r="I16" s="144"/>
      <c r="J16" s="144"/>
      <c r="K16" s="144"/>
    </row>
    <row r="17" spans="1:11" ht="16.5" hidden="1" customHeight="1" x14ac:dyDescent="0.25">
      <c r="A17" s="16"/>
      <c r="B17" s="230"/>
      <c r="C17" s="144"/>
      <c r="D17" s="229"/>
      <c r="E17" s="230"/>
      <c r="F17" s="144"/>
      <c r="G17" s="144"/>
      <c r="H17" s="144"/>
      <c r="I17" s="144"/>
      <c r="J17" s="144"/>
      <c r="K17" s="144"/>
    </row>
    <row r="18" spans="1:11" ht="16.5" hidden="1" customHeight="1" x14ac:dyDescent="0.25">
      <c r="A18" s="16"/>
      <c r="B18" s="230"/>
      <c r="C18" s="144"/>
      <c r="D18" s="229"/>
      <c r="E18" s="230"/>
      <c r="F18" s="144"/>
      <c r="G18" s="144"/>
      <c r="H18" s="144"/>
      <c r="I18" s="144"/>
      <c r="J18" s="144"/>
      <c r="K18" s="144"/>
    </row>
    <row r="19" spans="1:11" ht="16.5" hidden="1" customHeight="1" x14ac:dyDescent="0.25">
      <c r="A19" s="16"/>
      <c r="B19" s="170"/>
      <c r="C19" s="171"/>
      <c r="D19" s="172"/>
      <c r="E19" s="170"/>
      <c r="F19" s="171"/>
      <c r="G19" s="171"/>
      <c r="H19" s="171"/>
      <c r="I19" s="171"/>
      <c r="J19" s="171"/>
      <c r="K19" s="171"/>
    </row>
    <row r="20" spans="1:11" ht="14.45" customHeight="1" x14ac:dyDescent="0.25">
      <c r="A20" s="16"/>
      <c r="B20" s="327" t="s">
        <v>621</v>
      </c>
      <c r="C20" s="168"/>
      <c r="D20" s="168"/>
      <c r="E20" s="332" t="s">
        <v>83</v>
      </c>
      <c r="F20" s="168"/>
      <c r="G20" s="168"/>
      <c r="H20" s="168"/>
      <c r="I20" s="168"/>
      <c r="J20" s="168"/>
      <c r="K20" s="168"/>
    </row>
    <row r="21" spans="1:11" ht="17.100000000000001" customHeight="1" x14ac:dyDescent="0.25">
      <c r="A21" s="16"/>
      <c r="B21" s="230"/>
      <c r="C21" s="144"/>
      <c r="D21" s="144"/>
      <c r="E21" s="230"/>
      <c r="F21" s="144"/>
      <c r="G21" s="144"/>
      <c r="H21" s="144"/>
      <c r="I21" s="144"/>
      <c r="J21" s="144"/>
      <c r="K21" s="144"/>
    </row>
    <row r="22" spans="1:11" ht="17.100000000000001" customHeight="1" x14ac:dyDescent="0.25">
      <c r="A22" s="16"/>
      <c r="B22" s="230"/>
      <c r="C22" s="144"/>
      <c r="D22" s="144"/>
      <c r="E22" s="230"/>
      <c r="F22" s="144"/>
      <c r="G22" s="144"/>
      <c r="H22" s="144"/>
      <c r="I22" s="144"/>
      <c r="J22" s="144"/>
      <c r="K22" s="144"/>
    </row>
    <row r="23" spans="1:11" ht="57.95" customHeight="1" x14ac:dyDescent="0.25">
      <c r="A23" s="16"/>
      <c r="B23" s="332" t="s">
        <v>622</v>
      </c>
      <c r="C23" s="168"/>
      <c r="D23" s="168"/>
      <c r="E23" s="332" t="s">
        <v>83</v>
      </c>
      <c r="F23" s="168"/>
      <c r="G23" s="168"/>
      <c r="H23" s="168"/>
      <c r="I23" s="168"/>
      <c r="J23" s="168"/>
      <c r="K23" s="168"/>
    </row>
    <row r="24" spans="1:11" ht="6.75" customHeight="1" x14ac:dyDescent="0.25">
      <c r="A24" s="16"/>
      <c r="B24" s="230"/>
      <c r="C24" s="144"/>
      <c r="D24" s="144"/>
      <c r="E24" s="230"/>
      <c r="F24" s="144"/>
      <c r="G24" s="144"/>
      <c r="H24" s="144"/>
      <c r="I24" s="144"/>
      <c r="J24" s="144"/>
      <c r="K24" s="144"/>
    </row>
    <row r="25" spans="1:11" ht="16.5" hidden="1" customHeight="1" x14ac:dyDescent="0.25">
      <c r="A25" s="16"/>
      <c r="B25" s="230"/>
      <c r="C25" s="144"/>
      <c r="D25" s="144"/>
      <c r="E25" s="230"/>
      <c r="F25" s="144"/>
      <c r="G25" s="144"/>
      <c r="H25" s="144"/>
      <c r="I25" s="144"/>
      <c r="J25" s="144"/>
      <c r="K25" s="144"/>
    </row>
    <row r="26" spans="1:11" ht="16.5" hidden="1" customHeight="1" x14ac:dyDescent="0.25">
      <c r="A26" s="16"/>
      <c r="B26" s="230"/>
      <c r="C26" s="144"/>
      <c r="D26" s="144"/>
      <c r="E26" s="230"/>
      <c r="F26" s="144"/>
      <c r="G26" s="144"/>
      <c r="H26" s="144"/>
      <c r="I26" s="144"/>
      <c r="J26" s="144"/>
      <c r="K26" s="144"/>
    </row>
    <row r="27" spans="1:11" ht="16.5" hidden="1" customHeight="1" x14ac:dyDescent="0.25">
      <c r="A27" s="16"/>
      <c r="B27" s="230"/>
      <c r="C27" s="144"/>
      <c r="D27" s="144"/>
      <c r="E27" s="230"/>
      <c r="F27" s="144"/>
      <c r="G27" s="144"/>
      <c r="H27" s="144"/>
      <c r="I27" s="144"/>
      <c r="J27" s="144"/>
      <c r="K27" s="144"/>
    </row>
    <row r="28" spans="1:11" ht="16.5" hidden="1" customHeight="1" x14ac:dyDescent="0.25">
      <c r="A28" s="16"/>
      <c r="B28" s="230"/>
      <c r="C28" s="144"/>
      <c r="D28" s="144"/>
      <c r="E28" s="230"/>
      <c r="F28" s="144"/>
      <c r="G28" s="144"/>
      <c r="H28" s="144"/>
      <c r="I28" s="144"/>
      <c r="J28" s="144"/>
      <c r="K28" s="144"/>
    </row>
    <row r="29" spans="1:11" ht="14.45" customHeight="1" x14ac:dyDescent="0.25">
      <c r="A29" s="16"/>
      <c r="B29" s="157" t="s">
        <v>623</v>
      </c>
      <c r="C29" s="168"/>
      <c r="D29" s="169"/>
      <c r="E29" s="157" t="s">
        <v>83</v>
      </c>
      <c r="F29" s="168"/>
      <c r="G29" s="168"/>
      <c r="H29" s="168"/>
      <c r="I29" s="168"/>
      <c r="J29" s="168"/>
      <c r="K29" s="169"/>
    </row>
    <row r="30" spans="1:11" ht="14.45" customHeight="1" x14ac:dyDescent="0.25">
      <c r="A30" s="16"/>
      <c r="B30" s="230"/>
      <c r="C30" s="144"/>
      <c r="D30" s="229"/>
      <c r="E30" s="230"/>
      <c r="F30" s="144"/>
      <c r="G30" s="144"/>
      <c r="H30" s="144"/>
      <c r="I30" s="144"/>
      <c r="J30" s="144"/>
      <c r="K30" s="229"/>
    </row>
    <row r="31" spans="1:11" ht="14.45" customHeight="1" x14ac:dyDescent="0.25">
      <c r="A31" s="16"/>
      <c r="B31" s="230"/>
      <c r="C31" s="144"/>
      <c r="D31" s="229"/>
      <c r="E31" s="230"/>
      <c r="F31" s="144"/>
      <c r="G31" s="144"/>
      <c r="H31" s="144"/>
      <c r="I31" s="144"/>
      <c r="J31" s="144"/>
      <c r="K31" s="229"/>
    </row>
    <row r="32" spans="1:11" ht="14.45" customHeight="1" x14ac:dyDescent="0.25">
      <c r="A32" s="16"/>
      <c r="B32" s="230"/>
      <c r="C32" s="144"/>
      <c r="D32" s="229"/>
      <c r="E32" s="230"/>
      <c r="F32" s="144"/>
      <c r="G32" s="144"/>
      <c r="H32" s="144"/>
      <c r="I32" s="144"/>
      <c r="J32" s="144"/>
      <c r="K32" s="229"/>
    </row>
    <row r="33" spans="1:11" ht="14.45" customHeight="1" x14ac:dyDescent="0.25">
      <c r="A33" s="16"/>
      <c r="B33" s="230"/>
      <c r="C33" s="144"/>
      <c r="D33" s="229"/>
      <c r="E33" s="230"/>
      <c r="F33" s="144"/>
      <c r="G33" s="144"/>
      <c r="H33" s="144"/>
      <c r="I33" s="144"/>
      <c r="J33" s="144"/>
      <c r="K33" s="229"/>
    </row>
    <row r="34" spans="1:11" ht="14.45" customHeight="1" x14ac:dyDescent="0.25">
      <c r="A34" s="16"/>
      <c r="B34" s="230"/>
      <c r="C34" s="144"/>
      <c r="D34" s="229"/>
      <c r="E34" s="230"/>
      <c r="F34" s="144"/>
      <c r="G34" s="144"/>
      <c r="H34" s="144"/>
      <c r="I34" s="144"/>
      <c r="J34" s="144"/>
      <c r="K34" s="229"/>
    </row>
    <row r="35" spans="1:11" ht="14.45" customHeight="1" x14ac:dyDescent="0.25">
      <c r="A35" s="16"/>
      <c r="B35" s="230"/>
      <c r="C35" s="144"/>
      <c r="D35" s="229"/>
      <c r="E35" s="230"/>
      <c r="F35" s="144"/>
      <c r="G35" s="144"/>
      <c r="H35" s="144"/>
      <c r="I35" s="144"/>
      <c r="J35" s="144"/>
      <c r="K35" s="229"/>
    </row>
    <row r="36" spans="1:11" ht="14.45" customHeight="1" x14ac:dyDescent="0.25">
      <c r="A36" s="16"/>
      <c r="B36" s="230"/>
      <c r="C36" s="144"/>
      <c r="D36" s="229"/>
      <c r="E36" s="230"/>
      <c r="F36" s="144"/>
      <c r="G36" s="144"/>
      <c r="H36" s="144"/>
      <c r="I36" s="144"/>
      <c r="J36" s="144"/>
      <c r="K36" s="229"/>
    </row>
    <row r="37" spans="1:11" ht="17.100000000000001" customHeight="1" x14ac:dyDescent="0.25">
      <c r="A37" s="16"/>
      <c r="B37" s="230"/>
      <c r="C37" s="144"/>
      <c r="D37" s="229"/>
      <c r="E37" s="230"/>
      <c r="F37" s="144"/>
      <c r="G37" s="144"/>
      <c r="H37" s="144"/>
      <c r="I37" s="144"/>
      <c r="J37" s="144"/>
      <c r="K37" s="229"/>
    </row>
    <row r="38" spans="1:11" ht="17.100000000000001" customHeight="1" x14ac:dyDescent="0.25">
      <c r="A38" s="16"/>
      <c r="B38" s="230"/>
      <c r="C38" s="144"/>
      <c r="D38" s="229"/>
      <c r="E38" s="230"/>
      <c r="F38" s="144"/>
      <c r="G38" s="144"/>
      <c r="H38" s="144"/>
      <c r="I38" s="144"/>
      <c r="J38" s="144"/>
      <c r="K38" s="229"/>
    </row>
    <row r="39" spans="1:11" ht="17.100000000000001" customHeight="1" x14ac:dyDescent="0.25">
      <c r="A39" s="16"/>
      <c r="B39" s="230"/>
      <c r="C39" s="144"/>
      <c r="D39" s="229"/>
      <c r="E39" s="230"/>
      <c r="F39" s="144"/>
      <c r="G39" s="144"/>
      <c r="H39" s="144"/>
      <c r="I39" s="144"/>
      <c r="J39" s="144"/>
      <c r="K39" s="229"/>
    </row>
    <row r="40" spans="1:11" ht="17.100000000000001" customHeight="1" x14ac:dyDescent="0.25">
      <c r="A40" s="16"/>
      <c r="B40" s="230"/>
      <c r="C40" s="144"/>
      <c r="D40" s="229"/>
      <c r="E40" s="230"/>
      <c r="F40" s="144"/>
      <c r="G40" s="144"/>
      <c r="H40" s="144"/>
      <c r="I40" s="144"/>
      <c r="J40" s="144"/>
      <c r="K40" s="229"/>
    </row>
    <row r="41" spans="1:11" ht="12" customHeight="1" x14ac:dyDescent="0.25">
      <c r="A41" s="16"/>
      <c r="B41" s="230"/>
      <c r="C41" s="144"/>
      <c r="D41" s="229"/>
      <c r="E41" s="230"/>
      <c r="F41" s="144"/>
      <c r="G41" s="144"/>
      <c r="H41" s="144"/>
      <c r="I41" s="144"/>
      <c r="J41" s="144"/>
      <c r="K41" s="229"/>
    </row>
    <row r="42" spans="1:11" ht="16.5" hidden="1" customHeight="1" x14ac:dyDescent="0.25">
      <c r="A42" s="16"/>
      <c r="B42" s="170"/>
      <c r="C42" s="171"/>
      <c r="D42" s="172"/>
      <c r="E42" s="170"/>
      <c r="F42" s="171"/>
      <c r="G42" s="171"/>
      <c r="H42" s="171"/>
      <c r="I42" s="171"/>
      <c r="J42" s="171"/>
      <c r="K42" s="172"/>
    </row>
    <row r="43" spans="1:11" ht="14.45" customHeight="1" x14ac:dyDescent="0.25">
      <c r="A43" s="16"/>
      <c r="B43" s="157" t="s">
        <v>624</v>
      </c>
      <c r="C43" s="168"/>
      <c r="D43" s="169"/>
      <c r="E43" s="157" t="s">
        <v>83</v>
      </c>
      <c r="F43" s="168"/>
      <c r="G43" s="168"/>
      <c r="H43" s="168"/>
      <c r="I43" s="168"/>
      <c r="J43" s="168"/>
      <c r="K43" s="169"/>
    </row>
    <row r="44" spans="1:11" ht="17.100000000000001" customHeight="1" x14ac:dyDescent="0.25">
      <c r="A44" s="16"/>
      <c r="B44" s="230"/>
      <c r="C44" s="144"/>
      <c r="D44" s="229"/>
      <c r="E44" s="230"/>
      <c r="F44" s="144"/>
      <c r="G44" s="144"/>
      <c r="H44" s="144"/>
      <c r="I44" s="144"/>
      <c r="J44" s="144"/>
      <c r="K44" s="229"/>
    </row>
    <row r="45" spans="1:11" ht="6.75" customHeight="1" x14ac:dyDescent="0.25">
      <c r="A45" s="16"/>
      <c r="B45" s="230"/>
      <c r="C45" s="144"/>
      <c r="D45" s="229"/>
      <c r="E45" s="230"/>
      <c r="F45" s="144"/>
      <c r="G45" s="144"/>
      <c r="H45" s="144"/>
      <c r="I45" s="144"/>
      <c r="J45" s="144"/>
      <c r="K45" s="229"/>
    </row>
    <row r="46" spans="1:11" ht="16.5" hidden="1" customHeight="1" x14ac:dyDescent="0.25">
      <c r="A46" s="16"/>
      <c r="B46" s="170"/>
      <c r="C46" s="171"/>
      <c r="D46" s="172"/>
      <c r="E46" s="170"/>
      <c r="F46" s="171"/>
      <c r="G46" s="171"/>
      <c r="H46" s="171"/>
      <c r="I46" s="171"/>
      <c r="J46" s="171"/>
      <c r="K46" s="172"/>
    </row>
    <row r="47" spans="1:11" ht="14.45" customHeight="1" x14ac:dyDescent="0.25">
      <c r="A47" s="16"/>
      <c r="B47" s="157" t="s">
        <v>625</v>
      </c>
      <c r="C47" s="168"/>
      <c r="D47" s="169"/>
      <c r="E47" s="157" t="s">
        <v>83</v>
      </c>
      <c r="F47" s="168"/>
      <c r="G47" s="168"/>
      <c r="H47" s="168"/>
      <c r="I47" s="168"/>
      <c r="J47" s="168"/>
      <c r="K47" s="169"/>
    </row>
    <row r="48" spans="1:11" ht="17.100000000000001" customHeight="1" x14ac:dyDescent="0.25">
      <c r="A48" s="16"/>
      <c r="B48" s="230"/>
      <c r="C48" s="144"/>
      <c r="D48" s="229"/>
      <c r="E48" s="230"/>
      <c r="F48" s="144"/>
      <c r="G48" s="144"/>
      <c r="H48" s="144"/>
      <c r="I48" s="144"/>
      <c r="J48" s="144"/>
      <c r="K48" s="229"/>
    </row>
    <row r="49" spans="1:11" ht="17.100000000000001" customHeight="1" x14ac:dyDescent="0.25">
      <c r="A49" s="16"/>
      <c r="B49" s="230"/>
      <c r="C49" s="144"/>
      <c r="D49" s="229"/>
      <c r="E49" s="230"/>
      <c r="F49" s="144"/>
      <c r="G49" s="144"/>
      <c r="H49" s="144"/>
      <c r="I49" s="144"/>
      <c r="J49" s="144"/>
      <c r="K49" s="229"/>
    </row>
    <row r="50" spans="1:11" ht="23.25" customHeight="1" x14ac:dyDescent="0.25">
      <c r="A50" s="16"/>
      <c r="B50" s="170"/>
      <c r="C50" s="171"/>
      <c r="D50" s="172"/>
      <c r="E50" s="170"/>
      <c r="F50" s="171"/>
      <c r="G50" s="171"/>
      <c r="H50" s="171"/>
      <c r="I50" s="171"/>
      <c r="J50" s="171"/>
      <c r="K50" s="172"/>
    </row>
    <row r="51" spans="1:11" ht="14.45" customHeight="1" x14ac:dyDescent="0.25">
      <c r="A51" s="16"/>
      <c r="B51" s="157" t="s">
        <v>626</v>
      </c>
      <c r="C51" s="168"/>
      <c r="D51" s="169"/>
      <c r="E51" s="157" t="s">
        <v>83</v>
      </c>
      <c r="F51" s="168"/>
      <c r="G51" s="168"/>
      <c r="H51" s="168"/>
      <c r="I51" s="168"/>
      <c r="J51" s="168"/>
      <c r="K51" s="169"/>
    </row>
    <row r="52" spans="1:11" ht="17.100000000000001" customHeight="1" x14ac:dyDescent="0.25">
      <c r="A52" s="16"/>
      <c r="B52" s="230"/>
      <c r="C52" s="144"/>
      <c r="D52" s="229"/>
      <c r="E52" s="230"/>
      <c r="F52" s="144"/>
      <c r="G52" s="144"/>
      <c r="H52" s="144"/>
      <c r="I52" s="144"/>
      <c r="J52" s="144"/>
      <c r="K52" s="229"/>
    </row>
    <row r="53" spans="1:11" ht="17.100000000000001" customHeight="1" x14ac:dyDescent="0.25">
      <c r="A53" s="16"/>
      <c r="B53" s="230"/>
      <c r="C53" s="144"/>
      <c r="D53" s="229"/>
      <c r="E53" s="230"/>
      <c r="F53" s="144"/>
      <c r="G53" s="144"/>
      <c r="H53" s="144"/>
      <c r="I53" s="144"/>
      <c r="J53" s="144"/>
      <c r="K53" s="229"/>
    </row>
    <row r="54" spans="1:11" ht="17.100000000000001" customHeight="1" x14ac:dyDescent="0.25">
      <c r="A54" s="16"/>
      <c r="B54" s="170"/>
      <c r="C54" s="171"/>
      <c r="D54" s="172"/>
      <c r="E54" s="170"/>
      <c r="F54" s="171"/>
      <c r="G54" s="171"/>
      <c r="H54" s="171"/>
      <c r="I54" s="171"/>
      <c r="J54" s="171"/>
      <c r="K54" s="172"/>
    </row>
    <row r="55" spans="1:11" ht="17.100000000000001" customHeight="1" x14ac:dyDescent="0.25"/>
    <row r="56" spans="1:11" ht="17.100000000000001" customHeight="1" x14ac:dyDescent="0.25"/>
    <row r="60" spans="1:11" ht="15.6" customHeight="1" x14ac:dyDescent="0.25"/>
  </sheetData>
  <sheetProtection sheet="1" objects="1" scenarios="1" formatColumns="0" formatRows="0"/>
  <mergeCells count="22">
    <mergeCell ref="B2:K2"/>
    <mergeCell ref="E20:K22"/>
    <mergeCell ref="B14:D19"/>
    <mergeCell ref="B6:D7"/>
    <mergeCell ref="B23:D28"/>
    <mergeCell ref="B10:D13"/>
    <mergeCell ref="B4:K5"/>
    <mergeCell ref="E51:K54"/>
    <mergeCell ref="B51:D54"/>
    <mergeCell ref="B47:D50"/>
    <mergeCell ref="E6:K7"/>
    <mergeCell ref="B8:D9"/>
    <mergeCell ref="B43:D46"/>
    <mergeCell ref="B20:D22"/>
    <mergeCell ref="E29:K42"/>
    <mergeCell ref="E47:K50"/>
    <mergeCell ref="E8:K9"/>
    <mergeCell ref="E43:K46"/>
    <mergeCell ref="B29:D42"/>
    <mergeCell ref="E10:K13"/>
    <mergeCell ref="E23:K28"/>
    <mergeCell ref="E14:K19"/>
  </mergeCells>
  <dataValidations count="1">
    <dataValidation type="list" allowBlank="1" showInputMessage="1" showErrorMessage="1" prompt="Select Yes or No" sqref="E6:E7 E20:K22 F6:K7" xr:uid="{00000000-0002-0000-0F00-000000000000}">
      <formula1>"Yes, No"</formula1>
    </dataValidation>
  </dataValidations>
  <pageMargins left="0.25" right="0.25" top="0.75" bottom="0.75" header="0.3" footer="0.3"/>
  <pageSetup paperSize="5" orientation="portrait" r:id="rId1"/>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000-000000000000}">
  <sheetPr codeName="Sheet13">
    <tabColor theme="3" tint="0.499984740745262"/>
  </sheetPr>
  <dimension ref="A1:K39"/>
  <sheetViews>
    <sheetView showGridLines="0" view="pageBreakPreview" topLeftCell="B1" zoomScaleNormal="100" zoomScaleSheetLayoutView="100" workbookViewId="0">
      <selection activeCell="P10" sqref="P10"/>
    </sheetView>
  </sheetViews>
  <sheetFormatPr defaultColWidth="8.85546875" defaultRowHeight="15" x14ac:dyDescent="0.25"/>
  <cols>
    <col min="1" max="1" width="1.42578125" customWidth="1"/>
  </cols>
  <sheetData>
    <row r="1" spans="1:11" x14ac:dyDescent="0.25">
      <c r="A1" s="16"/>
      <c r="B1" s="16"/>
      <c r="C1" s="16"/>
      <c r="D1" s="16"/>
      <c r="E1" s="16"/>
      <c r="F1" s="16"/>
      <c r="G1" s="16"/>
      <c r="H1" s="16"/>
      <c r="I1" s="16"/>
      <c r="J1" s="16"/>
      <c r="K1" s="16"/>
    </row>
    <row r="2" spans="1:11" ht="19.5" customHeight="1" x14ac:dyDescent="0.25">
      <c r="A2" s="16"/>
      <c r="B2" s="298" t="s">
        <v>627</v>
      </c>
      <c r="C2" s="144"/>
      <c r="D2" s="144"/>
      <c r="E2" s="144"/>
      <c r="F2" s="144"/>
      <c r="G2" s="144"/>
      <c r="H2" s="144"/>
      <c r="I2" s="144"/>
      <c r="J2" s="144"/>
      <c r="K2" s="144"/>
    </row>
    <row r="3" spans="1:11" x14ac:dyDescent="0.25">
      <c r="A3" s="16"/>
      <c r="B3" s="16"/>
      <c r="C3" s="16"/>
      <c r="D3" s="16"/>
      <c r="E3" s="16"/>
      <c r="F3" s="16"/>
      <c r="G3" s="16"/>
      <c r="H3" s="16"/>
      <c r="I3" s="16"/>
      <c r="J3" s="16"/>
      <c r="K3" s="16"/>
    </row>
    <row r="4" spans="1:11" ht="14.45" customHeight="1" x14ac:dyDescent="0.25">
      <c r="A4" s="16"/>
      <c r="B4" s="336" t="s">
        <v>628</v>
      </c>
      <c r="C4" s="168"/>
      <c r="D4" s="168"/>
      <c r="E4" s="168"/>
      <c r="F4" s="168"/>
      <c r="G4" s="168"/>
      <c r="H4" s="168"/>
      <c r="I4" s="168"/>
      <c r="J4" s="168"/>
      <c r="K4" s="169"/>
    </row>
    <row r="5" spans="1:11" ht="17.100000000000001" customHeight="1" x14ac:dyDescent="0.25">
      <c r="A5" s="16"/>
      <c r="B5" s="170"/>
      <c r="C5" s="171"/>
      <c r="D5" s="171"/>
      <c r="E5" s="171"/>
      <c r="F5" s="171"/>
      <c r="G5" s="171"/>
      <c r="H5" s="171"/>
      <c r="I5" s="171"/>
      <c r="J5" s="171"/>
      <c r="K5" s="172"/>
    </row>
    <row r="6" spans="1:11" ht="14.45" customHeight="1" x14ac:dyDescent="0.25">
      <c r="A6" s="16"/>
      <c r="B6" s="157" t="s">
        <v>629</v>
      </c>
      <c r="C6" s="168"/>
      <c r="D6" s="168"/>
      <c r="E6" s="168"/>
      <c r="F6" s="168"/>
      <c r="G6" s="168"/>
      <c r="H6" s="168"/>
      <c r="I6" s="168"/>
      <c r="J6" s="168"/>
      <c r="K6" s="169"/>
    </row>
    <row r="7" spans="1:11" ht="17.100000000000001" customHeight="1" x14ac:dyDescent="0.25">
      <c r="A7" s="16"/>
      <c r="B7" s="230"/>
      <c r="C7" s="144"/>
      <c r="D7" s="144"/>
      <c r="E7" s="144"/>
      <c r="F7" s="144"/>
      <c r="G7" s="144"/>
      <c r="H7" s="144"/>
      <c r="I7" s="144"/>
      <c r="J7" s="144"/>
      <c r="K7" s="229"/>
    </row>
    <row r="8" spans="1:11" ht="17.100000000000001" customHeight="1" x14ac:dyDescent="0.25">
      <c r="A8" s="16"/>
      <c r="B8" s="230"/>
      <c r="C8" s="144"/>
      <c r="D8" s="144"/>
      <c r="E8" s="144"/>
      <c r="F8" s="144"/>
      <c r="G8" s="144"/>
      <c r="H8" s="144"/>
      <c r="I8" s="144"/>
      <c r="J8" s="144"/>
      <c r="K8" s="229"/>
    </row>
    <row r="9" spans="1:11" ht="17.100000000000001" customHeight="1" x14ac:dyDescent="0.25">
      <c r="A9" s="16"/>
      <c r="B9" s="230"/>
      <c r="C9" s="144"/>
      <c r="D9" s="144"/>
      <c r="E9" s="144"/>
      <c r="F9" s="144"/>
      <c r="G9" s="144"/>
      <c r="H9" s="144"/>
      <c r="I9" s="144"/>
      <c r="J9" s="144"/>
      <c r="K9" s="229"/>
    </row>
    <row r="10" spans="1:11" ht="17.100000000000001" customHeight="1" x14ac:dyDescent="0.25">
      <c r="A10" s="16"/>
      <c r="B10" s="230"/>
      <c r="C10" s="144"/>
      <c r="D10" s="144"/>
      <c r="E10" s="144"/>
      <c r="F10" s="144"/>
      <c r="G10" s="144"/>
      <c r="H10" s="144"/>
      <c r="I10" s="144"/>
      <c r="J10" s="144"/>
      <c r="K10" s="229"/>
    </row>
    <row r="11" spans="1:11" ht="17.100000000000001" customHeight="1" x14ac:dyDescent="0.25">
      <c r="A11" s="16"/>
      <c r="B11" s="230"/>
      <c r="C11" s="144"/>
      <c r="D11" s="144"/>
      <c r="E11" s="144"/>
      <c r="F11" s="144"/>
      <c r="G11" s="144"/>
      <c r="H11" s="144"/>
      <c r="I11" s="144"/>
      <c r="J11" s="144"/>
      <c r="K11" s="229"/>
    </row>
    <row r="12" spans="1:11" ht="17.100000000000001" customHeight="1" x14ac:dyDescent="0.25">
      <c r="A12" s="16"/>
      <c r="B12" s="230"/>
      <c r="C12" s="144"/>
      <c r="D12" s="144"/>
      <c r="E12" s="144"/>
      <c r="F12" s="144"/>
      <c r="G12" s="144"/>
      <c r="H12" s="144"/>
      <c r="I12" s="144"/>
      <c r="J12" s="144"/>
      <c r="K12" s="229"/>
    </row>
    <row r="13" spans="1:11" ht="17.100000000000001" customHeight="1" x14ac:dyDescent="0.25">
      <c r="A13" s="16"/>
      <c r="B13" s="230"/>
      <c r="C13" s="144"/>
      <c r="D13" s="144"/>
      <c r="E13" s="144"/>
      <c r="F13" s="144"/>
      <c r="G13" s="144"/>
      <c r="H13" s="144"/>
      <c r="I13" s="144"/>
      <c r="J13" s="144"/>
      <c r="K13" s="229"/>
    </row>
    <row r="14" spans="1:11" ht="17.100000000000001" customHeight="1" x14ac:dyDescent="0.25">
      <c r="A14" s="16"/>
      <c r="B14" s="230"/>
      <c r="C14" s="144"/>
      <c r="D14" s="144"/>
      <c r="E14" s="144"/>
      <c r="F14" s="144"/>
      <c r="G14" s="144"/>
      <c r="H14" s="144"/>
      <c r="I14" s="144"/>
      <c r="J14" s="144"/>
      <c r="K14" s="229"/>
    </row>
    <row r="15" spans="1:11" ht="17.100000000000001" customHeight="1" x14ac:dyDescent="0.25">
      <c r="A15" s="16"/>
      <c r="B15" s="230"/>
      <c r="C15" s="144"/>
      <c r="D15" s="144"/>
      <c r="E15" s="144"/>
      <c r="F15" s="144"/>
      <c r="G15" s="144"/>
      <c r="H15" s="144"/>
      <c r="I15" s="144"/>
      <c r="J15" s="144"/>
      <c r="K15" s="229"/>
    </row>
    <row r="16" spans="1:11" ht="17.100000000000001" customHeight="1" x14ac:dyDescent="0.25">
      <c r="A16" s="16"/>
      <c r="B16" s="230"/>
      <c r="C16" s="144"/>
      <c r="D16" s="144"/>
      <c r="E16" s="144"/>
      <c r="F16" s="144"/>
      <c r="G16" s="144"/>
      <c r="H16" s="144"/>
      <c r="I16" s="144"/>
      <c r="J16" s="144"/>
      <c r="K16" s="229"/>
    </row>
    <row r="17" spans="1:11" ht="17.100000000000001" customHeight="1" x14ac:dyDescent="0.25">
      <c r="A17" s="16"/>
      <c r="B17" s="230"/>
      <c r="C17" s="144"/>
      <c r="D17" s="144"/>
      <c r="E17" s="144"/>
      <c r="F17" s="144"/>
      <c r="G17" s="144"/>
      <c r="H17" s="144"/>
      <c r="I17" s="144"/>
      <c r="J17" s="144"/>
      <c r="K17" s="229"/>
    </row>
    <row r="18" spans="1:11" ht="17.100000000000001" customHeight="1" x14ac:dyDescent="0.25">
      <c r="A18" s="16"/>
      <c r="B18" s="230"/>
      <c r="C18" s="144"/>
      <c r="D18" s="144"/>
      <c r="E18" s="144"/>
      <c r="F18" s="144"/>
      <c r="G18" s="144"/>
      <c r="H18" s="144"/>
      <c r="I18" s="144"/>
      <c r="J18" s="144"/>
      <c r="K18" s="229"/>
    </row>
    <row r="19" spans="1:11" ht="17.100000000000001" customHeight="1" x14ac:dyDescent="0.25">
      <c r="A19" s="16"/>
      <c r="B19" s="230"/>
      <c r="C19" s="144"/>
      <c r="D19" s="144"/>
      <c r="E19" s="144"/>
      <c r="F19" s="144"/>
      <c r="G19" s="144"/>
      <c r="H19" s="144"/>
      <c r="I19" s="144"/>
      <c r="J19" s="144"/>
      <c r="K19" s="229"/>
    </row>
    <row r="20" spans="1:11" ht="17.100000000000001" customHeight="1" x14ac:dyDescent="0.25">
      <c r="A20" s="16"/>
      <c r="B20" s="230"/>
      <c r="C20" s="144"/>
      <c r="D20" s="144"/>
      <c r="E20" s="144"/>
      <c r="F20" s="144"/>
      <c r="G20" s="144"/>
      <c r="H20" s="144"/>
      <c r="I20" s="144"/>
      <c r="J20" s="144"/>
      <c r="K20" s="229"/>
    </row>
    <row r="21" spans="1:11" ht="17.100000000000001" customHeight="1" x14ac:dyDescent="0.25">
      <c r="A21" s="16"/>
      <c r="B21" s="230"/>
      <c r="C21" s="144"/>
      <c r="D21" s="144"/>
      <c r="E21" s="144"/>
      <c r="F21" s="144"/>
      <c r="G21" s="144"/>
      <c r="H21" s="144"/>
      <c r="I21" s="144"/>
      <c r="J21" s="144"/>
      <c r="K21" s="229"/>
    </row>
    <row r="22" spans="1:11" x14ac:dyDescent="0.25">
      <c r="A22" s="16"/>
      <c r="B22" s="230"/>
      <c r="C22" s="144"/>
      <c r="D22" s="144"/>
      <c r="E22" s="144"/>
      <c r="F22" s="144"/>
      <c r="G22" s="144"/>
      <c r="H22" s="144"/>
      <c r="I22" s="144"/>
      <c r="J22" s="144"/>
      <c r="K22" s="229"/>
    </row>
    <row r="23" spans="1:11" x14ac:dyDescent="0.25">
      <c r="A23" s="16"/>
      <c r="B23" s="230"/>
      <c r="C23" s="144"/>
      <c r="D23" s="144"/>
      <c r="E23" s="144"/>
      <c r="F23" s="144"/>
      <c r="G23" s="144"/>
      <c r="H23" s="144"/>
      <c r="I23" s="144"/>
      <c r="J23" s="144"/>
      <c r="K23" s="229"/>
    </row>
    <row r="24" spans="1:11" x14ac:dyDescent="0.25">
      <c r="A24" s="16"/>
      <c r="B24" s="230"/>
      <c r="C24" s="144"/>
      <c r="D24" s="144"/>
      <c r="E24" s="144"/>
      <c r="F24" s="144"/>
      <c r="G24" s="144"/>
      <c r="H24" s="144"/>
      <c r="I24" s="144"/>
      <c r="J24" s="144"/>
      <c r="K24" s="229"/>
    </row>
    <row r="25" spans="1:11" x14ac:dyDescent="0.25">
      <c r="A25" s="16"/>
      <c r="B25" s="230"/>
      <c r="C25" s="144"/>
      <c r="D25" s="144"/>
      <c r="E25" s="144"/>
      <c r="F25" s="144"/>
      <c r="G25" s="144"/>
      <c r="H25" s="144"/>
      <c r="I25" s="144"/>
      <c r="J25" s="144"/>
      <c r="K25" s="229"/>
    </row>
    <row r="26" spans="1:11" x14ac:dyDescent="0.25">
      <c r="A26" s="16"/>
      <c r="B26" s="230"/>
      <c r="C26" s="144"/>
      <c r="D26" s="144"/>
      <c r="E26" s="144"/>
      <c r="F26" s="144"/>
      <c r="G26" s="144"/>
      <c r="H26" s="144"/>
      <c r="I26" s="144"/>
      <c r="J26" s="144"/>
      <c r="K26" s="229"/>
    </row>
    <row r="27" spans="1:11" x14ac:dyDescent="0.25">
      <c r="A27" s="16"/>
      <c r="B27" s="230"/>
      <c r="C27" s="144"/>
      <c r="D27" s="144"/>
      <c r="E27" s="144"/>
      <c r="F27" s="144"/>
      <c r="G27" s="144"/>
      <c r="H27" s="144"/>
      <c r="I27" s="144"/>
      <c r="J27" s="144"/>
      <c r="K27" s="229"/>
    </row>
    <row r="28" spans="1:11" x14ac:dyDescent="0.25">
      <c r="A28" s="16"/>
      <c r="B28" s="230"/>
      <c r="C28" s="144"/>
      <c r="D28" s="144"/>
      <c r="E28" s="144"/>
      <c r="F28" s="144"/>
      <c r="G28" s="144"/>
      <c r="H28" s="144"/>
      <c r="I28" s="144"/>
      <c r="J28" s="144"/>
      <c r="K28" s="229"/>
    </row>
    <row r="29" spans="1:11" x14ac:dyDescent="0.25">
      <c r="A29" s="16"/>
      <c r="B29" s="230"/>
      <c r="C29" s="144"/>
      <c r="D29" s="144"/>
      <c r="E29" s="144"/>
      <c r="F29" s="144"/>
      <c r="G29" s="144"/>
      <c r="H29" s="144"/>
      <c r="I29" s="144"/>
      <c r="J29" s="144"/>
      <c r="K29" s="229"/>
    </row>
    <row r="30" spans="1:11" x14ac:dyDescent="0.25">
      <c r="A30" s="16"/>
      <c r="B30" s="230"/>
      <c r="C30" s="144"/>
      <c r="D30" s="144"/>
      <c r="E30" s="144"/>
      <c r="F30" s="144"/>
      <c r="G30" s="144"/>
      <c r="H30" s="144"/>
      <c r="I30" s="144"/>
      <c r="J30" s="144"/>
      <c r="K30" s="229"/>
    </row>
    <row r="31" spans="1:11" x14ac:dyDescent="0.25">
      <c r="A31" s="16"/>
      <c r="B31" s="230"/>
      <c r="C31" s="144"/>
      <c r="D31" s="144"/>
      <c r="E31" s="144"/>
      <c r="F31" s="144"/>
      <c r="G31" s="144"/>
      <c r="H31" s="144"/>
      <c r="I31" s="144"/>
      <c r="J31" s="144"/>
      <c r="K31" s="229"/>
    </row>
    <row r="32" spans="1:11" x14ac:dyDescent="0.25">
      <c r="A32" s="16"/>
      <c r="B32" s="230"/>
      <c r="C32" s="144"/>
      <c r="D32" s="144"/>
      <c r="E32" s="144"/>
      <c r="F32" s="144"/>
      <c r="G32" s="144"/>
      <c r="H32" s="144"/>
      <c r="I32" s="144"/>
      <c r="J32" s="144"/>
      <c r="K32" s="229"/>
    </row>
    <row r="33" spans="1:11" x14ac:dyDescent="0.25">
      <c r="A33" s="16"/>
      <c r="B33" s="230"/>
      <c r="C33" s="144"/>
      <c r="D33" s="144"/>
      <c r="E33" s="144"/>
      <c r="F33" s="144"/>
      <c r="G33" s="144"/>
      <c r="H33" s="144"/>
      <c r="I33" s="144"/>
      <c r="J33" s="144"/>
      <c r="K33" s="229"/>
    </row>
    <row r="34" spans="1:11" x14ac:dyDescent="0.25">
      <c r="A34" s="16"/>
      <c r="B34" s="230"/>
      <c r="C34" s="144"/>
      <c r="D34" s="144"/>
      <c r="E34" s="144"/>
      <c r="F34" s="144"/>
      <c r="G34" s="144"/>
      <c r="H34" s="144"/>
      <c r="I34" s="144"/>
      <c r="J34" s="144"/>
      <c r="K34" s="229"/>
    </row>
    <row r="35" spans="1:11" x14ac:dyDescent="0.25">
      <c r="A35" s="16"/>
      <c r="B35" s="230"/>
      <c r="C35" s="144"/>
      <c r="D35" s="144"/>
      <c r="E35" s="144"/>
      <c r="F35" s="144"/>
      <c r="G35" s="144"/>
      <c r="H35" s="144"/>
      <c r="I35" s="144"/>
      <c r="J35" s="144"/>
      <c r="K35" s="229"/>
    </row>
    <row r="36" spans="1:11" x14ac:dyDescent="0.25">
      <c r="A36" s="16"/>
      <c r="B36" s="16"/>
      <c r="C36" s="16"/>
      <c r="D36" s="16"/>
      <c r="E36" s="16"/>
      <c r="F36" s="16"/>
      <c r="G36" s="16"/>
      <c r="H36" s="16"/>
      <c r="I36" s="16"/>
      <c r="J36" s="16"/>
      <c r="K36" s="16"/>
    </row>
    <row r="37" spans="1:11" x14ac:dyDescent="0.25">
      <c r="A37" s="16"/>
      <c r="B37" s="16"/>
      <c r="C37" s="16"/>
      <c r="D37" s="16"/>
      <c r="E37" s="16"/>
      <c r="F37" s="16"/>
      <c r="G37" s="16"/>
      <c r="H37" s="16"/>
      <c r="I37" s="16"/>
      <c r="J37" s="16"/>
      <c r="K37" s="16"/>
    </row>
    <row r="38" spans="1:11" ht="15.6" customHeight="1" x14ac:dyDescent="0.25">
      <c r="A38" s="16"/>
      <c r="B38" s="16"/>
      <c r="C38" s="16"/>
      <c r="D38" s="16"/>
      <c r="E38" s="16"/>
      <c r="F38" s="16"/>
      <c r="G38" s="16"/>
      <c r="H38" s="16"/>
      <c r="I38" s="16"/>
      <c r="J38" s="16"/>
      <c r="K38" s="16"/>
    </row>
    <row r="39" spans="1:11" x14ac:dyDescent="0.25">
      <c r="A39" s="16"/>
      <c r="B39" s="16"/>
      <c r="C39" s="16"/>
      <c r="D39" s="16"/>
      <c r="E39" s="16"/>
      <c r="F39" s="16"/>
      <c r="G39" s="16"/>
      <c r="H39" s="16"/>
      <c r="I39" s="16"/>
      <c r="J39" s="16"/>
      <c r="K39" s="16"/>
    </row>
  </sheetData>
  <sheetProtection sheet="1" objects="1" scenarios="1" formatColumns="0" formatRows="0"/>
  <mergeCells count="3">
    <mergeCell ref="B6:K35"/>
    <mergeCell ref="B4:K5"/>
    <mergeCell ref="B2:K2"/>
  </mergeCells>
  <pageMargins left="0.25" right="0.25" top="0.75" bottom="0.75" header="0.3" footer="0.3"/>
  <pageSetup paperSize="5" orientation="portrait" r:id="rId1"/>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100-000000000000}">
  <sheetPr codeName="Sheet14">
    <tabColor theme="3" tint="0.499984740745262"/>
  </sheetPr>
  <dimension ref="A1:P27"/>
  <sheetViews>
    <sheetView showGridLines="0" view="pageBreakPreview" zoomScale="110" zoomScaleNormal="100" zoomScaleSheetLayoutView="110" workbookViewId="0">
      <selection activeCell="R7" sqref="R7"/>
    </sheetView>
  </sheetViews>
  <sheetFormatPr defaultColWidth="8.85546875" defaultRowHeight="15" x14ac:dyDescent="0.25"/>
  <cols>
    <col min="1" max="1" width="1.140625" customWidth="1"/>
    <col min="3" max="3" width="13.85546875" customWidth="1"/>
    <col min="8" max="8" width="16.28515625" customWidth="1"/>
    <col min="10" max="10" width="22.85546875" customWidth="1"/>
    <col min="13" max="13" width="14.85546875" customWidth="1"/>
  </cols>
  <sheetData>
    <row r="1" spans="1:16" ht="19.5" customHeight="1" x14ac:dyDescent="0.25">
      <c r="A1" s="16"/>
      <c r="B1" s="16"/>
      <c r="C1" s="16"/>
      <c r="D1" s="16"/>
      <c r="E1" s="16"/>
      <c r="F1" s="16"/>
      <c r="G1" s="16"/>
      <c r="H1" s="16"/>
      <c r="I1" s="16"/>
      <c r="J1" s="16"/>
      <c r="K1" s="16"/>
      <c r="L1" s="16"/>
      <c r="M1" s="16"/>
      <c r="N1" s="16"/>
      <c r="O1" s="16"/>
      <c r="P1" s="16"/>
    </row>
    <row r="2" spans="1:16" ht="17.100000000000001" customHeight="1" x14ac:dyDescent="0.25">
      <c r="A2" s="16"/>
      <c r="B2" s="298" t="s">
        <v>630</v>
      </c>
      <c r="C2" s="144"/>
      <c r="D2" s="144"/>
      <c r="E2" s="144"/>
      <c r="F2" s="144"/>
      <c r="G2" s="144"/>
      <c r="H2" s="144"/>
      <c r="I2" s="144"/>
      <c r="J2" s="144"/>
      <c r="K2" s="144"/>
      <c r="L2" s="144"/>
      <c r="M2" s="144"/>
      <c r="N2" s="144"/>
      <c r="O2" s="144"/>
      <c r="P2" s="144"/>
    </row>
    <row r="3" spans="1:16" ht="17.100000000000001" customHeight="1" x14ac:dyDescent="0.25">
      <c r="A3" s="16"/>
      <c r="B3" s="344"/>
      <c r="C3" s="144"/>
      <c r="D3" s="144"/>
      <c r="E3" s="144"/>
      <c r="F3" s="144"/>
      <c r="G3" s="144"/>
      <c r="H3" s="144"/>
      <c r="I3" s="144"/>
      <c r="J3" s="144"/>
      <c r="K3" s="144"/>
      <c r="L3" s="144"/>
      <c r="M3" s="144"/>
      <c r="N3" s="144"/>
      <c r="O3" s="144"/>
      <c r="P3" s="144"/>
    </row>
    <row r="4" spans="1:16" ht="14.45" customHeight="1" x14ac:dyDescent="0.25">
      <c r="A4" s="16"/>
      <c r="B4" s="345" t="s">
        <v>631</v>
      </c>
      <c r="C4" s="347"/>
      <c r="D4" s="345" t="s">
        <v>632</v>
      </c>
      <c r="E4" s="346"/>
      <c r="F4" s="346"/>
      <c r="G4" s="346"/>
      <c r="H4" s="347"/>
      <c r="I4" s="345" t="s">
        <v>633</v>
      </c>
      <c r="J4" s="347"/>
      <c r="K4" s="345" t="s">
        <v>634</v>
      </c>
      <c r="L4" s="346"/>
      <c r="M4" s="347"/>
      <c r="N4" s="345" t="s">
        <v>635</v>
      </c>
      <c r="O4" s="346"/>
      <c r="P4" s="347"/>
    </row>
    <row r="5" spans="1:16" ht="51.75" customHeight="1" x14ac:dyDescent="0.25">
      <c r="A5" s="16"/>
      <c r="B5" s="348"/>
      <c r="C5" s="350"/>
      <c r="D5" s="348"/>
      <c r="E5" s="349"/>
      <c r="F5" s="349"/>
      <c r="G5" s="349"/>
      <c r="H5" s="350"/>
      <c r="I5" s="348"/>
      <c r="J5" s="350"/>
      <c r="K5" s="348"/>
      <c r="L5" s="349"/>
      <c r="M5" s="350"/>
      <c r="N5" s="348"/>
      <c r="O5" s="349"/>
      <c r="P5" s="350"/>
    </row>
    <row r="6" spans="1:16" ht="29.25" customHeight="1" x14ac:dyDescent="0.25">
      <c r="A6" s="16"/>
      <c r="B6" s="157" t="s">
        <v>636</v>
      </c>
      <c r="C6" s="149"/>
      <c r="D6" s="157" t="s">
        <v>581</v>
      </c>
      <c r="E6" s="148"/>
      <c r="F6" s="148"/>
      <c r="G6" s="148"/>
      <c r="H6" s="149"/>
      <c r="I6" s="157" t="s">
        <v>637</v>
      </c>
      <c r="J6" s="149"/>
      <c r="K6" s="341">
        <v>700000</v>
      </c>
      <c r="L6" s="148"/>
      <c r="M6" s="149"/>
      <c r="N6" s="341"/>
      <c r="O6" s="148"/>
      <c r="P6" s="149"/>
    </row>
    <row r="7" spans="1:16" ht="29.25" customHeight="1" x14ac:dyDescent="0.25">
      <c r="A7" s="16"/>
      <c r="B7" s="157" t="s">
        <v>636</v>
      </c>
      <c r="C7" s="149"/>
      <c r="D7" s="157" t="s">
        <v>581</v>
      </c>
      <c r="E7" s="148"/>
      <c r="F7" s="148"/>
      <c r="G7" s="148"/>
      <c r="H7" s="149"/>
      <c r="I7" s="157" t="s">
        <v>638</v>
      </c>
      <c r="J7" s="149"/>
      <c r="K7" s="341">
        <v>300000</v>
      </c>
      <c r="L7" s="148"/>
      <c r="M7" s="149"/>
      <c r="N7" s="341"/>
      <c r="O7" s="148"/>
      <c r="P7" s="149"/>
    </row>
    <row r="8" spans="1:16" ht="28.5" customHeight="1" x14ac:dyDescent="0.25">
      <c r="A8" s="16"/>
      <c r="B8" s="157" t="s">
        <v>636</v>
      </c>
      <c r="C8" s="149"/>
      <c r="D8" s="157" t="s">
        <v>639</v>
      </c>
      <c r="E8" s="148"/>
      <c r="F8" s="148"/>
      <c r="G8" s="148"/>
      <c r="H8" s="149"/>
      <c r="I8" s="157" t="s">
        <v>638</v>
      </c>
      <c r="J8" s="149"/>
      <c r="K8" s="341">
        <v>100000</v>
      </c>
      <c r="L8" s="148"/>
      <c r="M8" s="149"/>
      <c r="N8" s="341"/>
      <c r="O8" s="148"/>
      <c r="P8" s="149"/>
    </row>
    <row r="9" spans="1:16" ht="27.75" customHeight="1" x14ac:dyDescent="0.25">
      <c r="A9" s="16"/>
      <c r="B9" s="157" t="s">
        <v>640</v>
      </c>
      <c r="C9" s="149"/>
      <c r="D9" s="157" t="s">
        <v>641</v>
      </c>
      <c r="E9" s="148"/>
      <c r="F9" s="148"/>
      <c r="G9" s="148"/>
      <c r="H9" s="149"/>
      <c r="I9" s="157" t="s">
        <v>642</v>
      </c>
      <c r="J9" s="149"/>
      <c r="K9" s="341">
        <v>10000900</v>
      </c>
      <c r="L9" s="148"/>
      <c r="M9" s="149"/>
      <c r="N9" s="341"/>
      <c r="O9" s="148"/>
      <c r="P9" s="149"/>
    </row>
    <row r="10" spans="1:16" ht="31.5" customHeight="1" x14ac:dyDescent="0.25">
      <c r="A10" s="16"/>
      <c r="B10" s="157" t="s">
        <v>640</v>
      </c>
      <c r="C10" s="149"/>
      <c r="D10" s="157" t="s">
        <v>641</v>
      </c>
      <c r="E10" s="148"/>
      <c r="F10" s="148"/>
      <c r="G10" s="148"/>
      <c r="H10" s="149"/>
      <c r="I10" s="157" t="s">
        <v>638</v>
      </c>
      <c r="J10" s="149"/>
      <c r="K10" s="341">
        <v>200000</v>
      </c>
      <c r="L10" s="148"/>
      <c r="M10" s="149"/>
      <c r="N10" s="341"/>
      <c r="O10" s="148"/>
      <c r="P10" s="149"/>
    </row>
    <row r="11" spans="1:16" ht="17.100000000000001" customHeight="1" x14ac:dyDescent="0.25">
      <c r="A11" s="16"/>
      <c r="B11" s="157"/>
      <c r="C11" s="149"/>
      <c r="D11" s="157"/>
      <c r="E11" s="148"/>
      <c r="F11" s="148"/>
      <c r="G11" s="148"/>
      <c r="H11" s="149"/>
      <c r="I11" s="157"/>
      <c r="J11" s="149"/>
      <c r="K11" s="341"/>
      <c r="L11" s="148"/>
      <c r="M11" s="149"/>
      <c r="N11" s="341"/>
      <c r="O11" s="148"/>
      <c r="P11" s="149"/>
    </row>
    <row r="12" spans="1:16" ht="17.100000000000001" customHeight="1" x14ac:dyDescent="0.25">
      <c r="A12" s="16"/>
      <c r="B12" s="157"/>
      <c r="C12" s="149"/>
      <c r="D12" s="157"/>
      <c r="E12" s="148"/>
      <c r="F12" s="148"/>
      <c r="G12" s="148"/>
      <c r="H12" s="149"/>
      <c r="I12" s="157"/>
      <c r="J12" s="149"/>
      <c r="K12" s="337"/>
      <c r="L12" s="148"/>
      <c r="M12" s="149"/>
      <c r="N12" s="337"/>
      <c r="O12" s="148"/>
      <c r="P12" s="149"/>
    </row>
    <row r="13" spans="1:16" ht="17.100000000000001" customHeight="1" x14ac:dyDescent="0.25">
      <c r="A13" s="16"/>
      <c r="B13" s="157"/>
      <c r="C13" s="149"/>
      <c r="D13" s="157"/>
      <c r="E13" s="148"/>
      <c r="F13" s="148"/>
      <c r="G13" s="148"/>
      <c r="H13" s="149"/>
      <c r="I13" s="157"/>
      <c r="J13" s="149"/>
      <c r="K13" s="337"/>
      <c r="L13" s="148"/>
      <c r="M13" s="149"/>
      <c r="N13" s="337"/>
      <c r="O13" s="148"/>
      <c r="P13" s="149"/>
    </row>
    <row r="14" spans="1:16" ht="17.100000000000001" customHeight="1" x14ac:dyDescent="0.25">
      <c r="A14" s="16"/>
      <c r="B14" s="157"/>
      <c r="C14" s="149"/>
      <c r="D14" s="157"/>
      <c r="E14" s="148"/>
      <c r="F14" s="148"/>
      <c r="G14" s="148"/>
      <c r="H14" s="149"/>
      <c r="I14" s="157"/>
      <c r="J14" s="149"/>
      <c r="K14" s="337"/>
      <c r="L14" s="148"/>
      <c r="M14" s="149"/>
      <c r="N14" s="337"/>
      <c r="O14" s="148"/>
      <c r="P14" s="149"/>
    </row>
    <row r="15" spans="1:16" ht="17.100000000000001" customHeight="1" x14ac:dyDescent="0.25">
      <c r="A15" s="16"/>
      <c r="B15" s="157"/>
      <c r="C15" s="149"/>
      <c r="D15" s="175"/>
      <c r="E15" s="148"/>
      <c r="F15" s="148"/>
      <c r="G15" s="148"/>
      <c r="H15" s="148"/>
      <c r="I15" s="157"/>
      <c r="J15" s="149"/>
      <c r="K15" s="342"/>
      <c r="L15" s="148"/>
      <c r="M15" s="148"/>
      <c r="N15" s="337"/>
      <c r="O15" s="148"/>
      <c r="P15" s="149"/>
    </row>
    <row r="16" spans="1:16" ht="17.100000000000001" customHeight="1" x14ac:dyDescent="0.25">
      <c r="A16" s="16"/>
      <c r="B16" s="157"/>
      <c r="C16" s="149"/>
      <c r="D16" s="175"/>
      <c r="E16" s="148"/>
      <c r="F16" s="148"/>
      <c r="G16" s="148"/>
      <c r="H16" s="148"/>
      <c r="I16" s="157"/>
      <c r="J16" s="149"/>
      <c r="K16" s="342"/>
      <c r="L16" s="148"/>
      <c r="M16" s="148"/>
      <c r="N16" s="337"/>
      <c r="O16" s="148"/>
      <c r="P16" s="149"/>
    </row>
    <row r="17" spans="1:16" ht="17.100000000000001" customHeight="1" x14ac:dyDescent="0.25">
      <c r="A17" s="16"/>
      <c r="B17" s="157"/>
      <c r="C17" s="149"/>
      <c r="D17" s="157"/>
      <c r="E17" s="148"/>
      <c r="F17" s="148"/>
      <c r="G17" s="148"/>
      <c r="H17" s="149"/>
      <c r="I17" s="157"/>
      <c r="J17" s="149"/>
      <c r="K17" s="337"/>
      <c r="L17" s="148"/>
      <c r="M17" s="149"/>
      <c r="N17" s="337"/>
      <c r="O17" s="148"/>
      <c r="P17" s="149"/>
    </row>
    <row r="18" spans="1:16" ht="17.100000000000001" customHeight="1" x14ac:dyDescent="0.25">
      <c r="A18" s="16"/>
      <c r="B18" s="157"/>
      <c r="C18" s="149"/>
      <c r="D18" s="157"/>
      <c r="E18" s="148"/>
      <c r="F18" s="148"/>
      <c r="G18" s="148"/>
      <c r="H18" s="149"/>
      <c r="I18" s="157"/>
      <c r="J18" s="149"/>
      <c r="K18" s="337"/>
      <c r="L18" s="148"/>
      <c r="M18" s="149"/>
      <c r="N18" s="337"/>
      <c r="O18" s="148"/>
      <c r="P18" s="149"/>
    </row>
    <row r="19" spans="1:16" ht="17.100000000000001" customHeight="1" x14ac:dyDescent="0.25">
      <c r="A19" s="16"/>
      <c r="B19" s="339" t="s">
        <v>643</v>
      </c>
      <c r="C19" s="149"/>
      <c r="D19" s="157"/>
      <c r="E19" s="148"/>
      <c r="F19" s="148"/>
      <c r="G19" s="148"/>
      <c r="H19" s="149"/>
      <c r="I19" s="343" t="s">
        <v>643</v>
      </c>
      <c r="J19" s="149"/>
      <c r="K19" s="338">
        <f>SUM(K6:K18)</f>
        <v>11300900</v>
      </c>
      <c r="L19" s="148"/>
      <c r="M19" s="149"/>
      <c r="N19" s="338">
        <f>SUM(N6:N18)</f>
        <v>0</v>
      </c>
      <c r="O19" s="148"/>
      <c r="P19" s="149"/>
    </row>
    <row r="20" spans="1:16" ht="17.100000000000001" customHeight="1" x14ac:dyDescent="0.25">
      <c r="A20" s="16"/>
      <c r="B20" s="332"/>
      <c r="C20" s="168"/>
      <c r="D20" s="168"/>
      <c r="E20" s="168"/>
      <c r="F20" s="168"/>
      <c r="G20" s="168"/>
      <c r="H20" s="168"/>
      <c r="I20" s="168"/>
      <c r="J20" s="168"/>
      <c r="K20" s="168"/>
      <c r="L20" s="168"/>
      <c r="M20" s="168"/>
      <c r="N20" s="168"/>
      <c r="O20" s="168"/>
      <c r="P20" s="168"/>
    </row>
    <row r="21" spans="1:16" ht="17.100000000000001" customHeight="1" x14ac:dyDescent="0.25">
      <c r="A21" s="16"/>
      <c r="B21" s="230"/>
      <c r="C21" s="144"/>
      <c r="D21" s="144"/>
      <c r="E21" s="144"/>
      <c r="F21" s="144"/>
      <c r="G21" s="144"/>
      <c r="H21" s="144"/>
      <c r="I21" s="144"/>
      <c r="J21" s="144"/>
      <c r="K21" s="144"/>
      <c r="L21" s="144"/>
      <c r="M21" s="144"/>
      <c r="N21" s="144"/>
      <c r="O21" s="144"/>
      <c r="P21" s="144"/>
    </row>
    <row r="22" spans="1:16" ht="17.100000000000001" customHeight="1" x14ac:dyDescent="0.25">
      <c r="A22" s="16"/>
      <c r="B22" s="340" t="s">
        <v>644</v>
      </c>
      <c r="C22" s="144"/>
      <c r="D22" s="144"/>
      <c r="E22" s="144"/>
      <c r="F22" s="144"/>
      <c r="G22" s="144"/>
      <c r="H22" s="144"/>
      <c r="I22" s="144"/>
      <c r="J22" s="144"/>
      <c r="K22" s="144"/>
      <c r="L22" s="144"/>
      <c r="M22" s="144"/>
      <c r="N22" s="144"/>
      <c r="O22" s="144"/>
      <c r="P22" s="144"/>
    </row>
    <row r="23" spans="1:16" ht="17.100000000000001" customHeight="1" x14ac:dyDescent="0.25">
      <c r="A23" s="16"/>
      <c r="B23" s="230"/>
      <c r="C23" s="144"/>
      <c r="D23" s="144"/>
      <c r="E23" s="144"/>
      <c r="F23" s="144"/>
      <c r="G23" s="144"/>
      <c r="H23" s="144"/>
      <c r="I23" s="144"/>
      <c r="J23" s="144"/>
      <c r="K23" s="144"/>
      <c r="L23" s="144"/>
      <c r="M23" s="144"/>
      <c r="N23" s="144"/>
      <c r="O23" s="144"/>
      <c r="P23" s="144"/>
    </row>
    <row r="24" spans="1:16" ht="17.100000000000001" customHeight="1" x14ac:dyDescent="0.25"/>
    <row r="25" spans="1:16" ht="17.100000000000001" customHeight="1" x14ac:dyDescent="0.25"/>
    <row r="26" spans="1:16" ht="17.100000000000001" customHeight="1" x14ac:dyDescent="0.25"/>
    <row r="27" spans="1:16" ht="17.100000000000001" customHeight="1" x14ac:dyDescent="0.25"/>
  </sheetData>
  <sheetProtection sheet="1" objects="1" scenarios="1" formatColumns="0" formatRows="0"/>
  <mergeCells count="79">
    <mergeCell ref="B8:C8"/>
    <mergeCell ref="N6:P6"/>
    <mergeCell ref="N15:P15"/>
    <mergeCell ref="I12:J12"/>
    <mergeCell ref="K6:M6"/>
    <mergeCell ref="B10:C10"/>
    <mergeCell ref="I14:J14"/>
    <mergeCell ref="N7:P7"/>
    <mergeCell ref="D15:H15"/>
    <mergeCell ref="B9:C9"/>
    <mergeCell ref="I8:J8"/>
    <mergeCell ref="D8:H8"/>
    <mergeCell ref="N8:P8"/>
    <mergeCell ref="B3:P3"/>
    <mergeCell ref="K4:M5"/>
    <mergeCell ref="B2:P2"/>
    <mergeCell ref="N4:P5"/>
    <mergeCell ref="D6:H6"/>
    <mergeCell ref="B4:C5"/>
    <mergeCell ref="I4:J5"/>
    <mergeCell ref="I6:J6"/>
    <mergeCell ref="D4:H5"/>
    <mergeCell ref="B6:C6"/>
    <mergeCell ref="B15:C15"/>
    <mergeCell ref="I10:J10"/>
    <mergeCell ref="I19:J19"/>
    <mergeCell ref="D14:H14"/>
    <mergeCell ref="D13:H13"/>
    <mergeCell ref="D16:H16"/>
    <mergeCell ref="I15:J15"/>
    <mergeCell ref="D19:H19"/>
    <mergeCell ref="I9:J9"/>
    <mergeCell ref="B7:C7"/>
    <mergeCell ref="B20:P21"/>
    <mergeCell ref="N14:P14"/>
    <mergeCell ref="I11:J11"/>
    <mergeCell ref="K11:M11"/>
    <mergeCell ref="B16:C16"/>
    <mergeCell ref="B11:C11"/>
    <mergeCell ref="D10:H10"/>
    <mergeCell ref="D11:H11"/>
    <mergeCell ref="B14:C14"/>
    <mergeCell ref="B13:C13"/>
    <mergeCell ref="K10:M10"/>
    <mergeCell ref="K16:M16"/>
    <mergeCell ref="K15:M15"/>
    <mergeCell ref="D12:H12"/>
    <mergeCell ref="B22:P23"/>
    <mergeCell ref="B17:C17"/>
    <mergeCell ref="D7:H7"/>
    <mergeCell ref="K8:M8"/>
    <mergeCell ref="N10:P10"/>
    <mergeCell ref="I7:J7"/>
    <mergeCell ref="K14:M14"/>
    <mergeCell ref="K7:M7"/>
    <mergeCell ref="N9:P9"/>
    <mergeCell ref="N11:P11"/>
    <mergeCell ref="N13:P13"/>
    <mergeCell ref="K13:M13"/>
    <mergeCell ref="K12:M12"/>
    <mergeCell ref="D9:H9"/>
    <mergeCell ref="K9:M9"/>
    <mergeCell ref="I13:J13"/>
    <mergeCell ref="N17:P17"/>
    <mergeCell ref="B12:C12"/>
    <mergeCell ref="N19:P19"/>
    <mergeCell ref="I16:J16"/>
    <mergeCell ref="B19:C19"/>
    <mergeCell ref="K19:M19"/>
    <mergeCell ref="K17:M17"/>
    <mergeCell ref="I18:J18"/>
    <mergeCell ref="B18:C18"/>
    <mergeCell ref="D18:H18"/>
    <mergeCell ref="N16:P16"/>
    <mergeCell ref="D17:H17"/>
    <mergeCell ref="K18:M18"/>
    <mergeCell ref="I17:J17"/>
    <mergeCell ref="N18:P18"/>
    <mergeCell ref="N12:P12"/>
  </mergeCells>
  <dataValidations count="4">
    <dataValidation type="list" allowBlank="1" showInputMessage="1" showErrorMessage="1" prompt="Select source of co-financing" sqref="B6:C18" xr:uid="{00000000-0002-0000-1100-000000000000}">
      <formula1>"Recipient Country Government, GEF Agency, Donor Agency, Private Sector, Civil Society Organization, Beneficiaries, Others"</formula1>
    </dataValidation>
    <dataValidation type="list" allowBlank="1" showInputMessage="1" showErrorMessage="1" prompt="Select Type of Co-financing" sqref="I6:J18" xr:uid="{00000000-0002-0000-1100-000001000000}">
      <formula1>"Grant, Loan, Guarantee, Equity Investment, In-kind, Public Investment, Other "</formula1>
    </dataValidation>
    <dataValidation type="list" allowBlank="1" sqref="B6:B18" xr:uid="{00000000-0002-0000-1100-000002000000}">
      <formula1>"Recipient Country Government,GEF Agency,Donor Agency,Private Sector,Civil Society Organization,Beneficiaries,Others"</formula1>
    </dataValidation>
    <dataValidation type="list" allowBlank="1" sqref="I6:I18" xr:uid="{00000000-0002-0000-1100-000003000000}">
      <formula1>"Grant,Loan,Guarantee,Equity Investment,In-kind,Public Investment,Other"</formula1>
    </dataValidation>
  </dataValidations>
  <pageMargins left="0.25" right="0.25" top="0.75" bottom="0.75" header="0.3" footer="0.3"/>
  <pageSetup paperSize="5" orientation="landscape" r:id="rId1"/>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200-000000000000}">
  <sheetPr codeName="Sheet15">
    <tabColor theme="3" tint="0.499984740745262"/>
  </sheetPr>
  <dimension ref="A1:T28"/>
  <sheetViews>
    <sheetView showGridLines="0" view="pageBreakPreview" zoomScale="110" zoomScaleNormal="100" zoomScaleSheetLayoutView="110" workbookViewId="0">
      <selection activeCell="U9" sqref="U9"/>
    </sheetView>
  </sheetViews>
  <sheetFormatPr defaultColWidth="8.85546875" defaultRowHeight="15" x14ac:dyDescent="0.25"/>
  <cols>
    <col min="1" max="1" width="1.42578125" customWidth="1"/>
  </cols>
  <sheetData>
    <row r="1" spans="1:20" ht="17.100000000000001" customHeight="1" x14ac:dyDescent="0.25">
      <c r="A1" s="16"/>
      <c r="B1" s="225"/>
      <c r="C1" s="144"/>
      <c r="D1" s="144"/>
      <c r="E1" s="144"/>
      <c r="F1" s="144"/>
      <c r="G1" s="144"/>
      <c r="H1" s="144"/>
      <c r="I1" s="144"/>
      <c r="J1" s="144"/>
      <c r="K1" s="144"/>
      <c r="L1" s="144"/>
      <c r="M1" s="144"/>
      <c r="N1" s="144"/>
      <c r="O1" s="144"/>
      <c r="P1" s="16"/>
    </row>
    <row r="2" spans="1:20" ht="19.5" customHeight="1" x14ac:dyDescent="0.25">
      <c r="A2" s="16"/>
      <c r="B2" s="298" t="s">
        <v>645</v>
      </c>
      <c r="C2" s="144"/>
      <c r="D2" s="144"/>
      <c r="E2" s="144"/>
      <c r="F2" s="144"/>
      <c r="G2" s="144"/>
      <c r="H2" s="144"/>
      <c r="I2" s="144"/>
      <c r="J2" s="144"/>
      <c r="K2" s="144"/>
      <c r="L2" s="144"/>
      <c r="M2" s="144"/>
      <c r="N2" s="144"/>
      <c r="O2" s="144"/>
      <c r="P2" s="16"/>
    </row>
    <row r="3" spans="1:20" x14ac:dyDescent="0.25">
      <c r="A3" s="16"/>
      <c r="B3" s="225"/>
      <c r="C3" s="144"/>
      <c r="D3" s="144"/>
      <c r="E3" s="144"/>
      <c r="F3" s="144"/>
      <c r="G3" s="144"/>
      <c r="H3" s="144"/>
      <c r="I3" s="144"/>
      <c r="J3" s="144"/>
      <c r="K3" s="144"/>
      <c r="L3" s="144"/>
      <c r="M3" s="144"/>
      <c r="N3" s="144"/>
      <c r="O3" s="144"/>
      <c r="P3" s="16"/>
    </row>
    <row r="4" spans="1:20" ht="14.45" customHeight="1" x14ac:dyDescent="0.25">
      <c r="A4" s="16"/>
      <c r="B4" s="351" t="s">
        <v>646</v>
      </c>
      <c r="C4" s="144"/>
      <c r="D4" s="144"/>
      <c r="E4" s="144"/>
      <c r="F4" s="144"/>
      <c r="G4" s="144"/>
      <c r="H4" s="144"/>
      <c r="I4" s="144"/>
      <c r="J4" s="144"/>
      <c r="K4" s="144"/>
      <c r="L4" s="144"/>
      <c r="M4" s="144"/>
      <c r="N4" s="144"/>
      <c r="O4" s="144"/>
      <c r="P4" s="16"/>
    </row>
    <row r="5" spans="1:20" ht="17.100000000000001" customHeight="1" x14ac:dyDescent="0.25">
      <c r="A5" s="16"/>
      <c r="B5" s="144"/>
      <c r="C5" s="144"/>
      <c r="D5" s="144"/>
      <c r="E5" s="144"/>
      <c r="F5" s="144"/>
      <c r="G5" s="144"/>
      <c r="H5" s="144"/>
      <c r="I5" s="144"/>
      <c r="J5" s="144"/>
      <c r="K5" s="144"/>
      <c r="L5" s="144"/>
      <c r="M5" s="144"/>
      <c r="N5" s="144"/>
      <c r="O5" s="144"/>
      <c r="P5" s="16"/>
    </row>
    <row r="6" spans="1:20" ht="17.100000000000001" customHeight="1" x14ac:dyDescent="0.25">
      <c r="A6" s="16"/>
      <c r="B6" s="352" t="s">
        <v>647</v>
      </c>
      <c r="C6" s="144"/>
      <c r="D6" s="144"/>
      <c r="E6" s="144"/>
      <c r="F6" s="144"/>
      <c r="G6" s="144"/>
      <c r="H6" s="144"/>
      <c r="I6" s="144"/>
      <c r="J6" s="144"/>
      <c r="K6" s="23"/>
      <c r="L6" s="16"/>
      <c r="M6" s="16"/>
      <c r="N6" s="16"/>
      <c r="O6" s="16"/>
      <c r="P6" s="16"/>
    </row>
    <row r="7" spans="1:20" ht="17.100000000000001" customHeight="1" x14ac:dyDescent="0.25">
      <c r="A7" s="16"/>
      <c r="B7" s="10"/>
      <c r="C7" s="10"/>
      <c r="D7" s="10"/>
      <c r="E7" s="10"/>
      <c r="F7" s="10"/>
      <c r="G7" s="10"/>
      <c r="H7" s="10"/>
      <c r="I7" s="10"/>
      <c r="J7" s="10"/>
      <c r="K7" s="16"/>
      <c r="L7" s="16"/>
      <c r="M7" s="16"/>
      <c r="N7" s="16"/>
      <c r="O7" s="16"/>
      <c r="P7" s="16"/>
    </row>
    <row r="8" spans="1:20" ht="17.100000000000001" customHeight="1" x14ac:dyDescent="0.25">
      <c r="A8" s="16"/>
      <c r="B8" s="16"/>
      <c r="C8" s="16"/>
      <c r="D8" s="16"/>
      <c r="E8" s="16"/>
      <c r="F8" s="16"/>
      <c r="G8" s="16"/>
      <c r="H8" s="16"/>
      <c r="I8" s="16"/>
      <c r="J8" s="16"/>
      <c r="K8" s="16"/>
      <c r="L8" s="16"/>
      <c r="M8" s="16"/>
      <c r="N8" s="16"/>
      <c r="O8" s="16"/>
      <c r="P8" s="16"/>
    </row>
    <row r="9" spans="1:20" ht="17.45" customHeight="1" x14ac:dyDescent="0.25">
      <c r="A9" s="16"/>
      <c r="B9" s="353" t="s">
        <v>648</v>
      </c>
      <c r="C9" s="148"/>
      <c r="D9" s="149"/>
      <c r="E9" s="353" t="s">
        <v>649</v>
      </c>
      <c r="F9" s="149"/>
      <c r="G9" s="353" t="s">
        <v>650</v>
      </c>
      <c r="H9" s="149"/>
      <c r="I9" s="353" t="s">
        <v>651</v>
      </c>
      <c r="J9" s="148"/>
      <c r="K9" s="149"/>
      <c r="L9" s="353" t="s">
        <v>652</v>
      </c>
      <c r="M9" s="148"/>
      <c r="N9" s="148"/>
      <c r="O9" s="149"/>
      <c r="P9" s="16"/>
    </row>
    <row r="10" spans="1:20" ht="17.45" customHeight="1" x14ac:dyDescent="0.25">
      <c r="A10" s="16"/>
      <c r="B10" s="151"/>
      <c r="C10" s="182"/>
      <c r="D10" s="183"/>
      <c r="E10" s="151"/>
      <c r="F10" s="183"/>
      <c r="G10" s="151"/>
      <c r="H10" s="183"/>
      <c r="I10" s="151"/>
      <c r="J10" s="182"/>
      <c r="K10" s="183"/>
      <c r="L10" s="151"/>
      <c r="M10" s="182"/>
      <c r="N10" s="182"/>
      <c r="O10" s="183"/>
      <c r="P10" s="16"/>
    </row>
    <row r="11" spans="1:20" ht="17.45" customHeight="1" x14ac:dyDescent="0.25">
      <c r="A11" s="16"/>
      <c r="B11" s="151"/>
      <c r="C11" s="182"/>
      <c r="D11" s="183"/>
      <c r="E11" s="151"/>
      <c r="F11" s="183"/>
      <c r="G11" s="151"/>
      <c r="H11" s="183"/>
      <c r="I11" s="151"/>
      <c r="J11" s="182"/>
      <c r="K11" s="183"/>
      <c r="L11" s="151"/>
      <c r="M11" s="182"/>
      <c r="N11" s="182"/>
      <c r="O11" s="183"/>
      <c r="P11" s="16"/>
    </row>
    <row r="12" spans="1:20" ht="17.100000000000001" customHeight="1" x14ac:dyDescent="0.25">
      <c r="A12" s="16"/>
      <c r="B12" s="151"/>
      <c r="C12" s="182"/>
      <c r="D12" s="183"/>
      <c r="E12" s="151"/>
      <c r="F12" s="183"/>
      <c r="G12" s="151"/>
      <c r="H12" s="183"/>
      <c r="I12" s="151"/>
      <c r="J12" s="182"/>
      <c r="K12" s="183"/>
      <c r="L12" s="151"/>
      <c r="M12" s="182"/>
      <c r="N12" s="182"/>
      <c r="O12" s="183"/>
      <c r="P12" s="16"/>
      <c r="R12" s="1"/>
      <c r="S12" s="1"/>
      <c r="T12" s="1"/>
    </row>
    <row r="13" spans="1:20" ht="17.100000000000001" customHeight="1" x14ac:dyDescent="0.25">
      <c r="A13" s="16"/>
      <c r="B13" s="151"/>
      <c r="C13" s="182"/>
      <c r="D13" s="183"/>
      <c r="E13" s="151"/>
      <c r="F13" s="183"/>
      <c r="G13" s="151"/>
      <c r="H13" s="183"/>
      <c r="I13" s="151"/>
      <c r="J13" s="182"/>
      <c r="K13" s="183"/>
      <c r="L13" s="151"/>
      <c r="M13" s="182"/>
      <c r="N13" s="182"/>
      <c r="O13" s="183"/>
      <c r="P13" s="16"/>
      <c r="R13" s="1"/>
      <c r="S13" s="1"/>
      <c r="T13" s="1"/>
    </row>
    <row r="14" spans="1:20" ht="17.100000000000001" customHeight="1" x14ac:dyDescent="0.25">
      <c r="A14" s="16"/>
      <c r="B14" s="151"/>
      <c r="C14" s="182"/>
      <c r="D14" s="183"/>
      <c r="E14" s="151"/>
      <c r="F14" s="183"/>
      <c r="G14" s="151"/>
      <c r="H14" s="183"/>
      <c r="I14" s="151"/>
      <c r="J14" s="182"/>
      <c r="K14" s="183"/>
      <c r="L14" s="151"/>
      <c r="M14" s="182"/>
      <c r="N14" s="182"/>
      <c r="O14" s="183"/>
      <c r="P14" s="16"/>
      <c r="R14" s="1"/>
      <c r="S14" s="1"/>
      <c r="T14" s="1"/>
    </row>
    <row r="15" spans="1:20" ht="17.100000000000001" customHeight="1" x14ac:dyDescent="0.25">
      <c r="A15" s="16"/>
      <c r="B15" s="151"/>
      <c r="C15" s="182"/>
      <c r="D15" s="183"/>
      <c r="E15" s="151"/>
      <c r="F15" s="183"/>
      <c r="G15" s="151"/>
      <c r="H15" s="183"/>
      <c r="I15" s="151"/>
      <c r="J15" s="182"/>
      <c r="K15" s="183"/>
      <c r="L15" s="151"/>
      <c r="M15" s="182"/>
      <c r="N15" s="182"/>
      <c r="O15" s="183"/>
      <c r="P15" s="16"/>
      <c r="R15" s="1"/>
      <c r="S15" s="1"/>
      <c r="T15" s="1"/>
    </row>
    <row r="16" spans="1:20" ht="17.100000000000001" customHeight="1" x14ac:dyDescent="0.25">
      <c r="A16" s="16"/>
      <c r="B16" s="151"/>
      <c r="C16" s="182"/>
      <c r="D16" s="183"/>
      <c r="E16" s="151"/>
      <c r="F16" s="183"/>
      <c r="G16" s="151"/>
      <c r="H16" s="183"/>
      <c r="I16" s="151"/>
      <c r="J16" s="182"/>
      <c r="K16" s="183"/>
      <c r="L16" s="151"/>
      <c r="M16" s="182"/>
      <c r="N16" s="182"/>
      <c r="O16" s="183"/>
      <c r="P16" s="16"/>
      <c r="R16" s="1"/>
      <c r="S16" s="1"/>
      <c r="T16" s="1"/>
    </row>
    <row r="17" spans="1:20" ht="17.45" customHeight="1" x14ac:dyDescent="0.25">
      <c r="A17" s="16"/>
      <c r="B17" s="151"/>
      <c r="C17" s="182"/>
      <c r="D17" s="183"/>
      <c r="E17" s="151"/>
      <c r="F17" s="183"/>
      <c r="G17" s="151"/>
      <c r="H17" s="183"/>
      <c r="I17" s="151"/>
      <c r="J17" s="182"/>
      <c r="K17" s="183"/>
      <c r="L17" s="151"/>
      <c r="M17" s="182"/>
      <c r="N17" s="182"/>
      <c r="O17" s="183"/>
      <c r="P17" s="16"/>
      <c r="R17" s="1"/>
      <c r="S17" s="1"/>
      <c r="T17" s="1"/>
    </row>
    <row r="18" spans="1:20" ht="17.45" customHeight="1" x14ac:dyDescent="0.25">
      <c r="A18" s="16"/>
      <c r="B18" s="151"/>
      <c r="C18" s="182"/>
      <c r="D18" s="183"/>
      <c r="E18" s="151"/>
      <c r="F18" s="183"/>
      <c r="G18" s="151"/>
      <c r="H18" s="183"/>
      <c r="I18" s="151"/>
      <c r="J18" s="182"/>
      <c r="K18" s="183"/>
      <c r="L18" s="151"/>
      <c r="M18" s="182"/>
      <c r="N18" s="182"/>
      <c r="O18" s="183"/>
      <c r="P18" s="16"/>
      <c r="R18" s="1"/>
      <c r="S18" s="1"/>
      <c r="T18" s="1"/>
    </row>
    <row r="19" spans="1:20" ht="17.45" customHeight="1" x14ac:dyDescent="0.25">
      <c r="A19" s="16"/>
      <c r="B19" s="151"/>
      <c r="C19" s="182"/>
      <c r="D19" s="183"/>
      <c r="E19" s="151"/>
      <c r="F19" s="183"/>
      <c r="G19" s="151"/>
      <c r="H19" s="183"/>
      <c r="I19" s="151"/>
      <c r="J19" s="182"/>
      <c r="K19" s="183"/>
      <c r="L19" s="151"/>
      <c r="M19" s="182"/>
      <c r="N19" s="182"/>
      <c r="O19" s="183"/>
      <c r="P19" s="16"/>
      <c r="R19" s="1"/>
      <c r="S19" s="1"/>
      <c r="T19" s="1"/>
    </row>
    <row r="20" spans="1:20" ht="17.45" customHeight="1" x14ac:dyDescent="0.25">
      <c r="A20" s="16"/>
      <c r="B20" s="151"/>
      <c r="C20" s="182"/>
      <c r="D20" s="183"/>
      <c r="E20" s="151"/>
      <c r="F20" s="183"/>
      <c r="G20" s="151"/>
      <c r="H20" s="183"/>
      <c r="I20" s="151"/>
      <c r="J20" s="182"/>
      <c r="K20" s="183"/>
      <c r="L20" s="151"/>
      <c r="M20" s="182"/>
      <c r="N20" s="182"/>
      <c r="O20" s="183"/>
      <c r="P20" s="16"/>
      <c r="R20" s="1"/>
      <c r="S20" s="1"/>
      <c r="T20" s="1"/>
    </row>
    <row r="21" spans="1:20" ht="17.45" customHeight="1" x14ac:dyDescent="0.25">
      <c r="A21" s="16"/>
      <c r="B21" s="151"/>
      <c r="C21" s="182"/>
      <c r="D21" s="183"/>
      <c r="E21" s="151"/>
      <c r="F21" s="183"/>
      <c r="G21" s="151"/>
      <c r="H21" s="183"/>
      <c r="I21" s="151"/>
      <c r="J21" s="182"/>
      <c r="K21" s="183"/>
      <c r="L21" s="151"/>
      <c r="M21" s="182"/>
      <c r="N21" s="182"/>
      <c r="O21" s="183"/>
      <c r="P21" s="16"/>
      <c r="R21" s="1"/>
      <c r="S21" s="1"/>
      <c r="T21" s="1"/>
    </row>
    <row r="22" spans="1:20" ht="17.45" customHeight="1" x14ac:dyDescent="0.25">
      <c r="A22" s="16"/>
      <c r="B22" s="151"/>
      <c r="C22" s="182"/>
      <c r="D22" s="183"/>
      <c r="E22" s="151"/>
      <c r="F22" s="183"/>
      <c r="G22" s="151"/>
      <c r="H22" s="183"/>
      <c r="I22" s="151"/>
      <c r="J22" s="182"/>
      <c r="K22" s="183"/>
      <c r="L22" s="151"/>
      <c r="M22" s="182"/>
      <c r="N22" s="182"/>
      <c r="O22" s="183"/>
      <c r="P22" s="16"/>
      <c r="R22" s="1"/>
      <c r="S22" s="1"/>
      <c r="T22" s="1"/>
    </row>
    <row r="23" spans="1:20" ht="17.45" customHeight="1" x14ac:dyDescent="0.25">
      <c r="A23" s="16"/>
      <c r="B23" s="157"/>
      <c r="C23" s="148"/>
      <c r="D23" s="149"/>
      <c r="E23" s="157"/>
      <c r="F23" s="149"/>
      <c r="G23" s="157"/>
      <c r="H23" s="149"/>
      <c r="I23" s="157"/>
      <c r="J23" s="148"/>
      <c r="K23" s="149"/>
      <c r="L23" s="157"/>
      <c r="M23" s="148"/>
      <c r="N23" s="148"/>
      <c r="O23" s="149"/>
      <c r="P23" s="16"/>
      <c r="R23" s="1"/>
      <c r="S23" s="1"/>
      <c r="T23" s="1"/>
    </row>
    <row r="24" spans="1:20" ht="17.45" customHeight="1" x14ac:dyDescent="0.25">
      <c r="A24" s="16"/>
      <c r="B24" s="157"/>
      <c r="C24" s="148"/>
      <c r="D24" s="149"/>
      <c r="E24" s="157"/>
      <c r="F24" s="149"/>
      <c r="G24" s="157"/>
      <c r="H24" s="149"/>
      <c r="I24" s="157"/>
      <c r="J24" s="148"/>
      <c r="K24" s="149"/>
      <c r="L24" s="157"/>
      <c r="M24" s="148"/>
      <c r="N24" s="148"/>
      <c r="O24" s="149"/>
      <c r="P24" s="16"/>
      <c r="R24" s="1"/>
      <c r="S24" s="1"/>
      <c r="T24" s="1"/>
    </row>
    <row r="25" spans="1:20" ht="17.45" customHeight="1" x14ac:dyDescent="0.25">
      <c r="A25" s="16"/>
      <c r="B25" s="157"/>
      <c r="C25" s="148"/>
      <c r="D25" s="149"/>
      <c r="E25" s="157"/>
      <c r="F25" s="149"/>
      <c r="G25" s="157"/>
      <c r="H25" s="149"/>
      <c r="I25" s="157"/>
      <c r="J25" s="148"/>
      <c r="K25" s="149"/>
      <c r="L25" s="157"/>
      <c r="M25" s="148"/>
      <c r="N25" s="148"/>
      <c r="O25" s="149"/>
      <c r="P25" s="16"/>
      <c r="R25" s="1"/>
      <c r="S25" s="1"/>
      <c r="T25" s="1"/>
    </row>
    <row r="26" spans="1:20" ht="17.45" customHeight="1" x14ac:dyDescent="0.25">
      <c r="A26" s="16"/>
      <c r="B26" s="157"/>
      <c r="C26" s="148"/>
      <c r="D26" s="149"/>
      <c r="E26" s="157"/>
      <c r="F26" s="149"/>
      <c r="G26" s="157"/>
      <c r="H26" s="149"/>
      <c r="I26" s="157"/>
      <c r="J26" s="148"/>
      <c r="K26" s="149"/>
      <c r="L26" s="157"/>
      <c r="M26" s="148"/>
      <c r="N26" s="148"/>
      <c r="O26" s="149"/>
      <c r="P26" s="16"/>
      <c r="R26" s="1"/>
      <c r="S26" s="1"/>
      <c r="T26" s="1"/>
    </row>
    <row r="27" spans="1:20" ht="17.45" customHeight="1" x14ac:dyDescent="0.25">
      <c r="A27" s="16"/>
      <c r="B27" s="157"/>
      <c r="C27" s="148"/>
      <c r="D27" s="149"/>
      <c r="E27" s="157"/>
      <c r="F27" s="149"/>
      <c r="G27" s="157"/>
      <c r="H27" s="149"/>
      <c r="I27" s="157"/>
      <c r="J27" s="148"/>
      <c r="K27" s="149"/>
      <c r="L27" s="157"/>
      <c r="M27" s="148"/>
      <c r="N27" s="148"/>
      <c r="O27" s="149"/>
      <c r="P27" s="16"/>
    </row>
    <row r="28" spans="1:20" ht="17.100000000000001" customHeight="1" x14ac:dyDescent="0.25">
      <c r="A28" s="16"/>
      <c r="B28" s="144"/>
      <c r="C28" s="144"/>
      <c r="D28" s="144"/>
      <c r="E28" s="144"/>
      <c r="F28" s="144"/>
      <c r="G28" s="144"/>
      <c r="H28" s="144"/>
      <c r="I28" s="144"/>
      <c r="J28" s="144"/>
      <c r="K28" s="144"/>
      <c r="L28" s="144"/>
      <c r="M28" s="144"/>
      <c r="N28" s="144"/>
      <c r="O28" s="144"/>
      <c r="P28" s="16"/>
    </row>
  </sheetData>
  <sheetProtection sheet="1" objects="1" scenarios="1" formatColumns="0" formatRows="0"/>
  <mergeCells count="101">
    <mergeCell ref="B1:O1"/>
    <mergeCell ref="L13:O13"/>
    <mergeCell ref="E11:F11"/>
    <mergeCell ref="I9:K9"/>
    <mergeCell ref="B26:D26"/>
    <mergeCell ref="G14:H14"/>
    <mergeCell ref="L15:O15"/>
    <mergeCell ref="B16:D16"/>
    <mergeCell ref="L23:O23"/>
    <mergeCell ref="I11:K11"/>
    <mergeCell ref="G19:H19"/>
    <mergeCell ref="B15:D15"/>
    <mergeCell ref="E9:F9"/>
    <mergeCell ref="B24:D24"/>
    <mergeCell ref="I19:K19"/>
    <mergeCell ref="E24:F24"/>
    <mergeCell ref="L9:O9"/>
    <mergeCell ref="I26:K26"/>
    <mergeCell ref="L25:O25"/>
    <mergeCell ref="I16:K16"/>
    <mergeCell ref="L20:O20"/>
    <mergeCell ref="L26:O26"/>
    <mergeCell ref="G11:H11"/>
    <mergeCell ref="B13:D13"/>
    <mergeCell ref="B27:D27"/>
    <mergeCell ref="B18:D18"/>
    <mergeCell ref="E21:F21"/>
    <mergeCell ref="L24:O24"/>
    <mergeCell ref="B25:D25"/>
    <mergeCell ref="L18:O18"/>
    <mergeCell ref="G27:H27"/>
    <mergeCell ref="I25:K25"/>
    <mergeCell ref="B14:D14"/>
    <mergeCell ref="L22:O22"/>
    <mergeCell ref="B23:D23"/>
    <mergeCell ref="E20:F20"/>
    <mergeCell ref="E13:F13"/>
    <mergeCell ref="B9:D9"/>
    <mergeCell ref="L16:O16"/>
    <mergeCell ref="E14:F14"/>
    <mergeCell ref="I12:K12"/>
    <mergeCell ref="I21:K21"/>
    <mergeCell ref="B10:D10"/>
    <mergeCell ref="L21:O21"/>
    <mergeCell ref="L10:O10"/>
    <mergeCell ref="I18:K18"/>
    <mergeCell ref="E17:F17"/>
    <mergeCell ref="G17:H17"/>
    <mergeCell ref="L11:O11"/>
    <mergeCell ref="E10:F10"/>
    <mergeCell ref="G10:H10"/>
    <mergeCell ref="E19:F19"/>
    <mergeCell ref="G15:H15"/>
    <mergeCell ref="B6:J6"/>
    <mergeCell ref="G24:H24"/>
    <mergeCell ref="E26:F26"/>
    <mergeCell ref="G26:H26"/>
    <mergeCell ref="E16:F16"/>
    <mergeCell ref="G16:H16"/>
    <mergeCell ref="I27:K27"/>
    <mergeCell ref="E25:F25"/>
    <mergeCell ref="G25:H25"/>
    <mergeCell ref="I20:K20"/>
    <mergeCell ref="G13:H13"/>
    <mergeCell ref="B17:D17"/>
    <mergeCell ref="B12:D12"/>
    <mergeCell ref="G21:H21"/>
    <mergeCell ref="B11:D11"/>
    <mergeCell ref="E23:F23"/>
    <mergeCell ref="I15:K15"/>
    <mergeCell ref="B22:D22"/>
    <mergeCell ref="E15:F15"/>
    <mergeCell ref="I13:K13"/>
    <mergeCell ref="B21:D21"/>
    <mergeCell ref="E18:F18"/>
    <mergeCell ref="B19:D19"/>
    <mergeCell ref="G9:H9"/>
    <mergeCell ref="B28:O28"/>
    <mergeCell ref="L17:O17"/>
    <mergeCell ref="B2:O2"/>
    <mergeCell ref="I17:K17"/>
    <mergeCell ref="G18:H18"/>
    <mergeCell ref="B20:D20"/>
    <mergeCell ref="L19:O19"/>
    <mergeCell ref="I10:K10"/>
    <mergeCell ref="B4:O5"/>
    <mergeCell ref="E27:F27"/>
    <mergeCell ref="L12:O12"/>
    <mergeCell ref="G20:H20"/>
    <mergeCell ref="L14:O14"/>
    <mergeCell ref="E22:F22"/>
    <mergeCell ref="B3:O3"/>
    <mergeCell ref="G23:H23"/>
    <mergeCell ref="L27:O27"/>
    <mergeCell ref="I24:K24"/>
    <mergeCell ref="G22:H22"/>
    <mergeCell ref="E12:F12"/>
    <mergeCell ref="G12:H12"/>
    <mergeCell ref="I22:K22"/>
    <mergeCell ref="I14:K14"/>
    <mergeCell ref="I23:K23"/>
  </mergeCells>
  <dataValidations count="1">
    <dataValidation type="list" allowBlank="1" showInputMessage="1" showErrorMessage="1" prompt="Select Yes or No" sqref="K6:K7" xr:uid="{00000000-0002-0000-1200-000000000000}">
      <formula1>"Yes, No"</formula1>
    </dataValidation>
  </dataValidations>
  <pageMargins left="0.25" right="0.25" top="0.75" bottom="0.75" header="0.3" footer="0.3"/>
  <pageSetup paperSize="5" orientation="landscape" r:id="rId1"/>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400-000000000000}">
  <sheetPr codeName="Sheet22">
    <tabColor theme="3" tint="0.749992370372631"/>
  </sheetPr>
  <dimension ref="A2:L57"/>
  <sheetViews>
    <sheetView showGridLines="0" view="pageBreakPreview" zoomScaleNormal="100" zoomScaleSheetLayoutView="100" workbookViewId="0">
      <selection activeCell="Q9" sqref="Q9"/>
    </sheetView>
  </sheetViews>
  <sheetFormatPr defaultColWidth="8.85546875" defaultRowHeight="15" x14ac:dyDescent="0.25"/>
  <cols>
    <col min="1" max="1" width="1.85546875" customWidth="1"/>
    <col min="4" max="4" width="10.140625" customWidth="1"/>
    <col min="7" max="7" width="9.42578125" customWidth="1"/>
    <col min="8" max="8" width="11.85546875" customWidth="1"/>
  </cols>
  <sheetData>
    <row r="2" spans="1:11" s="9" customFormat="1" ht="16.5" customHeight="1" x14ac:dyDescent="0.25">
      <c r="A2" s="2"/>
      <c r="B2" s="296" t="s">
        <v>653</v>
      </c>
      <c r="C2" s="354"/>
      <c r="D2" s="354"/>
      <c r="E2" s="354"/>
      <c r="F2" s="354"/>
      <c r="G2" s="354"/>
      <c r="H2" s="354"/>
      <c r="I2" s="354"/>
      <c r="J2" s="354"/>
      <c r="K2" s="354"/>
    </row>
    <row r="3" spans="1:11" s="9" customFormat="1" x14ac:dyDescent="0.25">
      <c r="A3" s="2"/>
      <c r="B3" s="357" t="s">
        <v>654</v>
      </c>
      <c r="C3" s="354"/>
      <c r="D3" s="354"/>
      <c r="E3" s="354"/>
      <c r="F3" s="354"/>
      <c r="G3" s="354"/>
      <c r="H3" s="354"/>
      <c r="I3" s="354"/>
      <c r="J3" s="354"/>
      <c r="K3" s="354"/>
    </row>
    <row r="4" spans="1:11" s="9" customFormat="1" ht="18" customHeight="1" x14ac:dyDescent="0.25">
      <c r="A4" s="2"/>
      <c r="B4" s="354"/>
      <c r="C4" s="354"/>
      <c r="D4" s="354"/>
      <c r="E4" s="354"/>
      <c r="F4" s="354"/>
      <c r="G4" s="354"/>
      <c r="H4" s="354"/>
      <c r="I4" s="354"/>
      <c r="J4" s="354"/>
      <c r="K4" s="354"/>
    </row>
    <row r="5" spans="1:11" s="9" customFormat="1" ht="17.100000000000001" customHeight="1" x14ac:dyDescent="0.25">
      <c r="A5" s="88"/>
      <c r="B5" s="88"/>
      <c r="C5" s="88"/>
      <c r="D5" s="88"/>
      <c r="E5" s="88"/>
      <c r="F5" s="88"/>
      <c r="G5" s="88"/>
      <c r="H5" s="88"/>
      <c r="I5" s="88"/>
      <c r="J5" s="88"/>
      <c r="K5" s="2"/>
    </row>
    <row r="6" spans="1:11" s="9" customFormat="1" ht="14.45" customHeight="1" x14ac:dyDescent="0.25">
      <c r="A6" s="88"/>
      <c r="B6" s="355" t="s">
        <v>655</v>
      </c>
      <c r="C6" s="307"/>
      <c r="D6" s="89"/>
      <c r="E6" s="89" t="s">
        <v>643</v>
      </c>
      <c r="F6" s="89" t="s">
        <v>656</v>
      </c>
      <c r="G6" s="89" t="s">
        <v>657</v>
      </c>
      <c r="H6" s="89" t="s">
        <v>658</v>
      </c>
      <c r="I6" s="89"/>
      <c r="J6" s="89"/>
      <c r="K6" s="3"/>
    </row>
    <row r="7" spans="1:11" s="9" customFormat="1" x14ac:dyDescent="0.25">
      <c r="A7" s="88"/>
      <c r="B7" s="344" t="s">
        <v>659</v>
      </c>
      <c r="C7" s="307"/>
      <c r="D7" s="307"/>
      <c r="E7" s="90">
        <v>0</v>
      </c>
      <c r="F7" s="90"/>
      <c r="G7" s="90"/>
      <c r="H7" s="91"/>
      <c r="I7" s="89"/>
      <c r="J7" s="89"/>
      <c r="K7" s="3"/>
    </row>
    <row r="8" spans="1:11" s="9" customFormat="1" ht="14.45" customHeight="1" x14ac:dyDescent="0.25">
      <c r="A8" s="88"/>
      <c r="B8" s="307"/>
      <c r="C8" s="307"/>
      <c r="D8" s="307"/>
      <c r="E8" s="89"/>
      <c r="F8" s="89"/>
      <c r="G8" s="89"/>
      <c r="H8" s="89"/>
      <c r="I8" s="89"/>
      <c r="J8" s="89"/>
      <c r="K8" s="3"/>
    </row>
    <row r="9" spans="1:11" s="9" customFormat="1" x14ac:dyDescent="0.25">
      <c r="A9" s="88"/>
      <c r="B9" s="355" t="s">
        <v>660</v>
      </c>
      <c r="C9" s="307"/>
      <c r="D9" s="89"/>
      <c r="E9" s="89"/>
      <c r="F9" s="89"/>
      <c r="G9" s="89"/>
      <c r="H9" s="89"/>
      <c r="I9" s="89"/>
      <c r="J9" s="89"/>
      <c r="K9" s="3"/>
    </row>
    <row r="10" spans="1:11" s="9" customFormat="1" ht="14.45" customHeight="1" x14ac:dyDescent="0.25">
      <c r="A10" s="88"/>
      <c r="B10" s="344" t="s">
        <v>661</v>
      </c>
      <c r="C10" s="307"/>
      <c r="D10" s="307"/>
      <c r="E10" s="90">
        <v>0</v>
      </c>
      <c r="F10" s="89"/>
      <c r="G10" s="89"/>
      <c r="H10" s="89"/>
      <c r="I10" s="89"/>
      <c r="J10" s="89"/>
      <c r="K10" s="3"/>
    </row>
    <row r="11" spans="1:11" s="9" customFormat="1" x14ac:dyDescent="0.25">
      <c r="A11" s="88"/>
      <c r="B11" s="307"/>
      <c r="C11" s="307"/>
      <c r="D11" s="307"/>
      <c r="E11" s="89"/>
      <c r="F11" s="89"/>
      <c r="G11" s="89"/>
      <c r="H11" s="89"/>
      <c r="I11" s="89"/>
      <c r="J11" s="89"/>
      <c r="K11" s="3"/>
    </row>
    <row r="12" spans="1:11" s="9" customFormat="1" ht="14.45" customHeight="1" x14ac:dyDescent="0.25">
      <c r="A12" s="88"/>
      <c r="B12" s="355" t="s">
        <v>662</v>
      </c>
      <c r="C12" s="307"/>
      <c r="D12" s="89"/>
      <c r="E12" s="89"/>
      <c r="F12" s="89"/>
      <c r="G12" s="89"/>
      <c r="H12" s="89"/>
      <c r="I12" s="89"/>
      <c r="J12" s="89"/>
      <c r="K12" s="3"/>
    </row>
    <row r="13" spans="1:11" s="9" customFormat="1" ht="14.45" customHeight="1" x14ac:dyDescent="0.25">
      <c r="A13" s="88"/>
      <c r="B13" s="344" t="s">
        <v>663</v>
      </c>
      <c r="C13" s="307"/>
      <c r="D13" s="307"/>
      <c r="E13" s="90">
        <v>0</v>
      </c>
      <c r="F13" s="89"/>
      <c r="G13" s="89"/>
      <c r="H13" s="89"/>
      <c r="I13" s="89"/>
      <c r="J13" s="89"/>
      <c r="K13" s="3"/>
    </row>
    <row r="14" spans="1:11" s="9" customFormat="1" ht="17.45" customHeight="1" x14ac:dyDescent="0.25">
      <c r="A14" s="88"/>
      <c r="B14" s="307"/>
      <c r="C14" s="307"/>
      <c r="D14" s="307"/>
      <c r="E14" s="89"/>
      <c r="F14" s="89"/>
      <c r="G14" s="89"/>
      <c r="H14" s="89"/>
      <c r="I14" s="89"/>
      <c r="J14" s="89"/>
      <c r="K14" s="3"/>
    </row>
    <row r="15" spans="1:11" s="9" customFormat="1" ht="23.1" customHeight="1" x14ac:dyDescent="0.25">
      <c r="A15" s="88"/>
      <c r="B15" s="355" t="s">
        <v>664</v>
      </c>
      <c r="C15" s="307"/>
      <c r="D15" s="307"/>
      <c r="E15" s="89"/>
      <c r="F15" s="89" t="s">
        <v>656</v>
      </c>
      <c r="G15" s="89" t="s">
        <v>665</v>
      </c>
      <c r="H15" s="89" t="s">
        <v>658</v>
      </c>
      <c r="I15" s="89"/>
      <c r="J15" s="89"/>
      <c r="K15" s="3"/>
    </row>
    <row r="16" spans="1:11" s="9" customFormat="1" ht="16.5" customHeight="1" x14ac:dyDescent="0.25">
      <c r="A16" s="88"/>
      <c r="B16" s="356" t="s">
        <v>666</v>
      </c>
      <c r="C16" s="307"/>
      <c r="D16" s="307"/>
      <c r="E16" s="90">
        <v>0</v>
      </c>
      <c r="F16" s="90"/>
      <c r="G16" s="90"/>
      <c r="H16" s="91"/>
      <c r="I16" s="89"/>
      <c r="J16" s="89"/>
      <c r="K16" s="3"/>
    </row>
    <row r="17" spans="1:12" s="9" customFormat="1" x14ac:dyDescent="0.25">
      <c r="A17" s="88"/>
      <c r="B17" s="89"/>
      <c r="C17" s="89"/>
      <c r="D17" s="89"/>
      <c r="E17" s="89"/>
      <c r="F17" s="89"/>
      <c r="G17" s="89"/>
      <c r="H17" s="89"/>
      <c r="I17" s="89"/>
      <c r="J17" s="89"/>
      <c r="K17" s="3"/>
      <c r="L17" s="30"/>
    </row>
    <row r="18" spans="1:12" s="9" customFormat="1" x14ac:dyDescent="0.25">
      <c r="A18" s="2"/>
      <c r="B18" s="3"/>
      <c r="C18" s="3"/>
      <c r="D18" s="3"/>
      <c r="E18" s="3"/>
      <c r="F18" s="3"/>
      <c r="G18" s="3"/>
      <c r="H18" s="3"/>
      <c r="I18" s="3"/>
      <c r="J18" s="3"/>
      <c r="K18" s="3"/>
      <c r="L18" s="30"/>
    </row>
    <row r="19" spans="1:12" s="9" customFormat="1" ht="14.45" customHeight="1" x14ac:dyDescent="0.25">
      <c r="A19" s="2"/>
      <c r="B19" s="3"/>
      <c r="C19" s="3"/>
      <c r="D19" s="3"/>
      <c r="E19" s="3"/>
      <c r="F19" s="3"/>
      <c r="G19" s="3"/>
      <c r="H19" s="3"/>
      <c r="I19" s="3"/>
      <c r="J19" s="3"/>
      <c r="K19" s="3"/>
      <c r="L19" s="30"/>
    </row>
    <row r="20" spans="1:12" s="9" customFormat="1" x14ac:dyDescent="0.25">
      <c r="A20" s="2"/>
      <c r="B20" s="2"/>
      <c r="C20" s="2"/>
      <c r="D20" s="2"/>
      <c r="E20" s="2"/>
      <c r="F20" s="2"/>
      <c r="G20" s="2"/>
      <c r="H20" s="2"/>
      <c r="I20" s="2"/>
      <c r="J20" s="2"/>
      <c r="K20" s="2"/>
      <c r="L20" s="30"/>
    </row>
    <row r="21" spans="1:12" s="9" customFormat="1" x14ac:dyDescent="0.25">
      <c r="A21" s="2"/>
      <c r="B21" s="2"/>
      <c r="C21" s="2"/>
      <c r="D21" s="2"/>
      <c r="E21" s="2"/>
      <c r="F21" s="2"/>
      <c r="G21" s="2"/>
      <c r="H21" s="2"/>
      <c r="I21" s="2"/>
      <c r="J21" s="2"/>
      <c r="K21" s="2"/>
      <c r="L21" s="30"/>
    </row>
    <row r="22" spans="1:12" s="9" customFormat="1" x14ac:dyDescent="0.25">
      <c r="A22" s="2"/>
      <c r="B22" s="2"/>
      <c r="C22" s="2"/>
      <c r="D22" s="2"/>
      <c r="E22" s="2"/>
      <c r="F22" s="2"/>
      <c r="G22" s="2"/>
      <c r="H22" s="2"/>
      <c r="I22" s="2"/>
      <c r="J22" s="2"/>
      <c r="K22" s="2"/>
      <c r="L22" s="30"/>
    </row>
    <row r="23" spans="1:12" s="9" customFormat="1" x14ac:dyDescent="0.25">
      <c r="A23" s="2"/>
      <c r="B23" s="2"/>
      <c r="C23" s="2"/>
      <c r="D23" s="2"/>
      <c r="E23" s="2"/>
      <c r="F23" s="2"/>
      <c r="G23" s="2"/>
      <c r="H23" s="2"/>
      <c r="I23" s="2"/>
      <c r="J23" s="2"/>
      <c r="K23" s="2"/>
      <c r="L23" s="30"/>
    </row>
    <row r="24" spans="1:12" s="9" customFormat="1" x14ac:dyDescent="0.25">
      <c r="A24" s="2"/>
      <c r="B24" s="2"/>
      <c r="C24" s="2"/>
      <c r="D24" s="2"/>
      <c r="E24" s="2"/>
      <c r="F24" s="2"/>
      <c r="G24" s="2"/>
      <c r="H24" s="2"/>
      <c r="I24" s="2"/>
      <c r="J24" s="2"/>
      <c r="K24" s="2"/>
      <c r="L24" s="30"/>
    </row>
    <row r="25" spans="1:12" s="9" customFormat="1" x14ac:dyDescent="0.25">
      <c r="A25" s="2"/>
      <c r="B25" s="2"/>
      <c r="C25" s="2"/>
      <c r="D25" s="2"/>
      <c r="E25" s="2"/>
      <c r="F25" s="2"/>
      <c r="G25" s="2"/>
      <c r="H25" s="2"/>
      <c r="I25" s="2"/>
      <c r="J25" s="2"/>
      <c r="K25" s="2"/>
    </row>
    <row r="26" spans="1:12" s="9" customFormat="1" x14ac:dyDescent="0.25">
      <c r="A26" s="2"/>
      <c r="B26" s="2"/>
      <c r="C26" s="2"/>
      <c r="D26" s="2"/>
      <c r="E26" s="2"/>
      <c r="F26" s="2"/>
      <c r="G26" s="2"/>
      <c r="H26" s="2"/>
      <c r="I26" s="2"/>
      <c r="J26" s="2"/>
      <c r="K26" s="2"/>
    </row>
    <row r="27" spans="1:12" s="9" customFormat="1" x14ac:dyDescent="0.25">
      <c r="A27" s="2"/>
      <c r="B27" s="2"/>
      <c r="C27" s="2"/>
      <c r="D27" s="2"/>
      <c r="E27" s="2"/>
      <c r="F27" s="2"/>
      <c r="G27" s="2"/>
      <c r="H27" s="2"/>
      <c r="I27" s="2"/>
      <c r="J27" s="2"/>
      <c r="K27" s="2"/>
    </row>
    <row r="28" spans="1:12" s="9" customFormat="1" x14ac:dyDescent="0.25">
      <c r="A28" s="2"/>
      <c r="B28" s="2"/>
      <c r="C28" s="2"/>
      <c r="D28" s="2"/>
      <c r="E28" s="2"/>
      <c r="F28" s="2"/>
      <c r="G28" s="2"/>
      <c r="H28" s="2"/>
      <c r="I28" s="2"/>
      <c r="J28" s="2"/>
      <c r="K28" s="2"/>
    </row>
    <row r="29" spans="1:12" s="9" customFormat="1" x14ac:dyDescent="0.25">
      <c r="A29" s="2"/>
      <c r="B29" s="2"/>
      <c r="C29" s="2"/>
      <c r="D29" s="2"/>
      <c r="E29" s="2"/>
      <c r="F29" s="2"/>
      <c r="G29" s="2"/>
      <c r="H29" s="2"/>
      <c r="I29" s="2"/>
      <c r="J29" s="2"/>
      <c r="K29" s="2"/>
    </row>
    <row r="30" spans="1:12" s="9" customFormat="1" x14ac:dyDescent="0.25">
      <c r="A30" s="2"/>
      <c r="B30" s="2"/>
      <c r="C30" s="2"/>
      <c r="D30" s="2"/>
      <c r="E30" s="2"/>
      <c r="F30" s="2"/>
      <c r="G30" s="2"/>
      <c r="H30" s="2"/>
      <c r="I30" s="2"/>
      <c r="J30" s="2"/>
      <c r="K30" s="2"/>
    </row>
    <row r="31" spans="1:12" s="9" customFormat="1" x14ac:dyDescent="0.25">
      <c r="A31" s="2"/>
      <c r="B31" s="2"/>
      <c r="C31" s="2"/>
      <c r="D31" s="2"/>
      <c r="E31" s="2"/>
      <c r="F31" s="2"/>
      <c r="G31" s="2"/>
      <c r="H31" s="2"/>
      <c r="I31" s="2"/>
      <c r="J31" s="2"/>
      <c r="K31" s="2"/>
    </row>
    <row r="32" spans="1:12" s="9" customFormat="1" x14ac:dyDescent="0.25">
      <c r="A32" s="2"/>
      <c r="B32" s="2"/>
      <c r="C32" s="2"/>
      <c r="D32" s="2"/>
      <c r="E32" s="2"/>
      <c r="F32" s="2"/>
      <c r="G32" s="2"/>
      <c r="H32" s="2"/>
      <c r="I32" s="2"/>
      <c r="J32" s="2"/>
      <c r="K32" s="2"/>
    </row>
    <row r="33" spans="1:11" s="9" customFormat="1" x14ac:dyDescent="0.25">
      <c r="A33" s="2"/>
      <c r="B33" s="2"/>
      <c r="C33" s="2"/>
      <c r="D33" s="2"/>
      <c r="E33" s="2"/>
      <c r="F33" s="2"/>
      <c r="G33" s="2"/>
      <c r="H33" s="2"/>
      <c r="I33" s="2"/>
      <c r="J33" s="2"/>
      <c r="K33" s="2"/>
    </row>
    <row r="34" spans="1:11" s="9" customFormat="1" x14ac:dyDescent="0.25">
      <c r="A34" s="2"/>
      <c r="B34" s="2"/>
      <c r="C34" s="2"/>
      <c r="D34" s="2"/>
      <c r="E34" s="2"/>
      <c r="F34" s="2"/>
      <c r="G34" s="2"/>
      <c r="H34" s="2"/>
      <c r="I34" s="2"/>
      <c r="J34" s="2"/>
      <c r="K34" s="2"/>
    </row>
    <row r="35" spans="1:11" s="9" customFormat="1" x14ac:dyDescent="0.25">
      <c r="A35" s="2"/>
      <c r="B35" s="2"/>
      <c r="C35" s="2"/>
      <c r="D35" s="2"/>
      <c r="E35" s="2"/>
      <c r="F35" s="2"/>
      <c r="G35" s="2"/>
      <c r="H35" s="2"/>
      <c r="I35" s="2"/>
      <c r="J35" s="2"/>
      <c r="K35" s="2"/>
    </row>
    <row r="36" spans="1:11" s="9" customFormat="1" x14ac:dyDescent="0.25">
      <c r="A36" s="2"/>
      <c r="B36" s="2"/>
      <c r="C36" s="2"/>
      <c r="D36" s="2"/>
      <c r="E36" s="2"/>
      <c r="F36" s="2"/>
      <c r="G36" s="2"/>
      <c r="H36" s="2"/>
      <c r="I36" s="2"/>
      <c r="J36" s="2"/>
      <c r="K36" s="2"/>
    </row>
    <row r="37" spans="1:11" s="9" customFormat="1" x14ac:dyDescent="0.25">
      <c r="A37" s="2"/>
      <c r="B37" s="2"/>
      <c r="C37" s="2"/>
      <c r="D37" s="2"/>
      <c r="E37" s="2"/>
      <c r="F37" s="2"/>
      <c r="G37" s="2"/>
      <c r="H37" s="2"/>
      <c r="I37" s="2"/>
      <c r="J37" s="2"/>
      <c r="K37" s="2"/>
    </row>
    <row r="38" spans="1:11" s="9" customFormat="1" x14ac:dyDescent="0.25">
      <c r="A38" s="2"/>
      <c r="B38" s="2"/>
      <c r="C38" s="2"/>
      <c r="D38" s="2"/>
      <c r="E38" s="2"/>
      <c r="F38" s="2"/>
      <c r="G38" s="2"/>
      <c r="H38" s="2"/>
      <c r="I38" s="2"/>
      <c r="J38" s="2"/>
      <c r="K38" s="2"/>
    </row>
    <row r="39" spans="1:11" s="9" customFormat="1" x14ac:dyDescent="0.25">
      <c r="A39" s="2"/>
      <c r="B39" s="2"/>
      <c r="C39" s="2"/>
      <c r="D39" s="2"/>
      <c r="E39" s="2"/>
      <c r="F39" s="2"/>
      <c r="G39" s="2"/>
      <c r="H39" s="2"/>
      <c r="I39" s="2"/>
      <c r="J39" s="2"/>
      <c r="K39" s="2"/>
    </row>
    <row r="40" spans="1:11" s="9" customFormat="1" x14ac:dyDescent="0.25">
      <c r="A40" s="2"/>
      <c r="B40" s="2"/>
      <c r="C40" s="2"/>
      <c r="D40" s="2"/>
      <c r="E40" s="2"/>
      <c r="F40" s="2"/>
      <c r="G40" s="2"/>
      <c r="H40" s="2"/>
      <c r="I40" s="2"/>
      <c r="J40" s="2"/>
      <c r="K40" s="2"/>
    </row>
    <row r="41" spans="1:11" s="9" customFormat="1" x14ac:dyDescent="0.25">
      <c r="A41" s="2"/>
      <c r="B41" s="2"/>
      <c r="C41" s="2"/>
      <c r="D41" s="2"/>
      <c r="E41" s="2"/>
      <c r="F41" s="2"/>
      <c r="G41" s="2"/>
      <c r="H41" s="2"/>
      <c r="I41" s="2"/>
      <c r="J41" s="2"/>
      <c r="K41" s="2"/>
    </row>
    <row r="42" spans="1:11" s="9" customFormat="1" x14ac:dyDescent="0.25">
      <c r="A42" s="2"/>
      <c r="B42" s="2"/>
      <c r="C42" s="2"/>
      <c r="D42" s="2"/>
      <c r="E42" s="2"/>
      <c r="F42" s="2"/>
      <c r="G42" s="2"/>
      <c r="H42" s="2"/>
      <c r="I42" s="2"/>
      <c r="J42" s="2"/>
      <c r="K42" s="2"/>
    </row>
    <row r="43" spans="1:11" s="9" customFormat="1" x14ac:dyDescent="0.25">
      <c r="A43" s="2"/>
      <c r="B43" s="2"/>
      <c r="C43" s="2"/>
      <c r="D43" s="2"/>
      <c r="E43" s="2"/>
      <c r="F43" s="2"/>
      <c r="G43" s="2"/>
      <c r="H43" s="2"/>
      <c r="I43" s="2"/>
      <c r="J43" s="2"/>
      <c r="K43" s="2"/>
    </row>
    <row r="44" spans="1:11" s="9" customFormat="1" x14ac:dyDescent="0.25">
      <c r="A44" s="2"/>
      <c r="B44" s="2"/>
      <c r="C44" s="2"/>
      <c r="D44" s="2"/>
      <c r="E44" s="2"/>
      <c r="F44" s="2"/>
      <c r="G44" s="2"/>
      <c r="H44" s="2"/>
      <c r="I44" s="2"/>
      <c r="J44" s="2"/>
      <c r="K44" s="2"/>
    </row>
    <row r="45" spans="1:11" s="9" customFormat="1" x14ac:dyDescent="0.25">
      <c r="A45" s="2"/>
      <c r="B45" s="2"/>
      <c r="C45" s="2"/>
      <c r="D45" s="2"/>
      <c r="E45" s="2"/>
      <c r="F45" s="2"/>
      <c r="G45" s="2"/>
      <c r="H45" s="2"/>
      <c r="I45" s="2"/>
      <c r="J45" s="2"/>
      <c r="K45" s="2"/>
    </row>
    <row r="46" spans="1:11" s="9" customFormat="1" x14ac:dyDescent="0.25">
      <c r="A46" s="2"/>
      <c r="B46" s="2"/>
      <c r="C46" s="2"/>
      <c r="D46" s="2"/>
      <c r="E46" s="2"/>
      <c r="F46" s="2"/>
      <c r="G46" s="2"/>
      <c r="H46" s="2"/>
      <c r="I46" s="2"/>
      <c r="J46" s="2"/>
      <c r="K46" s="2"/>
    </row>
    <row r="47" spans="1:11" s="9" customFormat="1" x14ac:dyDescent="0.25">
      <c r="A47" s="2"/>
      <c r="B47" s="2"/>
      <c r="C47" s="2"/>
      <c r="D47" s="2"/>
      <c r="E47" s="2"/>
      <c r="F47" s="2"/>
      <c r="G47" s="2"/>
      <c r="H47" s="2"/>
      <c r="I47" s="2"/>
      <c r="J47" s="2"/>
      <c r="K47" s="2"/>
    </row>
    <row r="48" spans="1:11" s="9" customFormat="1" x14ac:dyDescent="0.25">
      <c r="A48" s="2"/>
      <c r="B48" s="2"/>
      <c r="C48" s="2"/>
      <c r="D48" s="2"/>
      <c r="E48" s="2"/>
      <c r="F48" s="2"/>
      <c r="G48" s="2"/>
      <c r="H48" s="2"/>
      <c r="I48" s="2"/>
      <c r="J48" s="2"/>
      <c r="K48" s="2"/>
    </row>
    <row r="49" spans="1:11" s="9" customFormat="1" x14ac:dyDescent="0.25">
      <c r="A49" s="2"/>
      <c r="B49" s="2"/>
      <c r="C49" s="2"/>
      <c r="D49" s="2"/>
      <c r="E49" s="2"/>
      <c r="F49" s="2"/>
      <c r="G49" s="2"/>
      <c r="H49" s="2"/>
      <c r="I49" s="2"/>
      <c r="J49" s="2"/>
      <c r="K49" s="2"/>
    </row>
    <row r="50" spans="1:11" s="9" customFormat="1" x14ac:dyDescent="0.25">
      <c r="A50" s="2"/>
      <c r="B50" s="2"/>
      <c r="C50" s="2"/>
      <c r="D50" s="2"/>
      <c r="E50" s="2"/>
      <c r="F50" s="2"/>
      <c r="G50" s="2"/>
      <c r="H50" s="2"/>
      <c r="I50" s="2"/>
      <c r="J50" s="2"/>
      <c r="K50" s="2"/>
    </row>
    <row r="51" spans="1:11" s="9" customFormat="1" x14ac:dyDescent="0.25">
      <c r="A51" s="2"/>
      <c r="B51" s="2"/>
      <c r="C51" s="2"/>
      <c r="D51" s="2"/>
      <c r="E51" s="2"/>
      <c r="F51" s="2"/>
      <c r="G51" s="2"/>
      <c r="H51" s="2"/>
      <c r="I51" s="2"/>
      <c r="J51" s="2"/>
      <c r="K51" s="2"/>
    </row>
    <row r="52" spans="1:11" s="9" customFormat="1" x14ac:dyDescent="0.25">
      <c r="A52" s="2"/>
      <c r="B52" s="2"/>
      <c r="C52" s="2"/>
      <c r="D52" s="2"/>
      <c r="E52" s="2"/>
      <c r="F52" s="2"/>
      <c r="G52" s="2"/>
      <c r="H52" s="2"/>
      <c r="I52" s="2"/>
      <c r="J52" s="2"/>
      <c r="K52" s="2"/>
    </row>
    <row r="53" spans="1:11" s="9" customFormat="1" x14ac:dyDescent="0.25">
      <c r="A53" s="2"/>
      <c r="B53" s="2"/>
      <c r="C53" s="2"/>
      <c r="D53" s="2"/>
      <c r="E53" s="2"/>
      <c r="F53" s="2"/>
      <c r="G53" s="2"/>
      <c r="H53" s="2"/>
      <c r="I53" s="2"/>
      <c r="J53" s="2"/>
      <c r="K53" s="2"/>
    </row>
    <row r="54" spans="1:11" s="9" customFormat="1" x14ac:dyDescent="0.25">
      <c r="A54" s="2"/>
      <c r="B54" s="2"/>
      <c r="C54" s="2"/>
      <c r="D54" s="2"/>
      <c r="E54" s="2"/>
      <c r="F54" s="2"/>
      <c r="G54" s="2"/>
      <c r="H54" s="2"/>
      <c r="I54" s="2"/>
      <c r="J54" s="2"/>
      <c r="K54" s="2"/>
    </row>
    <row r="55" spans="1:11" s="9" customFormat="1" x14ac:dyDescent="0.25">
      <c r="A55" s="2"/>
      <c r="B55" s="2"/>
      <c r="C55" s="2"/>
      <c r="D55" s="2"/>
      <c r="E55" s="2"/>
      <c r="F55" s="2"/>
      <c r="G55" s="2"/>
      <c r="H55" s="2"/>
      <c r="I55" s="2"/>
      <c r="J55" s="2"/>
      <c r="K55" s="2"/>
    </row>
    <row r="56" spans="1:11" s="9" customFormat="1" x14ac:dyDescent="0.25">
      <c r="A56" s="2"/>
      <c r="B56" s="2"/>
      <c r="C56" s="2"/>
      <c r="D56" s="2"/>
      <c r="E56" s="2"/>
      <c r="F56" s="2"/>
      <c r="G56" s="2"/>
      <c r="H56" s="2"/>
      <c r="I56" s="2"/>
      <c r="J56" s="2"/>
      <c r="K56" s="2"/>
    </row>
    <row r="57" spans="1:11" s="9" customFormat="1" ht="17.100000000000001" customHeight="1" x14ac:dyDescent="0.25">
      <c r="A57" s="2"/>
      <c r="B57" s="2"/>
      <c r="C57" s="2"/>
      <c r="D57" s="2"/>
      <c r="E57" s="2"/>
      <c r="F57" s="2"/>
      <c r="G57" s="2"/>
      <c r="H57" s="2"/>
      <c r="I57" s="2"/>
      <c r="J57" s="2"/>
      <c r="K57" s="2"/>
    </row>
  </sheetData>
  <sheetProtection sheet="1" objects="1" scenarios="1" formatColumns="0" formatRows="0"/>
  <mergeCells count="10">
    <mergeCell ref="B2:K2"/>
    <mergeCell ref="B15:D15"/>
    <mergeCell ref="B7:D8"/>
    <mergeCell ref="B16:D16"/>
    <mergeCell ref="B12:C12"/>
    <mergeCell ref="B6:C6"/>
    <mergeCell ref="B10:D11"/>
    <mergeCell ref="B3:K4"/>
    <mergeCell ref="B9:C9"/>
    <mergeCell ref="B13:D14"/>
  </mergeCells>
  <pageMargins left="0.25" right="0.25" top="0.75" bottom="0.75" header="0.3" footer="0.3"/>
  <pageSetup paperSize="5" orientation="portrait" r:id="rId1"/>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500-000000000000}">
  <sheetPr codeName="Sheet18">
    <tabColor theme="3" tint="0.749992370372631"/>
  </sheetPr>
  <dimension ref="A1:A32"/>
  <sheetViews>
    <sheetView showGridLines="0" view="pageBreakPreview" zoomScaleNormal="100" zoomScaleSheetLayoutView="100" workbookViewId="0">
      <selection activeCell="H6" sqref="H6"/>
    </sheetView>
  </sheetViews>
  <sheetFormatPr defaultColWidth="8.85546875" defaultRowHeight="15" x14ac:dyDescent="0.25"/>
  <cols>
    <col min="1" max="1" width="104.140625" customWidth="1"/>
  </cols>
  <sheetData>
    <row r="1" spans="1:1" x14ac:dyDescent="0.25">
      <c r="A1" s="2"/>
    </row>
    <row r="2" spans="1:1" x14ac:dyDescent="0.25">
      <c r="A2" s="33" t="s">
        <v>667</v>
      </c>
    </row>
    <row r="3" spans="1:1" x14ac:dyDescent="0.25">
      <c r="A3" s="24"/>
    </row>
    <row r="4" spans="1:1" ht="84" customHeight="1" x14ac:dyDescent="0.25">
      <c r="A4" s="34" t="s">
        <v>668</v>
      </c>
    </row>
    <row r="5" spans="1:1" x14ac:dyDescent="0.25">
      <c r="A5" s="35" t="s">
        <v>669</v>
      </c>
    </row>
    <row r="6" spans="1:1" x14ac:dyDescent="0.25">
      <c r="A6" s="32" t="s">
        <v>670</v>
      </c>
    </row>
    <row r="7" spans="1:1" ht="15" customHeight="1" x14ac:dyDescent="0.25">
      <c r="A7" s="32" t="s">
        <v>671</v>
      </c>
    </row>
    <row r="8" spans="1:1" ht="15.75" customHeight="1" x14ac:dyDescent="0.25">
      <c r="A8" s="32" t="s">
        <v>672</v>
      </c>
    </row>
    <row r="9" spans="1:1" x14ac:dyDescent="0.25">
      <c r="A9" s="32" t="s">
        <v>673</v>
      </c>
    </row>
    <row r="10" spans="1:1" x14ac:dyDescent="0.25">
      <c r="A10" s="8"/>
    </row>
    <row r="11" spans="1:1" x14ac:dyDescent="0.25">
      <c r="A11" s="8"/>
    </row>
    <row r="12" spans="1:1" x14ac:dyDescent="0.25">
      <c r="A12" s="8"/>
    </row>
    <row r="13" spans="1:1" x14ac:dyDescent="0.25">
      <c r="A13" s="8"/>
    </row>
    <row r="14" spans="1:1" x14ac:dyDescent="0.25">
      <c r="A14" s="2"/>
    </row>
    <row r="15" spans="1:1" x14ac:dyDescent="0.25">
      <c r="A15" s="2"/>
    </row>
    <row r="16" spans="1:1" x14ac:dyDescent="0.25">
      <c r="A16" s="2"/>
    </row>
    <row r="17" spans="1:1" x14ac:dyDescent="0.25">
      <c r="A17" s="2"/>
    </row>
    <row r="18" spans="1:1" x14ac:dyDescent="0.25">
      <c r="A18" s="2"/>
    </row>
    <row r="19" spans="1:1" x14ac:dyDescent="0.25">
      <c r="A19" s="2"/>
    </row>
    <row r="20" spans="1:1" x14ac:dyDescent="0.25">
      <c r="A20" s="2"/>
    </row>
    <row r="21" spans="1:1" x14ac:dyDescent="0.25">
      <c r="A21" s="2"/>
    </row>
    <row r="22" spans="1:1" x14ac:dyDescent="0.25">
      <c r="A22" s="2"/>
    </row>
    <row r="23" spans="1:1" x14ac:dyDescent="0.25">
      <c r="A23" s="2"/>
    </row>
    <row r="24" spans="1:1" ht="16.5" customHeight="1" x14ac:dyDescent="0.25">
      <c r="A24" s="264" t="s">
        <v>674</v>
      </c>
    </row>
    <row r="25" spans="1:1" x14ac:dyDescent="0.25">
      <c r="A25" s="144"/>
    </row>
    <row r="26" spans="1:1" x14ac:dyDescent="0.25">
      <c r="A26" s="144"/>
    </row>
    <row r="27" spans="1:1" x14ac:dyDescent="0.25">
      <c r="A27" s="144"/>
    </row>
    <row r="28" spans="1:1" x14ac:dyDescent="0.25">
      <c r="A28" s="144"/>
    </row>
    <row r="29" spans="1:1" x14ac:dyDescent="0.25">
      <c r="A29" s="144"/>
    </row>
    <row r="30" spans="1:1" x14ac:dyDescent="0.25">
      <c r="A30" s="144"/>
    </row>
    <row r="31" spans="1:1" x14ac:dyDescent="0.25">
      <c r="A31" s="144"/>
    </row>
    <row r="32" spans="1:1" x14ac:dyDescent="0.25">
      <c r="A32" s="2"/>
    </row>
  </sheetData>
  <sheetProtection sheet="1" objects="1" scenarios="1" formatColumns="0" formatRows="0"/>
  <mergeCells count="1">
    <mergeCell ref="A24:A31"/>
  </mergeCells>
  <hyperlinks>
    <hyperlink ref="A6" r:id="rId1" xr:uid="{00000000-0004-0000-1500-000000000000}"/>
    <hyperlink ref="A7" r:id="rId2" xr:uid="{00000000-0004-0000-1500-000001000000}"/>
    <hyperlink ref="A8" r:id="rId3" xr:uid="{00000000-0004-0000-1500-000002000000}"/>
    <hyperlink ref="A9" r:id="rId4" xr:uid="{00000000-0004-0000-1500-000003000000}"/>
  </hyperlinks>
  <pageMargins left="0.25" right="0.25" top="0.75" bottom="0.75" header="0.3" footer="0.3"/>
  <pageSetup paperSize="5" orientation="portrait" r:id="rId5"/>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GEF Documents Content Type" ma:contentTypeID="0x01010000FE34C145B86045B63DA32DFB8FDDBE00F30692405A985C4A8B0A6D5A715BB992" ma:contentTypeVersion="28" ma:contentTypeDescription="" ma:contentTypeScope="" ma:versionID="89539d5874db385a1bce5bdad7c4460f">
  <xsd:schema xmlns:xsd="http://www.w3.org/2001/XMLSchema" xmlns:xs="http://www.w3.org/2001/XMLSchema" xmlns:p="http://schemas.microsoft.com/office/2006/metadata/properties" xmlns:ns2="ceb00776-aa5c-4fc8-b6fe-5f035152e4b6" xmlns:ns3="c7ede9f9-c657-4e65-88e7-7be717847d9e" xmlns:ns4="3e02667f-0271-471b-bd6e-11a2e16def1d" xmlns:ns5="ff57b53f-0493-42a0-86f6-b9b1333ab06d" xmlns:ns6="b8caa731-411c-4ce8-a2a6-5b517e250d33" targetNamespace="http://schemas.microsoft.com/office/2006/metadata/properties" ma:root="true" ma:fieldsID="4695750258b5d078ac10f26d822d74c8" ns2:_="" ns3:_="" ns4:_="" ns5:_="" ns6:_="">
    <xsd:import namespace="ceb00776-aa5c-4fc8-b6fe-5f035152e4b6"/>
    <xsd:import namespace="c7ede9f9-c657-4e65-88e7-7be717847d9e"/>
    <xsd:import namespace="3e02667f-0271-471b-bd6e-11a2e16def1d"/>
    <xsd:import namespace="ff57b53f-0493-42a0-86f6-b9b1333ab06d"/>
    <xsd:import namespace="b8caa731-411c-4ce8-a2a6-5b517e250d33"/>
    <xsd:element name="properties">
      <xsd:complexType>
        <xsd:sequence>
          <xsd:element name="documentManagement">
            <xsd:complexType>
              <xsd:all>
                <xsd:element ref="ns2:Classification" minOccurs="0"/>
                <xsd:element ref="ns2:Country1" minOccurs="0"/>
                <xsd:element ref="ns2:DocActive" minOccurs="0"/>
                <xsd:element ref="ns2:DocCategory" minOccurs="0"/>
                <xsd:element ref="ns2:DocPrefix" minOccurs="0"/>
                <xsd:element ref="ns2:DocType" minOccurs="0"/>
                <xsd:element ref="ns2:DocumentTitle" minOccurs="0"/>
                <xsd:element ref="ns2:FocalArea" minOccurs="0"/>
                <xsd:element ref="ns2:GEFID" minOccurs="0"/>
                <xsd:element ref="ns2:ProjectTitle" minOccurs="0"/>
                <xsd:element ref="ns2:ProjectType" minOccurs="0"/>
                <xsd:element ref="ns2:TrustFundType" minOccurs="0"/>
                <xsd:element ref="ns3:MediaServiceMetadata" minOccurs="0"/>
                <xsd:element ref="ns3:MediaServiceFastMetadata" minOccurs="0"/>
                <xsd:element ref="ns4:TaxCatchAll" minOccurs="0"/>
                <xsd:element ref="ns2:GEFCountry" minOccurs="0"/>
                <xsd:element ref="ns2:GEFProjectID" minOccurs="0"/>
                <xsd:element ref="ns5:MediaServiceAutoTags" minOccurs="0"/>
                <xsd:element ref="ns5:MediaServiceOCR" minOccurs="0"/>
                <xsd:element ref="ns6:SharedWithUsers" minOccurs="0"/>
                <xsd:element ref="ns6:SharedWithDetails" minOccurs="0"/>
                <xsd:element ref="ns5:MediaServiceDateTaken" minOccurs="0"/>
                <xsd:element ref="ns5:MediaServiceGenerationTime" minOccurs="0"/>
                <xsd:element ref="ns5:MediaServiceEventHashCode" minOccurs="0"/>
                <xsd:element ref="ns5:MediaServiceAutoKeyPoints" minOccurs="0"/>
                <xsd:element ref="ns5:MediaServiceKeyPoints" minOccurs="0"/>
                <xsd:element ref="ns5:MediaServiceLocation" minOccurs="0"/>
                <xsd:element ref="ns5:lcf76f155ced4ddcb4097134ff3c332f" minOccurs="0"/>
                <xsd:element ref="ns5:MediaLengthInSeconds" minOccurs="0"/>
                <xsd:element ref="ns5:MediaServiceObjectDetectorVersions" minOccurs="0"/>
                <xsd:element ref="ns5:MediaServiceSearchProperties" minOccurs="0"/>
                <xsd:element ref="ns6:ProjectTypeSubType1" minOccurs="0"/>
                <xsd:element ref="ns6:ProjectTypeSubType2" minOccurs="0"/>
                <xsd:element ref="ns6:DocCategory" minOccurs="0"/>
                <xsd:element ref="ns6:DocClassification" minOccurs="0"/>
                <xsd:element ref="ns6:FocalArea" minOccurs="0"/>
                <xsd:element ref="ns6:GEFID" minOccurs="0"/>
                <xsd:element ref="ns6:Phase" minOccurs="0"/>
                <xsd:element ref="ns6:ProjectStatus" minOccurs="0"/>
                <xsd:element ref="ns6:ProjectTitle" minOccurs="0"/>
                <xsd:element ref="ns6:ProjectType" minOccurs="0"/>
                <xsd:element ref="ns6:RecordStatus" minOccurs="0"/>
                <xsd:element ref="ns6:TrustFund"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ceb00776-aa5c-4fc8-b6fe-5f035152e4b6" elementFormDefault="qualified">
    <xsd:import namespace="http://schemas.microsoft.com/office/2006/documentManagement/types"/>
    <xsd:import namespace="http://schemas.microsoft.com/office/infopath/2007/PartnerControls"/>
    <xsd:element name="Classification" ma:index="8" nillable="true" ma:displayName="Classification" ma:internalName="Classification">
      <xsd:simpleType>
        <xsd:restriction base="dms:Text">
          <xsd:maxLength value="255"/>
        </xsd:restriction>
      </xsd:simpleType>
    </xsd:element>
    <xsd:element name="Country1" ma:index="9" nillable="true" ma:displayName="Country" ma:internalName="Country1">
      <xsd:simpleType>
        <xsd:restriction base="dms:Text">
          <xsd:maxLength value="255"/>
        </xsd:restriction>
      </xsd:simpleType>
    </xsd:element>
    <xsd:element name="DocActive" ma:index="10" nillable="true" ma:displayName="DocActive" ma:default="Active" ma:format="Dropdown" ma:internalName="DocActive" ma:readOnly="false">
      <xsd:simpleType>
        <xsd:restriction base="dms:Choice">
          <xsd:enumeration value="Active"/>
          <xsd:enumeration value="InActive"/>
        </xsd:restriction>
      </xsd:simpleType>
    </xsd:element>
    <xsd:element name="DocCategory" ma:index="11" nillable="true" ma:displayName="DocCategory" ma:internalName="DocCategory">
      <xsd:simpleType>
        <xsd:restriction base="dms:Text">
          <xsd:maxLength value="255"/>
        </xsd:restriction>
      </xsd:simpleType>
    </xsd:element>
    <xsd:element name="DocPrefix" ma:index="12" nillable="true" ma:displayName="DocPrefix" ma:internalName="DocPrefix">
      <xsd:simpleType>
        <xsd:restriction base="dms:Text">
          <xsd:maxLength value="255"/>
        </xsd:restriction>
      </xsd:simpleType>
    </xsd:element>
    <xsd:element name="DocType" ma:index="13" nillable="true" ma:displayName="DocType" ma:internalName="DocType">
      <xsd:simpleType>
        <xsd:restriction base="dms:Text">
          <xsd:maxLength value="255"/>
        </xsd:restriction>
      </xsd:simpleType>
    </xsd:element>
    <xsd:element name="DocumentTitle" ma:index="14" nillable="true" ma:displayName="DocumentTitle" ma:internalName="DocumentTitle">
      <xsd:simpleType>
        <xsd:restriction base="dms:Text">
          <xsd:maxLength value="255"/>
        </xsd:restriction>
      </xsd:simpleType>
    </xsd:element>
    <xsd:element name="FocalArea" ma:index="15" nillable="true" ma:displayName="FocalArea" ma:internalName="FocalArea">
      <xsd:simpleType>
        <xsd:restriction base="dms:Text">
          <xsd:maxLength value="255"/>
        </xsd:restriction>
      </xsd:simpleType>
    </xsd:element>
    <xsd:element name="GEFID" ma:index="16" nillable="true" ma:displayName="GEFID" ma:internalName="GEFID">
      <xsd:simpleType>
        <xsd:restriction base="dms:Text">
          <xsd:maxLength value="255"/>
        </xsd:restriction>
      </xsd:simpleType>
    </xsd:element>
    <xsd:element name="ProjectTitle" ma:index="17" nillable="true" ma:displayName="ProjectTitle" ma:internalName="ProjectTitle" ma:readOnly="false">
      <xsd:simpleType>
        <xsd:restriction base="dms:Note">
          <xsd:maxLength value="255"/>
        </xsd:restriction>
      </xsd:simpleType>
    </xsd:element>
    <xsd:element name="ProjectType" ma:index="18" nillable="true" ma:displayName="ProjectType" ma:internalName="ProjectType">
      <xsd:simpleType>
        <xsd:restriction base="dms:Text">
          <xsd:maxLength value="255"/>
        </xsd:restriction>
      </xsd:simpleType>
    </xsd:element>
    <xsd:element name="TrustFundType" ma:index="19" nillable="true" ma:displayName="TrustFundType" ma:internalName="TrustFundType">
      <xsd:simpleType>
        <xsd:restriction base="dms:Text">
          <xsd:maxLength value="255"/>
        </xsd:restriction>
      </xsd:simpleType>
    </xsd:element>
    <xsd:element name="GEFCountry" ma:index="23" nillable="true" ma:displayName="GEFCountry" ma:internalName="GEFCountry">
      <xsd:simpleType>
        <xsd:restriction base="dms:Text">
          <xsd:maxLength value="255"/>
        </xsd:restriction>
      </xsd:simpleType>
    </xsd:element>
    <xsd:element name="GEFProjectID" ma:index="24" nillable="true" ma:displayName="GEFProjectID" ma:internalName="GEFProjectID">
      <xsd:simpleType>
        <xsd:restriction base="dms:Text">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c7ede9f9-c657-4e65-88e7-7be717847d9e" elementFormDefault="qualified">
    <xsd:import namespace="http://schemas.microsoft.com/office/2006/documentManagement/types"/>
    <xsd:import namespace="http://schemas.microsoft.com/office/infopath/2007/PartnerControls"/>
    <xsd:element name="MediaServiceMetadata" ma:index="20" nillable="true" ma:displayName="MediaServiceMetadata" ma:hidden="true" ma:internalName="MediaServiceMetadata" ma:readOnly="true">
      <xsd:simpleType>
        <xsd:restriction base="dms:Note"/>
      </xsd:simpleType>
    </xsd:element>
    <xsd:element name="MediaServiceFastMetadata" ma:index="21" nillable="true" ma:displayName="MediaServiceFastMetadata" ma:hidden="true" ma:internalName="MediaServiceFast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3e02667f-0271-471b-bd6e-11a2e16def1d" elementFormDefault="qualified">
    <xsd:import namespace="http://schemas.microsoft.com/office/2006/documentManagement/types"/>
    <xsd:import namespace="http://schemas.microsoft.com/office/infopath/2007/PartnerControls"/>
    <xsd:element name="TaxCatchAll" ma:index="22" nillable="true" ma:displayName="Taxonomy Catch All Column" ma:hidden="true" ma:list="{3a0844f6-a59b-4fa4-b58a-6bc4e72871bd}" ma:internalName="TaxCatchAll" ma:showField="CatchAllData" ma:web="ceb00776-aa5c-4fc8-b6fe-5f035152e4b6">
      <xsd:complexType>
        <xsd:complexContent>
          <xsd:extension base="dms:MultiChoiceLookup">
            <xsd:sequence>
              <xsd:element name="Value" type="dms:Lookup" maxOccurs="unbounded" minOccurs="0" nillable="true"/>
            </xsd:sequence>
          </xsd:extension>
        </xsd:complexContent>
      </xsd:complexType>
    </xsd:element>
  </xsd:schema>
  <xsd:schema xmlns:xsd="http://www.w3.org/2001/XMLSchema" xmlns:xs="http://www.w3.org/2001/XMLSchema" xmlns:dms="http://schemas.microsoft.com/office/2006/documentManagement/types" xmlns:pc="http://schemas.microsoft.com/office/infopath/2007/PartnerControls" targetNamespace="ff57b53f-0493-42a0-86f6-b9b1333ab06d" elementFormDefault="qualified">
    <xsd:import namespace="http://schemas.microsoft.com/office/2006/documentManagement/types"/>
    <xsd:import namespace="http://schemas.microsoft.com/office/infopath/2007/PartnerControls"/>
    <xsd:element name="MediaServiceAutoTags" ma:index="25" nillable="true" ma:displayName="MediaServiceAutoTags" ma:internalName="MediaServiceAutoTags" ma:readOnly="true">
      <xsd:simpleType>
        <xsd:restriction base="dms:Text"/>
      </xsd:simpleType>
    </xsd:element>
    <xsd:element name="MediaServiceOCR" ma:index="26" nillable="true" ma:displayName="MediaServiceOCR" ma:internalName="MediaServiceOCR" ma:readOnly="true">
      <xsd:simpleType>
        <xsd:restriction base="dms:Note">
          <xsd:maxLength value="255"/>
        </xsd:restriction>
      </xsd:simpleType>
    </xsd:element>
    <xsd:element name="MediaServiceDateTaken" ma:index="29" nillable="true" ma:displayName="MediaServiceDateTaken" ma:hidden="true" ma:internalName="MediaServiceDateTaken" ma:readOnly="true">
      <xsd:simpleType>
        <xsd:restriction base="dms:Text"/>
      </xsd:simpleType>
    </xsd:element>
    <xsd:element name="MediaServiceGenerationTime" ma:index="30" nillable="true" ma:displayName="MediaServiceGenerationTime" ma:hidden="true" ma:internalName="MediaServiceGenerationTime" ma:readOnly="true">
      <xsd:simpleType>
        <xsd:restriction base="dms:Text"/>
      </xsd:simpleType>
    </xsd:element>
    <xsd:element name="MediaServiceEventHashCode" ma:index="31" nillable="true" ma:displayName="MediaServiceEventHashCode" ma:hidden="true" ma:internalName="MediaServiceEventHashCode" ma:readOnly="true">
      <xsd:simpleType>
        <xsd:restriction base="dms:Text"/>
      </xsd:simpleType>
    </xsd:element>
    <xsd:element name="MediaServiceAutoKeyPoints" ma:index="32" nillable="true" ma:displayName="MediaServiceAutoKeyPoints" ma:hidden="true" ma:internalName="MediaServiceAutoKeyPoints" ma:readOnly="true">
      <xsd:simpleType>
        <xsd:restriction base="dms:Note"/>
      </xsd:simpleType>
    </xsd:element>
    <xsd:element name="MediaServiceKeyPoints" ma:index="33" nillable="true" ma:displayName="KeyPoints" ma:internalName="MediaServiceKeyPoints" ma:readOnly="true">
      <xsd:simpleType>
        <xsd:restriction base="dms:Note">
          <xsd:maxLength value="255"/>
        </xsd:restriction>
      </xsd:simpleType>
    </xsd:element>
    <xsd:element name="MediaServiceLocation" ma:index="34" nillable="true" ma:displayName="Location" ma:internalName="MediaServiceLocation" ma:readOnly="true">
      <xsd:simpleType>
        <xsd:restriction base="dms:Text"/>
      </xsd:simpleType>
    </xsd:element>
    <xsd:element name="lcf76f155ced4ddcb4097134ff3c332f" ma:index="36" nillable="true" ma:taxonomy="true" ma:internalName="lcf76f155ced4ddcb4097134ff3c332f" ma:taxonomyFieldName="MediaServiceImageTags" ma:displayName="Image Tags" ma:readOnly="false" ma:fieldId="{5cf76f15-5ced-4ddc-b409-7134ff3c332f}" ma:taxonomyMulti="true" ma:sspId="2a6c10d7-b926-4fc0-945e-3cbf5049f6bd" ma:termSetId="09814cd3-568e-fe90-9814-8d621ff8fb84" ma:anchorId="fba54fb3-c3e1-fe81-a776-ca4b69148c4d" ma:open="true" ma:isKeyword="false">
      <xsd:complexType>
        <xsd:sequence>
          <xsd:element ref="pc:Terms" minOccurs="0" maxOccurs="1"/>
        </xsd:sequence>
      </xsd:complexType>
    </xsd:element>
    <xsd:element name="MediaLengthInSeconds" ma:index="37" nillable="true" ma:displayName="MediaLengthInSeconds" ma:hidden="true" ma:internalName="MediaLengthInSeconds" ma:readOnly="true">
      <xsd:simpleType>
        <xsd:restriction base="dms:Unknown"/>
      </xsd:simpleType>
    </xsd:element>
    <xsd:element name="MediaServiceObjectDetectorVersions" ma:index="38"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39"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b8caa731-411c-4ce8-a2a6-5b517e250d33" elementFormDefault="qualified">
    <xsd:import namespace="http://schemas.microsoft.com/office/2006/documentManagement/types"/>
    <xsd:import namespace="http://schemas.microsoft.com/office/infopath/2007/PartnerControls"/>
    <xsd:element name="SharedWithUsers" ma:index="27"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28" nillable="true" ma:displayName="Shared With Details" ma:internalName="SharedWithDetails" ma:readOnly="true">
      <xsd:simpleType>
        <xsd:restriction base="dms:Note">
          <xsd:maxLength value="255"/>
        </xsd:restriction>
      </xsd:simpleType>
    </xsd:element>
    <xsd:element name="ProjectTypeSubType1" ma:index="40" nillable="true" ma:displayName="ProjectTypeSubType1" ma:internalName="ProjectTypeSubType1">
      <xsd:simpleType>
        <xsd:restriction base="dms:Text">
          <xsd:maxLength value="255"/>
        </xsd:restriction>
      </xsd:simpleType>
    </xsd:element>
    <xsd:element name="ProjectTypeSubType2" ma:index="41" nillable="true" ma:displayName="ProjectTypeSubType2" ma:internalName="ProjectTypeSubType2">
      <xsd:simpleType>
        <xsd:restriction base="dms:Text">
          <xsd:maxLength value="255"/>
        </xsd:restriction>
      </xsd:simpleType>
    </xsd:element>
    <xsd:element name="DocCategory" ma:index="42" nillable="true" ma:displayName="DocCategory" ma:default="" ma:internalName="DocCategory0">
      <xsd:simpleType>
        <xsd:restriction base="dms:Text">
          <xsd:maxLength value="255"/>
        </xsd:restriction>
      </xsd:simpleType>
    </xsd:element>
    <xsd:element name="DocClassification" ma:index="43" nillable="true" ma:displayName="DocClassification" ma:default="" ma:internalName="DocClassification">
      <xsd:simpleType>
        <xsd:restriction base="dms:Text">
          <xsd:maxLength value="255"/>
        </xsd:restriction>
      </xsd:simpleType>
    </xsd:element>
    <xsd:element name="FocalArea" ma:index="44" nillable="true" ma:displayName="FocalArea" ma:default="" ma:internalName="FocalArea0">
      <xsd:simpleType>
        <xsd:restriction base="dms:Text">
          <xsd:maxLength value="255"/>
        </xsd:restriction>
      </xsd:simpleType>
    </xsd:element>
    <xsd:element name="GEFID" ma:index="45" nillable="true" ma:displayName="GEFID" ma:default="" ma:internalName="GEFID0">
      <xsd:simpleType>
        <xsd:restriction base="dms:Text">
          <xsd:maxLength value="255"/>
        </xsd:restriction>
      </xsd:simpleType>
    </xsd:element>
    <xsd:element name="Phase" ma:index="46" nillable="true" ma:displayName="Phase" ma:default="" ma:indexed="true" ma:internalName="Phase">
      <xsd:simpleType>
        <xsd:restriction base="dms:Text">
          <xsd:maxLength value="255"/>
        </xsd:restriction>
      </xsd:simpleType>
    </xsd:element>
    <xsd:element name="ProjectStatus" ma:index="47" nillable="true" ma:displayName="ProjectStatus" ma:default="" ma:internalName="ProjectStatus">
      <xsd:simpleType>
        <xsd:restriction base="dms:Text">
          <xsd:maxLength value="255"/>
        </xsd:restriction>
      </xsd:simpleType>
    </xsd:element>
    <xsd:element name="ProjectTitle" ma:index="48" nillable="true" ma:displayName="ProjectTitle" ma:default="" ma:internalName="ProjectTitle0">
      <xsd:simpleType>
        <xsd:restriction base="dms:Text">
          <xsd:maxLength value="255"/>
        </xsd:restriction>
      </xsd:simpleType>
    </xsd:element>
    <xsd:element name="ProjectType" ma:index="49" nillable="true" ma:displayName="ProjectType" ma:default="" ma:internalName="ProjectType0">
      <xsd:simpleType>
        <xsd:restriction base="dms:Text">
          <xsd:maxLength value="255"/>
        </xsd:restriction>
      </xsd:simpleType>
    </xsd:element>
    <xsd:element name="RecordStatus" ma:index="50" nillable="true" ma:displayName="RecordStatus" ma:default="Active" ma:format="Dropdown" ma:internalName="RecordStatus">
      <xsd:simpleType>
        <xsd:restriction base="dms:Choice">
          <xsd:enumeration value="Active"/>
          <xsd:enumeration value="InActive"/>
        </xsd:restriction>
      </xsd:simpleType>
    </xsd:element>
    <xsd:element name="TrustFund" ma:index="51" nillable="true" ma:displayName="TrustFund" ma:default="" ma:internalName="TrustFund">
      <xsd:simpleType>
        <xsd:restriction base="dms:Text">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p:properties xmlns:p="http://schemas.microsoft.com/office/2006/metadata/properties" xmlns:xsi="http://www.w3.org/2001/XMLSchema-instance" xmlns:pc="http://schemas.microsoft.com/office/infopath/2007/PartnerControls">
  <documentManagement>
    <ProjectTypeSubType2 xmlns="b8caa731-411c-4ce8-a2a6-5b517e250d33" xsi:nil="true"/>
    <Phase xmlns="b8caa731-411c-4ce8-a2a6-5b517e250d33">GEF - 7</Phase>
    <ProjectTitle xmlns="b8caa731-411c-4ce8-a2a6-5b517e250d33" xsi:nil="true"/>
    <ProjectTypeSubType1 xmlns="b8caa731-411c-4ce8-a2a6-5b517e250d33" xsi:nil="true"/>
    <DocClassification xmlns="b8caa731-411c-4ce8-a2a6-5b517e250d33">Public</DocClassification>
    <ProjectType xmlns="b8caa731-411c-4ce8-a2a6-5b517e250d33" xsi:nil="true"/>
    <GEFCountry xmlns="ceb00776-aa5c-4fc8-b6fe-5f035152e4b6">Sudan</GEFCountry>
    <Classification xmlns="ceb00776-aa5c-4fc8-b6fe-5f035152e4b6">Public</Classification>
    <Country1 xmlns="ceb00776-aa5c-4fc8-b6fe-5f035152e4b6" xsi:nil="true"/>
    <DocPrefix xmlns="ceb00776-aa5c-4fc8-b6fe-5f035152e4b6">Project Implementation Report (PIR)</DocPrefix>
    <GEFID xmlns="ceb00776-aa5c-4fc8-b6fe-5f035152e4b6">10159</GEFID>
    <ProjectType xmlns="ceb00776-aa5c-4fc8-b6fe-5f035152e4b6">FSP</ProjectType>
    <DocCategory xmlns="b8caa731-411c-4ce8-a2a6-5b517e250d33" xsi:nil="true"/>
    <GEFProjectID xmlns="ceb00776-aa5c-4fc8-b6fe-5f035152e4b6">3676977b-7454-e911-a830-000d3a375590</GEFProjectID>
    <DocActive xmlns="ceb00776-aa5c-4fc8-b6fe-5f035152e4b6">Active</DocActive>
    <DocCategory xmlns="ceb00776-aa5c-4fc8-b6fe-5f035152e4b6">M and E Document</DocCategory>
    <FocalArea xmlns="b8caa731-411c-4ce8-a2a6-5b517e250d33" xsi:nil="true"/>
    <FocalArea xmlns="ceb00776-aa5c-4fc8-b6fe-5f035152e4b6">Climate Change</FocalArea>
    <ProjectStatus xmlns="b8caa731-411c-4ce8-a2a6-5b517e250d33">Under Implementation</ProjectStatus>
    <DocType xmlns="ceb00776-aa5c-4fc8-b6fe-5f035152e4b6">PIR 2</DocType>
    <ProjectTitle xmlns="ceb00776-aa5c-4fc8-b6fe-5f035152e4b6">Resilience of Pastoral and Farming Communities to Climate Change in North Darfur </ProjectTitle>
    <RecordStatus xmlns="b8caa731-411c-4ce8-a2a6-5b517e250d33">Active</RecordStatus>
    <TrustFundType xmlns="ceb00776-aa5c-4fc8-b6fe-5f035152e4b6">LDCF</TrustFundType>
    <TaxCatchAll xmlns="3e02667f-0271-471b-bd6e-11a2e16def1d" xsi:nil="true"/>
    <DocumentTitle xmlns="ceb00776-aa5c-4fc8-b6fe-5f035152e4b6">GEFID10159_2025PIR_FAO_Sudan</DocumentTitle>
    <GEFID xmlns="b8caa731-411c-4ce8-a2a6-5b517e250d33" xsi:nil="true"/>
    <TrustFund xmlns="b8caa731-411c-4ce8-a2a6-5b517e250d33">LDCF</TrustFund>
    <lcf76f155ced4ddcb4097134ff3c332f xmlns="ff57b53f-0493-42a0-86f6-b9b1333ab06d">
      <Terms xmlns="http://schemas.microsoft.com/office/infopath/2007/PartnerControls"/>
    </lcf76f155ced4ddcb4097134ff3c332f>
  </documentManagement>
</p:properties>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75A28F4C-8BED-4EE3-8EAA-F122374D8BA1}"/>
</file>

<file path=customXml/itemProps2.xml><?xml version="1.0" encoding="utf-8"?>
<ds:datastoreItem xmlns:ds="http://schemas.openxmlformats.org/officeDocument/2006/customXml" ds:itemID="{FBF9EFF5-6DC0-4C65-B62D-A7960B9F51CF}">
  <ds:schemaRefs>
    <ds:schemaRef ds:uri="http://purl.org/dc/dcmitype/"/>
    <ds:schemaRef ds:uri="http://schemas.openxmlformats.org/package/2006/metadata/core-properties"/>
    <ds:schemaRef ds:uri="http://purl.org/dc/terms/"/>
    <ds:schemaRef ds:uri="http://schemas.microsoft.com/office/2006/documentManagement/types"/>
    <ds:schemaRef ds:uri="http://purl.org/dc/elements/1.1/"/>
    <ds:schemaRef ds:uri="52313005-1620-4beb-afbc-af35b691e94c"/>
    <ds:schemaRef ds:uri="http://schemas.microsoft.com/office/2006/metadata/properties"/>
    <ds:schemaRef ds:uri="http://schemas.microsoft.com/office/infopath/2007/PartnerControls"/>
    <ds:schemaRef ds:uri="http://www.w3.org/XML/1998/namespace"/>
  </ds:schemaRefs>
</ds:datastoreItem>
</file>

<file path=customXml/itemProps3.xml><?xml version="1.0" encoding="utf-8"?>
<ds:datastoreItem xmlns:ds="http://schemas.openxmlformats.org/officeDocument/2006/customXml" ds:itemID="{6A79C7ED-9752-488B-8CC4-AA8AE0B80D43}">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21</vt:i4>
      </vt:variant>
      <vt:variant>
        <vt:lpstr>Named Ranges</vt:lpstr>
      </vt:variant>
      <vt:variant>
        <vt:i4>26</vt:i4>
      </vt:variant>
    </vt:vector>
  </HeadingPairs>
  <TitlesOfParts>
    <vt:vector size="47" baseType="lpstr">
      <vt:lpstr>Table of Contents</vt:lpstr>
      <vt:lpstr>1. Basic project data</vt:lpstr>
      <vt:lpstr>_Calc</vt:lpstr>
      <vt:lpstr>Countries</vt:lpstr>
      <vt:lpstr>TypeofTrustFund</vt:lpstr>
      <vt:lpstr>FocalArea</vt:lpstr>
      <vt:lpstr>2. Progress towards outcomes</vt:lpstr>
      <vt:lpstr>3. Implementation Progress</vt:lpstr>
      <vt:lpstr>4. Summary_Progress &amp; Challenge</vt:lpstr>
      <vt:lpstr>5. ESS Risk</vt:lpstr>
      <vt:lpstr>6. Risks to the Project</vt:lpstr>
      <vt:lpstr>7. Follow-up on Mid-term review</vt:lpstr>
      <vt:lpstr>8. Minor project amendments</vt:lpstr>
      <vt:lpstr>9. Stakeholders' Engagement</vt:lpstr>
      <vt:lpstr>10. Gender Mainstreaming</vt:lpstr>
      <vt:lpstr>11. Knowledge Management</vt:lpstr>
      <vt:lpstr>12. Indigenous &amp; Local Involve.</vt:lpstr>
      <vt:lpstr>13. Co-Financing Table</vt:lpstr>
      <vt:lpstr>14. GEO Location</vt:lpstr>
      <vt:lpstr>GEF-6&amp;7 LDCF Core Indicators</vt:lpstr>
      <vt:lpstr>Annex</vt:lpstr>
      <vt:lpstr>Countries</vt:lpstr>
      <vt:lpstr>DevScore</vt:lpstr>
      <vt:lpstr>ImpCells</vt:lpstr>
      <vt:lpstr>ImpRatings</vt:lpstr>
      <vt:lpstr>ImpScore</vt:lpstr>
      <vt:lpstr>NumRating</vt:lpstr>
      <vt:lpstr>'1. Basic project data'!Print_Area</vt:lpstr>
      <vt:lpstr>'10. Gender Mainstreaming'!Print_Area</vt:lpstr>
      <vt:lpstr>'11. Knowledge Management'!Print_Area</vt:lpstr>
      <vt:lpstr>'12. Indigenous &amp; Local Involve.'!Print_Area</vt:lpstr>
      <vt:lpstr>'13. Co-Financing Table'!Print_Area</vt:lpstr>
      <vt:lpstr>'14. GEO Location'!Print_Area</vt:lpstr>
      <vt:lpstr>'2. Progress towards outcomes'!Print_Area</vt:lpstr>
      <vt:lpstr>'3. Implementation Progress'!Print_Area</vt:lpstr>
      <vt:lpstr>'4. Summary_Progress &amp; Challenge'!Print_Area</vt:lpstr>
      <vt:lpstr>'5. ESS Risk'!Print_Area</vt:lpstr>
      <vt:lpstr>'6. Risks to the Project'!Print_Area</vt:lpstr>
      <vt:lpstr>'7. Follow-up on Mid-term review'!Print_Area</vt:lpstr>
      <vt:lpstr>'8. Minor project amendments'!Print_Area</vt:lpstr>
      <vt:lpstr>'9. Stakeholders'' Engagement'!Print_Area</vt:lpstr>
      <vt:lpstr>Annex!Print_Area</vt:lpstr>
      <vt:lpstr>'GEF-6&amp;7 LDCF Core Indicators'!Print_Area</vt:lpstr>
      <vt:lpstr>'Table of Contents'!Print_Area</vt:lpstr>
      <vt:lpstr>TxtRating</vt:lpstr>
      <vt:lpstr>Weights</vt:lpstr>
      <vt:lpstr>Weights2</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Wulseh, Chancelyne (OCBD)</dc:creator>
  <cp:keywords/>
  <dc:description/>
  <cp:lastModifiedBy>Wulseh, Chancelyne (OCBD)</cp:lastModifiedBy>
  <cp:revision/>
  <dcterms:created xsi:type="dcterms:W3CDTF">2025-03-28T08:41:42Z</dcterms:created>
  <dcterms:modified xsi:type="dcterms:W3CDTF">2025-09-10T08:51:21Z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0x01010000FE34C145B86045B63DA32DFB8FDDBE00F30692405A985C4A8B0A6D5A715BB992</vt:lpwstr>
  </property>
  <property fmtid="{D5CDD505-2E9C-101B-9397-08002B2CF9AE}" pid="3" name="MediaServiceImageTags">
    <vt:lpwstr/>
  </property>
  <property fmtid="{D5CDD505-2E9C-101B-9397-08002B2CF9AE}" pid="4" name="Order">
    <vt:r8>9429600</vt:r8>
  </property>
  <property fmtid="{D5CDD505-2E9C-101B-9397-08002B2CF9AE}" pid="5" name="xd_Signature">
    <vt:bool>false</vt:bool>
  </property>
  <property fmtid="{D5CDD505-2E9C-101B-9397-08002B2CF9AE}" pid="6" name="xd_ProgID">
    <vt:lpwstr/>
  </property>
  <property fmtid="{D5CDD505-2E9C-101B-9397-08002B2CF9AE}" pid="7" name="ComplianceAssetId">
    <vt:lpwstr/>
  </property>
  <property fmtid="{D5CDD505-2E9C-101B-9397-08002B2CF9AE}" pid="8" name="TemplateUrl">
    <vt:lpwstr/>
  </property>
  <property fmtid="{D5CDD505-2E9C-101B-9397-08002B2CF9AE}" pid="9" name="_ExtendedDescription">
    <vt:lpwstr/>
  </property>
  <property fmtid="{D5CDD505-2E9C-101B-9397-08002B2CF9AE}" pid="10" name="TriggerFlowInfo">
    <vt:lpwstr/>
  </property>
</Properties>
</file>