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https://unfao-my.sharepoint.com/personal/chancelyne_wulseh_fao_org/Documents/Documents/Junior Consultant _OCB-GEF/PIRs/PIR 2025/Finalized PIR 2025/"/>
    </mc:Choice>
  </mc:AlternateContent>
  <xr:revisionPtr revIDLastSave="59" documentId="8_{391650EC-EA21-4647-8E17-795394F935FB}" xr6:coauthVersionLast="47" xr6:coauthVersionMax="47" xr10:uidLastSave="{3EE9418D-D9E1-4868-B10F-4ADA16EFE0C4}"/>
  <bookViews>
    <workbookView xWindow="28680" yWindow="-120" windowWidth="29040" windowHeight="15720" tabRatio="775" xr2:uid="{00000000-000D-0000-FFFF-FFFF00000000}"/>
  </bookViews>
  <sheets>
    <sheet name="Table of Contents" sheetId="1" r:id="rId1"/>
    <sheet name="1. Basic project data" sheetId="2" r:id="rId2"/>
    <sheet name="_Calc" sheetId="3" state="hidden" r:id="rId3"/>
    <sheet name="Countries" sheetId="4" state="hidden" r:id="rId4"/>
    <sheet name="TypeofTrustFund" sheetId="5" state="hidden" r:id="rId5"/>
    <sheet name="FocalArea" sheetId="6" state="hidden" r:id="rId6"/>
    <sheet name="2. Progress towards outcomes" sheetId="7" r:id="rId7"/>
    <sheet name="3. Implementation Progress" sheetId="8"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14" r:id="rId14"/>
    <sheet name="10. Gender Mainstreaming" sheetId="15" r:id="rId15"/>
    <sheet name="11. Knowledge Management" sheetId="16" r:id="rId16"/>
    <sheet name="12. Indigenous &amp; Local Involve." sheetId="17" r:id="rId17"/>
    <sheet name="13. Co-Financing Table" sheetId="18" r:id="rId18"/>
    <sheet name="14. GEO Location" sheetId="19" r:id="rId19"/>
    <sheet name="Annex" sheetId="22" r:id="rId20"/>
  </sheets>
  <definedNames>
    <definedName name="Countries">Countries!$A$2:$A$250</definedName>
    <definedName name="DevCells" localSheetId="6">'2. Progress towards outcomes'!#REF!</definedName>
    <definedName name="DevCells">#REF!</definedName>
    <definedName name="DevRatings" localSheetId="6">'2. Progress towards outcomes'!#REF!</definedName>
    <definedName name="DevRatings">#REF!</definedName>
    <definedName name="DevScore" localSheetId="6">#REF!</definedName>
    <definedName name="DevScore">_Calc!$D$20</definedName>
    <definedName name="ImpCells">'3. Implementation Progress'!$D$125:$M$127</definedName>
    <definedName name="ImpRatings">'3. Implementation Progress'!$D$125:$M$127</definedName>
    <definedName name="ImpScore" localSheetId="6">#REF!</definedName>
    <definedName name="ImpScore">_Calc!$D$21</definedName>
    <definedName name="NumRating" localSheetId="6">#REF!</definedName>
    <definedName name="NumRating">_Calc!$B$2:$B$9</definedName>
    <definedName name="_xlnm.Print_Area" localSheetId="1">'1. Basic project data'!$A$1:$J$84</definedName>
    <definedName name="_xlnm.Print_Area" localSheetId="14">'10. Gender Mainstreaming'!$A$1:$K$39</definedName>
    <definedName name="_xlnm.Print_Area" localSheetId="15">'11. Knowledge Management'!$A$1:$K$54</definedName>
    <definedName name="_xlnm.Print_Area" localSheetId="16">'12. Indigenous &amp; Local Involve.'!$A$1:$K$52</definedName>
    <definedName name="_xlnm.Print_Area" localSheetId="17">'13. Co-Financing Table'!$A$1:$P$25</definedName>
    <definedName name="_xlnm.Print_Area" localSheetId="18">'14. GEO Location'!$A$1:$P$50</definedName>
    <definedName name="_xlnm.Print_Area" localSheetId="6">'2. Progress towards outcomes'!$B$1:$J$40</definedName>
    <definedName name="_xlnm.Print_Area" localSheetId="7">'3. Implementation Progress'!$A$1:$M$151</definedName>
    <definedName name="_xlnm.Print_Area" localSheetId="8">'4. Summary_Progress &amp; Challenge'!$A$1:$L$40</definedName>
    <definedName name="_xlnm.Print_Area" localSheetId="9">'5. ESS Risk'!$A$1:$K$52</definedName>
    <definedName name="_xlnm.Print_Area" localSheetId="10">'6. Risks to the Project'!$A$1:$P$32</definedName>
    <definedName name="_xlnm.Print_Area" localSheetId="11">'7. Follow-up on Mid-term review'!$A$1:$K$47</definedName>
    <definedName name="_xlnm.Print_Area" localSheetId="12">'8. Minor project amendments'!$A$1:$K$54</definedName>
    <definedName name="_xlnm.Print_Area" localSheetId="13">'9. Stakeholders'' Engagement'!$A$1:$L$29</definedName>
    <definedName name="_xlnm.Print_Area" localSheetId="19">Annex!$A$1:$A$32</definedName>
    <definedName name="_xlnm.Print_Area" localSheetId="0">'Table of Contents'!$A$1:$K$31</definedName>
    <definedName name="TxtRating" localSheetId="6">#REF!</definedName>
    <definedName name="TxtRating">_Calc!$A$2:$A$9</definedName>
    <definedName name="Weights" localSheetId="6">#REF!</definedName>
    <definedName name="Weights">_Calc!$E$14:$I$14</definedName>
    <definedName name="Weights2" localSheetId="6">#REF!</definedName>
    <definedName name="Weights2">_Calc!$E$17:$H$17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9" i="18" l="1"/>
  <c r="E25" i="2" s="1"/>
  <c r="N19" i="18"/>
  <c r="E26" i="2" s="1"/>
  <c r="B20" i="7"/>
  <c r="D21" i="3" a="1"/>
  <c r="D21" i="3" s="1"/>
  <c r="D20" i="7"/>
  <c r="C20" i="7"/>
  <c r="E35" i="2"/>
  <c r="B24" i="1"/>
  <c r="B23" i="1"/>
  <c r="B22" i="1"/>
  <c r="B21" i="1"/>
  <c r="B20" i="1"/>
  <c r="B19" i="1"/>
  <c r="B18" i="1"/>
  <c r="B17" i="1"/>
  <c r="B16" i="1"/>
  <c r="B15" i="1"/>
  <c r="B14" i="1"/>
  <c r="B13" i="1"/>
  <c r="B12" i="1"/>
  <c r="B11" i="1"/>
  <c r="B10" i="1"/>
  <c r="D20" i="3" l="1" a="1"/>
  <c r="D20" i="3" s="1"/>
  <c r="E33" i="2"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<sst xmlns="http://schemas.openxmlformats.org/spreadsheetml/2006/main" count="876" uniqueCount="816">
  <si>
    <t>FAO-GEF Project Implementation Report</t>
  </si>
  <si>
    <t>2025 – Revised Template</t>
  </si>
  <si>
    <t>Period covered: 1 July 2024 to 30 June 2025</t>
  </si>
  <si>
    <t xml:space="preserve">Table of Contents </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</si>
  <si>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</si>
  <si>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</si>
  <si>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</si>
  <si>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</si>
  <si>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</si>
  <si>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 xml:space="preserve">1. Basic Project Data </t>
  </si>
  <si>
    <t>General Information</t>
  </si>
  <si>
    <t xml:space="preserve">Region: </t>
  </si>
  <si>
    <t>Country(ies):</t>
  </si>
  <si>
    <t>Morocco</t>
  </si>
  <si>
    <t>Project Title:</t>
  </si>
  <si>
    <t>Revitalizing oasis agroecosystems through a sustainable, integrated and landscape approach in the Draa-Tafilalet region" (OASIL)</t>
  </si>
  <si>
    <t xml:space="preserve">FAO Project Symbol: </t>
  </si>
  <si>
    <t>GCP/MOR/046/GFF</t>
  </si>
  <si>
    <t>GEF ID:</t>
  </si>
  <si>
    <t>Type of Trust Fund(s):</t>
  </si>
  <si>
    <t xml:space="preserve">GEF Focal Area(s): </t>
  </si>
  <si>
    <t>Multi Focal Area (Biodiversity, Climate 
Change Mitigation, Land Degradation, MFA).</t>
  </si>
  <si>
    <t xml:space="preserve">Project Executing Partners: </t>
  </si>
  <si>
    <t xml:space="preserve">Ministry of Agriculture, Fisheries, Rural Development, Water and Forests (including ADA, ANDZOA); 
National Institute for Agricultural Research (INRA); 
Ministry of Energy Transition and Sustainable Development. </t>
  </si>
  <si>
    <t>Initial project duration (years):</t>
  </si>
  <si>
    <t xml:space="preserve">5 years </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</si>
  <si>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</si>
  <si>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</si>
  <si>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</si>
  <si>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</si>
  <si>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</si>
  <si>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</si>
  <si>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</si>
  <si>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Actual Completion Date:</t>
  </si>
  <si>
    <t>Expected Financial Closure Date:</t>
  </si>
  <si>
    <t xml:space="preserve">Funding </t>
  </si>
  <si>
    <t xml:space="preserve">GEF Grant Amount (USD): </t>
  </si>
  <si>
    <t>Total GEF grant delivery 
(as of June 30, 2025 (USD):</t>
  </si>
  <si>
    <t>Total Co-financing amount (USD)3:</t>
  </si>
  <si>
    <t>Total estimated co-financing materialized as of June 30, 2025:</t>
  </si>
  <si>
    <t xml:space="preserve">M &amp; E Milestones </t>
  </si>
  <si>
    <t xml:space="preserve">Date of Last Project Steering Committee (PSC) Meeting: </t>
  </si>
  <si>
    <t xml:space="preserve">Expected Mid-term Review date5: </t>
  </si>
  <si>
    <t xml:space="preserve">Actual Mid-term review date (if already completed): </t>
  </si>
  <si>
    <t xml:space="preserve">Expected Terminal Evaluation Date6: </t>
  </si>
  <si>
    <t xml:space="preserve">Overall ratings </t>
  </si>
  <si>
    <t xml:space="preserve">Overall rating of progress towards achieving objectives/outcomes (cumulative): </t>
  </si>
  <si>
    <t xml:space="preserve">Overall implementation progess rating: </t>
  </si>
  <si>
    <t>Satisfactory (S)</t>
  </si>
  <si>
    <t xml:space="preserve">Overall risk rating: </t>
  </si>
  <si>
    <t>Status</t>
  </si>
  <si>
    <t>Implementation Status (1st PIR, 2nd PIR, etc. Final PIR):</t>
  </si>
  <si>
    <t>Final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</si>
  <si>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</si>
  <si>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</si>
  <si>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</si>
  <si>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</si>
  <si>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</si>
  <si>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</si>
  <si>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Abdelhak Laiti</t>
  </si>
  <si>
    <t>Abdelhak.laiti@fao.org</t>
  </si>
  <si>
    <t>Budget Holder (BH)</t>
  </si>
  <si>
    <t>Alexandre Huynh</t>
  </si>
  <si>
    <t>Alexandre.Huynh@fao.org</t>
  </si>
  <si>
    <t>GEF Operational Focal Point (GEF OFP)</t>
  </si>
  <si>
    <t>Lead Technical Officer (LTO)</t>
  </si>
  <si>
    <t xml:space="preserve">Mohamed AMRANI (SNE/Tunis) </t>
  </si>
  <si>
    <t xml:space="preserve">Mohamed.Amrani@fao.org </t>
  </si>
  <si>
    <t>GEF Technical Officer (GTO)</t>
  </si>
  <si>
    <t xml:space="preserve">Maude Veyret-Picot (OCB) </t>
  </si>
  <si>
    <t xml:space="preserve">Maude.VeyretPicot@fao.org </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</si>
  <si>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</si>
  <si>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</si>
  <si>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</si>
  <si>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</si>
  <si>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</si>
  <si>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</si>
  <si>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Project Coordinator- FAO</t>
  </si>
  <si>
    <t>Yes</t>
  </si>
  <si>
    <t xml:space="preserve">Abdelghani Alioui </t>
  </si>
  <si>
    <t>Field Monitoring Officer- FAO</t>
  </si>
  <si>
    <t xml:space="preserve">sossey Alaoui Moulay el hassan </t>
  </si>
  <si>
    <t>Member of the PMU - DRE</t>
  </si>
  <si>
    <t>Mohamed belghrissi</t>
  </si>
  <si>
    <t>Member of the PMU - ANDZOA</t>
  </si>
  <si>
    <t>Kamal Mhassni</t>
  </si>
  <si>
    <t>Member of the PMU - DRA</t>
  </si>
  <si>
    <t>Jamal Mimouni</t>
  </si>
  <si>
    <t>Rating text</t>
  </si>
  <si>
    <t>Score</t>
  </si>
  <si>
    <t>Highly Unsatisfactory (HU)</t>
  </si>
  <si>
    <t>Unsatisfactory (U)</t>
  </si>
  <si>
    <t>Moderately Unsatisfactory (MU)</t>
  </si>
  <si>
    <t>Moderately Satisfactory (MS)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</si>
  <si>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</si>
  <si>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</si>
  <si>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</si>
  <si>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</si>
  <si>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</si>
  <si>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</si>
  <si>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</si>
  <si>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</si>
  <si>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</si>
  <si>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</si>
  <si>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</si>
  <si>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</si>
  <si>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</si>
  <si>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</si>
  <si>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</si>
  <si>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</si>
  <si>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</si>
  <si>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</si>
  <si>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</si>
  <si>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</si>
  <si>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</si>
  <si>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</si>
  <si>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</si>
  <si>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</si>
  <si>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</si>
  <si>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</si>
  <si>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</si>
  <si>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</si>
  <si>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</si>
  <si>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</si>
  <si>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</si>
  <si>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</si>
  <si>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</si>
  <si>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</si>
  <si>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</si>
  <si>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</si>
  <si>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</si>
  <si>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</si>
  <si>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</si>
  <si>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</si>
  <si>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</si>
  <si>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</si>
  <si>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</si>
  <si>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</si>
  <si>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</si>
  <si>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</si>
  <si>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</si>
  <si>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</si>
  <si>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</si>
  <si>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</si>
  <si>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</si>
  <si>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</si>
  <si>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</si>
  <si>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</si>
  <si>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</si>
  <si>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</si>
  <si>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</si>
  <si>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</si>
  <si>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</si>
  <si>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</si>
  <si>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</si>
  <si>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</si>
  <si>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</si>
  <si>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</si>
  <si>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</si>
  <si>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</si>
  <si>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</si>
  <si>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</si>
  <si>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</si>
  <si>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</si>
  <si>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</si>
  <si>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</si>
  <si>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</si>
  <si>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</si>
  <si>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</si>
  <si>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</si>
  <si>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</si>
  <si>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</si>
  <si>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</si>
  <si>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</si>
  <si>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</si>
  <si>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</si>
  <si>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</si>
  <si>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</si>
  <si>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</si>
  <si>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</si>
  <si>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</si>
  <si>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</si>
  <si>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</si>
  <si>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</si>
  <si>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</si>
  <si>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</si>
  <si>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</si>
  <si>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</si>
  <si>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</si>
  <si>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</si>
  <si>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</si>
  <si>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</si>
  <si>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</si>
  <si>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</si>
  <si>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</si>
  <si>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</si>
  <si>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</si>
  <si>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</si>
  <si>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</si>
  <si>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</si>
  <si>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</si>
  <si>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</si>
  <si>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</si>
  <si>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</si>
  <si>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</si>
  <si>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</si>
  <si>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</si>
  <si>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</si>
  <si>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</si>
  <si>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</si>
  <si>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</si>
  <si>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</si>
  <si>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</si>
  <si>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</si>
  <si>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</si>
  <si>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</si>
  <si>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</si>
  <si>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</si>
  <si>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</si>
  <si>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</si>
  <si>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</si>
  <si>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</si>
  <si>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</si>
  <si>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</si>
  <si>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</si>
  <si>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</si>
  <si>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</si>
  <si>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</si>
  <si>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</si>
  <si>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</si>
  <si>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</si>
  <si>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</si>
  <si>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</si>
  <si>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</si>
  <si>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</si>
  <si>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</si>
  <si>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</si>
  <si>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</si>
  <si>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</si>
  <si>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</si>
  <si>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</si>
  <si>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</si>
  <si>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</si>
  <si>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</si>
  <si>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</si>
  <si>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</si>
  <si>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</si>
  <si>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</si>
  <si>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</si>
  <si>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</si>
  <si>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</si>
  <si>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</si>
  <si>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</si>
  <si>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</si>
  <si>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</si>
  <si>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</si>
  <si>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</si>
  <si>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</si>
  <si>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Mozambique</t>
  </si>
  <si>
    <t>Myanmar</t>
  </si>
  <si>
    <t>Namibia</t>
  </si>
  <si>
    <t>Nauru</t>
  </si>
  <si>
    <t>Nepal</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</si>
  <si>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</si>
  <si>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</si>
  <si>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</si>
  <si>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</si>
  <si>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</si>
  <si>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</si>
  <si>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</si>
  <si>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</si>
  <si>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</si>
  <si>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</si>
  <si>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</si>
  <si>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</si>
  <si>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</si>
  <si>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</si>
  <si>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</si>
  <si>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</si>
  <si>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</si>
  <si>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</si>
  <si>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</si>
  <si>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</si>
  <si>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</si>
  <si>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</si>
  <si>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</si>
  <si>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</si>
  <si>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</si>
  <si>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</si>
  <si>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</si>
  <si>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</si>
  <si>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</si>
  <si>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</si>
  <si>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</si>
  <si>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</si>
  <si>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</si>
  <si>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</si>
  <si>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</si>
  <si>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</si>
  <si>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</si>
  <si>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</si>
  <si>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</si>
  <si>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</si>
  <si>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</si>
  <si>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</si>
  <si>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</si>
  <si>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</si>
  <si>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</si>
  <si>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</si>
  <si>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</si>
  <si>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</si>
  <si>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</si>
  <si>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</si>
  <si>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</si>
  <si>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</si>
  <si>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</si>
  <si>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</si>
  <si>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</si>
  <si>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</si>
  <si>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</si>
  <si>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</si>
  <si>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Sudan</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</si>
  <si>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</si>
  <si>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</si>
  <si>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</si>
  <si>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</si>
  <si>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</si>
  <si>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</si>
  <si>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</si>
  <si>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</si>
  <si>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</si>
  <si>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</si>
  <si>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</si>
  <si>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</si>
  <si>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</si>
  <si>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</si>
  <si>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</si>
  <si>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</si>
  <si>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</si>
  <si>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</si>
  <si>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</si>
  <si>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</si>
  <si>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</si>
  <si>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</si>
  <si>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</si>
  <si>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</si>
  <si>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</si>
  <si>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</si>
  <si>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</si>
  <si>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</si>
  <si>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</si>
  <si>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</si>
  <si>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</si>
  <si>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</si>
  <si>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</si>
  <si>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</si>
  <si>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</si>
  <si>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</si>
  <si>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</si>
  <si>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</si>
  <si>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</si>
  <si>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</si>
  <si>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</si>
  <si>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</si>
  <si>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</si>
  <si>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</si>
  <si>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Biodiversity</t>
  </si>
  <si>
    <t>Chemicals and Waste</t>
  </si>
  <si>
    <t>Chemicals/PoPs</t>
  </si>
  <si>
    <t>Climate Change</t>
  </si>
  <si>
    <t>Climate Change Adaptation</t>
  </si>
  <si>
    <t>Climate Change Mitigation</t>
  </si>
  <si>
    <t>International Waters</t>
  </si>
  <si>
    <t>Land Degradation</t>
  </si>
  <si>
    <t>2. Progress towards Achieving Project Objective(s) (Development objective)</t>
  </si>
  <si>
    <t>(All inputs in this section should be cumulative from project start, not annual)</t>
  </si>
  <si>
    <t>Region: Northern Africa and Near East</t>
  </si>
  <si>
    <t>Project or Development Objective</t>
  </si>
  <si>
    <t>Outcomes</t>
  </si>
  <si>
    <t>Outcome indicators</t>
  </si>
  <si>
    <t>Baseline</t>
  </si>
  <si>
    <t>Mid-term Target</t>
  </si>
  <si>
    <t>End-of-project Target</t>
  </si>
  <si>
    <t>Cumulative progress level at 30 June 2025</t>
  </si>
  <si>
    <t>% of cumulative progress</t>
  </si>
  <si>
    <t>Progress rating</t>
  </si>
  <si>
    <t>Revitalize the oasis agro-ecosystems of the Drâa-Tafilalet region to be productive, attractive and healthy and to support and make more resilient the livelihoods of local communities. </t>
  </si>
  <si>
    <t xml:space="preserve">Component 1: POLICY DIALOGUE: Supporting policy dialogue at national and regional levels on the sustainable management of oasis agro-ecosystems </t>
  </si>
  <si>
    <t xml:space="preserve">Outcome 1: The government and other national and regional stakeholders are using actionable knowledge on the challenges and opportunities of oases to promote the sustainable management of oasis agroecosystems through development strategies and plans </t>
  </si>
  <si>
    <t xml:space="preserve">(i) Number of public and private institutions that adhere to a "Declaration on Sustainable Oasis"  
ii) Agro-biodiversity, sustainable land and water management (SLWM) and climate-smart approaches are integrated into future regional development plans for the Draâ-Tafilalet region, contributing to the advanced regionalization process </t>
  </si>
  <si>
    <t xml:space="preserve">(i) 0 
(ii) By 2016 – 2020 is under development and the extent of inclusion is to be determined </t>
  </si>
  <si>
    <t xml:space="preserve">(i) at least the 18 ANDZOA partners  
(ii) Regional Agricultural Development Plan (PAR) 2021 – 2026 for the Draa-Tafilalet region. </t>
  </si>
  <si>
    <t>The dialogues on the Sustainable Oasis Initiative with 18 institutions strengthened the integration of the IOD approach into both corporate practices and institutional frameworks. These consultations resulted in the formulation of five (5) site-specific development plans (PIGDs) and 31 Communal Action Plans (CAPs), supported by ANDZOA, the Ministry of Sustainable Development, and other partners.
Key achievements include:
The Sustainable Oasis Initiative document was distributed and presented to relevant institutions, including ANDZOA’s 18 partner institutions, at various events.
A multi-stakeholder consultation was held to establish a national foundation dedicated to the initiative, with statutes prepared and validated on 13 December 2021.
The Regional Agricultural Plan (RAP) 2022–2030 was developed and validated, setting out the “Generation Green” strategy for the Draa-Tafilalet region.
An assessment of the five selected sites (through data review and stakeholder interviews) examined water, soil, and biodiversity conservation and management. This analysis highlighted limited consideration of biodiversity and soil in planning documents, funding gaps, and weak alignment with government sector investments. Based on findings, preliminary site-specific investment plans were developed, later finalized into PIGDs focusing on three intervention areas:
Preserving the biodiversity of local agroecosystems (crops, rangelands, livestock, and fauna);
Promoting collective and sustainable resource management while supporting rural employment;
Strengthening governance and building stakeholder capacity.
Thirty-one territorial municipalities were supported in preparing their five-year Communal Action Plans (CAPs).
A gender study was conducted in the five sites, generating key recommendations for integrating women’s access to education, health, water, and employment (agriculture, tourism, voluntary sector, rural development) into investment plans.
A feasibility study for a multi-stakeholder information exchange platform (Oasis-Data) was completed. Deliverables included: i) assessment of the current situation, ii) a framework MoU on data sharing, iii) a mandate for platform implementation, and iv) ToRs for operationalization. Necessary equipment for the platform has been procured and distributed to partners.
Advisory and Steering Committees (IACs) were established and engaged across project sites. They were oriented on integrated planning and sustainable management of natural resources, contributed to identifying urgent needs, and reviewed preliminary investment plans.
The project resumed active participation in national events and fairs (apple, dates, rose, water, agriculture) after COVID-19 restrictions were lifted in 2022.
A capacity-building plan, developed with stakeholders and regularly updated, was reactivated in 2022.
Multi-stakeholder consultations were organized for developing ToRs to guide a participatory assessment of environmental degradation risks (water, land, biodiversity, pollution, climate risks). This will support vulnerability mapping and the establishment of a risk monitoring and management system. A risk management study is ongoing.
Multi-stakeholder consultations were also organized to develop a Charter of Sustainable Oasis. A consultant was recruited, and work is underway.
A study on the rehabilitation of traditional palm groves is currently being conducted.</t>
  </si>
  <si>
    <t xml:space="preserve">Component 2: PLANNING AND MONITORING: Improvement of MRN and IPS planning and monitoring systems at the regional and local levels </t>
  </si>
  <si>
    <t xml:space="preserve">Outcome 2.1: Knowledge and information on the state and sustainable management of natural resources (water, land, biodiversity) in oasis agro-ecosystems are improved in the Drâa-Tafilalet region. </t>
  </si>
  <si>
    <t xml:space="preserve">The number of monitoring and information systems, including space-based information, is operational </t>
  </si>
  <si>
    <t xml:space="preserve">Partial mapping of land degradation in Ouarzazate 
Oasis database developed by INRA 
Basin Agency Information System  </t>
  </si>
  <si>
    <t xml:space="preserve">An information system including the typology of oases, water withdrawals, land degreasing, biodiversity, technologies and practices in the Draa-Tafilalet region operational </t>
  </si>
  <si>
    <t>The information system is maintained and updated </t>
  </si>
  <si>
    <t xml:space="preserve">Result 2.2: 
The investment and management plans for the Oasis agro-ecosystem are developed in a participatory manner using an integrated landscape approach. </t>
  </si>
  <si>
    <t xml:space="preserve">i)# of sustainable and integrated oasis agro-ecosystem management and investment plans  
(ii)% of women representatives participating in the planning process </t>
  </si>
  <si>
    <t xml:space="preserve">(i) 4 Investment and management plans 
(ii)30% </t>
  </si>
  <si>
    <t xml:space="preserve">Each site has an investment plan </t>
  </si>
  <si>
    <t>Five (5) Sustainable Investment and Management Plans (PIGDs) were prepared and validated by stakeholders and partners, following an integrated agro-ecosystem approach. Each plan was developed through a participatory process and presented to key institutions involved in development planning and implementation.
Due to pandemic restrictions, feedback sessions were largely held via videoconference, with limited in-person workshops. In parallel, awareness-raising efforts continued—particularly in the context of the municipal, provincial, and regional elections of autumn 2021—to ensure integration of the PIGDs into municipal action plans, provincial development plans, and the regional development plan.
To support this process, four design offices were engaged to assist territorial municipalities in preparing their five-year Communal Action Plans (PACs). As a result, 31 PACs were developed across the project’s intervention area.</t>
  </si>
  <si>
    <t xml:space="preserve">Component 3: DEMONSTRATION: Sustainable and integrated agro-ecosystem oasis investment and management plans are implemented in pilot oasis ecosystems in at least 2 sub-watersheds </t>
  </si>
  <si>
    <t xml:space="preserve">Outcome 3.1 : Pilot Oasis agro-ecosystems are restored, safeguarded and sustainably managed through an integrated landscape approach. </t>
  </si>
  <si>
    <t xml:space="preserve">Number of hectares in the context of effective management of agriculture, rangelands and pastoral care 
number of ha directly contributing to biodiversity conservation and sustainable use 
Crop variety/livestock breed Uniformity of traditional crop varieties and animal breeds of global importance (DATAR) 
Change in water use efficiency </t>
  </si>
  <si>
    <t xml:space="preserve">(i) To be confirmed (once pilot sites have been selected) 
(ii) To be confirmed                           (iii) To be confirmed </t>
  </si>
  <si>
    <t xml:space="preserve">(i)60,000 ha  
(ii)15,000 ha                     (iii) To be confirmed  </t>
  </si>
  <si>
    <t>At its meetings in December 2018 and July 2020, the Project Steering Committee emphasized the importance of implementing concrete on-the-ground actions from the outset in order to build community trust. It noted that starting solely with studies could jeopardize community participation in the sustainable and integrated management of the oasis ecosystem.
Accordingly, the 2019 work programme included a series of urgent demonstration actions identified by the KICs and endorsed by the local project committee. This approach was reconfirmed by the Steering Committee in July 2021.
Key demonstration actions implemented:
Soil protection and erosion control: Construction of gabions and spillways in six mountain oasis communes, protecting 1,200 ha and directly benefiting 9,000 people (53% women).
Irrigation water management: Rehabilitation of khettaras and development of seguias (18 structures across 12 communes), irrigating 4,940 ha and benefiting 18,440 people (55% women). These works reduced water losses and improved mobilization.
Pastoralist support:
Installation of solar water points in Iznaguen, Ouisselsat, and Tilmi (600 km² covered).
Construction of eight snow shelters for livestock in Tilmi, Imin Noulaouen, Ighil N’Mgoune, Khouzama, Ait Sedrate, Toundoute, Siroua, and Iznaguen.
Together, these interventions cover 64,000 ha and benefit 18,820 people (54% women).
Access to drinking water:
Solar-powered water supply in Mzizel (Ait Moussa and Gaffay Lakbir) serving 1,900 people (53% women).
Rehabilitation of the Ketaoua drinking water distribution network, benefiting 2,400 inhabitants.
Solar energy for agriculture: Installation of 12 solar-powered pumping stations in Mhamid, Guir, Mellab, Msemrir, Ouisselsate, Aachir, Oussikis, and Taadat, irrigating 1,280 ha for 6,400 beneficiaries (55% women).
Solid waste management: Acquisition of waste collection equipment in Siroua, benefiting 1,560 inhabitants (52% women).
Water conservation: Development of a margin collection basin in Rich to protect the water table.
Land protection: Establishment of enclosures in Aarab Sebbah Gheris to combat land encroachment.
Sanitation infrastructure: Contributions to liquid sanitation networks, treatment plants, and reuse systems in Siroua and Mhamid.
Circular economy initiatives: Support for establishing a composting and biochar unit in Aarab Sebbah Gheris.
Institutional strengthening: Creation of advisory and steering committees, along with a charter defining roles, responsibilities, and procedures. Awareness workshops were held with CCIs on the new charter.
Overall impact:
These demonstration actions covered 2,500 ha and directly benefited around 60,000 people, of whom more than 48% are women.</t>
  </si>
  <si>
    <t xml:space="preserve">Outcome 3.2: 
The livelihoods and incomes of smallholder farmers in the oases are more resilient, diversified, and strengthened. </t>
  </si>
  <si>
    <t xml:space="preserve">(i)% increase in average annual household income, disaggregated by sex (sample of oasis households in the project area) relative to crop and livestock production </t>
  </si>
  <si>
    <t xml:space="preserve">(i) Minimum annual household income is MAD 14400 to MAD 15600 (data not available) </t>
  </si>
  <si>
    <t xml:space="preserve">(i) 20% increase for women heads of households, and  
20% increase for male-headed households </t>
  </si>
  <si>
    <t>A study was conducted to support the development of producer organizations in oasis agro-ecosystems (cooperatives, EIGs, and associations). It analyzed their scope, opportunities for strengthening, skills improvement, integration into value chains, and gender mainstreaming.
Biodiversity and livestock studies
A preliminary assessment of livestock biodiversity in the five project sites identified the preservation of the endemic Saharan yellow bee (Apis mellifera sahariensis), threatened by desertification, climate change, and agricultural intensification, as a top priority. Beyond its biodiversity value, the bee also offers strong potential for developing sustainable economic activities.
A technical center dedicated to the preservation of this subspecies was established. Activities included:
Distribution of 5,000 artificially multiplied queens to beekeepers.
Training of beekeepers in sustainable hive management and high-quality honey production.
Equipping the center with a training room, where workshops on modern beekeeping were organized. Three groups of 25 participants each received training across three modules, complemented by a Maghreb-level workshop that brought together around 20 participants for one week.
A survey was also conducted on the situation of camelids in Mhamid Al Ghizlane.
Gender and women’s empowerment
In collaboration with UN Women, a study involving 1,000 women across the five project sites was undertaken, with a special focus on digitalization. The study provided recommendations to improve women’s living conditions, enhance opportunities, and address their aspirations.
Agro-processing and value chain development
Technical studies were carried out for the establishment of an almond processing unit in Toundoute and Iminoulaouene, while another unit was installed in Siroua–Iznaguen by ORMVAO.
Four refrigerated storage containers for dates were acquired for the GIE of Jorf, alongside the solar electrification of these units, currently under installation.
A composting unit for date palm waste was established in Jorf.
Actions were initiated with ANOC to preserve and promote local sheep and goat breeds. This included establishing an artificial insemination center and providing demonstration equipment to EIGs.
Tourism development
A study of tourist circuits in Midelt province was conducted, with proposals for development interventions.
An assessment of tourism’s impact in Mhamid Al Ghizlane was also carried out.
It should be noted that several demonstration actions described earlier (e.g., water supply and irrigation improvements) were designed to secure water availability for farmers and livestock, thereby contributing to improved incomes and rural stabilization.</t>
  </si>
  <si>
    <t>Outcome 4.1: 
Project progress and results are monitored and evaluated throughout the project implementation.</t>
  </si>
  <si>
    <t>Establishment of a set of indicators for project monitoring, as well as a monitoring plan </t>
  </si>
  <si>
    <t>Review and finalization of a monitoring framework based on the project's logical framework.</t>
  </si>
  <si>
    <t xml:space="preserve">Outcome 4.2: 
Project results and information disseminated. </t>
  </si>
  <si>
    <t xml:space="preserve">Development of a communication plan </t>
  </si>
  <si>
    <t>A communication strategy was developed and implemented through the preparation of documents and participation in events organized at the national, regional and local levels.</t>
  </si>
  <si>
    <t>Average Cumulative progress toward outcomes (%)</t>
  </si>
  <si>
    <t xml:space="preserve">Time elapsed since project start/EOD vs Planned Project End Date </t>
  </si>
  <si>
    <t>% of delivery</t>
  </si>
  <si>
    <t>main achievements.</t>
  </si>
  <si>
    <t>Development Objective (DO) Ratings, and Overall Assessment</t>
  </si>
  <si>
    <t>Please note that the overall DO ratings should be substantiated by evidence and progress reported above. The ratings and comments should reflect the overall progress of results since project start</t>
  </si>
  <si>
    <t>FY2025 Development
Objective rating¹</t>
  </si>
  <si>
    <t>Project Manager/ Coordinator</t>
  </si>
  <si>
    <t>Lead Technical Officer13</t>
  </si>
  <si>
    <t>GEF Operational Focal Point</t>
  </si>
  <si>
    <t>Comments/reasons¹² justifying the ratings for FY2025 and any changes (positive or negative) in the ratings since the previous reporting period</t>
  </si>
  <si>
    <t xml:space="preserve">At the conclusion of the Oasil project, all national partners expressed their satisfaction with the achievements, tools, and approaches developed, the results of the final evaluation, and the participatory approach adopted throughout all phases of implementation. The concept of revitalizing oasis agroecosystems was endorsed by the local land-use planning authority, namely the territorial municipality.
The promotion of the project’s achievements and lessons learned, as well as the dissemination of its results, was significantly enhanced through participation in numerous conferences and events at both local and national levels.
The demonstration activities were closely aligned with the needs of the target populations. They addressed all priority areas identified in the Sustainable Management Investment Plans (SMIIP), as confirmed by the mid-term and final evaluations.
</t>
  </si>
  <si>
    <t>In accordance with the project manager's assessment. The Ministry of Sustainable Development and the National Agency for the Development of Oasis Zones and Argan Trees are best positioned to safeguard the project’s achievements and to ensure the effective dissemination of the lessons learned, tools, and approaches developed.</t>
  </si>
  <si>
    <t>As the project approached completion, it was confirmed that the technical support and assistance provided by the joint teams were both relevant and strategic. Efforts were primarily directed toward institutions, NGOs, and local communities, particularly through the dissemination of the tools, data, and information generated by the project, as well as the sharing of technical know-how.
Both national and local partners and stakeholders benefited from the project’s demonstrations and concepts, notably water accounting and biodiversity assessment in oasis ecosystems. A wide range of outputs—including publications, studies, master plans, action plans, brochures, and communication materials—were produced and shared with local and central agencies, with the aim of supporting their integration into development planning processes.</t>
  </si>
  <si>
    <t>Inputs from the OFP have not been obtained yet.</t>
  </si>
  <si>
    <t>The project has made notable progress in strengthening resilient livelihoods and natural resource management in the oases of the Draa-Tafilalet region. Demonstration actions in soil and water conservation, irrigation rehabilitation, renewable energy, and biodiversity preservation have addressed both environmental degradation and unsustainable local livelihood challenges. Work with producer organizations, value chains, and gender studies has identified pathways for stronger participation of women and youth in oasis economies. By aligning with national strategies such as the Green Generation and Morocco Green Plan, and anchoring within ANDZOA and the International “Sustainable Oases” Initiative, the project has reinforced its political and institutional durability. The integration of investment plans into local and regional frameworks, together with the establishment of committees and technical centers, suggests that many of the results are likely to be sustained, although increasing climate pressures—particularly drought—may test long-term environmental impacts.</t>
  </si>
  <si>
    <t>In acccordance with the project manager’s assessment,, the Ministry of Sustainable Development and the National Agency for the Development of Oasis Zones and Argan Trees are best positioned to safeguard the project’s achievements and to ensure the effective dissemination of the lessons learned, tools, and approaches developed.</t>
  </si>
  <si>
    <t>Measures to address MS, MU, U and HU ratings on Section 2 above</t>
  </si>
  <si>
    <t>Outcome</t>
  </si>
  <si>
    <t>Action(s) to be taken</t>
  </si>
  <si>
    <t>By whom?</t>
  </si>
  <si>
    <t>By When?</t>
  </si>
  <si>
    <t xml:space="preserve">7  Some indicators may not identify mid-term targets at the design stage (refer to approved results framework) therefore this column should only be filled when relevant.
8  Use GEF Secretariat required six-point scale system: Highly Satisfactory (HS), Satisfactory (S), Moderately Satisfactory (MS), Moderately Unsatisfactory (MU), Unsatisfactory (U), and Highly Unsatisfactory (HU). </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</si>
  <si>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</si>
  <si>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</si>
  <si>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</si>
  <si>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</si>
  <si>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</si>
  <si>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9 in delivering outputs</t>
  </si>
  <si>
    <t>Outcome 1.1: The government and other national	and regional stakeholders are using concrete knowledge on the challenges and opportunities of oases to promote the sustainable management  of oasis agroecosystems through development strategies and plans</t>
  </si>
  <si>
    <t>•	Number	of	workshops
(national and regional) held
with stakeholders
•	Number of institutions that
participated in the dialogues</t>
  </si>
  <si>
    <t>On September 6, three activities took place on the same day:
- a validation workshop on the risk management study, with the participation of all project partners and the relevant institutions;
- a validation workshop on the Sustainable Oasis Charter, which brought together, in addition to the project partners and relevant institutions, representatives of civil society;
- the presentation of the methodology for the study on carbon sequestration in oases.</t>
  </si>
  <si>
    <t>•	Operational	multi-
stakeholder platform
•	Number of institutions that
have	joined	the
establishment of the platform</t>
  </si>
  <si>
    <t>The operational Oasis Data platform has been hosted at ANDZOA, with hosting costs covered for a period of three years. After this period, ANDZOA will take over the responsibility for hosting. In addition, training was provided to the designated staff to ensure proper management and follow-up of the platform.</t>
  </si>
  <si>
    <t>Output 1.1.3:  Capacity	needs assessment and training programme developed	and implemented to increase	the capacity of agents of the National Extension Agency (ONCA), ORMVAT, ORMVAO, ANDZOA,INRA, ADR to integrate agro-biodiversity</t>
  </si>
  <si>
    <t>•	Number of awareness-raising and training sessions
•	Number	 of study	 and  exchange trips organized</t>
  </si>
  <si>
    <t>As part of South-South cooperation, the project organized a visit to the demonstration sites for a Burkinabe delegation.</t>
  </si>
  <si>
    <t>Output 1.1.4: A declaration (Charter		of Sustainable Oasis) is being developed through a multi- stakeholder process to inform sectoral policies and development strategies	and plans</t>
  </si>
  <si>
    <t>"Sustainable Oasis" Charter validated</t>
  </si>
  <si>
    <t>The Sustainable Oasis Charter was developed through a participatory approach involving all stakeholders in the Moroccan oases, including civil society. It was subsequently validated On September 6, 2024 during a workshop that brought together all the concerned parties.</t>
  </si>
  <si>
    <t>Outcome 2.1 : Knowledge and information on the state and sustainable management of natural resources (water, land, biodiversity) in oasis agro-ecosystems are improved in the Drâa-Tafilalet region</t>
  </si>
  <si>
    <t xml:space="preserve">Output 2.1.1: Participatory water accounting and auditing are conducted at the regional level </t>
  </si>
  <si>
    <t>Number of water basins covered by water accounting and auditing</t>
  </si>
  <si>
    <t>The water accounting and audit study for the five hydraulic basins of the Draa-Tafilalet Region (Guir, Ziz, Gheris, Maider, and Draa) has been finalized and approved by the basin agencies, which have begun implementing the resulting action plans.</t>
  </si>
  <si>
    <t xml:space="preserve">Output 2.1.2: Land degradation assessment is conducted at the regional level </t>
  </si>
  <si>
    <t>Land degradation assessment in the region</t>
  </si>
  <si>
    <t>The studies on risk management and the master plan for combating silting have been completed. All partners now have access to these documents in order to implement the resulting action plans.</t>
  </si>
  <si>
    <t xml:space="preserve">Output 2.1.3 : The assessment and monitoring of genetic diversity is carried out in selectedoasis typologies </t>
  </si>
  <si>
    <t>Number of sites covered by genetic diversity monitoring</t>
  </si>
  <si>
    <t>Comprehensive studies on plant and animal biodiversity were carried out, notably for the Zaouit Sidi Hamza site in the province of Midelt. These studies served as a basis for the preparation of the GIAHS site registration dossiers for Zaouit Sidi Hamza (Midelt Province) and the Dades site (Tinghir Province).</t>
  </si>
  <si>
    <t xml:space="preserve">Output 2.1.4 : Oasis' information systems are strengthened and improved through spatial analysis (GIS systems) at the regional level </t>
  </si>
  <si>
    <t>GIS developed and operational in alignment with the multi- stakeholder platform</t>
  </si>
  <si>
    <t>The Oasis Data platform includes the GIS.</t>
  </si>
  <si>
    <t xml:space="preserve">Output 2.1.5: The typology and mapping of Oasis based on bio- physical and socio-economic factors (ecosystem and livelihood approaches) are elaborated </t>
  </si>
  <si>
    <t>Typology of oases validated</t>
  </si>
  <si>
    <t>Typology carried out during the first year of project implementation.
In addition to the Sustainable Management Investment Plans (SDIPs) of the project sites that have already been completed, baseline data have been taken into account in the development of the Communal Action Plans (CAPs) (see Output 1.1.1).</t>
  </si>
  <si>
    <t>Output 2.1.6: Practices and technologies in oasis agro - ecosystems including traditional ones, are collected and assessed, complementing other initiatives</t>
  </si>
  <si>
    <t>Number of validated good practice guides on the sustainability of agroecosystems</t>
  </si>
  <si>
    <t>Training modules on best practices in oasis management and agroecology were delivered within higher education institutions, targeting technician students and engineering students.</t>
  </si>
  <si>
    <t>Output 2.1.7: The sustainability of each type of oasis is assessed in a participatory manner</t>
  </si>
  <si>
    <t>Number of workshops held on the sustainability of oasis agroecosystems</t>
  </si>
  <si>
    <t>The project organized a scientific day on the sustainability of oasis ecosystems on October 31, 2024, on the occasion of the International Date Fair in Erfoud.</t>
  </si>
  <si>
    <t>Outcome 2.2:  Oasis agro- ecosystem investment and management plans are developed  in  a participatory manner using an integrated landscape approach.</t>
  </si>
  <si>
    <t>Output 2.2.1 :Sustainable and integrated management and investment plans, including an inclusive governance mechanism, in a selected pilot
oasis are developed in a participatory manner</t>
  </si>
  <si>
    <t>Number of investment plans and sustainable management</t>
  </si>
  <si>
    <t>The process of preparing the PACs, in addition to its participatory planning nature, was another opportunity for the integration of sustainable management of natural resources at the level of each of the 31 municipalities in the region, which is made up of a total of 125 municipalities.</t>
  </si>
  <si>
    <t>Outcome 3.1: Pilot oasis ecosystems are restored, safeguarded and sustainably managed through an integrated landscape approach</t>
  </si>
  <si>
    <t xml:space="preserve">Output 3.1.1 : Training, technical assistance and knowledge exchange for capacity building of	local agro- pastoral communities	in oases to enable sustainable management and intensification of the production of oasis		 agro- ecosystems </t>
  </si>
  <si>
    <t>Number of exchange trip training sessions</t>
  </si>
  <si>
    <t>Agroecology training sessions were organized for farmers from the five Oasil project sites, and were held at the agroecological farms in Meknès and Jorf.</t>
  </si>
  <si>
    <t>Output 3.1.2: Some good agricultural practices are implemente in pilot oasis agro- ecosystems as identified in the plans</t>
  </si>
  <si>
    <t>•	Number of good practices implemented
•	Number of demo sites set up</t>
  </si>
  <si>
    <t>Development of a 4-hectare traditional palm grove at the Jorf site, equipped with a drip irrigation system, to serve as an agroecological demonstration site.</t>
  </si>
  <si>
    <t>Output 3.1.3 : Some traditional and innovative low-emission technologies are restored and/or introduced into the pilot oasis agro-ecosystems, as identified in the plans.</t>
  </si>
  <si>
    <t>Number of Khetaras Rehabilitated</t>
  </si>
  <si>
    <t>All activities were completed before June 30, 2024.</t>
  </si>
  <si>
    <t>Output 3.1.4: Some land degradation protection measures are implemented in the pilot oasis agro-ecosystems, as identified in the plans</t>
  </si>
  <si>
    <t>•	Number  of protection infrastructure in place
•	Number of sites protected from silting</t>
  </si>
  <si>
    <t xml:space="preserve">Output 3.1.5: Agro-biodiversity is conserved in situ	and used sustainably </t>
  </si>
  <si>
    <t>•	Number of agdals rehabilitated
•	Number of plots set up for the conservation of local species and varieties</t>
  </si>
  <si>
    <t>Several actions developed within the framework of the rangeland biodiversity study have been implemented by the partners, including the construction of predator-proof shelters, water points, and supply centers for livestock feeding.</t>
  </si>
  <si>
    <t xml:space="preserve">Output 3.1.6: Inclusive governance mechanisms are established in the pilot oasis sites </t>
  </si>
  <si>
    <t>Number of training sessions</t>
  </si>
  <si>
    <t>Mechanisms put in place since previous years.</t>
  </si>
  <si>
    <t>Outcome 3.2: Smallholder oasis farmers' livelihoods and incomes are more resilient, diversified and strengthened</t>
  </si>
  <si>
    <t xml:space="preserve">Output 3.2.1:  The development of a sustainable value chain of selected agro- pastoral products from oasis agro- ecosystems  is supported </t>
  </si>
  <si>
    <t>•	Number of local products supported by the project
•	Number of professional organisations (POs) set up and supported</t>
  </si>
  <si>
    <t>- Technical feasibility study for the establishment and equipment of an almond recovery unit;
- Fence, borehole and technical room for the establishment of a date palm waste recovery unit (Jorf), along with its solar electrification;
- Cold storage chambers for sub-zero temperature dates (Jorf);
- Equipped laboratory and sheepfold for the artificial insemination center of sheep (D’man, Siroua) and goats (Drâa) at the Skoura center, Ouarzazate province;
- Equipped MAP nursery at the Rich site, Midelt province.</t>
  </si>
  <si>
    <t xml:space="preserve">Output 3.2.2. Diversification of rural livelihoods is supported </t>
  </si>
  <si>
    <t>Innovative actions supported for the diversification of livelihoods</t>
  </si>
  <si>
    <t>Setting up a classroom at the technical centre for the protection and development of the Saharan yellow bee in Rich</t>
  </si>
  <si>
    <t>Outcome 4.1: Project progress and results are monitored and evaluated throughout project implementation</t>
  </si>
  <si>
    <t xml:space="preserve">Output 4.1.1: Monitoring and evaluation indicators developed and collected during the implementation of the project </t>
  </si>
  <si>
    <t>•	Validated logical framework revision file
•	Project tracking file</t>
  </si>
  <si>
    <t xml:space="preserve">Output 4.1.2. Prepared project progress reports </t>
  </si>
  <si>
    <t>Number of reports produced</t>
  </si>
  <si>
    <t>The reports developed: two half-yearly (PPR) and one annual report (PIR).</t>
  </si>
  <si>
    <t xml:space="preserve">Output 4.1.3. Interim and final evaluations conducted </t>
  </si>
  <si>
    <t>Number of evaluations (intermediate and final)</t>
  </si>
  <si>
    <t>Both the mid-term and final evaluations were carried out.</t>
  </si>
  <si>
    <t xml:space="preserve">Output 4.2.1: Project website developed </t>
  </si>
  <si>
    <t>Website set up</t>
  </si>
  <si>
    <t>Implemented project website (FAO website)</t>
  </si>
  <si>
    <t xml:space="preserve">Output 4.2.2. Project communication products developed </t>
  </si>
  <si>
    <t>Number of communication tools developed</t>
  </si>
  <si>
    <t>Summary report of activities and presentation of results achieved, added on the occasion of the International Date Fair in Erfoud, October 2024.
Development of video capsules on the project achievements by theme.</t>
  </si>
  <si>
    <t xml:space="preserve">Output 4.2.3: Technical project reports prepared and disseminated </t>
  </si>
  <si>
    <t>Number of reports released</t>
  </si>
  <si>
    <t>Documents of consultations and studies developed</t>
  </si>
  <si>
    <t>Output 4.2.4: Project results and activities disseminated at national and international events</t>
  </si>
  <si>
    <t>Workshops to advance project activities</t>
  </si>
  <si>
    <t xml:space="preserve">Presentation of the project and its results at the following events:
-	Apple Fair in Midelt in October 2024;
-	Scientific day of the International Date Fair in Morocco in October 2024;
	</t>
  </si>
  <si>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</si>
  <si>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</si>
  <si>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</si>
  <si>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Lead Technical Officer</t>
  </si>
  <si>
    <t>GEF Operational Focal Point (OFP)</t>
  </si>
  <si>
    <t>FY2025 Implementation Objective rating10</t>
  </si>
  <si>
    <t>Comments/reasons justifying the ratings for FY2025 and any changes (positive or negative) in the ratings since the previous reporting period</t>
  </si>
  <si>
    <t>All activities that were in progress have been successfully completed, meeting the expectations and satisfaction of the beneficiaries. Additionally, video capsules showcasing the project’s achievements have been produced, highlighting the positive impact and the beneficiaries’ appreciation of the outcomes.</t>
  </si>
  <si>
    <t>In concurrence with the project manager’s observations.</t>
  </si>
  <si>
    <t>Not rated</t>
  </si>
  <si>
    <t>Despite initial delays between approval and operational launch, the OASIL project demonstrated effective day-to-day management and delivery of its work plan. Activities were implemented efficiently across a large and challenging region, leveraging both local and national expertise and engaging associations, GIEs, and partner institutions to build capacity and ownership. Financial resources, including GEF funding and national co-financing, were fully mobilized and used strategically to pilot innovative approaches in sustainable resource management, value chains, and climate resilience.
The project’s governance structure, combining a Steering Committee and Project Management Unit under ANDZOA, ensured strong coordination, participatory planning, and stakeholder engagement at all levels. Risk management measures proved effective, and the project maintained continuity despite external challenges, including COVID-19. Communication efforts successfully highlighted achievements and partner contributions, supporting transparency and visibility. Overall, the project delivered its planned activities effectively while laying the groundwork for sustainable replication and scaling of its approaches.</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</si>
  <si>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</si>
  <si>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</si>
  <si>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</si>
  <si>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t>Despite a prolonged drought exceeding five years and the lingering impacts of COVID-19 restrictions between March 2020 and June 2022, the project has made significant progress in achieving its expected results. Political dialogue on the sustainable management of oasis agroecosystems has been strengthened through the development and dissemination of Sustainable Investment and Management Plans (PIGDs) for the five intervention sites, which were subsequently implemented at the level of Communal Action Plans (PACs) across 31 territorial municipalities. This included 24 project sites and additional municipalities at the request of provincial authorities. Complementing these efforts, the project initiated a platform for the collection and exchange of information on oasis development, fostered stakeholder engagement in the Sustainable Oasis Initiative to ensure long-term sustainability, contributed to the launch of the environmental degradation risk assessment, and began a multi-stakeholder consultation for the development of a “Sustainable Oasis Charter.”
Knowledge on natural resource management, sustainable production, and oasis systems has been substantially enhanced through a range of studies. Water management interventions included water accounting and auditing across the Draa-Tafilalet region, groundwater recharge studies for khettaras, small dam feasibility studies, the installation of piezometers and meteorological and hydraulic monitoring stations, and assessments of vegetable oil mill wastewater impacts upstream of major dams. Agro-biodiversity studies applied the DATAR approach across cultivated areas, livestock, rangelands, and wildlife, while soil management was assessed using LADA tools. Gender and digital inclusion were also examined, with a focus on understanding the situation of women in oasis communities and identifying opportunities for their access to digital technologies.
Demonstration actions, guided by both the urgent needs of beneficiaries and the PIGDs, focused on restoring and developing water sources and intakes, constructing small hydraulic installations and erosion-control structures, establishing snow shelters and water points for transhumant herders, and promoting agroecological practices. The project also established technical centers for the preservation and development of the Saharan yellow bee and local sheep and goat breeds, and created a MAP (Medicinal and Aromatic Plants) nursery at the Rich site. All demonstration actions have been successfully completed, meeting the satisfaction of beneficiaries, and video documentation has further highlighted the tangible impacts and achievements of the project.</t>
  </si>
  <si>
    <t>Please provide a summary paragraph on challenges of project implementation consistent with the information reported in section 2 and 3 of the PIR (Max 400 words) (This section will be uploaded to the GEF portal)</t>
  </si>
  <si>
    <t>The final evaluation highlighted several challenges faced by the project during implementation. The geographic dispersion of activities across multiple provinces complicated the establishment of a clear pilot model and hindered local coordination. In response, the project strengthened multi-level governance mechanisms and promoted the integration of local action plans; however, concentrating interventions in fewer pilot areas could have further enhanced their overall impact.
The arid conditions of the intervention area, combined with prolonged droughts, placed significant pressure on water resources and created strong demand from local communities for water-related actions. This focus made it more difficult to fully engage stakeholders in other complementary components of the project, such as sustainable soil management, biodiversity conservation, and livelihood improvement, which are essential for overall ecosystem resilience.
In addition, training sessions were often brief and not consistently supported by follow-up mentoring, limiting their effectiveness in promoting lasting changes in practices. The absence of a structured monitoring and evaluation system, including clear baselines and indicators to track qualitative progress, also constrained the project’s ability to assess results and adapt interventions as needed.</t>
  </si>
  <si>
    <t>Implementation of Exit Strategy</t>
  </si>
  <si>
    <t xml:space="preserve">Has the project developed an Exit Strategy? If yes, please describe the progress to implement it.
</t>
  </si>
  <si>
    <t>According to the final evaluation, the project did not develop an exit strategy for all the activities launched or for the outputs produced. However, institutional durability as well as the scaling of results has been built into the project's intervention strategy and delivered as highlighted above.</t>
  </si>
  <si>
    <t xml:space="preserve">How is the project enhancing institutional capacities to foster country ownership for more durable / sustained results?
</t>
  </si>
  <si>
    <t>The project enhances institutional capacities and fosters country ownership in several ways:
Alignment with national policies and strategies – By integrating with Morocco’s Stratégie Génération Green and Plan Maroc Vert, the project supports existing institutional frameworks, ensuring relevance and sustainability.
Partnerships with key institutions – Working closely with ANDZOA, local municipalities, GIEs, and associations strengthens coordination, governance, and technical capacities across multiple levels.
Capacity building and technical support – Training programs, advisory services, and demonstration actions equip institutions and local actors with skills to implement sustainable oasis management, livestock breeding, water management, and agroecology practices.
Local ownership and accountability – Implementation through local entities and participatory approaches promotes stakeholder engagement, responsibility, and continuity of actions beyond the project duration.
Institutionalization of tools and processes – Development of Sustainable Investment and Management Plans (PIGD), communal action plans, and monitoring platforms helps embed project methodologies into routine institutional operations.
Replication and scaling potential – Lessons learned and proven interventions provide a basis for national programs, donor-funded initiatives, and strategies such as ANDZOA’s 2030 strategy, ensuring results are sustained and scaled.</t>
  </si>
  <si>
    <t>5. Environmental and Social Safeguards (ESS): risks from the project</t>
  </si>
  <si>
    <t>Initial ESS Risk Classification (at CEO Endorsement/Approval Stage)</t>
  </si>
  <si>
    <t xml:space="preserve"> During the planning phase, the project identified certain risks, including institutional, operational, as well as environmental and social risks. These risks were assessed as low to moderate, and appropriate mitigation measures were incorporated into the project design. An Environmental and Social Mitigation Plan was developed in accordance with FAO’s classification, which categorized the project as medium-risk.</t>
  </si>
  <si>
    <t>New environmental and social risks.</t>
  </si>
  <si>
    <t>N/A</t>
  </si>
  <si>
    <t>Progress made towards implementing the Enivronmental and Social Management Plan (ESMP) (only for Moderate and High Risk Projects)</t>
  </si>
  <si>
    <t>At design, no formal social safeguard procedures were established, as FAO’s Environmental and Social Management Guidelines (2015) were not yet operational. A grievance mechanism was later introduced following a 2022 audit. 
The terminal evaluation found that the project lacked explicit measures for Indigenous Peoples and structured youth inclusion. While some activities engaged youth, no formal strategy or age-disaggregated monitoring was in place. Liaison structures, such as the Consultation and Steering Committees, gradually lost their role as points of contact with communities.</t>
  </si>
  <si>
    <t>Grievance Redress Mechanism (GRM)</t>
  </si>
  <si>
    <t>See above</t>
  </si>
  <si>
    <t>6. Risks to the Project</t>
  </si>
  <si>
    <t>The following table summarizes risks identified in the Project Document and reflects also any new risks identified during the project implementation.</t>
  </si>
  <si>
    <t>Type of risk</t>
  </si>
  <si>
    <t>Risk rating11</t>
  </si>
  <si>
    <t>Identified in the ProDoc Y/N</t>
  </si>
  <si>
    <t>Description of Risk</t>
  </si>
  <si>
    <t>Mitigation measure implemented</t>
  </si>
  <si>
    <t>Institutional</t>
  </si>
  <si>
    <t>Low</t>
  </si>
  <si>
    <t>Decrease in project ownership and support from governmental agencies</t>
  </si>
  <si>
    <t>As the executing agency, FAO played a central role in project implementation, providing technical guidance, facilitation, coordination, supervision, as well as procurement and contract management. This implementation was made efficient through a well-structured governance mechanism, composed of a Steering Committee (CODIR), chaired by the Department of Sustainable Development under the Ministry of Energy Transition and Sustainable Development (MTEDD), and a Project Management Unit (PMU), chaired by ANDZOA. These bodies enabled effective stakeholder engagement at all levels (national, regional, and local) while fostering continuous dialogue and consultation on the actions undertaken.</t>
  </si>
  <si>
    <t>Social</t>
  </si>
  <si>
    <t>Lack of participation of beneficiaries</t>
  </si>
  <si>
    <t>The project was able to adapt to the evolving needs of both institutional partners and beneficiaries, ensuring strong participation of the Steering and Consultation Committees (CCO) in selecting activities to be implemented and in determining their territorial allocation. This participatory approach enhanced the relevance and ownership of interventions on the ground.</t>
  </si>
  <si>
    <t>Environmental</t>
  </si>
  <si>
    <t>Moderate</t>
  </si>
  <si>
    <t>No</t>
  </si>
  <si>
    <t>Successive years of drought in the oases due to climate change.</t>
  </si>
  <si>
    <t>The project adapted by giving particular attention to water-related issues, without neglecting other themes, namely soil, biodiversity, and the livelihoods of local populations.</t>
  </si>
  <si>
    <t>Project overall risk rating (Low, Moderate, Substantial or High):</t>
  </si>
  <si>
    <t>FY2024 rating</t>
  </si>
  <si>
    <t>FY2025 rating</t>
  </si>
  <si>
    <t>Comments/reason for the rating for FY2025 and any changes (positive or negative) in the rating since the previous reporting period</t>
  </si>
  <si>
    <t>Apart from the six-year drought, no other anticipated risks occurred. Moreover, 2025 saw significantly higher rainfall compared to previous years.</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</si>
  <si>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</si>
  <si>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7. Follow-up on Mid-term review or supervision mission</t>
  </si>
  <si>
    <t xml:space="preserve">If the project had an MTR or a supervision mission in 2024, please report on how the recommendations were implemented during this fiscal year as indicated in the Management Response or in the supervision mission report. </t>
  </si>
  <si>
    <t>MTR or supervision mission recommendations</t>
  </si>
  <si>
    <t>Measures implemented during this Fiscal Year</t>
  </si>
  <si>
    <t>Recommendation 1: "The Drâa goat is recognized for its adaptive abilities to produce and survive in arid climatic conditions. It is also a kind of genetic isolate that can be considered a distinct breed. This breed is threatened by several risks that could lead to its disappearance. The OIASIL project has already taken the initiative to develop a conservation program for the Drâa goat, which will be implemented by the National Association of Sheep and Goats (ANOC). In this regard, it is essential, before launching this program, to carry out a technical, economic, and financial feasibility study, as well as the development of a business plan, to ensure the sustainability and autonomy of the center at the closure of OIASIL.</t>
  </si>
  <si>
    <t>The project was made possible thanks to the convergence of efforts from several partners. This center is currently operational.</t>
  </si>
  <si>
    <t>Recommendation 2: It is recommended to rebalance the conservation action for the yellow bee in Rich to ensure its necessary sustainability and the rational use of equipment installed on buildings abandoned by ORMVAT.</t>
  </si>
  <si>
    <t>This center has been utilized by FAO under other projects to train youth and women, ensuring its continued operation and strengthening their managerial and supervisory skills.</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</si>
  <si>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</si>
  <si>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</si>
  <si>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</si>
  <si>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</si>
  <si>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</si>
  <si>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</si>
  <si>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</si>
  <si>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Components and cost</t>
  </si>
  <si>
    <t xml:space="preserve">Institutional and implementation arrangements </t>
  </si>
  <si>
    <t>Financial management</t>
  </si>
  <si>
    <t>Implementation schedule</t>
  </si>
  <si>
    <t>Extension of the project implementation period until 30 March 2025 (instead of 31 December 2024) to allow for the completion of demonstration activities and the validation of the final evaluation report.</t>
  </si>
  <si>
    <t>Executing Entity</t>
  </si>
  <si>
    <t>Executing Entity Category</t>
  </si>
  <si>
    <t>Minor project objective change</t>
  </si>
  <si>
    <t>Safeguards</t>
  </si>
  <si>
    <t>Risk analysis</t>
  </si>
  <si>
    <t>Increase of GEF project financing up to 5%</t>
  </si>
  <si>
    <t>Co-financing</t>
  </si>
  <si>
    <t>Location of project activity</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</si>
  <si>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</si>
  <si>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</si>
  <si>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</si>
  <si>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</si>
  <si>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</si>
  <si>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</si>
  <si>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</si>
  <si>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</si>
  <si>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Government Institutions</t>
  </si>
  <si>
    <t>Department in charge of the Environment and Sustainable Development</t>
  </si>
  <si>
    <t>This department acts as the operational focal point of the GEF and is responsible for the coordination of all GEF activities in Morocco. He chairs the Steering Committee. Its regional directorate is
part of the PMU.</t>
  </si>
  <si>
    <t>The presidency fulfills its role fully.
The Regional Directorate for the Environment is closely monitoring the project within the framework of a tripartite committee set up (FAO, ANDZOA and DRE).</t>
  </si>
  <si>
    <t>National Agency for the Development of Oasis Areas and the Argan Tree
(ANDZOA)</t>
  </si>
  <si>
    <t>It is the national implementing agency for the project in the field. She chairs the UGP and ensures the interface with the
various public bodies of the country.</t>
  </si>
  <si>
    <t>Role fully assured. She is part of the tripartite committee set up for the close monitoring of the project's activities.</t>
  </si>
  <si>
    <t xml:space="preserve">
National Institute for Agricultural Research (INRA)</t>
  </si>
  <si>
    <t>INRA is the main counterpart of the government and the implementing partner of the project with technical
responsibility for the project.</t>
  </si>
  <si>
    <t>Provides advice in areas of research and development. He is a member of the Steering Committee (SC) and the PMU.</t>
  </si>
  <si>
    <t>Agency for Agricultural Development (ADA)</t>
  </si>
  <si>
    <t>ADA is part of the SC and will be primarily responsible for technical assistance, supervision and monitoring of component 3 on activities related to agricultural processing and evaluation of
agricultural products.</t>
  </si>
  <si>
    <t>This agency is a member of the Steering Committee. It does not have a regional branch. Instead, the roles for Component 3 are carried out by ANDZOA, DRE, ORMVA and ABH.</t>
  </si>
  <si>
    <t>Regional Directorate of Agriculture (DRA) and Regional Agricultural Development Boards (RVMAs)</t>
  </si>
  <si>
    <t>The two ORMVAs and DRAs in the region are partners in the field and participate in the SC and the PMU. They provide technical support in the implementation of the selected actions.</t>
  </si>
  <si>
    <t>National Food Safety Office (ONSSA)</t>
  </si>
  <si>
    <t>Part of the SC, provides technical assistance in the supervision and monitoring of the outputs of
components 1 and 3.</t>
  </si>
  <si>
    <t>National Agricultural Advisory Office (ONCA)</t>
  </si>
  <si>
    <t>Hydraulic Basin Agencies (ABH): Ziz-Guir-Gheris and
Draa-Oued Noun</t>
  </si>
  <si>
    <t>NGOs</t>
  </si>
  <si>
    <t>22 traditional customary rights associations exist at the level of the five project sites.</t>
  </si>
  <si>
    <t>Local planning and community mobilization. They control the maintenance of the irrigation system and the distribution of water rights. They are the custodians of valuable cultural  practices  and  traditional
knowledge systems.</t>
  </si>
  <si>
    <t>They are actively involved in activities such as water management.</t>
  </si>
  <si>
    <t>Private Sector entities</t>
  </si>
  <si>
    <t>Four	Economic	Interest Groupings (EIGs) located in the following municipalities: "Takdft"		in	Ouisselssate (carpet production); "Toumour Ouahat Ouhmidi Elkobra" in Ouisselssate (date production);
"Dahab ziz" in Guers Tiallaline (olive oil production);
"Diffat Ziz" in Arb Sabah
(date production).</t>
  </si>
  <si>
    <t>Incorporated by two or more legal entities for a fixed or indefinite period. The particularity of EIGs is that they provide cooperation between public and private agents. Their objective is to facilitate or develop the economic activity of its members without benefiting from it, except on an ancillary basis.</t>
  </si>
  <si>
    <t>Representatives of the EIGs will be part of the SC as well as the RPMCs.</t>
  </si>
  <si>
    <t>22 cooperatives, including 21 women's cooperatives in the following municipalities: Ouisselssate; Guers Tiallaline; Arab Sabah</t>
  </si>
  <si>
    <t>Officially, the interlocutors with whom the State signs programme contracts for sustainable development and the integration of production chains are considered.</t>
  </si>
  <si>
    <t>Partners on the ground who can be involved in the implementation of activities, in particular those for the conservation and development of agrobiodiversity  and  the  sustainable
management of natural resources.</t>
  </si>
  <si>
    <t xml:space="preserve">Others </t>
  </si>
  <si>
    <t>Thousands of smallholder farming households live in the pilot sites.</t>
  </si>
  <si>
    <t>Key beneficiaries and partners. Most of them are farmers and herders and belong to several ethnic groups subdivided into several clans. They generally depend on integrated crop- livestock systems. Across Oasis systems, the role of women in livestock and agriculture is important. Women are of paramount importance because they are usually the ones responsible for small groups: collecting fodder, taking care of animals. And they are the ones who take care of the agriculture by small trucks and the fruit harvests (i.e. the picking dates). Women are also active in handicraft activities (palm
carpets, sewing).</t>
  </si>
  <si>
    <t>Direct beneficiaries of the project. Representatives of producer organizations will be part of the SGP and will play an active role in the decision-making processes within the CMPR. Women's co- operatives will be targeted and representatives of women's co-operatives will be part of the RPMC.</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</si>
  <si>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</si>
  <si>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</si>
  <si>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</si>
  <si>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</si>
  <si>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</si>
  <si>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</si>
  <si>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The participation of women in all activities dealing with natural resources (land, water and biodiversity), including their planning and use</t>
  </si>
  <si>
    <t>b. Improving women's participation and decision making</t>
  </si>
  <si>
    <t>Women are members of the Consultative and Orientation Committees. They are also part of the equity entity provided for by the Municipalities Act (113-2014</t>
  </si>
  <si>
    <t>c. generating socio-economic benefits or services for women</t>
  </si>
  <si>
    <t>Taking women's grievances into account in the choice of demonstration actions. They benefit in the same way as men.</t>
  </si>
  <si>
    <t>Any other good practices on gender</t>
  </si>
  <si>
    <t>Although the project did not fully integrate gender into its design or implementation, several elements demonstrate potential good practices. Early in the project, gender considerations were explicitly recognized as significant for sustainable development of the oases, and a pioneering study was conducted in collaboration with UN Women, surveying 1,000 women across the five provinces. This reflects a strong commitment to understanding women’s roles in local agro-ecosystems and to evidence-based planning.
In some activities, the project sought to prioritize women’s participation, such as in beekeeping training and support to cooperatives with a notable proportion of female members. The project also collected sex-disaggregated data in certain cases, demonstrating awareness of the importance of monitoring participation.
Additionally, the inclusion of gender in project documentation and indicators—albeit limited—provides a foundation that could guide future initiatives. These experiences highlight the value of conducting dedicated gender analyses, establishing participation criteria for women, and collecting sex-disaggregated data to inform targeted interventions.
Overall, while implementation was limited, the project illustrates that early gender-focused studies, engagement with partners on women’s participation, and integration of gender in monitoring frameworks are practices that can support more systematic gender inclusion in similar projects.</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</si>
  <si>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</si>
  <si>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</si>
  <si>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</si>
  <si>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If YES, what is the implementation progress? 
In your answer, please describe how the project is fostering knowledge sharing and learning among stakeholders at national and sub-national level.</t>
  </si>
  <si>
    <t>In terms of knowledge management strategy, the project generated scientific and technical knowledge that is collected and made available to potential users. It works with the National Executing Agency, ANDZOA, which has set up a database of documentation on oases. In the brochure it publishes monthly on the country's oases, a section is dedicated to the project and its activities.
In terms of good practices, the project capitalizes on the results of three projects that have just been closed, namely: GCP / MOR / 044 / GFF; GCP/SNE/002/GFF and GCP/MOR/050/SWI. The first took documentation on the sustainable management of agro-biodiversity, soil and water, and the second left good practice sheets in the oases of North Africa. The OASIL project is in the process of completing this heritage through site-specific consultations and various themes related to the sustainable management of oasis agroecosystems. The activities carried out have led to achievements that can be the subject of good environmental and natural resource management practices, namely:
- Typology of oases in the Draa-Tafilalet region, which has become a reference for addressing the diversity of oases;
- Liquid sanitation of oasis localities through cases (Gourrama and Guers Tiallaine);
-Household waste collection with the participation of youth associations (municipality of Siroua);
- Diagnostic and planning approach for sustainable development of oasis agroecosystems through the OASIL project sites;
- Governance of an integrated plan and landscape development of oasis agroecosystems and implementation of a monitoring and evaluation system (case of the OASIL project sites);
- Water harvesting, erosion control and protection of agricultural land on mountainous project sites;
- Protection of soils and management of the risks of soil degradation, including silting;
- Collection and control of rainwater through small dams on plain and mountain sites in the Draa-Tafilalet region (case of Laaguiba Lbeida and Imidar Irrigued);
- Monitoring of the sustainable management of water resources (accounting and auditing of water in hydraulic basins, monitoring of aquifers by piezometer, meteorological and hydraulic measurement stations at the level of the wadis);
- Mobilization and sustainable management of water through the rehabilitation of khettaras and the development of seguias;
- Recharging of the aquifers feeding the khettaras;
- Support for the revitalization of oases through the establishment of collective solar-based irrigation stations;
- Protection of the upstream of dams against pollution due in particular to margins from olive crushing units;
- Creation of solar-powered water points for the benefit of rangeland users and transhumant herders for the protection of local sheep and goat breeds;
- Identification, characterization and valorization of the various local varieties grown in the oases;
- Identification, characterization and enhancement of the various local animal breeds raised in the oases;
- Census, description and means of valorization of pastoral species of oasis agroecosystems;
- Census of wildlife species, description of their situation and means of their preservation</t>
  </si>
  <si>
    <t xml:space="preserve"> If NO, how does the project identify, collect and document good practices? </t>
  </si>
  <si>
    <t xml:space="preserve">Please list good practices, including key-technical and/or institutional innovations, from the project thus far. </t>
  </si>
  <si>
    <t>Communication strategy:
Does the project have a communication strategy?</t>
  </si>
  <si>
    <t xml:space="preserve"> Please provide a brief overview of the communications successes and challenges this fiscal year.</t>
  </si>
  <si>
    <t>The project has a communication strategy that allows it to remain in constant contact with all the partners and users of its results. It was able to disseminate the few practices relating to the rehabilitation of khettaras, the development of collective wells using solar energy, the creation of water points for transhumant herders and the construction of walls to protect agricultural soils. These techniques are also used in the fight against the effects of drought and the impact of climate change.
In addition, the project is present at all communication and promotional events organized at regional and in-country level that are related to oases. With Covid-19, all these events have been cancelled. The project also adapted to such a restrictive situation and held workshops to share information via remote meeting techniques (such as the Steering Committee meeting ). The project resumed its activities of participating in all communication events after the lifting of Covid-19 restrictions. Video clips summarizing the achievements of the OASIL project, including testimonials from beneficiaries, were produced and disseminated.</t>
  </si>
  <si>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</si>
  <si>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r>
      <t>Amri Taleb, President of the Jnane Al Alouia Association in the Er-Rachidia area.
'</t>
    </r>
    <r>
      <rPr>
        <i/>
        <sz val="9"/>
        <color theme="1"/>
        <rFont val="Arial"/>
        <family val="2"/>
      </rPr>
      <t>The region where we live is overrun by sand, and we do not have the necessary resources to fight and remove it.
Each time we are forced to leave this place, we move to a new location for a year or two, but we eventually face the same problem again.
We were on the verge of being completely surrounded by sand, with no alternative place to settle.
Fortunately, since the implementation of this project about three or four years ago, we have been able to remain in place because the level of sand has significantly decreased.
We buy palm fronds (Jrid), which are cut by workers, each with a specific role in the process. Certainly, the cost is high, but without this initiative, we would have had to look for another place to live.
Thanks to this FAO project, we have been able to continue farming and fully control the advance of the sand.</t>
    </r>
    <r>
      <rPr>
        <sz val="9"/>
        <color theme="1"/>
        <rFont val="Arial"/>
        <family val="2"/>
      </rPr>
      <t>'</t>
    </r>
  </si>
  <si>
    <t>Please provide links to related website, social media account</t>
  </si>
  <si>
    <t>Website: https://www.fao.org/maroc/programmes-et-projets/oasil/en/</t>
  </si>
  <si>
    <t xml:space="preserve">Please provide a list of publications, leaflets, video materials, newsletters, or other communications assets publised on the web, if any. </t>
  </si>
  <si>
    <t>The project led to the publication of 28 studies as well as a good practices guide. In addition, video clips showcasing the project’s achievements were produced, and joint newsletters with ANDZOA were published quarterly to ensure regular dissemination of results and best practices to stakeholders and the general public.</t>
  </si>
  <si>
    <t>Please indicate the Communication and/or knowledge management focal point's name and contact detais.</t>
  </si>
  <si>
    <t>For any contact:
•	Communication Officer of the FAO Office in Rabat: meryem.salmi@fao.org
•	Communication Officer for the OASIL project: abdelhak.laiti@fao.org</t>
  </si>
  <si>
    <t xml:space="preserve">12. Indigenous Peoples and Local Communites Involvement </t>
  </si>
  <si>
    <t>Are Indigenous Peoples and local communities involved in the project (as per the approved Project Document)? If yes, please briefly explain.</t>
  </si>
  <si>
    <t>If applicable, please describe the process and current status of on-going/completed, legitimate consultations to obtain Free, Prior and Informed Consent (FPIC) with the indigenous communities. 
Do indigenous peoples and/or local communities have an active partcipation in the project activities? If yes, briefly describe how. 
Local people are actively involved in the project's activities and are the direct beneficiaries of its outputs. The Draa Tafilalet region is made up of many Arab and Berber tribes that are part of Moroccan society. The participation of the target populations is ensured through the Consultation and Orientation Committees (CCOs) set up with an operating charter. These CCOs are composed of elected officials, representatives of civil society as well as representatives of the public institutions concerned and partners of the project.</t>
  </si>
  <si>
    <t>13. Co-Financing Table</t>
  </si>
  <si>
    <t>Sources of Co-financing</t>
  </si>
  <si>
    <t>Name of Co-financer</t>
  </si>
  <si>
    <t>Type of Co-financing</t>
  </si>
  <si>
    <t>Amount Confirmed at CEO endorsement/approval (in USD)</t>
  </si>
  <si>
    <t>Actual Amount Materialized at 30 June 2025 (in USD)</t>
  </si>
  <si>
    <t>GEF Agency</t>
  </si>
  <si>
    <t xml:space="preserve">FAO </t>
  </si>
  <si>
    <t>In-kind</t>
  </si>
  <si>
    <t>Recipient Country Government</t>
  </si>
  <si>
    <t xml:space="preserve">INRA </t>
  </si>
  <si>
    <t>Total</t>
  </si>
  <si>
    <t xml:space="preserve">Please explain any significant changes in project co-financing since CEO Endorsement/Approval, or differences between the pledged and materialized co-financing amounts. </t>
  </si>
  <si>
    <t>GEF CoFinancing Guidelines 2018</t>
  </si>
  <si>
    <t>14. Geo Location Information</t>
  </si>
  <si>
    <t xml:space="preserve">This section should be completed ONLY by projects with 1st PIR and in case the geographic coverage of project activities has changed since last reporting period.
This information is required by GEF Secretariat in GEF Portal
</t>
  </si>
  <si>
    <t xml:space="preserve">Are there any changes in the geographic coverage of the project activities since the last PIR report? </t>
  </si>
  <si>
    <t>Location Name</t>
  </si>
  <si>
    <t>Latitude</t>
  </si>
  <si>
    <t>Longitude</t>
  </si>
  <si>
    <t>Geo Name ID</t>
  </si>
  <si>
    <t>Location &amp; Activity Description*</t>
  </si>
  <si>
    <t>Site Province Errachidia</t>
  </si>
  <si>
    <t>Jorf</t>
  </si>
  <si>
    <t>31.49046944</t>
  </si>
  <si>
    <t>4.40240392</t>
  </si>
  <si>
    <t>Aarab. Sebah Ghéris</t>
  </si>
  <si>
    <t>31.46248014</t>
  </si>
  <si>
    <t>4.21660841</t>
  </si>
  <si>
    <t>Fezna</t>
  </si>
  <si>
    <t>31.52384780</t>
  </si>
  <si>
    <t>4.45418602</t>
  </si>
  <si>
    <t>Mellaab</t>
  </si>
  <si>
    <t>31.54981803</t>
  </si>
  <si>
    <t>4.84019678</t>
  </si>
  <si>
    <t>Site Province Midelt</t>
  </si>
  <si>
    <t>Er-Rich</t>
  </si>
  <si>
    <t>32.26047429</t>
  </si>
  <si>
    <t>4.49568682</t>
  </si>
  <si>
    <t>Gourrama</t>
  </si>
  <si>
    <t>32.33963621</t>
  </si>
  <si>
    <t>4.07367356</t>
  </si>
  <si>
    <t>Guers Tiallaline</t>
  </si>
  <si>
    <t>32.27072320</t>
  </si>
  <si>
    <t>4.47418230</t>
  </si>
  <si>
    <t>Guide</t>
  </si>
  <si>
    <t>32.29840912</t>
  </si>
  <si>
    <t>3.98671183</t>
  </si>
  <si>
    <t>Mzizel</t>
  </si>
  <si>
    <t>32.22359660</t>
  </si>
  <si>
    <t>4.68185480</t>
  </si>
  <si>
    <t>Sidi Ayad</t>
  </si>
  <si>
    <t>32.30594726</t>
  </si>
  <si>
    <t>4.54376891</t>
  </si>
  <si>
    <t>Tinghir Provinces website</t>
  </si>
  <si>
    <t>Ait Sedrate Jbel Ouloui/Tinghir</t>
  </si>
  <si>
    <t>31.60377555</t>
  </si>
  <si>
    <t>5.86426123</t>
  </si>
  <si>
    <t>Ighil Noumgoun</t>
  </si>
  <si>
    <t>31.49992510</t>
  </si>
  <si>
    <t>6.24029580</t>
  </si>
  <si>
    <t>Tilmi</t>
  </si>
  <si>
    <t>31.81555430</t>
  </si>
  <si>
    <t>5.76683480</t>
  </si>
  <si>
    <t>Msemrir</t>
  </si>
  <si>
    <t>31.70417200</t>
  </si>
  <si>
    <t>5.81165220</t>
  </si>
  <si>
    <t>Site Province d’Ouarzazate</t>
  </si>
  <si>
    <t>Iminoulaoune</t>
  </si>
  <si>
    <t>31.31134331</t>
  </si>
  <si>
    <t>6.50991424</t>
  </si>
  <si>
    <t>Doubt</t>
  </si>
  <si>
    <t>31.27443920</t>
  </si>
  <si>
    <t>6.58100800</t>
  </si>
  <si>
    <t>Taznakht</t>
  </si>
  <si>
    <t>30.57315140</t>
  </si>
  <si>
    <t>7.20327540</t>
  </si>
  <si>
    <t>Iznaguen</t>
  </si>
  <si>
    <t>30.46902023</t>
  </si>
  <si>
    <t>7.39990028</t>
  </si>
  <si>
    <t>Khouzama</t>
  </si>
  <si>
    <t>30.80347710</t>
  </si>
  <si>
    <t>7.52574010</t>
  </si>
  <si>
    <t>Ouisselssate</t>
  </si>
  <si>
    <t>30.52890480</t>
  </si>
  <si>
    <t>7.26274610</t>
  </si>
  <si>
    <t>Siroua</t>
  </si>
  <si>
    <t>30.75716898</t>
  </si>
  <si>
    <t>7.29861619</t>
  </si>
  <si>
    <t>Zagora Province website</t>
  </si>
  <si>
    <t>Mhamid The Ghizlane</t>
  </si>
  <si>
    <t>29.82506450</t>
  </si>
  <si>
    <t>5.71752290</t>
  </si>
  <si>
    <t>Tagounite</t>
  </si>
  <si>
    <t>29.98035480</t>
  </si>
  <si>
    <t>5.58010730</t>
  </si>
  <si>
    <t>taoua</t>
  </si>
  <si>
    <t>30.05071043</t>
  </si>
  <si>
    <t>5.48655466</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</si>
  <si>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</si>
  <si>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</si>
  <si>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</si>
  <si>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</si>
  <si>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</si>
  <si>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</si>
  <si>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</si>
  <si>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</si>
  <si>
    <t>Near East and North Africa (RNE)</t>
  </si>
  <si>
    <t>GFF</t>
  </si>
  <si>
    <t>The project generated extensive data and studies that are informing policy, planning, and management of oasis ecosystems across the Draa-Tafilalet region.
1. Solid and liquid waste management
Data on solid palm waste were used by ORMVAT to assess the feasibility of reusing palm residues for animal feed supplements and compost.
Feasibility studies on liquid waste management in Gourrama and Guers Tiallaline provided critical insights for urban waste management in oasis towns.
Two additional studies were launched to develop a model for managing waste in ksours and kasbahs.
2. Tourism and ecological data
Studies on ecology and tourism were taken into account by stakeholders in M’Hamid El Ghizlane to guide future tourism development.
Data on the impact of tourism on Merzouga’s ecosystems were used by government authorities to develop guidelines aimed at minimizing negative impacts.
3.Water resources and local livelihoods
Data and knowledge related to water were incorporated by authorities into planning and management projects for the Fezna community.
Water accounting and auditing were carried out for five watersheds (Guir, Ziz, Gheris, Maider, Draa), providing tools for planning, monitoring, and action plan consolidation.
Feasibility studies (hydrological, geological, preliminary design) for two small dams—one in Tinghir (mountain site) and one in Zagora (plain site)—were completed to support rainwater mobilization.
A study on groundwater recharge and khettara system preservation proposed a revitalization model for oasis agroecosystems. ABH Ziz–Guir–Gheris is already working on a reservoir structure to recharge water tables upstream of the Jorf khettaras. A complementary artificial lake, diverting water from the Gheris, has been proposed by the project and is under fundraising consideration by the DRA.
Four piezometers were installed to monitor groundwater in Ziz (Guers Tiallaline), Gheris (Fezna), Mhamid, and upstream of the Draa.
Four meteorological and hydraulic stations were set up to monitor river flows (Ziz, Gheris, Draa).
4.Biodiversity and agroecosystems
Studies on fauna and flora typologies were conducted, covering plants, crops, livestock, and rangelands in oasis ecosystems. Key outputs include:
Qualitative and quantitative evaluation of agro-biodiversity and its distribution.
Documentation of traditional practices and know-how for biodiversity conservation.
Descriptive catalogues of local varieties, and systems for multiplying local seeds and animal breeds.
Identification and evaluation of wildlife, with recommendations for preservation and enhancement.
5.Databases were developed on:
Distribution of Bayoud date palm disease,
Soil fertility,
Local date palm varieties.
Soil, land, and degradation studies
Land degradation assessments were carried out at intervention sites using LADA methodologies and tools.
Soil erosion was assessed in Ouarzazate and Tinghir, with roposed measures to reduce runoff and protect farmland.
An environmental impact study on tourism in two dune sites identified problems and proposed solutions.
Oasis typologies across the region were characterized using biophysical, agro-ecological, socio-economic, and environmental criteria.
6.Pollution and wastewater management
Pollution sources were identified, and solutions proposed:
A wastewater treatment study is ongoing for two sites (mountain and plain), with possible reuse of treated water for agriculture.
A study on reducing the environmental impact of vegetable water from olive oil mills upstream of dams is underway.</t>
  </si>
  <si>
    <t xml:space="preserve">(i)0 
(ii)0% </t>
  </si>
  <si>
    <t xml:space="preserve">Output 1.1.1: The government and	other national and
regional stakeholders are using concrete knowledge	on
the	challenges and opportunities of oases to promote the	sustainable management  of oasis agroecosystems through development strategies and
plans </t>
  </si>
  <si>
    <t xml:space="preserve">Output 1.1.2 : A	multi-stakeholder platform on oasis
agro-ecosystems to	exchange relevant information, data and	best practices	for integrated	and sustainable management	of
oasis	agro-ecosystems 	is being developed
to	inform decision-making at  national  and
regional levels </t>
  </si>
  <si>
    <t>Provides support to the project within the framework of the PMU (Region) of which it is a member and during the technical meetings organised.</t>
  </si>
  <si>
    <t>These regional services of the Department of Agriculture provide technical support to the project through their contributions in the planning of activities, the development of ToRs and the monitoring of the implementation of activities.</t>
  </si>
  <si>
    <t>Is part of the SC and provides technical assistance, supervision and monitoring of all project activities  related to capacity building.</t>
  </si>
  <si>
    <t>Also part of the PMU and participates in all technical meetings and the various training and information sessions organized by the project.</t>
  </si>
  <si>
    <t>Are partners on the ground who give their  opinion  on  all  water-related actions.</t>
  </si>
  <si>
    <t>Are part of the PMU and are invited to the SC. They provide technical support to the project for all water-related activities.</t>
  </si>
  <si>
    <t>Local NGOs that are part of the local committees set up and the consultation and steering committees set up by
OASIL,  have  a  key  role  in  the implementation  and  monitoring  of activities at the pilot site level.</t>
  </si>
  <si>
    <t>They actively participate in the palnification of activities at the local and site levels as well as in the monitoring of the implementation of the actions carried out there.</t>
  </si>
  <si>
    <t>Non-governmental organizations working directly with local communities</t>
  </si>
  <si>
    <t xml:space="preserve">Dep. Agriculture ADA and ANDZOA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</si>
</sst>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409]* #,##0.00_ ;_-[$$-409]* \-#,##0.00\ ;_-[$$-409]* &quot;-&quot;??_ ;_-@_ "/>
    <numFmt numFmtId="165" formatCode="dd/mm/yyyy;@"/>
    <numFmt numFmtId="166" formatCode="_-[$$-409]* #,##0_ ;_-[$$-409]* \-#,##0\ ;_-[$$-409]* &quot;-&quot;??_ ;_-@_ "/>
  </numFmts>
  <fonts count="66" x14ac:knownFonts="1">
    <font>
      <sz val="11"/>
      <color theme="1"/>
      <name val="Aptos Narrow"/>
      <family val="2"/>
      <scheme val="minor"/>
    </font>
    <font>
      <sz val="12"/>
      <color theme="1"/>
      <name val="Aptos Narrow"/>
      <family val="2"/>
      <scheme val="minor"/>
    </font>
    <font>
      <sz val="11"/>
      <color theme="1"/>
      <name val="Arial"/>
      <family val="2"/>
    </font>
    <font>
      <sz val="12"/>
      <color theme="1"/>
      <name val="Arial"/>
      <family val="2"/>
    </font>
    <font>
      <b/>
      <sz val="14"/>
      <color theme="1"/>
      <name val="Arial"/>
      <family val="2"/>
    </font>
    <font>
      <b/>
      <sz val="12"/>
      <color theme="1"/>
      <name val="Arial"/>
      <family val="2"/>
    </font>
    <font>
      <b/>
      <u/>
      <sz val="12"/>
      <color rgb="FFFF0000"/>
      <name val="Arial"/>
      <family val="2"/>
    </font>
    <font>
      <b/>
      <sz val="10"/>
      <color theme="1"/>
      <name val="Arial"/>
      <family val="2"/>
    </font>
    <font>
      <b/>
      <sz val="13"/>
      <color theme="1"/>
      <name val="Arial"/>
      <family val="2"/>
    </font>
    <font>
      <sz val="9"/>
      <color theme="1"/>
      <name val="Arial"/>
      <family val="2"/>
    </font>
    <font>
      <b/>
      <sz val="9"/>
      <color theme="1"/>
      <name val="Arial"/>
      <family val="2"/>
    </font>
    <font>
      <i/>
      <sz val="9"/>
      <color theme="1"/>
      <name val="Arial"/>
      <family val="2"/>
    </font>
    <font>
      <sz val="9.5"/>
      <color theme="1"/>
      <name val="Arial"/>
      <family val="2"/>
    </font>
    <font>
      <b/>
      <sz val="9.5"/>
      <color theme="1"/>
      <name val="Arial"/>
      <family val="2"/>
    </font>
    <font>
      <u/>
      <sz val="11"/>
      <color theme="10"/>
      <name val="Aptos Narrow"/>
      <family val="2"/>
      <scheme val="minor"/>
    </font>
    <font>
      <sz val="9.5"/>
      <color rgb="FF333333"/>
      <name val="Arial"/>
      <family val="2"/>
    </font>
    <font>
      <sz val="9"/>
      <color theme="1"/>
      <name val="Aptos Narrow"/>
      <family val="2"/>
      <scheme val="minor"/>
    </font>
    <font>
      <u/>
      <sz val="9.5"/>
      <color theme="10"/>
      <name val="Arial"/>
      <family val="2"/>
    </font>
    <font>
      <sz val="9"/>
      <name val="Arial"/>
      <family val="2"/>
    </font>
    <font>
      <b/>
      <i/>
      <sz val="9"/>
      <color theme="1"/>
      <name val="Arial"/>
      <family val="2"/>
    </font>
    <font>
      <sz val="8.5"/>
      <name val="Arial"/>
      <family val="2"/>
    </font>
    <font>
      <sz val="8.5"/>
      <color theme="1"/>
      <name val="Arial"/>
      <family val="2"/>
    </font>
    <font>
      <b/>
      <sz val="8.5"/>
      <color theme="1"/>
      <name val="Arial"/>
      <family val="2"/>
    </font>
    <font>
      <b/>
      <sz val="11"/>
      <color theme="1"/>
      <name val="Arial"/>
      <family val="2"/>
    </font>
    <font>
      <b/>
      <sz val="9"/>
      <name val="Arial"/>
      <family val="2"/>
    </font>
    <font>
      <b/>
      <sz val="11"/>
      <color theme="1"/>
      <name val="Aptos Narrow"/>
      <family val="2"/>
      <scheme val="minor"/>
    </font>
    <font>
      <i/>
      <sz val="7.5"/>
      <color theme="1"/>
      <name val="Arial"/>
      <family val="2"/>
    </font>
    <font>
      <sz val="7.5"/>
      <color theme="1"/>
      <name val="Arial"/>
      <family val="2"/>
    </font>
    <font>
      <sz val="11"/>
      <color rgb="FFFF0000"/>
      <name val="Aptos Narrow"/>
      <family val="2"/>
      <scheme val="minor"/>
    </font>
    <font>
      <sz val="9"/>
      <color rgb="FF000000"/>
      <name val="Arial"/>
      <family val="2"/>
    </font>
    <font>
      <b/>
      <sz val="8"/>
      <color theme="1"/>
      <name val="Arial"/>
      <family val="2"/>
    </font>
    <font>
      <i/>
      <sz val="9"/>
      <name val="Arial"/>
      <family val="2"/>
    </font>
    <font>
      <u/>
      <sz val="10"/>
      <color rgb="FF0000FF"/>
      <name val="Arial"/>
      <family val="2"/>
    </font>
    <font>
      <u/>
      <sz val="10"/>
      <color rgb="FF0000FF"/>
      <name val="Aptos Narrow"/>
      <family val="2"/>
      <scheme val="minor"/>
    </font>
    <font>
      <b/>
      <sz val="9"/>
      <color theme="1"/>
      <name val="Aptos Narrow"/>
      <family val="2"/>
      <scheme val="minor"/>
    </font>
    <font>
      <sz val="9"/>
      <color rgb="FF000000"/>
      <name val="Aptos Narrow"/>
      <family val="2"/>
      <scheme val="minor"/>
    </font>
    <font>
      <b/>
      <sz val="13"/>
      <color theme="1"/>
      <name val="Aptos Narrow"/>
      <family val="2"/>
      <scheme val="minor"/>
    </font>
    <font>
      <sz val="13"/>
      <color theme="1"/>
      <name val="Aptos Narrow"/>
      <family val="2"/>
      <scheme val="minor"/>
    </font>
    <font>
      <sz val="13"/>
      <color rgb="FFFF0000"/>
      <name val="Aptos Narrow"/>
      <family val="2"/>
      <scheme val="minor"/>
    </font>
    <font>
      <sz val="13"/>
      <name val="Aptos Narrow"/>
      <family val="2"/>
      <scheme val="minor"/>
    </font>
    <font>
      <sz val="11"/>
      <name val="Aptos Narrow"/>
      <family val="2"/>
      <scheme val="minor"/>
    </font>
    <font>
      <b/>
      <sz val="11"/>
      <name val="Aptos Narrow"/>
      <family val="2"/>
      <scheme val="minor"/>
    </font>
    <font>
      <b/>
      <sz val="10"/>
      <color rgb="FF000000"/>
      <name val="Arial"/>
      <family val="2"/>
    </font>
    <font>
      <b/>
      <sz val="13"/>
      <color rgb="FFFF0000"/>
      <name val="Aptos Narrow"/>
      <family val="2"/>
      <scheme val="minor"/>
    </font>
    <font>
      <sz val="13"/>
      <color rgb="FF000000"/>
      <name val="Aptos Narrow"/>
      <family val="2"/>
      <scheme val="minor"/>
    </font>
    <font>
      <sz val="11"/>
      <color rgb="FF000000"/>
      <name val="Aptos Narrow"/>
      <family val="2"/>
    </font>
    <font>
      <b/>
      <sz val="11"/>
      <color rgb="FF000000"/>
      <name val="Aptos Narrow"/>
      <family val="2"/>
    </font>
    <font>
      <u/>
      <sz val="11"/>
      <name val="Aptos Narrow"/>
      <family val="2"/>
      <scheme val="minor"/>
    </font>
    <font>
      <i/>
      <sz val="11"/>
      <color rgb="FF000000"/>
      <name val="Aptos Narrow"/>
      <family val="2"/>
    </font>
    <font>
      <i/>
      <sz val="11"/>
      <color theme="1"/>
      <name val="Aptos Narrow"/>
      <family val="2"/>
      <scheme val="minor"/>
    </font>
    <font>
      <b/>
      <u/>
      <sz val="11"/>
      <color theme="1"/>
      <name val="Aptos Narrow"/>
      <family val="2"/>
      <scheme val="minor"/>
    </font>
    <font>
      <u/>
      <sz val="11"/>
      <color rgb="FF000000"/>
      <name val="Aptos Narrow"/>
      <family val="2"/>
    </font>
    <font>
      <b/>
      <sz val="11"/>
      <name val="Aptos Narrow"/>
      <family val="2"/>
    </font>
    <font>
      <b/>
      <i/>
      <sz val="10"/>
      <color rgb="FF000000"/>
      <name val="Aptos Narrow"/>
      <family val="2"/>
      <scheme val="minor"/>
    </font>
    <font>
      <i/>
      <sz val="10"/>
      <color theme="1"/>
      <name val="Aptos Narrow"/>
      <family val="2"/>
      <scheme val="minor"/>
    </font>
    <font>
      <sz val="10"/>
      <color theme="1"/>
      <name val="Aptos Narrow"/>
      <family val="2"/>
      <scheme val="minor"/>
    </font>
    <font>
      <sz val="9"/>
      <color theme="1"/>
      <name val="Aptos Narrow"/>
      <family val="2"/>
    </font>
    <font>
      <b/>
      <sz val="9"/>
      <color theme="1"/>
      <name val="Aptos Narrow"/>
      <family val="2"/>
    </font>
    <font>
      <b/>
      <sz val="9"/>
      <color rgb="FFFF0000"/>
      <name val="Arial"/>
      <family val="2"/>
    </font>
    <font>
      <sz val="8"/>
      <color theme="1"/>
      <name val="Arial"/>
      <family val="2"/>
    </font>
    <font>
      <b/>
      <sz val="11"/>
      <name val="Arial"/>
      <family val="2"/>
    </font>
    <font>
      <b/>
      <sz val="12"/>
      <color theme="1"/>
      <name val="Aptos Narrow"/>
      <family val="2"/>
    </font>
    <font>
      <sz val="12"/>
      <color theme="1"/>
      <name val="Aptos Narrow"/>
      <family val="2"/>
    </font>
    <font>
      <b/>
      <sz val="9"/>
      <color rgb="FF000000"/>
      <name val="Arial"/>
      <family val="2"/>
    </font>
    <font>
      <sz val="8"/>
      <name val="Arial"/>
      <family val="2"/>
    </font>
    <font>
      <sz val="8"/>
      <color theme="1"/>
      <name val="Aptos Narrow"/>
      <family val="2"/>
      <scheme val="minor"/>
    </font>
  </fonts>
  <fills count="17">
    <fill>
      <patternFill patternType="none"/>
    </fill>
    <fill>
      <patternFill patternType="gray125"/>
    </fill>
    <fill>
      <patternFill patternType="solid">
        <fgColor rgb="FFA6C7DA"/>
        <bgColor indexed="64"/>
      </patternFill>
    </fill>
    <fill>
      <patternFill patternType="solid">
        <fgColor rgb="FFE7F0F5"/>
        <bgColor indexed="64"/>
      </patternFill>
    </fill>
    <fill>
      <patternFill patternType="solid">
        <fgColor theme="0" tint="-0.14999847407452621"/>
        <bgColor indexed="64"/>
      </patternFill>
    </fill>
    <fill>
      <patternFill patternType="solid">
        <fgColor theme="0"/>
        <bgColor indexed="64"/>
      </patternFill>
    </fill>
    <fill>
      <patternFill patternType="solid">
        <fgColor rgb="FFFAFAFA"/>
        <bgColor indexed="64"/>
      </patternFill>
    </fill>
    <fill>
      <patternFill patternType="solid">
        <fgColor rgb="FFF9F9F9"/>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rgb="FFBDD7EE"/>
      </patternFill>
    </fill>
    <fill>
      <patternFill patternType="solid">
        <fgColor theme="3" tint="0.749992370372631"/>
        <bgColor indexed="64"/>
      </patternFill>
    </fill>
    <fill>
      <patternFill patternType="solid">
        <fgColor theme="3" tint="0.89999084444715716"/>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rgb="FFDDDDDD"/>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right style="thin">
        <color rgb="FF000000"/>
      </right>
      <top style="thin">
        <color indexed="64"/>
      </top>
      <bottom/>
      <diagonal/>
    </border>
    <border>
      <left/>
      <right style="thin">
        <color rgb="FF000000"/>
      </right>
      <top style="thin">
        <color indexed="64"/>
      </top>
      <bottom style="thin">
        <color indexed="64"/>
      </bottom>
      <diagonal/>
    </border>
    <border>
      <left/>
      <right style="thin">
        <color indexed="64"/>
      </right>
      <top style="thin">
        <color rgb="FF000000"/>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rgb="FF000000"/>
      </left>
      <right/>
      <top/>
      <bottom style="thin">
        <color indexed="64"/>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diagonal/>
    </border>
    <border>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bottom/>
      <diagonal/>
    </border>
  </borders>
  <cellStyleXfs count="2">
    <xf numFmtId="0" fontId="0" fillId="0" borderId="0"/>
    <xf numFmtId="0" fontId="14" fillId="0" borderId="0"/>
  </cellStyleXfs>
  <cellXfs count="474">
    <xf numFmtId="0" fontId="0" fillId="0" borderId="0" xfId="0"/>
    <xf numFmtId="0" fontId="0" fillId="0" borderId="0" xfId="0" applyAlignment="1">
      <alignment wrapText="1"/>
    </xf>
    <xf numFmtId="0" fontId="9" fillId="0" borderId="0" xfId="0" applyFont="1"/>
    <xf numFmtId="0" fontId="0" fillId="0" borderId="0" xfId="0" applyAlignment="1">
      <alignment vertical="top"/>
    </xf>
    <xf numFmtId="0" fontId="12" fillId="0" borderId="0" xfId="0" applyFont="1"/>
    <xf numFmtId="0" fontId="15" fillId="6" borderId="13" xfId="0" applyFont="1" applyFill="1" applyBorder="1" applyAlignment="1">
      <alignment vertical="top" wrapText="1"/>
    </xf>
    <xf numFmtId="0" fontId="15" fillId="7" borderId="13" xfId="0" applyFont="1" applyFill="1" applyBorder="1" applyAlignment="1">
      <alignment vertical="top" wrapText="1"/>
    </xf>
    <xf numFmtId="0" fontId="9" fillId="0" borderId="0" xfId="0" applyFont="1" applyAlignment="1">
      <alignment wrapText="1"/>
    </xf>
    <xf numFmtId="0" fontId="9" fillId="0" borderId="0" xfId="0" applyFont="1" applyAlignment="1">
      <alignment vertical="top"/>
    </xf>
    <xf numFmtId="0" fontId="13" fillId="0" borderId="0" xfId="0" applyFont="1" applyAlignment="1">
      <alignment vertical="center"/>
    </xf>
    <xf numFmtId="0" fontId="17" fillId="0" borderId="0" xfId="1" applyFont="1" applyAlignment="1">
      <alignment horizontal="left"/>
    </xf>
    <xf numFmtId="0" fontId="12" fillId="0" borderId="0" xfId="0" applyFont="1" applyAlignment="1">
      <alignment horizontal="left"/>
    </xf>
    <xf numFmtId="0" fontId="12" fillId="0" borderId="0" xfId="0" applyFont="1" applyAlignment="1">
      <alignment horizontal="center" vertical="center"/>
    </xf>
    <xf numFmtId="0" fontId="12" fillId="0" borderId="0" xfId="0" applyFont="1" applyAlignment="1">
      <alignment horizontal="center"/>
    </xf>
    <xf numFmtId="0" fontId="9" fillId="0" borderId="0" xfId="0" applyFont="1" applyAlignment="1">
      <alignment vertical="top" wrapText="1"/>
    </xf>
    <xf numFmtId="0" fontId="10" fillId="0" borderId="0" xfId="0" applyFont="1" applyAlignment="1">
      <alignment horizontal="center"/>
    </xf>
    <xf numFmtId="0" fontId="10" fillId="0" borderId="0" xfId="0" applyFont="1" applyAlignment="1">
      <alignment horizontal="center" vertical="top" wrapText="1"/>
    </xf>
    <xf numFmtId="0" fontId="13" fillId="0" borderId="0" xfId="0" applyFont="1" applyAlignment="1">
      <alignment horizontal="left"/>
    </xf>
    <xf numFmtId="0" fontId="12" fillId="0" borderId="0" xfId="0" quotePrefix="1" applyFont="1" applyAlignment="1">
      <alignment horizontal="left"/>
    </xf>
    <xf numFmtId="0" fontId="12" fillId="0" borderId="0" xfId="0" quotePrefix="1" applyFont="1"/>
    <xf numFmtId="0" fontId="9" fillId="0" borderId="1" xfId="0" applyFont="1" applyBorder="1" applyAlignment="1">
      <alignment vertical="top" wrapText="1"/>
    </xf>
    <xf numFmtId="0" fontId="10" fillId="0" borderId="0" xfId="0" applyFont="1" applyAlignment="1">
      <alignment horizontal="left"/>
    </xf>
    <xf numFmtId="0" fontId="7" fillId="0" borderId="0" xfId="0" applyFont="1" applyAlignment="1">
      <alignment horizontal="left"/>
    </xf>
    <xf numFmtId="0" fontId="14" fillId="0" borderId="0" xfId="1"/>
    <xf numFmtId="0" fontId="25" fillId="0" borderId="0" xfId="0" applyFont="1"/>
    <xf numFmtId="0" fontId="10" fillId="0" borderId="0" xfId="0" applyFont="1"/>
    <xf numFmtId="0" fontId="0" fillId="0" borderId="0" xfId="0" applyAlignment="1">
      <alignment vertical="center" wrapText="1"/>
    </xf>
    <xf numFmtId="0" fontId="33" fillId="0" borderId="0" xfId="1" applyFont="1" applyAlignment="1">
      <alignment wrapText="1"/>
    </xf>
    <xf numFmtId="0" fontId="23" fillId="0" borderId="0" xfId="0" applyFont="1" applyAlignment="1">
      <alignment horizontal="left"/>
    </xf>
    <xf numFmtId="0" fontId="16" fillId="0" borderId="0" xfId="0" applyFont="1" applyAlignment="1">
      <alignment vertical="top" wrapText="1"/>
    </xf>
    <xf numFmtId="0" fontId="34" fillId="0" borderId="0" xfId="0" applyFont="1" applyAlignment="1">
      <alignment wrapText="1"/>
    </xf>
    <xf numFmtId="0" fontId="0" fillId="0" borderId="0" xfId="0" applyAlignment="1">
      <alignment horizontal="left"/>
    </xf>
    <xf numFmtId="0" fontId="9" fillId="0" borderId="0" xfId="0" applyFont="1" applyAlignment="1">
      <alignment horizontal="left"/>
    </xf>
    <xf numFmtId="0" fontId="37" fillId="0" borderId="0" xfId="0" applyFont="1"/>
    <xf numFmtId="0" fontId="14" fillId="0" borderId="0" xfId="1" applyAlignment="1">
      <alignment horizontal="left"/>
    </xf>
    <xf numFmtId="0" fontId="1" fillId="0" borderId="0" xfId="0" applyFont="1"/>
    <xf numFmtId="0" fontId="47" fillId="0" borderId="0" xfId="1" applyFont="1"/>
    <xf numFmtId="0" fontId="0" fillId="8" borderId="38" xfId="0" applyFill="1" applyBorder="1" applyAlignment="1">
      <alignment vertical="center" wrapText="1"/>
    </xf>
    <xf numFmtId="0" fontId="0" fillId="8" borderId="37" xfId="0" applyFill="1" applyBorder="1" applyAlignment="1">
      <alignment vertical="center" wrapText="1"/>
    </xf>
    <xf numFmtId="0" fontId="0" fillId="12" borderId="38" xfId="0" applyFill="1" applyBorder="1" applyAlignment="1">
      <alignment vertical="center" wrapText="1"/>
    </xf>
    <xf numFmtId="0" fontId="0" fillId="12" borderId="37" xfId="0" applyFill="1" applyBorder="1" applyAlignment="1">
      <alignment vertical="center" wrapText="1"/>
    </xf>
    <xf numFmtId="0" fontId="25" fillId="10" borderId="31" xfId="0" applyFont="1" applyFill="1" applyBorder="1" applyAlignment="1">
      <alignment vertical="center" wrapText="1"/>
    </xf>
    <xf numFmtId="0" fontId="25" fillId="10" borderId="33" xfId="0" applyFont="1" applyFill="1" applyBorder="1" applyAlignment="1">
      <alignment vertical="center" wrapText="1"/>
    </xf>
    <xf numFmtId="0" fontId="0" fillId="10" borderId="34" xfId="0" applyFill="1" applyBorder="1" applyAlignment="1">
      <alignment vertical="center" wrapText="1"/>
    </xf>
    <xf numFmtId="0" fontId="0" fillId="10" borderId="35" xfId="0" applyFill="1" applyBorder="1" applyAlignment="1">
      <alignment vertical="center" wrapText="1"/>
    </xf>
    <xf numFmtId="0" fontId="45" fillId="11" borderId="29" xfId="0" applyFont="1" applyFill="1" applyBorder="1"/>
    <xf numFmtId="0" fontId="45" fillId="11" borderId="30" xfId="0" applyFont="1" applyFill="1" applyBorder="1"/>
    <xf numFmtId="0" fontId="46" fillId="11" borderId="31" xfId="0" applyFont="1" applyFill="1" applyBorder="1" applyAlignment="1">
      <alignment wrapText="1"/>
    </xf>
    <xf numFmtId="0" fontId="46" fillId="11" borderId="33" xfId="0" applyFont="1" applyFill="1" applyBorder="1" applyAlignment="1">
      <alignment wrapText="1"/>
    </xf>
    <xf numFmtId="0" fontId="45" fillId="11" borderId="34" xfId="0" applyFont="1" applyFill="1" applyBorder="1" applyAlignment="1">
      <alignment wrapText="1"/>
    </xf>
    <xf numFmtId="0" fontId="45" fillId="11" borderId="35" xfId="0" applyFont="1" applyFill="1" applyBorder="1" applyAlignment="1">
      <alignment wrapText="1"/>
    </xf>
    <xf numFmtId="0" fontId="48" fillId="11" borderId="0" xfId="0" applyFont="1" applyFill="1" applyAlignment="1">
      <alignment wrapText="1"/>
    </xf>
    <xf numFmtId="0" fontId="48" fillId="11" borderId="32" xfId="0" applyFont="1" applyFill="1" applyBorder="1" applyAlignment="1">
      <alignment wrapText="1"/>
    </xf>
    <xf numFmtId="0" fontId="49" fillId="10" borderId="29" xfId="0" applyFont="1" applyFill="1" applyBorder="1"/>
    <xf numFmtId="0" fontId="49" fillId="10" borderId="30" xfId="0" applyFont="1" applyFill="1" applyBorder="1"/>
    <xf numFmtId="0" fontId="49" fillId="10" borderId="0" xfId="0" applyFont="1" applyFill="1" applyAlignment="1">
      <alignment vertical="center" wrapText="1"/>
    </xf>
    <xf numFmtId="0" fontId="49" fillId="10" borderId="32" xfId="0" applyFont="1" applyFill="1" applyBorder="1" applyAlignment="1">
      <alignment vertical="center" wrapText="1"/>
    </xf>
    <xf numFmtId="0" fontId="50" fillId="8" borderId="36" xfId="0" applyFont="1" applyFill="1" applyBorder="1" applyAlignment="1">
      <alignment horizontal="center" vertical="center" wrapText="1"/>
    </xf>
    <xf numFmtId="0" fontId="50" fillId="12" borderId="36" xfId="0" applyFont="1" applyFill="1" applyBorder="1" applyAlignment="1">
      <alignment horizontal="center" vertical="center" wrapText="1"/>
    </xf>
    <xf numFmtId="0" fontId="51" fillId="10" borderId="28" xfId="0" applyFont="1" applyFill="1" applyBorder="1"/>
    <xf numFmtId="0" fontId="51" fillId="11" borderId="28" xfId="0" applyFont="1" applyFill="1" applyBorder="1"/>
    <xf numFmtId="0" fontId="41" fillId="13" borderId="28" xfId="0" applyFont="1" applyFill="1" applyBorder="1"/>
    <xf numFmtId="0" fontId="41" fillId="13" borderId="29" xfId="0" applyFont="1" applyFill="1" applyBorder="1"/>
    <xf numFmtId="0" fontId="41" fillId="13" borderId="30" xfId="0" applyFont="1" applyFill="1" applyBorder="1"/>
    <xf numFmtId="0" fontId="28" fillId="13" borderId="31" xfId="0" applyFont="1" applyFill="1" applyBorder="1"/>
    <xf numFmtId="0" fontId="28" fillId="13" borderId="0" xfId="0" applyFont="1" applyFill="1"/>
    <xf numFmtId="0" fontId="40" fillId="13" borderId="27" xfId="0" applyFont="1" applyFill="1" applyBorder="1"/>
    <xf numFmtId="0" fontId="28" fillId="13" borderId="32" xfId="0" applyFont="1" applyFill="1" applyBorder="1"/>
    <xf numFmtId="0" fontId="40" fillId="13" borderId="37" xfId="0" applyFont="1" applyFill="1" applyBorder="1"/>
    <xf numFmtId="0" fontId="28" fillId="13" borderId="33" xfId="0" applyFont="1" applyFill="1" applyBorder="1"/>
    <xf numFmtId="0" fontId="28" fillId="13" borderId="34" xfId="0" applyFont="1" applyFill="1" applyBorder="1"/>
    <xf numFmtId="0" fontId="28" fillId="13" borderId="35" xfId="0" applyFont="1" applyFill="1" applyBorder="1"/>
    <xf numFmtId="0" fontId="56" fillId="0" borderId="0" xfId="0" applyFont="1" applyAlignment="1">
      <alignment vertical="top" wrapText="1"/>
    </xf>
    <xf numFmtId="0" fontId="56" fillId="0" borderId="0" xfId="0" applyFont="1"/>
    <xf numFmtId="0" fontId="56" fillId="0" borderId="0" xfId="0" applyFont="1" applyAlignment="1">
      <alignment vertical="top"/>
    </xf>
    <xf numFmtId="0" fontId="56" fillId="0" borderId="0" xfId="0" applyFont="1" applyAlignment="1">
      <alignment horizontal="center" vertical="center"/>
    </xf>
    <xf numFmtId="0" fontId="56" fillId="0" borderId="0" xfId="0" applyFont="1" applyAlignment="1">
      <alignment wrapText="1"/>
    </xf>
    <xf numFmtId="0" fontId="9" fillId="0" borderId="1" xfId="0" applyFont="1" applyBorder="1" applyAlignment="1">
      <alignment horizontal="left" vertical="top" wrapText="1"/>
    </xf>
    <xf numFmtId="0" fontId="10" fillId="3" borderId="1" xfId="0" applyFont="1" applyFill="1" applyBorder="1" applyAlignment="1">
      <alignment horizontal="center" vertical="center" wrapText="1"/>
    </xf>
    <xf numFmtId="0" fontId="6" fillId="0" borderId="0" xfId="0" applyFont="1" applyAlignment="1">
      <alignment horizontal="center" vertical="center"/>
    </xf>
    <xf numFmtId="0" fontId="0" fillId="0" borderId="0" xfId="0"/>
    <xf numFmtId="0" fontId="4" fillId="0" borderId="0" xfId="0" applyFont="1" applyAlignment="1">
      <alignment horizontal="center" vertical="center"/>
    </xf>
    <xf numFmtId="0" fontId="3" fillId="0" borderId="0" xfId="0" applyFont="1" applyAlignment="1">
      <alignment horizontal="center" vertical="center"/>
    </xf>
    <xf numFmtId="0" fontId="9" fillId="0" borderId="1" xfId="0" applyFont="1" applyBorder="1" applyAlignment="1">
      <alignment vertical="top" wrapText="1"/>
    </xf>
    <xf numFmtId="0" fontId="0" fillId="0" borderId="16" xfId="0" applyBorder="1"/>
    <xf numFmtId="0" fontId="0" fillId="0" borderId="5" xfId="0" applyBorder="1"/>
    <xf numFmtId="0" fontId="0" fillId="0" borderId="6" xfId="0" applyBorder="1"/>
    <xf numFmtId="0" fontId="0" fillId="0" borderId="8" xfId="0" applyBorder="1"/>
    <xf numFmtId="0" fontId="0" fillId="0" borderId="2" xfId="0" applyBorder="1"/>
    <xf numFmtId="0" fontId="0" fillId="0" borderId="9" xfId="0" applyBorder="1"/>
    <xf numFmtId="0" fontId="9" fillId="0" borderId="12" xfId="0" applyFont="1" applyBorder="1" applyAlignment="1">
      <alignment vertical="top" wrapText="1"/>
    </xf>
    <xf numFmtId="0" fontId="0" fillId="0" borderId="10" xfId="0" applyBorder="1"/>
    <xf numFmtId="0" fontId="9" fillId="0" borderId="1" xfId="0" applyFont="1" applyBorder="1" applyAlignment="1">
      <alignment vertical="center" wrapText="1"/>
    </xf>
    <xf numFmtId="0" fontId="0" fillId="0" borderId="11" xfId="0" applyBorder="1"/>
    <xf numFmtId="0" fontId="3" fillId="0" borderId="0" xfId="0" applyFont="1"/>
    <xf numFmtId="0" fontId="9" fillId="0" borderId="0" xfId="0" applyFont="1"/>
    <xf numFmtId="0" fontId="29" fillId="0" borderId="1" xfId="0" applyFont="1" applyBorder="1" applyAlignment="1">
      <alignment horizontal="left" vertical="top" wrapText="1"/>
    </xf>
    <xf numFmtId="0" fontId="56" fillId="0" borderId="1" xfId="0" applyFont="1" applyBorder="1" applyAlignment="1">
      <alignment vertical="top" wrapText="1"/>
    </xf>
    <xf numFmtId="0" fontId="56" fillId="0" borderId="1" xfId="0" applyFont="1" applyBorder="1"/>
    <xf numFmtId="0" fontId="56" fillId="0" borderId="1" xfId="0" applyFont="1" applyBorder="1" applyAlignment="1">
      <alignment vertical="top"/>
    </xf>
    <xf numFmtId="0" fontId="56" fillId="0" borderId="1" xfId="0" applyFont="1" applyBorder="1" applyAlignment="1">
      <alignment wrapText="1"/>
    </xf>
    <xf numFmtId="0" fontId="56" fillId="0" borderId="6" xfId="0" applyFont="1" applyBorder="1"/>
    <xf numFmtId="0" fontId="56" fillId="0" borderId="3" xfId="0" applyFont="1" applyBorder="1"/>
    <xf numFmtId="0" fontId="56" fillId="0" borderId="7" xfId="0" applyFont="1" applyBorder="1"/>
    <xf numFmtId="0" fontId="56" fillId="0" borderId="8" xfId="0" applyFont="1" applyBorder="1"/>
    <xf numFmtId="0" fontId="56" fillId="0" borderId="9" xfId="0" applyFont="1" applyBorder="1"/>
    <xf numFmtId="0" fontId="56" fillId="0" borderId="12" xfId="0" applyFont="1" applyBorder="1" applyAlignment="1">
      <alignment vertical="top" wrapText="1"/>
    </xf>
    <xf numFmtId="0" fontId="56" fillId="0" borderId="5" xfId="0" applyFont="1" applyBorder="1" applyAlignment="1">
      <alignment vertical="top" wrapText="1"/>
    </xf>
    <xf numFmtId="0" fontId="56" fillId="0" borderId="3" xfId="0" applyFont="1" applyBorder="1" applyAlignment="1">
      <alignment vertical="top" wrapText="1"/>
    </xf>
    <xf numFmtId="0" fontId="56" fillId="0" borderId="0" xfId="0" applyFont="1" applyAlignment="1">
      <alignment vertical="top" wrapText="1"/>
    </xf>
    <xf numFmtId="0" fontId="56" fillId="0" borderId="8" xfId="0" applyFont="1" applyBorder="1" applyAlignment="1">
      <alignment vertical="top" wrapText="1"/>
    </xf>
    <xf numFmtId="0" fontId="56" fillId="0" borderId="2" xfId="0" applyFont="1" applyBorder="1" applyAlignment="1">
      <alignment vertical="top" wrapText="1"/>
    </xf>
    <xf numFmtId="0" fontId="56" fillId="0" borderId="5" xfId="0" applyFont="1" applyBorder="1" applyAlignment="1">
      <alignment vertical="top"/>
    </xf>
    <xf numFmtId="0" fontId="56" fillId="0" borderId="6" xfId="0" applyFont="1" applyBorder="1" applyAlignment="1">
      <alignment vertical="top"/>
    </xf>
    <xf numFmtId="0" fontId="56" fillId="0" borderId="3" xfId="0" applyFont="1" applyBorder="1" applyAlignment="1">
      <alignment vertical="top"/>
    </xf>
    <xf numFmtId="0" fontId="56" fillId="0" borderId="0" xfId="0" applyFont="1" applyAlignment="1">
      <alignment vertical="top"/>
    </xf>
    <xf numFmtId="0" fontId="56" fillId="0" borderId="7" xfId="0" applyFont="1" applyBorder="1" applyAlignment="1">
      <alignment vertical="top"/>
    </xf>
    <xf numFmtId="0" fontId="56" fillId="0" borderId="8" xfId="0" applyFont="1" applyBorder="1" applyAlignment="1">
      <alignment vertical="top"/>
    </xf>
    <xf numFmtId="0" fontId="56" fillId="0" borderId="2" xfId="0" applyFont="1" applyBorder="1" applyAlignment="1">
      <alignment vertical="top"/>
    </xf>
    <xf numFmtId="0" fontId="56" fillId="0" borderId="9" xfId="0" applyFont="1" applyBorder="1" applyAlignment="1">
      <alignment vertical="top"/>
    </xf>
    <xf numFmtId="0" fontId="56" fillId="3" borderId="43" xfId="0" applyFont="1" applyFill="1" applyBorder="1" applyAlignment="1">
      <alignment vertical="top" wrapText="1"/>
    </xf>
    <xf numFmtId="0" fontId="56" fillId="0" borderId="49" xfId="0" applyFont="1" applyBorder="1"/>
    <xf numFmtId="0" fontId="56" fillId="0" borderId="48" xfId="0" applyFont="1" applyBorder="1"/>
    <xf numFmtId="0" fontId="56" fillId="0" borderId="0" xfId="0" applyFont="1"/>
    <xf numFmtId="0" fontId="56" fillId="0" borderId="16" xfId="0" applyFont="1" applyBorder="1" applyAlignment="1">
      <alignment vertical="top" wrapText="1"/>
    </xf>
    <xf numFmtId="0" fontId="56" fillId="0" borderId="2" xfId="0" applyFont="1" applyBorder="1"/>
    <xf numFmtId="0" fontId="56" fillId="0" borderId="5" xfId="0" applyFont="1" applyBorder="1"/>
    <xf numFmtId="0" fontId="57" fillId="2" borderId="43" xfId="0" applyFont="1" applyFill="1" applyBorder="1" applyAlignment="1">
      <alignment horizontal="center" vertical="center" wrapText="1"/>
    </xf>
    <xf numFmtId="0" fontId="56" fillId="0" borderId="47" xfId="0" applyFont="1" applyBorder="1"/>
    <xf numFmtId="0" fontId="56" fillId="0" borderId="22" xfId="0" applyFont="1" applyBorder="1"/>
    <xf numFmtId="0" fontId="56" fillId="0" borderId="23" xfId="0" applyFont="1" applyBorder="1"/>
    <xf numFmtId="0" fontId="56" fillId="0" borderId="19" xfId="0" applyFont="1" applyBorder="1"/>
    <xf numFmtId="0" fontId="56" fillId="0" borderId="21" xfId="0" applyFont="1" applyBorder="1"/>
    <xf numFmtId="0" fontId="56" fillId="3" borderId="44" xfId="0" applyFont="1" applyFill="1" applyBorder="1" applyAlignment="1">
      <alignment vertical="top" wrapText="1"/>
    </xf>
    <xf numFmtId="0" fontId="56" fillId="0" borderId="20" xfId="0" applyFont="1" applyBorder="1" applyAlignment="1">
      <alignment wrapText="1"/>
    </xf>
    <xf numFmtId="0" fontId="56" fillId="0" borderId="21" xfId="0" applyFont="1" applyBorder="1" applyAlignment="1">
      <alignment wrapText="1"/>
    </xf>
    <xf numFmtId="0" fontId="56" fillId="0" borderId="1" xfId="0" applyFont="1" applyBorder="1" applyAlignment="1">
      <alignment vertical="center" wrapText="1"/>
    </xf>
    <xf numFmtId="0" fontId="57" fillId="2" borderId="1" xfId="0" applyFont="1" applyFill="1" applyBorder="1" applyAlignment="1">
      <alignment horizontal="center" vertical="center" wrapText="1"/>
    </xf>
    <xf numFmtId="0" fontId="56" fillId="0" borderId="1" xfId="0" applyFont="1" applyBorder="1" applyAlignment="1">
      <alignment horizontal="left" vertical="top" wrapText="1"/>
    </xf>
    <xf numFmtId="0" fontId="56" fillId="0" borderId="6" xfId="0" applyFont="1" applyBorder="1" applyAlignment="1">
      <alignment horizontal="left" vertical="top"/>
    </xf>
    <xf numFmtId="0" fontId="56" fillId="0" borderId="3" xfId="0" applyFont="1" applyBorder="1" applyAlignment="1">
      <alignment horizontal="left" vertical="top"/>
    </xf>
    <xf numFmtId="0" fontId="56" fillId="0" borderId="7" xfId="0" applyFont="1" applyBorder="1" applyAlignment="1">
      <alignment horizontal="left" vertical="top"/>
    </xf>
    <xf numFmtId="0" fontId="56" fillId="0" borderId="8" xfId="0" applyFont="1" applyBorder="1" applyAlignment="1">
      <alignment horizontal="left" vertical="top"/>
    </xf>
    <xf numFmtId="0" fontId="56" fillId="0" borderId="9" xfId="0" applyFont="1" applyBorder="1" applyAlignment="1">
      <alignment horizontal="left" vertical="top"/>
    </xf>
    <xf numFmtId="0" fontId="56" fillId="5" borderId="16" xfId="0" applyFont="1" applyFill="1" applyBorder="1" applyAlignment="1">
      <alignment horizontal="left" vertical="center"/>
    </xf>
    <xf numFmtId="0" fontId="56" fillId="0" borderId="1" xfId="0" quotePrefix="1" applyFont="1" applyBorder="1" applyAlignment="1">
      <alignment vertical="top" wrapText="1"/>
    </xf>
    <xf numFmtId="0" fontId="56" fillId="0" borderId="12" xfId="0" applyFont="1" applyBorder="1" applyAlignment="1">
      <alignment vertical="center" wrapText="1"/>
    </xf>
    <xf numFmtId="0" fontId="61" fillId="0" borderId="0" xfId="0" applyFont="1" applyAlignment="1">
      <alignment horizontal="center" vertical="center"/>
    </xf>
    <xf numFmtId="0" fontId="62" fillId="0" borderId="0" xfId="0" applyFont="1"/>
    <xf numFmtId="0" fontId="57" fillId="2" borderId="17" xfId="0" applyFont="1" applyFill="1" applyBorder="1" applyAlignment="1">
      <alignment horizontal="center" vertical="center" wrapText="1"/>
    </xf>
    <xf numFmtId="0" fontId="56" fillId="0" borderId="26" xfId="0" applyFont="1" applyBorder="1"/>
    <xf numFmtId="0" fontId="56" fillId="0" borderId="39" xfId="0" applyFont="1" applyBorder="1"/>
    <xf numFmtId="0" fontId="57" fillId="2" borderId="18" xfId="0" applyFont="1" applyFill="1" applyBorder="1" applyAlignment="1">
      <alignment horizontal="center" vertical="center" wrapText="1"/>
    </xf>
    <xf numFmtId="0" fontId="56" fillId="0" borderId="46" xfId="0" applyFont="1" applyBorder="1"/>
    <xf numFmtId="0" fontId="56" fillId="0" borderId="0" xfId="0" applyFont="1" applyAlignment="1">
      <alignment horizontal="center" vertical="center"/>
    </xf>
    <xf numFmtId="0" fontId="56" fillId="5" borderId="16" xfId="0" applyFont="1" applyFill="1" applyBorder="1" applyAlignment="1">
      <alignment horizontal="center" vertical="center"/>
    </xf>
    <xf numFmtId="0" fontId="56" fillId="5" borderId="18" xfId="0" applyFont="1" applyFill="1" applyBorder="1" applyAlignment="1">
      <alignment horizontal="left" vertical="center"/>
    </xf>
    <xf numFmtId="0" fontId="56" fillId="0" borderId="26" xfId="0" applyFont="1" applyBorder="1" applyAlignment="1">
      <alignment horizontal="left" vertical="center"/>
    </xf>
    <xf numFmtId="0" fontId="56" fillId="0" borderId="3" xfId="0" applyFont="1" applyBorder="1" applyAlignment="1">
      <alignment horizontal="left" vertical="center"/>
    </xf>
    <xf numFmtId="0" fontId="56" fillId="0" borderId="7" xfId="0" applyFont="1" applyBorder="1" applyAlignment="1">
      <alignment horizontal="left" vertical="center"/>
    </xf>
    <xf numFmtId="0" fontId="56" fillId="0" borderId="8" xfId="0" applyFont="1" applyBorder="1" applyAlignment="1">
      <alignment horizontal="left" vertical="center"/>
    </xf>
    <xf numFmtId="0" fontId="56" fillId="0" borderId="9" xfId="0" applyFont="1" applyBorder="1" applyAlignment="1">
      <alignment horizontal="left" vertical="center"/>
    </xf>
    <xf numFmtId="0" fontId="57" fillId="5" borderId="0" xfId="0" applyFont="1" applyFill="1" applyAlignment="1">
      <alignment horizontal="center"/>
    </xf>
    <xf numFmtId="0" fontId="57" fillId="2" borderId="11" xfId="0" applyFont="1" applyFill="1" applyBorder="1" applyAlignment="1">
      <alignment horizontal="center" vertical="center" wrapText="1"/>
    </xf>
    <xf numFmtId="0" fontId="56" fillId="0" borderId="0" xfId="0" applyFont="1" applyAlignment="1">
      <alignment horizontal="center" vertical="top" wrapText="1"/>
    </xf>
    <xf numFmtId="49" fontId="56" fillId="0" borderId="1" xfId="0" applyNumberFormat="1" applyFont="1" applyBorder="1" applyAlignment="1">
      <alignment horizontal="left" vertical="top" wrapText="1"/>
    </xf>
    <xf numFmtId="49" fontId="56" fillId="0" borderId="6" xfId="0" applyNumberFormat="1" applyFont="1" applyBorder="1" applyAlignment="1">
      <alignment horizontal="left" vertical="top"/>
    </xf>
    <xf numFmtId="49" fontId="56" fillId="0" borderId="3" xfId="0" applyNumberFormat="1" applyFont="1" applyBorder="1" applyAlignment="1">
      <alignment horizontal="left" vertical="top"/>
    </xf>
    <xf numFmtId="49" fontId="56" fillId="0" borderId="7" xfId="0" applyNumberFormat="1" applyFont="1" applyBorder="1" applyAlignment="1">
      <alignment horizontal="left" vertical="top"/>
    </xf>
    <xf numFmtId="49" fontId="56" fillId="0" borderId="8" xfId="0" applyNumberFormat="1" applyFont="1" applyBorder="1" applyAlignment="1">
      <alignment horizontal="left" vertical="top"/>
    </xf>
    <xf numFmtId="49" fontId="56" fillId="0" borderId="9" xfId="0" applyNumberFormat="1" applyFont="1" applyBorder="1" applyAlignment="1">
      <alignment horizontal="left" vertical="top"/>
    </xf>
    <xf numFmtId="0" fontId="56" fillId="0" borderId="0" xfId="0" applyFont="1" applyAlignment="1">
      <alignment wrapText="1"/>
    </xf>
    <xf numFmtId="0" fontId="5" fillId="0" borderId="0" xfId="0" applyFont="1" applyAlignment="1">
      <alignment horizontal="center"/>
    </xf>
    <xf numFmtId="0" fontId="24" fillId="0" borderId="1" xfId="0" applyFont="1" applyBorder="1" applyAlignment="1">
      <alignment vertical="center" wrapText="1"/>
    </xf>
    <xf numFmtId="0" fontId="9" fillId="0" borderId="5" xfId="0" applyFont="1" applyBorder="1"/>
    <xf numFmtId="0" fontId="9" fillId="0" borderId="6" xfId="0" applyFont="1" applyBorder="1"/>
    <xf numFmtId="0" fontId="9" fillId="0" borderId="3" xfId="0" applyFont="1" applyBorder="1"/>
    <xf numFmtId="0" fontId="9" fillId="0" borderId="7" xfId="0" applyFont="1" applyBorder="1"/>
    <xf numFmtId="0" fontId="9" fillId="0" borderId="8" xfId="0" applyFont="1" applyBorder="1"/>
    <xf numFmtId="0" fontId="9" fillId="0" borderId="2" xfId="0" applyFont="1" applyBorder="1"/>
    <xf numFmtId="0" fontId="9" fillId="0" borderId="9" xfId="0" applyFont="1" applyBorder="1"/>
    <xf numFmtId="0" fontId="63" fillId="16" borderId="40" xfId="0" applyFont="1" applyFill="1" applyBorder="1" applyAlignment="1">
      <alignment wrapText="1"/>
    </xf>
    <xf numFmtId="0" fontId="9" fillId="16" borderId="46" xfId="0" applyFont="1" applyFill="1" applyBorder="1"/>
    <xf numFmtId="0" fontId="9" fillId="16" borderId="47" xfId="0" applyFont="1" applyFill="1" applyBorder="1"/>
    <xf numFmtId="0" fontId="9" fillId="16" borderId="22" xfId="0" applyFont="1" applyFill="1" applyBorder="1"/>
    <xf numFmtId="0" fontId="9" fillId="16" borderId="0" xfId="0" applyFont="1" applyFill="1"/>
    <xf numFmtId="0" fontId="9" fillId="16" borderId="23" xfId="0" applyFont="1" applyFill="1" applyBorder="1"/>
    <xf numFmtId="0" fontId="5" fillId="0" borderId="0" xfId="0" applyFont="1" applyAlignment="1">
      <alignment horizontal="center" vertical="center"/>
    </xf>
    <xf numFmtId="0" fontId="24" fillId="0" borderId="1" xfId="0" applyFont="1" applyBorder="1" applyAlignment="1">
      <alignment horizontal="left" vertical="center" wrapText="1"/>
    </xf>
    <xf numFmtId="0" fontId="9" fillId="0" borderId="1" xfId="0" applyFont="1" applyBorder="1" applyAlignment="1">
      <alignment horizontal="left" vertical="top" wrapText="1"/>
    </xf>
    <xf numFmtId="0" fontId="9" fillId="0" borderId="1" xfId="0" applyFont="1" applyBorder="1" applyAlignment="1">
      <alignment horizontal="left" vertical="top"/>
    </xf>
    <xf numFmtId="0" fontId="9" fillId="5" borderId="4" xfId="0" applyFont="1" applyFill="1" applyBorder="1" applyAlignment="1">
      <alignment horizontal="left" vertical="center" wrapText="1"/>
    </xf>
    <xf numFmtId="0" fontId="9" fillId="5" borderId="5" xfId="0" applyFont="1" applyFill="1" applyBorder="1" applyAlignment="1">
      <alignment horizontal="left" vertical="center" wrapText="1"/>
    </xf>
    <xf numFmtId="0" fontId="9" fillId="5" borderId="6" xfId="0" applyFont="1" applyFill="1" applyBorder="1" applyAlignment="1">
      <alignment horizontal="left" vertical="center" wrapText="1"/>
    </xf>
    <xf numFmtId="0" fontId="9" fillId="5" borderId="3" xfId="0" applyFont="1" applyFill="1" applyBorder="1" applyAlignment="1">
      <alignment horizontal="left" vertical="center" wrapText="1"/>
    </xf>
    <xf numFmtId="0" fontId="9" fillId="5" borderId="45" xfId="0" applyFont="1" applyFill="1" applyBorder="1" applyAlignment="1">
      <alignment horizontal="left" vertical="center" wrapText="1"/>
    </xf>
    <xf numFmtId="0" fontId="9" fillId="5" borderId="7" xfId="0" applyFont="1" applyFill="1" applyBorder="1" applyAlignment="1">
      <alignment horizontal="left" vertical="center" wrapText="1"/>
    </xf>
    <xf numFmtId="0" fontId="9" fillId="5" borderId="8" xfId="0" applyFont="1" applyFill="1" applyBorder="1" applyAlignment="1">
      <alignment horizontal="left" vertical="center" wrapText="1"/>
    </xf>
    <xf numFmtId="0" fontId="9" fillId="5" borderId="2" xfId="0" applyFont="1" applyFill="1" applyBorder="1" applyAlignment="1">
      <alignment horizontal="left" vertical="center" wrapText="1"/>
    </xf>
    <xf numFmtId="0" fontId="9" fillId="5" borderId="9" xfId="0" applyFont="1" applyFill="1" applyBorder="1" applyAlignment="1">
      <alignment horizontal="left" vertical="center" wrapText="1"/>
    </xf>
    <xf numFmtId="0" fontId="9" fillId="5" borderId="4" xfId="0" applyFont="1" applyFill="1" applyBorder="1" applyAlignment="1">
      <alignment horizontal="left" vertical="top" wrapText="1"/>
    </xf>
    <xf numFmtId="0" fontId="9" fillId="5" borderId="5" xfId="0" applyFont="1" applyFill="1" applyBorder="1" applyAlignment="1">
      <alignment horizontal="left" vertical="top" wrapText="1"/>
    </xf>
    <xf numFmtId="0" fontId="9" fillId="5" borderId="6" xfId="0" applyFont="1" applyFill="1" applyBorder="1" applyAlignment="1">
      <alignment horizontal="left" vertical="top" wrapText="1"/>
    </xf>
    <xf numFmtId="0" fontId="9" fillId="5" borderId="3" xfId="0" applyFont="1" applyFill="1" applyBorder="1" applyAlignment="1">
      <alignment horizontal="left" vertical="top" wrapText="1"/>
    </xf>
    <xf numFmtId="0" fontId="9" fillId="5" borderId="45" xfId="0" applyFont="1" applyFill="1" applyBorder="1" applyAlignment="1">
      <alignment horizontal="left" vertical="top" wrapText="1"/>
    </xf>
    <xf numFmtId="0" fontId="9" fillId="5" borderId="7" xfId="0" applyFont="1" applyFill="1" applyBorder="1" applyAlignment="1">
      <alignment horizontal="left" vertical="top" wrapText="1"/>
    </xf>
    <xf numFmtId="0" fontId="9" fillId="5" borderId="8" xfId="0" applyFont="1" applyFill="1" applyBorder="1" applyAlignment="1">
      <alignment horizontal="left" vertical="top" wrapText="1"/>
    </xf>
    <xf numFmtId="0" fontId="9" fillId="5" borderId="2" xfId="0" applyFont="1" applyFill="1" applyBorder="1" applyAlignment="1">
      <alignment horizontal="left" vertical="top" wrapText="1"/>
    </xf>
    <xf numFmtId="0" fontId="9" fillId="5" borderId="9" xfId="0" applyFont="1" applyFill="1" applyBorder="1" applyAlignment="1">
      <alignment horizontal="left" vertical="top" wrapText="1"/>
    </xf>
    <xf numFmtId="0" fontId="0" fillId="0" borderId="3" xfId="0" applyBorder="1"/>
    <xf numFmtId="0" fontId="0" fillId="0" borderId="7" xfId="0" applyBorder="1"/>
    <xf numFmtId="0" fontId="7" fillId="2" borderId="1" xfId="0" applyFont="1" applyFill="1" applyBorder="1" applyAlignment="1">
      <alignment vertical="top" wrapText="1"/>
    </xf>
    <xf numFmtId="0" fontId="8" fillId="0" borderId="0" xfId="0" applyFont="1" applyAlignment="1">
      <alignment horizontal="center" vertical="top" wrapText="1"/>
    </xf>
    <xf numFmtId="0" fontId="0" fillId="0" borderId="15" xfId="0" applyBorder="1"/>
    <xf numFmtId="0" fontId="9" fillId="0" borderId="2" xfId="0" applyFont="1" applyBorder="1" applyAlignment="1">
      <alignment vertical="top" wrapText="1"/>
    </xf>
    <xf numFmtId="0" fontId="7" fillId="2" borderId="1" xfId="0" applyFont="1" applyFill="1" applyBorder="1" applyAlignment="1">
      <alignment vertical="center" wrapText="1"/>
    </xf>
    <xf numFmtId="0" fontId="42"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2" fillId="0" borderId="1" xfId="0" applyFont="1" applyBorder="1" applyAlignment="1">
      <alignment vertical="top" wrapText="1"/>
    </xf>
    <xf numFmtId="0" fontId="9" fillId="0" borderId="12" xfId="0" applyFont="1" applyBorder="1" applyAlignment="1">
      <alignment horizontal="center" vertical="center" wrapText="1"/>
    </xf>
    <xf numFmtId="0" fontId="9" fillId="0" borderId="1" xfId="0" applyFont="1" applyBorder="1" applyAlignment="1">
      <alignment horizontal="center" vertical="top" wrapText="1"/>
    </xf>
    <xf numFmtId="0" fontId="9" fillId="0" borderId="12" xfId="0" applyFont="1" applyBorder="1" applyAlignment="1">
      <alignment horizontal="center" vertical="top" wrapText="1"/>
    </xf>
    <xf numFmtId="0" fontId="21" fillId="0" borderId="0" xfId="0" applyFont="1" applyAlignment="1">
      <alignment wrapText="1"/>
    </xf>
    <xf numFmtId="0" fontId="9" fillId="5" borderId="1" xfId="0" applyFont="1" applyFill="1" applyBorder="1" applyAlignment="1">
      <alignment vertical="top" wrapText="1"/>
    </xf>
    <xf numFmtId="0" fontId="9" fillId="4" borderId="1" xfId="0" applyFont="1" applyFill="1" applyBorder="1" applyAlignment="1">
      <alignment vertical="top" wrapText="1"/>
    </xf>
    <xf numFmtId="0" fontId="35" fillId="0" borderId="0" xfId="1" applyFont="1" applyAlignment="1">
      <alignment horizontal="left" wrapText="1"/>
    </xf>
    <xf numFmtId="0" fontId="0" fillId="0" borderId="0" xfId="0" applyAlignment="1">
      <alignment horizontal="left"/>
    </xf>
    <xf numFmtId="0" fontId="9" fillId="0" borderId="1" xfId="0" applyFont="1" applyBorder="1" applyAlignment="1">
      <alignment vertical="center"/>
    </xf>
    <xf numFmtId="0" fontId="30" fillId="2" borderId="1" xfId="0" applyFont="1" applyFill="1" applyBorder="1" applyAlignment="1">
      <alignment horizontal="center" vertical="center" wrapText="1"/>
    </xf>
    <xf numFmtId="0" fontId="8" fillId="0" borderId="0" xfId="0" applyFont="1" applyAlignment="1">
      <alignment horizontal="center"/>
    </xf>
    <xf numFmtId="0" fontId="9" fillId="0" borderId="41" xfId="0" applyFont="1" applyBorder="1" applyAlignment="1">
      <alignment vertical="top" wrapText="1"/>
    </xf>
    <xf numFmtId="0" fontId="9" fillId="0" borderId="10" xfId="0" applyFont="1" applyBorder="1" applyAlignment="1">
      <alignment vertical="top"/>
    </xf>
    <xf numFmtId="0" fontId="9" fillId="0" borderId="25" xfId="0" applyFont="1" applyBorder="1" applyAlignment="1">
      <alignment vertical="top"/>
    </xf>
    <xf numFmtId="0" fontId="9" fillId="0" borderId="11" xfId="0" applyFont="1" applyBorder="1" applyAlignment="1">
      <alignment vertical="top" wrapText="1"/>
    </xf>
    <xf numFmtId="0" fontId="10" fillId="3" borderId="42" xfId="0" applyFont="1" applyFill="1" applyBorder="1" applyAlignment="1">
      <alignment horizontal="center" vertical="center" wrapText="1"/>
    </xf>
    <xf numFmtId="0" fontId="9" fillId="0" borderId="24" xfId="0" applyFont="1" applyBorder="1"/>
    <xf numFmtId="0" fontId="9" fillId="0" borderId="11" xfId="0" applyFont="1" applyBorder="1" applyAlignment="1">
      <alignment vertical="top"/>
    </xf>
    <xf numFmtId="0" fontId="19" fillId="0" borderId="1" xfId="0" applyFont="1" applyBorder="1" applyAlignment="1">
      <alignment vertical="center" wrapText="1"/>
    </xf>
    <xf numFmtId="0" fontId="19" fillId="0" borderId="12" xfId="0" applyFont="1" applyBorder="1" applyAlignment="1">
      <alignment vertical="center" wrapText="1"/>
    </xf>
    <xf numFmtId="0" fontId="19" fillId="0" borderId="11" xfId="0" applyFont="1" applyBorder="1" applyAlignment="1">
      <alignment vertical="center" wrapText="1"/>
    </xf>
    <xf numFmtId="0" fontId="10" fillId="2" borderId="12" xfId="0" applyFont="1" applyFill="1" applyBorder="1" applyAlignment="1">
      <alignment horizontal="left" vertical="top" wrapText="1"/>
    </xf>
    <xf numFmtId="0" fontId="10" fillId="3" borderId="1" xfId="0" applyFont="1" applyFill="1" applyBorder="1" applyAlignment="1">
      <alignment horizontal="center" vertical="center" wrapText="1"/>
    </xf>
    <xf numFmtId="0" fontId="9" fillId="0" borderId="11" xfId="0" applyFont="1" applyBorder="1"/>
    <xf numFmtId="0" fontId="10" fillId="3" borderId="14" xfId="0" applyFont="1" applyFill="1" applyBorder="1" applyAlignment="1">
      <alignment horizontal="center" vertical="center" wrapText="1"/>
    </xf>
    <xf numFmtId="0" fontId="19" fillId="0" borderId="41" xfId="0" applyFont="1" applyBorder="1" applyAlignment="1">
      <alignment vertical="center" wrapText="1"/>
    </xf>
    <xf numFmtId="0" fontId="0" fillId="0" borderId="25" xfId="0" applyBorder="1"/>
    <xf numFmtId="0" fontId="9" fillId="0" borderId="1" xfId="0" applyFont="1" applyBorder="1" applyAlignment="1">
      <alignment horizontal="left" vertical="top" wrapText="1" indent="1"/>
    </xf>
    <xf numFmtId="0" fontId="7" fillId="3" borderId="1" xfId="0" applyFont="1" applyFill="1" applyBorder="1" applyAlignment="1">
      <alignment vertical="top" wrapText="1"/>
    </xf>
    <xf numFmtId="0" fontId="10" fillId="2" borderId="1" xfId="0" applyFont="1" applyFill="1" applyBorder="1" applyAlignment="1">
      <alignment horizontal="left" vertical="top" wrapText="1"/>
    </xf>
    <xf numFmtId="0" fontId="9" fillId="0" borderId="4" xfId="0" applyFont="1" applyBorder="1" applyAlignment="1">
      <alignment horizontal="left" vertical="top" wrapText="1"/>
    </xf>
    <xf numFmtId="0" fontId="9" fillId="0" borderId="12" xfId="0" applyFont="1" applyBorder="1" applyAlignment="1">
      <alignment horizontal="left" vertical="top" wrapText="1"/>
    </xf>
    <xf numFmtId="0" fontId="0" fillId="0" borderId="5" xfId="0" applyBorder="1" applyAlignment="1">
      <alignment horizontal="left"/>
    </xf>
    <xf numFmtId="0" fontId="0" fillId="0" borderId="8" xfId="0" applyBorder="1" applyAlignment="1">
      <alignment horizontal="left"/>
    </xf>
    <xf numFmtId="0" fontId="0" fillId="0" borderId="2" xfId="0" applyBorder="1" applyAlignment="1">
      <alignment horizontal="left"/>
    </xf>
    <xf numFmtId="0" fontId="9" fillId="0" borderId="4" xfId="0" applyFont="1" applyBorder="1" applyAlignment="1">
      <alignment vertical="top" wrapText="1"/>
    </xf>
    <xf numFmtId="0" fontId="29" fillId="0" borderId="1" xfId="0" applyFont="1" applyBorder="1" applyAlignment="1">
      <alignment vertical="top" wrapText="1"/>
    </xf>
    <xf numFmtId="0" fontId="10" fillId="16" borderId="1" xfId="0" applyFont="1" applyFill="1" applyBorder="1" applyAlignment="1">
      <alignment horizontal="left" vertical="top" wrapText="1"/>
    </xf>
    <xf numFmtId="0" fontId="0" fillId="16" borderId="5" xfId="0" applyFill="1" applyBorder="1"/>
    <xf numFmtId="0" fontId="0" fillId="16" borderId="6" xfId="0" applyFill="1" applyBorder="1"/>
    <xf numFmtId="0" fontId="0" fillId="16" borderId="8" xfId="0" applyFill="1" applyBorder="1"/>
    <xf numFmtId="0" fontId="0" fillId="16" borderId="2" xfId="0" applyFill="1" applyBorder="1"/>
    <xf numFmtId="0" fontId="0" fillId="16" borderId="9" xfId="0" applyFill="1" applyBorder="1"/>
    <xf numFmtId="0" fontId="7" fillId="2" borderId="1" xfId="0" applyFont="1" applyFill="1" applyBorder="1" applyAlignment="1">
      <alignment horizontal="left" vertical="top" wrapText="1"/>
    </xf>
    <xf numFmtId="166" fontId="9" fillId="0" borderId="1" xfId="0" applyNumberFormat="1" applyFont="1" applyBorder="1" applyAlignment="1">
      <alignment vertical="top" wrapText="1"/>
    </xf>
    <xf numFmtId="166" fontId="0" fillId="0" borderId="10" xfId="0" applyNumberFormat="1" applyBorder="1"/>
    <xf numFmtId="166" fontId="0" fillId="0" borderId="11" xfId="0" applyNumberFormat="1" applyBorder="1"/>
    <xf numFmtId="166" fontId="52" fillId="0" borderId="1" xfId="0" applyNumberFormat="1" applyFont="1" applyBorder="1" applyAlignment="1">
      <alignment vertical="top" wrapText="1"/>
    </xf>
    <xf numFmtId="0" fontId="52" fillId="0" borderId="1" xfId="0" applyFont="1" applyBorder="1" applyAlignment="1">
      <alignment vertical="top" wrapText="1"/>
    </xf>
    <xf numFmtId="166" fontId="9" fillId="0" borderId="12" xfId="0" applyNumberFormat="1" applyFont="1" applyBorder="1" applyAlignment="1">
      <alignment horizontal="center" vertical="top" wrapText="1"/>
    </xf>
    <xf numFmtId="166" fontId="9" fillId="0" borderId="10" xfId="0" applyNumberFormat="1" applyFont="1" applyBorder="1" applyAlignment="1">
      <alignment horizontal="center" vertical="top" wrapText="1"/>
    </xf>
    <xf numFmtId="166" fontId="9" fillId="0" borderId="11" xfId="0" applyNumberFormat="1" applyFont="1" applyBorder="1" applyAlignment="1">
      <alignment horizontal="center" vertical="top" wrapText="1"/>
    </xf>
    <xf numFmtId="0" fontId="32" fillId="0" borderId="0" xfId="1" applyFont="1" applyAlignment="1">
      <alignment wrapText="1"/>
    </xf>
    <xf numFmtId="0" fontId="10" fillId="0" borderId="1" xfId="0" applyFont="1" applyBorder="1" applyAlignment="1">
      <alignment horizontal="center" vertical="top" wrapText="1"/>
    </xf>
    <xf numFmtId="0" fontId="10" fillId="0" borderId="3" xfId="0" applyFont="1" applyBorder="1" applyAlignment="1">
      <alignment vertical="top" wrapText="1"/>
    </xf>
    <xf numFmtId="0" fontId="9" fillId="0" borderId="0" xfId="0" applyFont="1" applyAlignment="1">
      <alignment vertical="top" wrapText="1"/>
    </xf>
    <xf numFmtId="0" fontId="52" fillId="15" borderId="1" xfId="0" applyFont="1" applyFill="1" applyBorder="1" applyAlignment="1">
      <alignment horizontal="center" vertical="center" wrapText="1"/>
    </xf>
    <xf numFmtId="0" fontId="0" fillId="15" borderId="5" xfId="0" applyFill="1" applyBorder="1" applyAlignment="1">
      <alignment wrapText="1"/>
    </xf>
    <xf numFmtId="0" fontId="0" fillId="15" borderId="6" xfId="0" applyFill="1" applyBorder="1" applyAlignment="1">
      <alignment wrapText="1"/>
    </xf>
    <xf numFmtId="0" fontId="0" fillId="15" borderId="8" xfId="0" applyFill="1" applyBorder="1" applyAlignment="1">
      <alignment wrapText="1"/>
    </xf>
    <xf numFmtId="0" fontId="0" fillId="15" borderId="2" xfId="0" applyFill="1" applyBorder="1" applyAlignment="1">
      <alignment wrapText="1"/>
    </xf>
    <xf numFmtId="0" fontId="0" fillId="15" borderId="9" xfId="0" applyFill="1" applyBorder="1" applyAlignment="1">
      <alignment wrapText="1"/>
    </xf>
    <xf numFmtId="0" fontId="10" fillId="0" borderId="0" xfId="0" applyFont="1" applyAlignment="1">
      <alignment vertical="top" wrapText="1"/>
    </xf>
    <xf numFmtId="0" fontId="54" fillId="0" borderId="1" xfId="0" applyFont="1" applyBorder="1" applyAlignment="1">
      <alignment horizontal="center" vertical="center" wrapText="1"/>
    </xf>
    <xf numFmtId="0" fontId="55" fillId="0" borderId="1" xfId="0" applyFont="1" applyBorder="1" applyAlignment="1">
      <alignment horizontal="center" vertical="center" wrapText="1"/>
    </xf>
    <xf numFmtId="0" fontId="29" fillId="0" borderId="0" xfId="0" applyFont="1" applyAlignment="1">
      <alignment horizontal="center" vertical="top" wrapText="1"/>
    </xf>
    <xf numFmtId="0" fontId="7" fillId="2" borderId="14" xfId="0" applyFont="1" applyFill="1" applyBorder="1" applyAlignment="1">
      <alignment horizontal="center" vertical="top" wrapText="1"/>
    </xf>
    <xf numFmtId="0" fontId="9" fillId="0" borderId="0" xfId="0" applyFont="1" applyAlignment="1">
      <alignment vertical="top"/>
    </xf>
    <xf numFmtId="0" fontId="53" fillId="0" borderId="12" xfId="0" applyFont="1" applyBorder="1" applyAlignment="1">
      <alignment horizontal="left" vertical="center" wrapText="1"/>
    </xf>
    <xf numFmtId="0" fontId="53" fillId="0" borderId="10" xfId="0" applyFont="1" applyBorder="1" applyAlignment="1">
      <alignment horizontal="left" vertical="center" wrapText="1"/>
    </xf>
    <xf numFmtId="0" fontId="53" fillId="0" borderId="11" xfId="0" applyFont="1" applyBorder="1" applyAlignment="1">
      <alignment horizontal="left" vertical="center" wrapText="1"/>
    </xf>
    <xf numFmtId="0" fontId="0" fillId="0" borderId="1" xfId="0" applyBorder="1"/>
    <xf numFmtId="0" fontId="7" fillId="2" borderId="1" xfId="0" applyFont="1" applyFill="1" applyBorder="1" applyAlignment="1">
      <alignment horizontal="center" vertical="top" wrapText="1"/>
    </xf>
    <xf numFmtId="0" fontId="0" fillId="0" borderId="0" xfId="0" applyProtection="1"/>
    <xf numFmtId="0" fontId="38" fillId="0" borderId="0" xfId="0" applyFont="1" applyAlignment="1" applyProtection="1">
      <alignment horizontal="left"/>
    </xf>
    <xf numFmtId="0" fontId="8" fillId="0" borderId="0" xfId="0" applyFont="1" applyAlignment="1" applyProtection="1">
      <alignment horizontal="center" vertical="top"/>
    </xf>
    <xf numFmtId="0" fontId="0" fillId="0" borderId="0" xfId="0" applyProtection="1"/>
    <xf numFmtId="0" fontId="8" fillId="0" borderId="0" xfId="0" applyFont="1" applyAlignment="1" applyProtection="1">
      <alignment horizontal="center" vertical="top"/>
    </xf>
    <xf numFmtId="0" fontId="36" fillId="0" borderId="0" xfId="0" applyFont="1" applyProtection="1"/>
    <xf numFmtId="0" fontId="37" fillId="0" borderId="0" xfId="0" applyFont="1" applyProtection="1"/>
    <xf numFmtId="0" fontId="7" fillId="0" borderId="0" xfId="0" applyFont="1" applyProtection="1"/>
    <xf numFmtId="0" fontId="7" fillId="0" borderId="0" xfId="0" applyFont="1" applyProtection="1"/>
    <xf numFmtId="0" fontId="44" fillId="0" borderId="0" xfId="0" applyFont="1" applyProtection="1"/>
    <xf numFmtId="0" fontId="9" fillId="2" borderId="1" xfId="0" applyFont="1" applyFill="1" applyBorder="1" applyAlignment="1" applyProtection="1">
      <alignment vertical="center" wrapText="1"/>
    </xf>
    <xf numFmtId="0" fontId="0" fillId="0" borderId="10" xfId="0" applyBorder="1" applyProtection="1"/>
    <xf numFmtId="0" fontId="0" fillId="0" borderId="11" xfId="0" applyBorder="1" applyProtection="1"/>
    <xf numFmtId="0" fontId="9" fillId="5" borderId="1" xfId="0" applyFont="1" applyFill="1" applyBorder="1" applyAlignment="1" applyProtection="1">
      <alignment vertical="center" wrapText="1"/>
    </xf>
    <xf numFmtId="0" fontId="0" fillId="5" borderId="10" xfId="0" applyFill="1" applyBorder="1" applyProtection="1"/>
    <xf numFmtId="0" fontId="0" fillId="5" borderId="11" xfId="0" applyFill="1" applyBorder="1" applyProtection="1"/>
    <xf numFmtId="0" fontId="9" fillId="0" borderId="0" xfId="0" applyFont="1" applyAlignment="1" applyProtection="1">
      <alignment vertical="center" wrapText="1"/>
    </xf>
    <xf numFmtId="0" fontId="37" fillId="0" borderId="0" xfId="0" applyFont="1" applyAlignment="1" applyProtection="1">
      <alignment vertical="center"/>
    </xf>
    <xf numFmtId="0" fontId="9" fillId="0" borderId="1" xfId="0" applyFont="1" applyBorder="1" applyAlignment="1" applyProtection="1">
      <alignment vertical="center" wrapText="1"/>
    </xf>
    <xf numFmtId="0" fontId="38" fillId="9" borderId="0" xfId="0" applyFont="1" applyFill="1" applyAlignment="1" applyProtection="1">
      <alignment vertical="center"/>
    </xf>
    <xf numFmtId="0" fontId="9" fillId="2" borderId="1" xfId="0" applyFont="1" applyFill="1" applyBorder="1" applyAlignment="1" applyProtection="1">
      <alignment horizontal="left" vertical="center" wrapText="1"/>
    </xf>
    <xf numFmtId="0" fontId="9" fillId="5" borderId="1" xfId="0" applyFont="1" applyFill="1" applyBorder="1" applyAlignment="1" applyProtection="1">
      <alignment horizontal="left" vertical="center" wrapText="1"/>
    </xf>
    <xf numFmtId="0" fontId="9" fillId="5" borderId="0" xfId="0" applyFont="1" applyFill="1" applyAlignment="1" applyProtection="1">
      <alignment vertical="center" wrapText="1"/>
    </xf>
    <xf numFmtId="0" fontId="0" fillId="0" borderId="10" xfId="0" applyBorder="1" applyAlignment="1" applyProtection="1">
      <alignment horizontal="left"/>
    </xf>
    <xf numFmtId="0" fontId="0" fillId="0" borderId="11" xfId="0" applyBorder="1" applyAlignment="1" applyProtection="1">
      <alignment horizontal="left"/>
    </xf>
    <xf numFmtId="0" fontId="38" fillId="0" borderId="0" xfId="0" applyFont="1" applyProtection="1"/>
    <xf numFmtId="0" fontId="7" fillId="0" borderId="0" xfId="0" applyFont="1" applyAlignment="1" applyProtection="1">
      <alignment wrapText="1"/>
    </xf>
    <xf numFmtId="0" fontId="7" fillId="0" borderId="0" xfId="0" applyFont="1" applyAlignment="1" applyProtection="1">
      <alignment wrapText="1"/>
    </xf>
    <xf numFmtId="165" fontId="9" fillId="5" borderId="1" xfId="0" applyNumberFormat="1" applyFont="1" applyFill="1" applyBorder="1" applyAlignment="1" applyProtection="1">
      <alignment horizontal="left" vertical="center" wrapText="1"/>
    </xf>
    <xf numFmtId="0" fontId="0" fillId="5" borderId="10" xfId="0" applyFill="1" applyBorder="1" applyAlignment="1" applyProtection="1">
      <alignment horizontal="left"/>
    </xf>
    <xf numFmtId="0" fontId="0" fillId="5" borderId="11" xfId="0" applyFill="1" applyBorder="1" applyAlignment="1" applyProtection="1">
      <alignment horizontal="left"/>
    </xf>
    <xf numFmtId="14" fontId="9" fillId="5" borderId="0" xfId="0" applyNumberFormat="1" applyFont="1" applyFill="1" applyAlignment="1" applyProtection="1">
      <alignment vertical="center" wrapText="1"/>
    </xf>
    <xf numFmtId="0" fontId="43" fillId="0" borderId="0" xfId="0" applyFont="1" applyProtection="1"/>
    <xf numFmtId="14" fontId="9" fillId="5" borderId="1" xfId="0" applyNumberFormat="1" applyFont="1" applyFill="1" applyBorder="1" applyAlignment="1" applyProtection="1">
      <alignment horizontal="left" vertical="center" wrapText="1"/>
    </xf>
    <xf numFmtId="0" fontId="16" fillId="5" borderId="10" xfId="0" applyFont="1" applyFill="1" applyBorder="1" applyAlignment="1" applyProtection="1">
      <alignment horizontal="left"/>
    </xf>
    <xf numFmtId="0" fontId="16" fillId="5" borderId="11" xfId="0" applyFont="1" applyFill="1" applyBorder="1" applyAlignment="1" applyProtection="1">
      <alignment horizontal="left"/>
    </xf>
    <xf numFmtId="0" fontId="27" fillId="5" borderId="0" xfId="0" applyFont="1" applyFill="1" applyAlignment="1" applyProtection="1">
      <alignment horizontal="left" vertical="center" wrapText="1"/>
    </xf>
    <xf numFmtId="14" fontId="9" fillId="5" borderId="0" xfId="0" applyNumberFormat="1" applyFont="1" applyFill="1" applyAlignment="1" applyProtection="1">
      <alignment horizontal="right" vertical="center" wrapText="1"/>
    </xf>
    <xf numFmtId="0" fontId="26" fillId="5" borderId="0" xfId="0" applyFont="1" applyFill="1" applyAlignment="1" applyProtection="1">
      <alignment vertical="center" wrapText="1"/>
    </xf>
    <xf numFmtId="0" fontId="29" fillId="2" borderId="1" xfId="0" applyFont="1" applyFill="1" applyBorder="1" applyAlignment="1" applyProtection="1">
      <alignment vertical="center" wrapText="1"/>
    </xf>
    <xf numFmtId="0" fontId="10" fillId="0" borderId="0" xfId="0" applyFont="1" applyAlignment="1" applyProtection="1">
      <alignment wrapText="1"/>
    </xf>
    <xf numFmtId="0" fontId="10" fillId="0" borderId="0" xfId="0" applyFont="1" applyAlignment="1" applyProtection="1">
      <alignment wrapText="1"/>
    </xf>
    <xf numFmtId="0" fontId="9" fillId="2" borderId="12" xfId="0" applyFont="1" applyFill="1" applyBorder="1" applyAlignment="1" applyProtection="1">
      <alignment vertical="center" wrapText="1"/>
    </xf>
    <xf numFmtId="0" fontId="9" fillId="2" borderId="10" xfId="0" applyFont="1" applyFill="1" applyBorder="1" applyAlignment="1" applyProtection="1">
      <alignment vertical="center" wrapText="1"/>
    </xf>
    <xf numFmtId="0" fontId="9" fillId="2" borderId="11" xfId="0" applyFont="1" applyFill="1" applyBorder="1" applyAlignment="1" applyProtection="1">
      <alignment vertical="center" wrapText="1"/>
    </xf>
    <xf numFmtId="164" fontId="9" fillId="5" borderId="1" xfId="0" applyNumberFormat="1" applyFont="1" applyFill="1" applyBorder="1" applyAlignment="1" applyProtection="1">
      <alignment vertical="center" wrapText="1"/>
    </xf>
    <xf numFmtId="164" fontId="9" fillId="5" borderId="0" xfId="0" applyNumberFormat="1" applyFont="1" applyFill="1" applyAlignment="1" applyProtection="1">
      <alignment vertical="center" wrapText="1"/>
    </xf>
    <xf numFmtId="0" fontId="39" fillId="0" borderId="0" xfId="0" applyFont="1" applyProtection="1"/>
    <xf numFmtId="0" fontId="10" fillId="5" borderId="0" xfId="0" applyFont="1" applyFill="1" applyAlignment="1" applyProtection="1">
      <alignment wrapText="1"/>
    </xf>
    <xf numFmtId="0" fontId="0" fillId="5" borderId="0" xfId="0" applyFill="1" applyProtection="1"/>
    <xf numFmtId="0" fontId="10" fillId="5" borderId="0" xfId="0" applyFont="1" applyFill="1" applyAlignment="1" applyProtection="1">
      <alignment wrapText="1"/>
    </xf>
    <xf numFmtId="0" fontId="26" fillId="0" borderId="0" xfId="0" applyFont="1" applyAlignment="1" applyProtection="1">
      <alignment vertical="center" wrapText="1"/>
    </xf>
    <xf numFmtId="0" fontId="10" fillId="0" borderId="0" xfId="0" applyFont="1" applyProtection="1"/>
    <xf numFmtId="0" fontId="16" fillId="0" borderId="0" xfId="0" applyFont="1" applyProtection="1"/>
    <xf numFmtId="0" fontId="9" fillId="5" borderId="0" xfId="0" applyFont="1" applyFill="1" applyAlignment="1" applyProtection="1">
      <alignment horizontal="left" vertical="center" wrapText="1"/>
    </xf>
    <xf numFmtId="0" fontId="10" fillId="0" borderId="0" xfId="0" applyFont="1" applyProtection="1"/>
    <xf numFmtId="0" fontId="9" fillId="0" borderId="1" xfId="0" applyFont="1" applyBorder="1" applyAlignment="1" applyProtection="1">
      <alignment vertical="center"/>
    </xf>
    <xf numFmtId="0" fontId="9" fillId="0" borderId="0" xfId="0" applyFont="1" applyAlignment="1" applyProtection="1">
      <alignment vertical="center"/>
    </xf>
    <xf numFmtId="0" fontId="24" fillId="5" borderId="0" xfId="0" applyFont="1" applyFill="1" applyAlignment="1" applyProtection="1">
      <alignment vertical="center" wrapText="1"/>
    </xf>
    <xf numFmtId="0" fontId="18" fillId="5" borderId="0" xfId="0" applyFont="1" applyFill="1" applyAlignment="1" applyProtection="1">
      <alignment vertical="center" wrapText="1"/>
    </xf>
    <xf numFmtId="0" fontId="31" fillId="0" borderId="0" xfId="0" applyFont="1" applyAlignment="1" applyProtection="1">
      <alignment vertical="center" wrapText="1"/>
    </xf>
    <xf numFmtId="0" fontId="20" fillId="5" borderId="0" xfId="0" applyFont="1" applyFill="1" applyAlignment="1" applyProtection="1">
      <alignment horizontal="left" wrapText="1"/>
    </xf>
    <xf numFmtId="0" fontId="64" fillId="5" borderId="0" xfId="0" applyFont="1" applyFill="1" applyAlignment="1" applyProtection="1">
      <alignment horizontal="left" wrapText="1"/>
    </xf>
    <xf numFmtId="0" fontId="65" fillId="0" borderId="0" xfId="0" applyFont="1" applyProtection="1"/>
    <xf numFmtId="0" fontId="10" fillId="2" borderId="1" xfId="0" applyFont="1" applyFill="1" applyBorder="1" applyAlignment="1" applyProtection="1">
      <alignment horizontal="center" vertical="center"/>
    </xf>
    <xf numFmtId="0" fontId="9" fillId="2" borderId="1" xfId="0" applyFont="1" applyFill="1" applyBorder="1" applyAlignment="1" applyProtection="1">
      <alignment vertical="center"/>
    </xf>
    <xf numFmtId="0" fontId="9" fillId="5" borderId="1" xfId="0" applyFont="1" applyFill="1" applyBorder="1" applyAlignment="1" applyProtection="1">
      <alignment vertical="center"/>
    </xf>
    <xf numFmtId="0" fontId="0" fillId="0" borderId="12" xfId="0" applyBorder="1" applyProtection="1"/>
    <xf numFmtId="0" fontId="37" fillId="0" borderId="0" xfId="0" applyFont="1" applyAlignment="1" applyProtection="1">
      <alignment horizontal="left" vertical="center" indent="1"/>
    </xf>
    <xf numFmtId="0" fontId="9" fillId="5" borderId="0" xfId="0" applyFont="1" applyFill="1" applyAlignment="1" applyProtection="1">
      <alignment vertical="center"/>
    </xf>
    <xf numFmtId="0" fontId="5" fillId="0" borderId="0" xfId="0" applyFont="1" applyAlignment="1" applyProtection="1">
      <alignment horizontal="left" vertical="top"/>
    </xf>
    <xf numFmtId="0" fontId="5" fillId="0" borderId="0" xfId="0" applyFont="1" applyAlignment="1" applyProtection="1">
      <alignment horizontal="left" vertical="top"/>
    </xf>
    <xf numFmtId="0" fontId="10" fillId="0" borderId="0" xfId="0" applyFont="1" applyAlignment="1" applyProtection="1">
      <alignment horizontal="left" vertical="top"/>
    </xf>
    <xf numFmtId="0" fontId="0" fillId="0" borderId="5" xfId="0" applyBorder="1" applyProtection="1"/>
    <xf numFmtId="0" fontId="0" fillId="0" borderId="6" xfId="0" applyBorder="1" applyProtection="1"/>
    <xf numFmtId="0" fontId="0" fillId="0" borderId="8" xfId="0" applyBorder="1" applyProtection="1"/>
    <xf numFmtId="0" fontId="0" fillId="0" borderId="2" xfId="0" applyBorder="1" applyProtection="1"/>
    <xf numFmtId="0" fontId="0" fillId="0" borderId="9" xfId="0" applyBorder="1" applyProtection="1"/>
    <xf numFmtId="0" fontId="36" fillId="0" borderId="0" xfId="0" applyFont="1" applyAlignment="1" applyProtection="1">
      <alignment horizontal="left" vertical="center" indent="2"/>
    </xf>
    <xf numFmtId="0" fontId="9" fillId="0" borderId="12" xfId="0" applyFont="1" applyBorder="1" applyAlignment="1" applyProtection="1">
      <alignment vertical="top" wrapText="1"/>
    </xf>
    <xf numFmtId="0" fontId="37" fillId="0" borderId="0" xfId="0" applyFont="1" applyAlignment="1" applyProtection="1">
      <alignment horizontal="left" vertical="center" indent="2"/>
    </xf>
    <xf numFmtId="0" fontId="10" fillId="4" borderId="1" xfId="0" applyFont="1" applyFill="1" applyBorder="1" applyAlignment="1" applyProtection="1">
      <alignment horizontal="center" vertical="center" wrapText="1"/>
    </xf>
    <xf numFmtId="0" fontId="22" fillId="4" borderId="1" xfId="0" applyFont="1" applyFill="1" applyBorder="1" applyAlignment="1" applyProtection="1">
      <alignment horizontal="center" vertical="center" wrapText="1"/>
    </xf>
    <xf numFmtId="0" fontId="0" fillId="0" borderId="16" xfId="0" applyBorder="1" applyProtection="1"/>
    <xf numFmtId="0" fontId="9" fillId="0" borderId="1" xfId="0" applyFont="1" applyBorder="1" applyAlignment="1" applyProtection="1">
      <alignment vertical="top" wrapText="1"/>
    </xf>
    <xf numFmtId="0" fontId="9" fillId="0" borderId="4" xfId="0" applyFont="1" applyBorder="1" applyAlignment="1" applyProtection="1">
      <alignment horizontal="center" vertical="center" wrapText="1"/>
    </xf>
    <xf numFmtId="0" fontId="9" fillId="0" borderId="5" xfId="0" applyFont="1" applyBorder="1" applyAlignment="1" applyProtection="1">
      <alignment horizontal="center" vertical="center" wrapText="1"/>
    </xf>
    <xf numFmtId="0" fontId="9" fillId="0" borderId="6" xfId="0" applyFont="1" applyBorder="1" applyAlignment="1" applyProtection="1">
      <alignment horizontal="center" vertical="center" wrapText="1"/>
    </xf>
    <xf numFmtId="0" fontId="9" fillId="0" borderId="0" xfId="0" applyFont="1" applyAlignment="1" applyProtection="1">
      <alignment vertical="top" wrapText="1"/>
    </xf>
    <xf numFmtId="0" fontId="9" fillId="0" borderId="8" xfId="0" applyFont="1" applyBorder="1" applyAlignment="1" applyProtection="1">
      <alignment horizontal="center" vertical="center" wrapText="1"/>
    </xf>
    <xf numFmtId="0" fontId="9" fillId="0" borderId="2" xfId="0" applyFont="1" applyBorder="1" applyAlignment="1" applyProtection="1">
      <alignment horizontal="center" vertical="center" wrapText="1"/>
    </xf>
    <xf numFmtId="0" fontId="9" fillId="0" borderId="9" xfId="0" applyFont="1" applyBorder="1" applyAlignment="1" applyProtection="1">
      <alignment horizontal="center" vertical="center" wrapText="1"/>
    </xf>
    <xf numFmtId="0" fontId="41" fillId="0" borderId="0" xfId="0" applyFont="1" applyProtection="1"/>
    <xf numFmtId="0" fontId="5" fillId="0" borderId="0" xfId="0" applyFont="1" applyAlignment="1" applyProtection="1">
      <alignment horizontal="center" vertical="center" wrapText="1"/>
    </xf>
    <xf numFmtId="0" fontId="3" fillId="0" borderId="0" xfId="0" applyFont="1" applyProtection="1"/>
    <xf numFmtId="0" fontId="9" fillId="0" borderId="0" xfId="0" applyFont="1" applyProtection="1"/>
    <xf numFmtId="0" fontId="19" fillId="0" borderId="0" xfId="0" applyFont="1" applyAlignment="1" applyProtection="1">
      <alignment horizontal="center" vertical="top" wrapText="1"/>
    </xf>
    <xf numFmtId="0" fontId="9" fillId="0" borderId="0" xfId="0" applyFont="1" applyProtection="1"/>
    <xf numFmtId="0" fontId="11" fillId="0" borderId="0" xfId="0" applyFont="1" applyAlignment="1" applyProtection="1">
      <alignment vertical="top" wrapText="1"/>
    </xf>
    <xf numFmtId="0" fontId="11" fillId="0" borderId="43" xfId="0" applyFont="1" applyBorder="1" applyAlignment="1" applyProtection="1">
      <alignment vertical="top" wrapText="1"/>
    </xf>
    <xf numFmtId="0" fontId="9" fillId="0" borderId="49" xfId="0" applyFont="1" applyBorder="1" applyProtection="1"/>
    <xf numFmtId="0" fontId="9" fillId="0" borderId="48" xfId="0" applyFont="1" applyBorder="1" applyProtection="1"/>
    <xf numFmtId="0" fontId="9" fillId="0" borderId="45" xfId="0" applyFont="1" applyBorder="1" applyProtection="1"/>
    <xf numFmtId="0" fontId="24" fillId="14" borderId="40" xfId="0" applyFont="1" applyFill="1" applyBorder="1" applyAlignment="1" applyProtection="1">
      <alignment vertical="top" wrapText="1"/>
    </xf>
    <xf numFmtId="0" fontId="24" fillId="14" borderId="43" xfId="0" applyFont="1" applyFill="1" applyBorder="1" applyAlignment="1" applyProtection="1">
      <alignment vertical="top" wrapText="1"/>
    </xf>
    <xf numFmtId="0" fontId="24" fillId="14" borderId="50" xfId="0" applyFont="1" applyFill="1" applyBorder="1" applyAlignment="1" applyProtection="1">
      <alignment vertical="top" wrapText="1"/>
    </xf>
    <xf numFmtId="0" fontId="29" fillId="0" borderId="1" xfId="0" applyFont="1" applyBorder="1" applyAlignment="1" applyProtection="1">
      <alignment horizontal="left" vertical="top" wrapText="1"/>
    </xf>
    <xf numFmtId="0" fontId="18" fillId="0" borderId="3" xfId="0" applyFont="1" applyBorder="1" applyAlignment="1" applyProtection="1">
      <alignment vertical="top" wrapText="1"/>
    </xf>
    <xf numFmtId="0" fontId="18" fillId="0" borderId="45" xfId="0" applyFont="1" applyBorder="1" applyAlignment="1" applyProtection="1">
      <alignment vertical="top" wrapText="1"/>
    </xf>
    <xf numFmtId="0" fontId="18" fillId="0" borderId="23" xfId="0" applyFont="1" applyBorder="1" applyAlignment="1" applyProtection="1">
      <alignment vertical="top" wrapText="1"/>
    </xf>
    <xf numFmtId="0" fontId="18" fillId="0" borderId="49" xfId="0" applyFont="1" applyBorder="1" applyAlignment="1" applyProtection="1">
      <alignment vertical="top" wrapText="1"/>
    </xf>
    <xf numFmtId="0" fontId="9" fillId="0" borderId="1" xfId="0" applyFont="1" applyBorder="1" applyAlignment="1" applyProtection="1">
      <alignment horizontal="left" vertical="top" wrapText="1"/>
    </xf>
    <xf numFmtId="0" fontId="9" fillId="0" borderId="1" xfId="0" applyFont="1" applyBorder="1" applyProtection="1"/>
    <xf numFmtId="0" fontId="18" fillId="0" borderId="48" xfId="0" applyFont="1" applyBorder="1" applyAlignment="1" applyProtection="1">
      <alignment vertical="top" wrapText="1"/>
    </xf>
    <xf numFmtId="10" fontId="18" fillId="0" borderId="43" xfId="0" applyNumberFormat="1" applyFont="1" applyBorder="1" applyAlignment="1" applyProtection="1">
      <alignment horizontal="center" vertical="top" wrapText="1"/>
    </xf>
    <xf numFmtId="0" fontId="18" fillId="0" borderId="43" xfId="0" applyFont="1" applyBorder="1" applyAlignment="1" applyProtection="1">
      <alignment vertical="top" wrapText="1"/>
    </xf>
    <xf numFmtId="0" fontId="18" fillId="0" borderId="11" xfId="0" applyFont="1" applyBorder="1" applyAlignment="1" applyProtection="1">
      <alignment vertical="top" wrapText="1"/>
    </xf>
    <xf numFmtId="0" fontId="9" fillId="0" borderId="1" xfId="0" applyFont="1" applyBorder="1" applyAlignment="1" applyProtection="1">
      <alignment vertical="top" wrapText="1"/>
    </xf>
    <xf numFmtId="0" fontId="29" fillId="0" borderId="1" xfId="0" applyFont="1" applyBorder="1" applyAlignment="1" applyProtection="1">
      <alignment vertical="top" wrapText="1"/>
    </xf>
    <xf numFmtId="0" fontId="59" fillId="0" borderId="1" xfId="0" applyFont="1" applyBorder="1" applyAlignment="1" applyProtection="1">
      <alignment horizontal="justify" vertical="top" wrapText="1"/>
    </xf>
    <xf numFmtId="10" fontId="18" fillId="0" borderId="1" xfId="0" applyNumberFormat="1" applyFont="1" applyBorder="1" applyAlignment="1" applyProtection="1">
      <alignment horizontal="center" vertical="top" wrapText="1"/>
    </xf>
    <xf numFmtId="0" fontId="18" fillId="0" borderId="45" xfId="0" applyFont="1" applyBorder="1" applyAlignment="1" applyProtection="1">
      <alignment vertical="top" wrapText="1"/>
    </xf>
    <xf numFmtId="0" fontId="9" fillId="0" borderId="15" xfId="0" applyFont="1" applyBorder="1" applyAlignment="1" applyProtection="1">
      <alignment vertical="top" wrapText="1"/>
    </xf>
    <xf numFmtId="0" fontId="9" fillId="0" borderId="15" xfId="0" applyFont="1" applyBorder="1" applyAlignment="1" applyProtection="1">
      <alignment horizontal="left" vertical="top" wrapText="1"/>
    </xf>
    <xf numFmtId="0" fontId="9" fillId="0" borderId="14" xfId="0" applyFont="1" applyBorder="1" applyAlignment="1" applyProtection="1">
      <alignment horizontal="left" vertical="top" wrapText="1"/>
    </xf>
    <xf numFmtId="0" fontId="9" fillId="0" borderId="45" xfId="0" applyFont="1" applyBorder="1" applyAlignment="1" applyProtection="1">
      <alignment horizontal="justify" vertical="top" wrapText="1"/>
    </xf>
    <xf numFmtId="10" fontId="18" fillId="0" borderId="51" xfId="0" applyNumberFormat="1" applyFont="1" applyBorder="1" applyAlignment="1" applyProtection="1">
      <alignment horizontal="center" vertical="top" wrapText="1"/>
    </xf>
    <xf numFmtId="0" fontId="18" fillId="0" borderId="40" xfId="0" applyFont="1" applyBorder="1" applyAlignment="1" applyProtection="1">
      <alignment vertical="top" wrapText="1"/>
    </xf>
    <xf numFmtId="0" fontId="18" fillId="0" borderId="1" xfId="0" applyFont="1" applyBorder="1" applyAlignment="1" applyProtection="1">
      <alignment vertical="top" wrapText="1"/>
    </xf>
    <xf numFmtId="0" fontId="9" fillId="0" borderId="15" xfId="0" applyFont="1" applyBorder="1" applyAlignment="1" applyProtection="1">
      <alignment wrapText="1"/>
    </xf>
    <xf numFmtId="0" fontId="18" fillId="0" borderId="23" xfId="0" applyFont="1" applyBorder="1" applyAlignment="1" applyProtection="1">
      <alignment vertical="top" wrapText="1"/>
    </xf>
    <xf numFmtId="0" fontId="18" fillId="0" borderId="51" xfId="0" applyFont="1" applyBorder="1" applyAlignment="1" applyProtection="1">
      <alignment vertical="top" wrapText="1"/>
    </xf>
    <xf numFmtId="0" fontId="9" fillId="0" borderId="1" xfId="0" applyFont="1" applyBorder="1" applyAlignment="1" applyProtection="1">
      <alignment wrapText="1"/>
    </xf>
    <xf numFmtId="0" fontId="18" fillId="0" borderId="47" xfId="0" applyFont="1" applyBorder="1" applyAlignment="1" applyProtection="1">
      <alignment vertical="top" wrapText="1"/>
    </xf>
    <xf numFmtId="0" fontId="18" fillId="0" borderId="1" xfId="0" applyFont="1" applyBorder="1" applyAlignment="1" applyProtection="1">
      <alignment vertical="top" wrapText="1"/>
    </xf>
    <xf numFmtId="0" fontId="29" fillId="0" borderId="1" xfId="0" applyFont="1" applyBorder="1" applyAlignment="1" applyProtection="1">
      <alignment horizontal="left" vertical="top" wrapText="1"/>
    </xf>
    <xf numFmtId="0" fontId="9" fillId="0" borderId="1" xfId="0" applyFont="1" applyBorder="1" applyAlignment="1" applyProtection="1">
      <alignment horizontal="left" vertical="top" wrapText="1" indent="1"/>
    </xf>
    <xf numFmtId="0" fontId="9" fillId="0" borderId="1" xfId="0" applyFont="1" applyBorder="1" applyAlignment="1" applyProtection="1">
      <alignment horizontal="left" vertical="top"/>
    </xf>
    <xf numFmtId="0" fontId="29" fillId="0" borderId="45" xfId="0" applyFont="1" applyBorder="1" applyAlignment="1" applyProtection="1">
      <alignment horizontal="center" vertical="top" wrapText="1"/>
    </xf>
    <xf numFmtId="0" fontId="29" fillId="0" borderId="45" xfId="0" applyFont="1" applyBorder="1" applyAlignment="1" applyProtection="1">
      <alignment horizontal="left" vertical="top" wrapText="1"/>
    </xf>
    <xf numFmtId="0" fontId="9" fillId="0" borderId="45" xfId="0" applyFont="1" applyBorder="1" applyAlignment="1" applyProtection="1">
      <alignment horizontal="left" vertical="top" wrapText="1"/>
    </xf>
    <xf numFmtId="0" fontId="9" fillId="0" borderId="45" xfId="0" applyFont="1" applyBorder="1" applyAlignment="1" applyProtection="1">
      <alignment wrapText="1"/>
    </xf>
    <xf numFmtId="0" fontId="9" fillId="0" borderId="0" xfId="0" applyFont="1" applyAlignment="1" applyProtection="1">
      <alignment horizontal="justify" vertical="center"/>
    </xf>
    <xf numFmtId="10" fontId="18" fillId="0" borderId="45" xfId="0" applyNumberFormat="1" applyFont="1" applyBorder="1" applyAlignment="1" applyProtection="1">
      <alignment vertical="top" wrapText="1"/>
    </xf>
    <xf numFmtId="0" fontId="11" fillId="0" borderId="45" xfId="0" applyFont="1" applyBorder="1" applyAlignment="1" applyProtection="1">
      <alignment vertical="top" wrapText="1"/>
    </xf>
    <xf numFmtId="0" fontId="10" fillId="0" borderId="45" xfId="0" applyFont="1" applyBorder="1" applyAlignment="1" applyProtection="1">
      <alignment horizontal="left" vertical="top" wrapText="1"/>
    </xf>
    <xf numFmtId="0" fontId="31" fillId="5" borderId="45" xfId="0" applyFont="1" applyFill="1" applyBorder="1" applyAlignment="1" applyProtection="1">
      <alignment vertical="center"/>
    </xf>
    <xf numFmtId="10" fontId="9" fillId="0" borderId="43" xfId="0" applyNumberFormat="1" applyFont="1" applyBorder="1" applyAlignment="1" applyProtection="1">
      <alignment horizontal="left" vertical="top" wrapText="1"/>
    </xf>
    <xf numFmtId="10" fontId="10" fillId="0" borderId="43" xfId="0" applyNumberFormat="1" applyFont="1" applyBorder="1" applyAlignment="1" applyProtection="1">
      <alignment horizontal="left" vertical="top" wrapText="1"/>
    </xf>
    <xf numFmtId="0" fontId="10" fillId="5" borderId="45" xfId="0" applyFont="1" applyFill="1" applyBorder="1" applyAlignment="1" applyProtection="1">
      <alignment vertical="top" wrapText="1"/>
    </xf>
    <xf numFmtId="0" fontId="24" fillId="5" borderId="45" xfId="0" applyFont="1" applyFill="1" applyBorder="1" applyAlignment="1" applyProtection="1">
      <alignment vertical="center" wrapText="1"/>
    </xf>
    <xf numFmtId="0" fontId="9" fillId="5" borderId="45" xfId="0" applyFont="1" applyFill="1" applyBorder="1" applyAlignment="1" applyProtection="1">
      <alignment vertical="top" wrapText="1"/>
    </xf>
    <xf numFmtId="0" fontId="9" fillId="0" borderId="45" xfId="0" applyFont="1" applyBorder="1" applyAlignment="1" applyProtection="1">
      <alignment vertical="top" wrapText="1"/>
    </xf>
    <xf numFmtId="0" fontId="29" fillId="0" borderId="0" xfId="0" applyFont="1" applyProtection="1"/>
    <xf numFmtId="10" fontId="9" fillId="5" borderId="45" xfId="0" applyNumberFormat="1" applyFont="1" applyFill="1" applyBorder="1" applyAlignment="1" applyProtection="1">
      <alignment vertical="top" wrapText="1"/>
    </xf>
    <xf numFmtId="1" fontId="9" fillId="5" borderId="45" xfId="0" applyNumberFormat="1" applyFont="1" applyFill="1" applyBorder="1" applyAlignment="1" applyProtection="1">
      <alignment horizontal="center" vertical="center" wrapText="1"/>
    </xf>
    <xf numFmtId="10" fontId="10" fillId="5" borderId="45" xfId="0" applyNumberFormat="1" applyFont="1" applyFill="1" applyBorder="1" applyAlignment="1" applyProtection="1">
      <alignment vertical="top" wrapText="1"/>
    </xf>
    <xf numFmtId="0" fontId="31" fillId="0" borderId="45" xfId="0" applyFont="1" applyBorder="1" applyAlignment="1" applyProtection="1">
      <alignment vertical="center"/>
    </xf>
    <xf numFmtId="0" fontId="24" fillId="0" borderId="45" xfId="0" applyFont="1" applyBorder="1" applyAlignment="1" applyProtection="1">
      <alignment vertical="center"/>
    </xf>
    <xf numFmtId="2" fontId="10" fillId="0" borderId="45" xfId="0" applyNumberFormat="1" applyFont="1" applyBorder="1" applyAlignment="1" applyProtection="1">
      <alignment horizontal="center" vertical="center" wrapText="1"/>
    </xf>
    <xf numFmtId="2" fontId="10" fillId="0" borderId="45" xfId="0" applyNumberFormat="1" applyFont="1" applyBorder="1" applyAlignment="1" applyProtection="1">
      <alignment vertical="top" wrapText="1"/>
    </xf>
    <xf numFmtId="10" fontId="10" fillId="0" borderId="45" xfId="0" applyNumberFormat="1" applyFont="1" applyBorder="1" applyAlignment="1" applyProtection="1">
      <alignment vertical="top"/>
    </xf>
    <xf numFmtId="10" fontId="10" fillId="0" borderId="45" xfId="0" applyNumberFormat="1" applyFont="1" applyBorder="1" applyAlignment="1" applyProtection="1">
      <alignment horizontal="center" vertical="center" wrapText="1"/>
    </xf>
    <xf numFmtId="0" fontId="58" fillId="0" borderId="0" xfId="0" applyFont="1" applyProtection="1"/>
    <xf numFmtId="0" fontId="60" fillId="0" borderId="45" xfId="0" applyFont="1" applyBorder="1" applyAlignment="1" applyProtection="1">
      <alignment horizontal="center" vertical="center"/>
    </xf>
    <xf numFmtId="0" fontId="2" fillId="0" borderId="0" xfId="0" applyFont="1" applyProtection="1"/>
    <xf numFmtId="0" fontId="9" fillId="0" borderId="45" xfId="0" applyFont="1" applyBorder="1" applyAlignment="1" applyProtection="1">
      <alignment vertical="top" wrapText="1"/>
    </xf>
    <xf numFmtId="0" fontId="10" fillId="0" borderId="45" xfId="0" applyFont="1" applyBorder="1" applyAlignment="1" applyProtection="1">
      <alignment vertical="top"/>
    </xf>
    <xf numFmtId="2" fontId="24" fillId="14" borderId="43" xfId="0" applyNumberFormat="1" applyFont="1" applyFill="1" applyBorder="1" applyAlignment="1" applyProtection="1">
      <alignment vertical="top" wrapText="1"/>
    </xf>
    <xf numFmtId="0" fontId="10" fillId="5" borderId="45" xfId="0" applyFont="1" applyFill="1" applyBorder="1" applyAlignment="1" applyProtection="1">
      <alignment horizontal="center" vertical="center"/>
    </xf>
    <xf numFmtId="0" fontId="9" fillId="0" borderId="44" xfId="0" applyFont="1" applyBorder="1" applyProtection="1"/>
    <xf numFmtId="0" fontId="9" fillId="0" borderId="43" xfId="0" applyFont="1" applyBorder="1" applyProtection="1"/>
    <xf numFmtId="0" fontId="24" fillId="14" borderId="45" xfId="0" applyFont="1" applyFill="1" applyBorder="1" applyAlignment="1" applyProtection="1">
      <alignment vertical="top" wrapText="1"/>
    </xf>
    <xf numFmtId="0" fontId="9" fillId="0" borderId="43" xfId="0" applyFont="1" applyBorder="1" applyAlignment="1" applyProtection="1">
      <alignment vertical="top" wrapText="1"/>
    </xf>
    <xf numFmtId="0" fontId="9" fillId="0" borderId="43" xfId="0" applyFont="1" applyBorder="1" applyAlignment="1" applyProtection="1">
      <alignment horizontal="left" vertical="top" wrapText="1"/>
    </xf>
    <xf numFmtId="0" fontId="9" fillId="0" borderId="45" xfId="0" applyFont="1" applyBorder="1" applyAlignment="1" applyProtection="1">
      <alignment horizontal="center" vertical="top"/>
    </xf>
    <xf numFmtId="0" fontId="9" fillId="0" borderId="46" xfId="0" applyFont="1" applyBorder="1" applyAlignment="1" applyProtection="1">
      <alignment wrapText="1"/>
    </xf>
    <xf numFmtId="0" fontId="9" fillId="0" borderId="45" xfId="0" applyFont="1" applyBorder="1" applyAlignment="1" applyProtection="1">
      <alignment wrapText="1"/>
    </xf>
    <xf numFmtId="0" fontId="10" fillId="0" borderId="45" xfId="0" applyFont="1" applyBorder="1" applyAlignment="1" applyProtection="1">
      <alignment vertical="top" wrapText="1"/>
    </xf>
    <xf numFmtId="0" fontId="24" fillId="0" borderId="45" xfId="0" applyFont="1" applyBorder="1" applyAlignment="1" applyProtection="1">
      <alignment horizontal="center" vertical="center"/>
    </xf>
    <xf numFmtId="0" fontId="24" fillId="14" borderId="43" xfId="0" applyFont="1" applyFill="1" applyBorder="1" applyAlignment="1" applyProtection="1">
      <alignment vertical="top" wrapText="1"/>
    </xf>
    <xf numFmtId="0" fontId="9" fillId="0" borderId="43" xfId="0" applyFont="1" applyBorder="1" applyAlignment="1" applyProtection="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'2. Progress towards outcomes'!$B$19</c:f>
              <c:strCache>
                <c:ptCount val="1"/>
                <c:pt idx="0">
                  <c:v>Average Cumulative progress toward outcomes (%)</c:v>
                </c:pt>
              </c:strCache>
            </c:strRef>
          </c:tx>
          <c:spPr>
            <a:solidFill>
              <a:srgbClr val="FF99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outcomes'!$B$20</c:f>
              <c:numCache>
                <c:formatCode>0.00%</c:formatCode>
                <c:ptCount val="1"/>
                <c:pt idx="0">
                  <c:v>1</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0-F279-4884-9239-60F32272E771}"/>
            </c:ext>
          </c:extLst>
        </c:ser>
        <c:ser>
          <c:idx val="1"/>
          <c:order val="1"/>
          <c:tx>
            <c:strRef>
              <c:f>'2. Progress towards outcomes'!$C$19</c:f>
              <c:strCache>
                <c:ptCount val="1"/>
                <c:pt idx="0">
                  <c:v>Time elapsed since project start/EOD vs Planned Project End Date </c:v>
                </c:pt>
              </c:strCache>
            </c:strRef>
          </c:tx>
          <c:spPr>
            <a:solidFill>
              <a:srgbClr val="99CCFF"/>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outcomes'!$C$20</c:f>
              <c:numCache>
                <c:formatCode>0.00%</c:formatCode>
                <c:ptCount val="1"/>
                <c:pt idx="0">
                  <c:v>1.8325092707045736</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1-F279-4884-9239-60F32272E771}"/>
            </c:ext>
          </c:extLst>
        </c:ser>
        <c:ser>
          <c:idx val="2"/>
          <c:order val="2"/>
          <c:tx>
            <c:strRef>
              <c:f>'2. Progress towards outcomes'!$D$19</c:f>
              <c:strCache>
                <c:ptCount val="1"/>
                <c:pt idx="0">
                  <c:v>% of delivery</c:v>
                </c:pt>
              </c:strCache>
            </c:strRef>
          </c:tx>
          <c:spPr>
            <a:solidFill>
              <a:srgbClr val="99FF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outcomes'!$D$20</c:f>
              <c:numCache>
                <c:formatCode>0.00%</c:formatCode>
                <c:ptCount val="1"/>
                <c:pt idx="0">
                  <c:v>0.99820381066034836</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2-F279-4884-9239-60F32272E771}"/>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majorTickMark val="none"/>
        <c:minorTickMark val="none"/>
        <c:tickLblPos val="nextTo"/>
        <c:crossAx val="100"/>
        <c:crosses val="autoZero"/>
        <c:auto val="1"/>
        <c:lblAlgn val="ctr"/>
        <c:lblOffset val="100"/>
        <c:noMultiLvlLbl val="1"/>
      </c:catAx>
      <c:valAx>
        <c:axId val="100"/>
        <c:scaling>
          <c:orientation val="minMax"/>
        </c:scaling>
        <c:delete val="1"/>
        <c:axPos val="l"/>
        <c:title>
          <c:tx>
            <c:rich>
              <a:bodyPr/>
              <a:lstStyle/>
              <a:p>
                <a:pPr>
                  <a:defRPr/>
                </a:pPr>
                <a:r>
                  <a:rPr lang="en-US"/>
                  <a:t>%</a:t>
                </a:r>
              </a:p>
            </c:rich>
          </c:tx>
          <c:overlay val="1"/>
        </c:title>
        <c:numFmt formatCode="0%" sourceLinked="0"/>
        <c:majorTickMark val="out"/>
        <c:minorTickMark val="none"/>
        <c:tickLblPos val="nextTo"/>
        <c:crossAx val="10"/>
        <c:crosses val="autoZero"/>
        <c:crossBetween val="between"/>
      </c:valAx>
    </c:plotArea>
    <c:legend>
      <c:legendPos val="b"/>
      <c:overlay val="0"/>
    </c:legend>
    <c:plotVisOnly val="1"/>
    <c:dispBlanksAs val="gap"/>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31749</xdr:colOff>
      <xdr:row>0</xdr:row>
      <xdr:rowOff>31749</xdr:rowOff>
    </xdr:from>
    <xdr:ext cx="2028826" cy="774660"/>
    <xdr:pic>
      <xdr:nvPicPr>
        <xdr:cNvPr id="5" name="Picture 1" descr="Graphical user interface, text&#10;&#10;Description automatically generated">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1"/>
        <a:srcRect l="6541" t="11919" r="5814" b="15420"/>
        <a:stretch>
          <a:fillRect/>
        </a:stretch>
      </xdr:blipFill>
      <xdr:spPr bwMode="auto">
        <a:xfrm>
          <a:off x="31749" y="31749"/>
          <a:ext cx="2028826" cy="774660"/>
        </a:xfrm>
        <a:prstGeom prst="rect">
          <a:avLst/>
        </a:prstGeom>
        <a:noFill/>
        <a:ln>
          <a:noFill/>
          <a:prstDash val="solid"/>
        </a:ln>
      </xdr:spPr>
    </xdr:pic>
    <xdr:clientData/>
  </xdr:oneCellAnchor>
  <xdr:oneCellAnchor>
    <xdr:from>
      <xdr:col>6</xdr:col>
      <xdr:colOff>647454</xdr:colOff>
      <xdr:row>0</xdr:row>
      <xdr:rowOff>38100</xdr:rowOff>
    </xdr:from>
    <xdr:ext cx="1829046" cy="714488"/>
    <xdr:pic>
      <xdr:nvPicPr>
        <xdr:cNvPr id="4" name="Immagine 1" descr="Immagine che contiene testo&#10;&#10;Descrizione generata automaticament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4505079" y="38100"/>
          <a:ext cx="1829046" cy="714488"/>
        </a:xfrm>
        <a:prstGeom prst="rect">
          <a:avLst/>
        </a:prstGeom>
        <a:noFill/>
        <a:ln>
          <a:noFill/>
          <a:prstDash val="solid"/>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4</xdr:col>
      <xdr:colOff>197223</xdr:colOff>
      <xdr:row>17</xdr:row>
      <xdr:rowOff>161364</xdr:rowOff>
    </xdr:from>
    <xdr:ext cx="5760000" cy="2160000"/>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Maude.VeyretPicot@fao.org" TargetMode="External"/><Relationship Id="rId2" Type="http://schemas.openxmlformats.org/officeDocument/2006/relationships/hyperlink" Target="mailto:Mohamed.Amrani@fao.org" TargetMode="External"/><Relationship Id="rId1" Type="http://schemas.openxmlformats.org/officeDocument/2006/relationships/hyperlink" Target="mailto:Abdelhak.laiti@fao.org" TargetMode="External"/><Relationship Id="rId5" Type="http://schemas.openxmlformats.org/officeDocument/2006/relationships/printerSettings" Target="../printerSettings/printerSettings2.bin"/><Relationship Id="rId4" Type="http://schemas.openxmlformats.org/officeDocument/2006/relationships/hyperlink" Target="mailto:Alexandre.Huynh@fao.org"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thegef.org/sites/default/files/documents/GEF_FI_GN_01_Cofinancing_Guidelines_2018.pdf"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6.bin"/><Relationship Id="rId4" Type="http://schemas.openxmlformats.org/officeDocument/2006/relationships/hyperlink" Target="mailto:carmen.morales@fao.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499984740745262"/>
  </sheetPr>
  <dimension ref="B6:N32"/>
  <sheetViews>
    <sheetView showGridLines="0" tabSelected="1" view="pageBreakPreview" zoomScaleNormal="100" zoomScaleSheetLayoutView="100" workbookViewId="0">
      <selection activeCell="S18" sqref="S18"/>
    </sheetView>
  </sheetViews>
  <sheetFormatPr defaultColWidth="8.85546875" defaultRowHeight="15" x14ac:dyDescent="0.25"/>
  <cols>
    <col min="1" max="1" width="2.140625" customWidth="1"/>
    <col min="3" max="3" width="10.42578125" customWidth="1"/>
    <col min="4" max="5" width="8.7109375" customWidth="1"/>
    <col min="6" max="6" width="16.42578125" customWidth="1"/>
    <col min="7" max="7" width="10.140625" customWidth="1"/>
    <col min="8" max="8" width="6.85546875" customWidth="1"/>
    <col min="9" max="9" width="6.140625" customWidth="1"/>
    <col min="12" max="12" width="13.42578125" customWidth="1"/>
  </cols>
  <sheetData>
    <row r="6" spans="2:12" ht="24.95" customHeight="1" x14ac:dyDescent="0.25">
      <c r="B6" s="81" t="s">
        <v>0</v>
      </c>
      <c r="C6" s="80"/>
      <c r="D6" s="80"/>
      <c r="E6" s="80"/>
      <c r="F6" s="80"/>
      <c r="G6" s="80"/>
      <c r="H6" s="80"/>
      <c r="I6" s="80"/>
      <c r="J6" s="80"/>
      <c r="K6" s="80"/>
    </row>
    <row r="7" spans="2:12" ht="24.95" customHeight="1" x14ac:dyDescent="0.25">
      <c r="B7" s="79" t="s">
        <v>1</v>
      </c>
      <c r="C7" s="80"/>
      <c r="D7" s="80"/>
      <c r="E7" s="80"/>
      <c r="F7" s="80"/>
      <c r="G7" s="80"/>
      <c r="H7" s="80"/>
      <c r="I7" s="80"/>
      <c r="J7" s="80"/>
      <c r="K7" s="80"/>
    </row>
    <row r="8" spans="2:12" ht="24.95" customHeight="1" x14ac:dyDescent="0.25">
      <c r="B8" s="82" t="s">
        <v>2</v>
      </c>
      <c r="C8" s="80"/>
      <c r="D8" s="80"/>
      <c r="E8" s="80"/>
      <c r="F8" s="80"/>
      <c r="G8" s="80"/>
      <c r="H8" s="80"/>
      <c r="I8" s="80"/>
      <c r="J8" s="80"/>
      <c r="K8" s="80"/>
      <c r="L8" s="35"/>
    </row>
    <row r="9" spans="2:12" ht="30" customHeight="1" x14ac:dyDescent="0.25">
      <c r="B9" s="22" t="s">
        <v>3</v>
      </c>
      <c r="C9" s="17"/>
      <c r="D9" s="17"/>
      <c r="E9" s="17"/>
      <c r="F9" s="17"/>
      <c r="G9" s="17"/>
      <c r="H9" s="17"/>
      <c r="I9" s="17"/>
      <c r="J9" s="17"/>
      <c r="K9" s="17"/>
      <c r="L9" s="9"/>
    </row>
    <row r="10" spans="2:12" ht="30" customHeight="1" x14ac:dyDescent="0.25">
      <c r="B10" s="34" t="str">
        <f>HYPERLINK("#'1. Basic project data'!N10","1. BASIC PROJECT DATA")</f>
        <v>1. BASIC PROJECT DATA</v>
      </c>
      <c r="C10" s="10"/>
      <c r="D10" s="18"/>
      <c r="E10" s="11"/>
      <c r="F10" s="11"/>
      <c r="G10" s="11"/>
      <c r="H10" s="11"/>
      <c r="I10" s="11"/>
      <c r="J10" s="11"/>
      <c r="K10" s="11"/>
      <c r="L10" s="12"/>
    </row>
    <row r="11" spans="2:12" ht="30" customHeight="1" x14ac:dyDescent="0.25">
      <c r="B11" s="34" t="str">
        <f>HYPERLINK("#'2. Progress towards outcomes'!N11","2. PROGRESS TOWARDS ACHIEVING PROJECT OBJECTIVE(S) (DEVELOPMENT OBJECTIVE)")</f>
        <v>2. PROGRESS TOWARDS ACHIEVING PROJECT OBJECTIVE(S) (DEVELOPMENT OBJECTIVE)</v>
      </c>
      <c r="C11" s="10"/>
      <c r="D11" s="10"/>
      <c r="E11" s="10"/>
      <c r="F11" s="10"/>
      <c r="G11" s="10"/>
      <c r="H11" s="10"/>
      <c r="I11" s="18"/>
      <c r="J11" s="18"/>
      <c r="K11" s="18"/>
      <c r="L11" s="12"/>
    </row>
    <row r="12" spans="2:12" ht="30" customHeight="1" x14ac:dyDescent="0.25">
      <c r="B12" s="34" t="str">
        <f>HYPERLINK("#'3. Implementation Progress'!N12","3. IMPLEMENTATION PROGRESS (IP)")</f>
        <v>3. IMPLEMENTATION PROGRESS (IP)</v>
      </c>
      <c r="C12" s="11"/>
      <c r="D12" s="11"/>
      <c r="E12" s="18"/>
      <c r="F12" s="11"/>
      <c r="G12" s="11"/>
      <c r="H12" s="11"/>
      <c r="I12" s="11"/>
      <c r="J12" s="11"/>
      <c r="K12" s="11"/>
      <c r="L12" s="12"/>
    </row>
    <row r="13" spans="2:12" ht="30" customHeight="1" x14ac:dyDescent="0.25">
      <c r="B13" s="34" t="str">
        <f>HYPERLINK("#'4. Summary on progress'!N13","4. SUMMARY ON PROGRESS AND CHALLENGES")</f>
        <v>4. SUMMARY ON PROGRESS AND CHALLENGES</v>
      </c>
      <c r="C13" s="10"/>
      <c r="D13" s="10"/>
      <c r="E13" s="10"/>
      <c r="F13" s="10"/>
      <c r="G13" s="18"/>
      <c r="H13" s="18"/>
      <c r="I13" s="18"/>
      <c r="J13" s="18"/>
      <c r="K13" s="18"/>
      <c r="L13" s="12"/>
    </row>
    <row r="14" spans="2:12" ht="30" customHeight="1" x14ac:dyDescent="0.25">
      <c r="B14" s="34" t="str">
        <f>HYPERLINK("#'5. ESS Risk'!N14","5.ENVIRONMENTAL AND SOCIAL SAFEGUARDS (ESS):RISKS FROM THE PROJECT")</f>
        <v>5.ENVIRONMENTAL AND SOCIAL SAFEGUARDS (ESS):RISKS FROM THE PROJECT</v>
      </c>
      <c r="C14" s="10"/>
      <c r="D14" s="10"/>
      <c r="E14" s="10"/>
      <c r="F14" s="10"/>
      <c r="G14" s="10"/>
      <c r="H14" s="18"/>
      <c r="I14" s="18"/>
      <c r="J14" s="18"/>
      <c r="K14" s="18"/>
      <c r="L14" s="12"/>
    </row>
    <row r="15" spans="2:12" ht="30" customHeight="1" x14ac:dyDescent="0.25">
      <c r="B15" s="34" t="str">
        <f>HYPERLINK("#'6. Risks to the project'!N15","6. RISKS TO THE PROJECT")</f>
        <v>6. RISKS TO THE PROJECT</v>
      </c>
      <c r="C15" s="11"/>
      <c r="D15" s="18"/>
      <c r="E15" s="11"/>
      <c r="F15" s="11"/>
      <c r="G15" s="11"/>
      <c r="H15" s="11"/>
      <c r="I15" s="11"/>
      <c r="J15" s="11"/>
      <c r="K15" s="11"/>
      <c r="L15" s="12"/>
    </row>
    <row r="16" spans="2:12" ht="30" customHeight="1" x14ac:dyDescent="0.25">
      <c r="B16" s="34" t="str">
        <f>HYPERLINK("#'7. Follow-up on Mid-term review'!N16","7. FOLLOW-UP ON MID-TERM REVIEW OR SUPERVISION MISSION")</f>
        <v>7. FOLLOW-UP ON MID-TERM REVIEW OR SUPERVISION MISSION</v>
      </c>
      <c r="C16" s="11"/>
      <c r="D16" s="11"/>
      <c r="E16" s="11"/>
      <c r="F16" s="11"/>
      <c r="G16" s="18"/>
      <c r="H16" s="11"/>
      <c r="I16" s="11"/>
      <c r="J16" s="11"/>
      <c r="K16" s="11"/>
      <c r="L16" s="12"/>
    </row>
    <row r="17" spans="2:12" ht="30" customHeight="1" x14ac:dyDescent="0.25">
      <c r="B17" s="34" t="str">
        <f>HYPERLINK("#'8. Minor project amendments'!N17","8. MINOR PROJECT AMENDMENTS")</f>
        <v>8. MINOR PROJECT AMENDMENTS</v>
      </c>
      <c r="C17" s="11"/>
      <c r="D17" s="11"/>
      <c r="E17" s="18"/>
      <c r="F17" s="11"/>
      <c r="G17" s="11"/>
      <c r="H17" s="11"/>
      <c r="I17" s="11"/>
      <c r="J17" s="11"/>
      <c r="K17" s="11"/>
      <c r="L17" s="12"/>
    </row>
    <row r="18" spans="2:12" ht="30" customHeight="1" x14ac:dyDescent="0.25">
      <c r="B18" s="34" t="str">
        <f>HYPERLINK("#'9. Stakeholders' Engagement'!N18","9. STAKEHOLDERS' ENGAGEMENT")</f>
        <v>9. STAKEHOLDERS' ENGAGEMENT</v>
      </c>
      <c r="C18" s="11"/>
      <c r="D18" s="11"/>
      <c r="E18" s="18"/>
      <c r="F18" s="11"/>
      <c r="G18" s="11"/>
      <c r="H18" s="11"/>
      <c r="I18" s="11"/>
      <c r="J18" s="11"/>
      <c r="K18" s="11"/>
      <c r="L18" s="12"/>
    </row>
    <row r="19" spans="2:12" ht="30" customHeight="1" x14ac:dyDescent="0.25">
      <c r="B19" s="34" t="str">
        <f>HYPERLINK("#'10. Gender Mainstreaming'!N19","10. GENDER MAINSTREAMING")</f>
        <v>10. GENDER MAINSTREAMING</v>
      </c>
      <c r="C19" s="11"/>
      <c r="D19" s="11"/>
      <c r="E19" s="18"/>
      <c r="F19" s="11"/>
      <c r="G19" s="11"/>
      <c r="H19" s="11"/>
      <c r="I19" s="11"/>
      <c r="J19" s="11"/>
      <c r="K19" s="11"/>
      <c r="L19" s="12"/>
    </row>
    <row r="20" spans="2:12" ht="30" customHeight="1" x14ac:dyDescent="0.25">
      <c r="B20" s="34" t="str">
        <f>HYPERLINK("#'11. Knowledge Management'!N20","11. KNOWLEDGE MANAGEMENT ACTIVITIES")</f>
        <v>11. KNOWLEDGE MANAGEMENT ACTIVITIES</v>
      </c>
      <c r="C20" s="11"/>
      <c r="D20" s="11"/>
      <c r="E20" s="11"/>
      <c r="F20" s="18"/>
      <c r="G20" s="11"/>
      <c r="H20" s="11"/>
      <c r="I20" s="11"/>
      <c r="J20" s="11"/>
      <c r="K20" s="11"/>
      <c r="L20" s="12"/>
    </row>
    <row r="21" spans="2:12" ht="30" customHeight="1" x14ac:dyDescent="0.25">
      <c r="B21" s="34" t="str">
        <f>HYPERLINK("#'12. Indigenous &amp; Local Involve.'!N21","12. INDIGENOUS PEOPLES AND LOCAL COMMUNITIES INVOLVEMENT")</f>
        <v>12. INDIGENOUS PEOPLES AND LOCAL COMMUNITIES INVOLVEMENT</v>
      </c>
      <c r="C21" s="11"/>
      <c r="D21" s="11"/>
      <c r="E21" s="11"/>
      <c r="F21" s="11"/>
      <c r="G21" s="18"/>
      <c r="H21" s="11"/>
      <c r="I21" s="11"/>
      <c r="J21" s="11"/>
      <c r="K21" s="11"/>
      <c r="L21" s="12"/>
    </row>
    <row r="22" spans="2:12" ht="30" customHeight="1" x14ac:dyDescent="0.25">
      <c r="B22" s="34" t="str">
        <f>HYPERLINK("#'13. Co-Financing Table'!N22","13. CO-FINANCING TABLE")</f>
        <v>13. CO-FINANCING TABLE</v>
      </c>
      <c r="C22" s="11"/>
      <c r="D22" s="18"/>
      <c r="E22" s="11"/>
      <c r="F22" s="11"/>
      <c r="G22" s="11"/>
      <c r="H22" s="11"/>
      <c r="I22" s="11"/>
      <c r="J22" s="11"/>
      <c r="K22" s="11"/>
      <c r="L22" s="12"/>
    </row>
    <row r="23" spans="2:12" ht="30" customHeight="1" x14ac:dyDescent="0.25">
      <c r="B23" s="34" t="str">
        <f>HYPERLINK("#'14. GEO Location'!N23","14. GEO LOCATION INFORMATION")</f>
        <v>14. GEO LOCATION INFORMATION</v>
      </c>
      <c r="C23" s="11"/>
      <c r="D23" s="11"/>
      <c r="E23" s="18"/>
      <c r="F23" s="11"/>
      <c r="G23" s="11"/>
      <c r="H23" s="11"/>
      <c r="I23" s="11"/>
      <c r="J23" s="11"/>
      <c r="K23" s="11"/>
      <c r="L23" s="12"/>
    </row>
    <row r="24" spans="2:12" ht="30" customHeight="1" x14ac:dyDescent="0.25">
      <c r="B24" s="23" t="str">
        <f>HYPERLINK("#'Annex'!N26","Annex. Monitoring Area-based GEF Core Indicator Commitments and Progress with FERM")</f>
        <v>Annex. Monitoring Area-based GEF Core Indicator Commitments and Progress with FERM</v>
      </c>
      <c r="C24" s="4"/>
      <c r="D24" s="4"/>
      <c r="E24" s="4"/>
      <c r="F24" s="4"/>
      <c r="G24" s="4"/>
      <c r="H24" s="4"/>
      <c r="I24" s="4"/>
      <c r="J24" s="19"/>
      <c r="K24" s="4"/>
      <c r="L24" s="13"/>
    </row>
    <row r="27" spans="2:12" x14ac:dyDescent="0.25">
      <c r="B27" s="24" t="s">
        <v>4</v>
      </c>
      <c r="C27" s="24"/>
    </row>
    <row r="28" spans="2:12" x14ac:dyDescent="0.25">
      <c r="B28" t="s">
        <v>5</v>
      </c>
      <c r="C28" s="24"/>
    </row>
    <row r="29" spans="2:12" x14ac:dyDescent="0.25">
      <c r="B29" s="36" t="s">
        <v>6</v>
      </c>
    </row>
    <row r="30" spans="2:12" x14ac:dyDescent="0.25">
      <c r="B30" t="s">
        <v>7</v>
      </c>
    </row>
    <row r="31" spans="2:12" x14ac:dyDescent="0.25">
      <c r="B31" t="s">
        <v>8</v>
      </c>
    </row>
    <row r="32" spans="2:12" ht="19.5" customHeight="1" x14ac:dyDescent="0.25"/>
  </sheetData>
  <sheetProtection sheet="1" objects="1" scenarios="1" formatColumns="0" formatRows="0"/>
  <mergeCells count="3">
    <mergeCell ref="B7:K7"/>
    <mergeCell ref="B6:K6"/>
    <mergeCell ref="B8:K8"/>
  </mergeCells>
  <hyperlinks>
    <hyperlink ref="B27" r:id="rId1" display="DISCLAIMER: All data and text entered in the PIR will be publicly available on the GEF website (click here). " xr:uid="{00000000-0004-0000-0000-000000000000}"/>
    <hyperlink ref="B28" r:id="rId2" display="All data and text entered in the PIR will be publicly available on the GEF website (click here). " xr:uid="{00000000-0004-0000-0000-000001000000}"/>
    <hyperlink ref="B29" r:id="rId3" display="The report will then be publicly available in the GEF website (click here). " xr:uid="{00000000-0004-0000-0000-000002000000}"/>
  </hyperlinks>
  <pageMargins left="0.25" right="0.25" top="0.75" bottom="0.75" header="0.3" footer="0.3"/>
  <pageSetup paperSize="5"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tint="0.499984740745262"/>
  </sheetPr>
  <dimension ref="B1:M84"/>
  <sheetViews>
    <sheetView showGridLines="0" showWhiteSpace="0" view="pageBreakPreview" zoomScale="90" zoomScaleNormal="100" zoomScaleSheetLayoutView="90" workbookViewId="0">
      <selection activeCell="P36" sqref="P36"/>
    </sheetView>
  </sheetViews>
  <sheetFormatPr defaultColWidth="8.85546875" defaultRowHeight="15" x14ac:dyDescent="0.25"/>
  <cols>
    <col min="1" max="1" width="2" style="292" customWidth="1"/>
    <col min="2" max="3" width="8.85546875" style="292"/>
    <col min="4" max="4" width="17.42578125" style="292" customWidth="1"/>
    <col min="5" max="9" width="8.85546875" style="292"/>
    <col min="10" max="10" width="24.42578125" style="292" customWidth="1"/>
    <col min="11" max="11" width="18.85546875" style="292" customWidth="1"/>
    <col min="12" max="16384" width="8.85546875" style="292"/>
  </cols>
  <sheetData>
    <row r="1" spans="2:13" ht="17.100000000000001" customHeight="1" x14ac:dyDescent="0.3">
      <c r="L1" s="293"/>
    </row>
    <row r="2" spans="2:13" ht="17.100000000000001" customHeight="1" x14ac:dyDescent="0.3">
      <c r="B2" s="294" t="s">
        <v>9</v>
      </c>
      <c r="C2" s="295"/>
      <c r="D2" s="295"/>
      <c r="E2" s="295"/>
      <c r="F2" s="295"/>
      <c r="G2" s="295"/>
      <c r="H2" s="295"/>
      <c r="I2" s="295"/>
      <c r="J2" s="295"/>
      <c r="K2" s="296"/>
      <c r="L2" s="297"/>
      <c r="M2" s="298"/>
    </row>
    <row r="3" spans="2:13" ht="17.45" customHeight="1" x14ac:dyDescent="0.3">
      <c r="B3" s="299" t="s">
        <v>10</v>
      </c>
      <c r="C3" s="295"/>
      <c r="D3" s="295"/>
      <c r="E3" s="295"/>
      <c r="F3" s="295"/>
      <c r="G3" s="295"/>
      <c r="H3" s="295"/>
      <c r="I3" s="295"/>
      <c r="J3" s="295"/>
      <c r="K3" s="300"/>
      <c r="L3" s="301"/>
      <c r="M3" s="298"/>
    </row>
    <row r="4" spans="2:13" ht="17.45" customHeight="1" x14ac:dyDescent="0.3">
      <c r="B4" s="302" t="s">
        <v>11</v>
      </c>
      <c r="C4" s="303"/>
      <c r="D4" s="304"/>
      <c r="E4" s="305" t="s">
        <v>800</v>
      </c>
      <c r="F4" s="306"/>
      <c r="G4" s="306"/>
      <c r="H4" s="306"/>
      <c r="I4" s="306"/>
      <c r="J4" s="307"/>
      <c r="K4" s="308"/>
      <c r="L4" s="309"/>
      <c r="M4" s="298"/>
    </row>
    <row r="5" spans="2:13" ht="21" customHeight="1" x14ac:dyDescent="0.3">
      <c r="B5" s="302" t="s">
        <v>12</v>
      </c>
      <c r="C5" s="303"/>
      <c r="D5" s="304"/>
      <c r="E5" s="310" t="s">
        <v>13</v>
      </c>
      <c r="F5" s="303"/>
      <c r="G5" s="303"/>
      <c r="H5" s="303"/>
      <c r="I5" s="303"/>
      <c r="J5" s="304"/>
      <c r="K5" s="308"/>
      <c r="L5" s="311"/>
      <c r="M5" s="298"/>
    </row>
    <row r="6" spans="2:13" ht="36.75" customHeight="1" x14ac:dyDescent="0.3">
      <c r="B6" s="312" t="s">
        <v>14</v>
      </c>
      <c r="C6" s="303"/>
      <c r="D6" s="304"/>
      <c r="E6" s="313" t="s">
        <v>15</v>
      </c>
      <c r="F6" s="303"/>
      <c r="G6" s="303"/>
      <c r="H6" s="303"/>
      <c r="I6" s="303"/>
      <c r="J6" s="304"/>
      <c r="K6" s="308"/>
      <c r="L6" s="309"/>
      <c r="M6" s="298"/>
    </row>
    <row r="7" spans="2:13" ht="17.45" customHeight="1" x14ac:dyDescent="0.3">
      <c r="B7" s="302" t="s">
        <v>16</v>
      </c>
      <c r="C7" s="303"/>
      <c r="D7" s="304"/>
      <c r="E7" s="305" t="s">
        <v>17</v>
      </c>
      <c r="F7" s="303"/>
      <c r="G7" s="303"/>
      <c r="H7" s="303"/>
      <c r="I7" s="303"/>
      <c r="J7" s="304"/>
      <c r="K7" s="314"/>
      <c r="L7" s="298"/>
      <c r="M7" s="298"/>
    </row>
    <row r="8" spans="2:13" ht="17.45" customHeight="1" x14ac:dyDescent="0.3">
      <c r="B8" s="302" t="s">
        <v>18</v>
      </c>
      <c r="C8" s="303"/>
      <c r="D8" s="304"/>
      <c r="E8" s="313">
        <v>9537</v>
      </c>
      <c r="F8" s="315"/>
      <c r="G8" s="315"/>
      <c r="H8" s="315"/>
      <c r="I8" s="315"/>
      <c r="J8" s="316"/>
      <c r="K8" s="314"/>
      <c r="L8" s="298"/>
      <c r="M8" s="298"/>
    </row>
    <row r="9" spans="2:13" ht="25.5" customHeight="1" x14ac:dyDescent="0.3">
      <c r="B9" s="302" t="s">
        <v>19</v>
      </c>
      <c r="C9" s="303"/>
      <c r="D9" s="304"/>
      <c r="E9" s="305" t="s">
        <v>801</v>
      </c>
      <c r="F9" s="306"/>
      <c r="G9" s="306"/>
      <c r="H9" s="306"/>
      <c r="I9" s="306"/>
      <c r="J9" s="307"/>
      <c r="K9" s="308"/>
      <c r="L9" s="317"/>
      <c r="M9" s="298"/>
    </row>
    <row r="10" spans="2:13" ht="41.25" customHeight="1" x14ac:dyDescent="0.3">
      <c r="B10" s="302" t="s">
        <v>20</v>
      </c>
      <c r="C10" s="303"/>
      <c r="D10" s="304"/>
      <c r="E10" s="310" t="s">
        <v>21</v>
      </c>
      <c r="F10" s="303"/>
      <c r="G10" s="303"/>
      <c r="H10" s="303"/>
      <c r="I10" s="303"/>
      <c r="J10" s="304"/>
      <c r="K10" s="308"/>
      <c r="L10" s="317"/>
      <c r="M10" s="298"/>
    </row>
    <row r="11" spans="2:13" ht="95.1" customHeight="1" x14ac:dyDescent="0.3">
      <c r="B11" s="302" t="s">
        <v>22</v>
      </c>
      <c r="C11" s="303"/>
      <c r="D11" s="304"/>
      <c r="E11" s="305" t="s">
        <v>23</v>
      </c>
      <c r="F11" s="303"/>
      <c r="G11" s="303"/>
      <c r="H11" s="303"/>
      <c r="I11" s="303"/>
      <c r="J11" s="304"/>
      <c r="K11" s="314"/>
      <c r="L11" s="298"/>
      <c r="M11" s="298"/>
    </row>
    <row r="12" spans="2:13" ht="17.45" customHeight="1" x14ac:dyDescent="0.3">
      <c r="B12" s="302" t="s">
        <v>24</v>
      </c>
      <c r="C12" s="303"/>
      <c r="D12" s="304"/>
      <c r="E12" s="305" t="s">
        <v>25</v>
      </c>
      <c r="F12" s="303"/>
      <c r="G12" s="303"/>
      <c r="H12" s="303"/>
      <c r="I12" s="303"/>
      <c r="J12" s="304"/>
      <c r="K12" s="314"/>
      <c r="L12" s="301"/>
      <c r="M12" s="298"/>
    </row>
    <row r="13" spans="2:13" ht="17.45" customHeight="1" x14ac:dyDescent="0.3">
      <c r="B13" s="318" t="s">
        <v>26</v>
      </c>
      <c r="C13" s="295"/>
      <c r="D13" s="295"/>
      <c r="E13" s="295"/>
      <c r="F13" s="295"/>
      <c r="G13" s="295"/>
      <c r="H13" s="295"/>
      <c r="I13" s="295"/>
      <c r="J13" s="295"/>
      <c r="K13" s="319"/>
      <c r="L13" s="298"/>
      <c r="M13" s="298"/>
    </row>
    <row r="14" spans="2:13" ht="17.45" customHeight="1" x14ac:dyDescent="0.3">
      <c r="B14" s="302" t="s">
        <v>27</v>
      </c>
      <c r="C14" s="303"/>
      <c r="D14" s="304"/>
      <c r="E14" s="320">
        <v>42702</v>
      </c>
      <c r="F14" s="321"/>
      <c r="G14" s="321"/>
      <c r="H14" s="321"/>
      <c r="I14" s="321"/>
      <c r="J14" s="322"/>
      <c r="K14" s="323"/>
      <c r="L14" s="324"/>
      <c r="M14" s="298"/>
    </row>
    <row r="15" spans="2:13" ht="15.95" customHeight="1" x14ac:dyDescent="0.3">
      <c r="B15" s="302" t="s">
        <v>28</v>
      </c>
      <c r="C15" s="303"/>
      <c r="D15" s="304"/>
      <c r="E15" s="325">
        <v>42688</v>
      </c>
      <c r="F15" s="326"/>
      <c r="G15" s="326"/>
      <c r="H15" s="326"/>
      <c r="I15" s="326"/>
      <c r="J15" s="327"/>
      <c r="K15" s="328"/>
      <c r="L15" s="298"/>
      <c r="M15" s="298"/>
    </row>
    <row r="16" spans="2:13" ht="16.5" customHeight="1" x14ac:dyDescent="0.3">
      <c r="B16" s="302" t="s">
        <v>29</v>
      </c>
      <c r="C16" s="303"/>
      <c r="D16" s="304"/>
      <c r="E16" s="325">
        <v>42943</v>
      </c>
      <c r="F16" s="321"/>
      <c r="G16" s="321"/>
      <c r="H16" s="321"/>
      <c r="I16" s="321"/>
      <c r="J16" s="322"/>
      <c r="K16" s="329"/>
      <c r="M16" s="298"/>
    </row>
    <row r="17" spans="2:13" ht="15.95" customHeight="1" x14ac:dyDescent="0.3">
      <c r="B17" s="302" t="s">
        <v>30</v>
      </c>
      <c r="C17" s="303"/>
      <c r="D17" s="304"/>
      <c r="E17" s="325">
        <v>42817</v>
      </c>
      <c r="F17" s="326"/>
      <c r="G17" s="326"/>
      <c r="H17" s="326"/>
      <c r="I17" s="326"/>
      <c r="J17" s="327"/>
      <c r="K17" s="330"/>
      <c r="L17" s="324"/>
      <c r="M17" s="298"/>
    </row>
    <row r="18" spans="2:13" ht="18" customHeight="1" x14ac:dyDescent="0.3">
      <c r="B18" s="331" t="s">
        <v>31</v>
      </c>
      <c r="C18" s="303"/>
      <c r="D18" s="304"/>
      <c r="E18" s="320">
        <v>44561</v>
      </c>
      <c r="F18" s="321"/>
      <c r="G18" s="321"/>
      <c r="H18" s="321"/>
      <c r="I18" s="321"/>
      <c r="J18" s="322"/>
      <c r="K18" s="323"/>
      <c r="L18" s="298"/>
      <c r="M18" s="298"/>
    </row>
    <row r="19" spans="2:13" ht="29.45" customHeight="1" x14ac:dyDescent="0.3">
      <c r="B19" s="302" t="s">
        <v>32</v>
      </c>
      <c r="C19" s="303"/>
      <c r="D19" s="304"/>
      <c r="E19" s="325">
        <v>45747</v>
      </c>
      <c r="F19" s="321"/>
      <c r="G19" s="321"/>
      <c r="H19" s="321"/>
      <c r="I19" s="321"/>
      <c r="J19" s="322"/>
      <c r="K19" s="323"/>
      <c r="L19" s="298"/>
      <c r="M19" s="298"/>
    </row>
    <row r="20" spans="2:13" ht="14.45" customHeight="1" x14ac:dyDescent="0.3">
      <c r="B20" s="302" t="s">
        <v>33</v>
      </c>
      <c r="C20" s="303"/>
      <c r="D20" s="304"/>
      <c r="E20" s="320">
        <v>45747</v>
      </c>
      <c r="F20" s="321"/>
      <c r="G20" s="321"/>
      <c r="H20" s="321"/>
      <c r="I20" s="321"/>
      <c r="J20" s="322"/>
      <c r="K20" s="314"/>
      <c r="L20" s="298"/>
      <c r="M20" s="298"/>
    </row>
    <row r="21" spans="2:13" ht="14.45" customHeight="1" x14ac:dyDescent="0.3">
      <c r="B21" s="302" t="s">
        <v>34</v>
      </c>
      <c r="C21" s="303"/>
      <c r="D21" s="304"/>
      <c r="E21" s="320">
        <v>46112</v>
      </c>
      <c r="F21" s="321"/>
      <c r="G21" s="321"/>
      <c r="H21" s="321"/>
      <c r="I21" s="321"/>
      <c r="J21" s="322"/>
      <c r="K21" s="314"/>
      <c r="L21" s="298"/>
      <c r="M21" s="298"/>
    </row>
    <row r="22" spans="2:13" ht="17.45" customHeight="1" x14ac:dyDescent="0.3">
      <c r="B22" s="332" t="s">
        <v>35</v>
      </c>
      <c r="C22" s="295"/>
      <c r="D22" s="295"/>
      <c r="E22" s="295"/>
      <c r="F22" s="295"/>
      <c r="G22" s="295"/>
      <c r="H22" s="295"/>
      <c r="I22" s="295"/>
      <c r="J22" s="333"/>
      <c r="K22" s="333"/>
      <c r="L22" s="298"/>
      <c r="M22" s="298"/>
    </row>
    <row r="23" spans="2:13" ht="15" customHeight="1" x14ac:dyDescent="0.3">
      <c r="B23" s="334" t="s">
        <v>36</v>
      </c>
      <c r="C23" s="335"/>
      <c r="D23" s="336"/>
      <c r="E23" s="337">
        <v>8631050</v>
      </c>
      <c r="F23" s="303"/>
      <c r="G23" s="303"/>
      <c r="H23" s="303"/>
      <c r="I23" s="303"/>
      <c r="J23" s="304"/>
      <c r="K23" s="338"/>
      <c r="L23" s="298"/>
      <c r="M23" s="298"/>
    </row>
    <row r="24" spans="2:13" ht="28.5" customHeight="1" x14ac:dyDescent="0.3">
      <c r="B24" s="334" t="s">
        <v>37</v>
      </c>
      <c r="C24" s="335"/>
      <c r="D24" s="336"/>
      <c r="E24" s="337">
        <v>8615547</v>
      </c>
      <c r="F24" s="306"/>
      <c r="G24" s="306"/>
      <c r="H24" s="306"/>
      <c r="I24" s="306"/>
      <c r="J24" s="307"/>
      <c r="K24" s="330"/>
      <c r="L24" s="339"/>
      <c r="M24" s="298"/>
    </row>
    <row r="25" spans="2:13" ht="15" customHeight="1" x14ac:dyDescent="0.3">
      <c r="B25" s="334" t="s">
        <v>38</v>
      </c>
      <c r="C25" s="335"/>
      <c r="D25" s="336"/>
      <c r="E25" s="337">
        <f>'13. Co-Financing Table'!K19</f>
        <v>41270000</v>
      </c>
      <c r="F25" s="306"/>
      <c r="G25" s="306"/>
      <c r="H25" s="306"/>
      <c r="I25" s="306"/>
      <c r="J25" s="307"/>
      <c r="K25" s="338"/>
      <c r="M25" s="298"/>
    </row>
    <row r="26" spans="2:13" ht="31.5" customHeight="1" x14ac:dyDescent="0.3">
      <c r="B26" s="334" t="s">
        <v>39</v>
      </c>
      <c r="C26" s="335"/>
      <c r="D26" s="336"/>
      <c r="E26" s="337">
        <f>'13. Co-Financing Table'!N19</f>
        <v>71522670</v>
      </c>
      <c r="F26" s="306"/>
      <c r="G26" s="306"/>
      <c r="H26" s="306"/>
      <c r="I26" s="306"/>
      <c r="J26" s="307"/>
      <c r="K26" s="338"/>
      <c r="L26" s="301"/>
      <c r="M26" s="298"/>
    </row>
    <row r="27" spans="2:13" ht="17.45" customHeight="1" x14ac:dyDescent="0.3">
      <c r="B27" s="340" t="s">
        <v>40</v>
      </c>
      <c r="C27" s="341"/>
      <c r="D27" s="341"/>
      <c r="E27" s="341"/>
      <c r="F27" s="341"/>
      <c r="G27" s="341"/>
      <c r="H27" s="341"/>
      <c r="I27" s="341"/>
      <c r="J27" s="342"/>
      <c r="K27" s="342"/>
      <c r="L27" s="298"/>
      <c r="M27" s="298"/>
    </row>
    <row r="28" spans="2:13" ht="27.6" customHeight="1" x14ac:dyDescent="0.3">
      <c r="B28" s="334" t="s">
        <v>41</v>
      </c>
      <c r="C28" s="335"/>
      <c r="D28" s="336"/>
      <c r="E28" s="320">
        <v>45062</v>
      </c>
      <c r="F28" s="321"/>
      <c r="G28" s="321"/>
      <c r="H28" s="321"/>
      <c r="I28" s="321"/>
      <c r="J28" s="322"/>
      <c r="K28" s="323"/>
      <c r="L28" s="298"/>
      <c r="M28" s="298"/>
    </row>
    <row r="29" spans="2:13" ht="17.45" customHeight="1" x14ac:dyDescent="0.3">
      <c r="B29" s="334" t="s">
        <v>42</v>
      </c>
      <c r="C29" s="335"/>
      <c r="D29" s="336"/>
      <c r="E29" s="313" t="s">
        <v>559</v>
      </c>
      <c r="F29" s="326"/>
      <c r="G29" s="326"/>
      <c r="H29" s="326"/>
      <c r="I29" s="326"/>
      <c r="J29" s="327"/>
      <c r="K29" s="314"/>
      <c r="L29" s="298"/>
      <c r="M29" s="298"/>
    </row>
    <row r="30" spans="2:13" ht="27.6" customHeight="1" x14ac:dyDescent="0.3">
      <c r="B30" s="334" t="s">
        <v>43</v>
      </c>
      <c r="C30" s="335"/>
      <c r="D30" s="336"/>
      <c r="E30" s="320">
        <v>44566</v>
      </c>
      <c r="F30" s="321"/>
      <c r="G30" s="321"/>
      <c r="H30" s="321"/>
      <c r="I30" s="321"/>
      <c r="J30" s="322"/>
      <c r="K30" s="314"/>
      <c r="L30" s="298"/>
      <c r="M30" s="298"/>
    </row>
    <row r="31" spans="2:13" ht="21" customHeight="1" x14ac:dyDescent="0.3">
      <c r="B31" s="334" t="s">
        <v>44</v>
      </c>
      <c r="C31" s="335"/>
      <c r="D31" s="336"/>
      <c r="E31" s="320">
        <v>45991</v>
      </c>
      <c r="F31" s="321"/>
      <c r="G31" s="321"/>
      <c r="H31" s="321"/>
      <c r="I31" s="321"/>
      <c r="J31" s="322"/>
      <c r="K31" s="343"/>
      <c r="L31" s="339"/>
      <c r="M31" s="298"/>
    </row>
    <row r="32" spans="2:13" ht="20.100000000000001" customHeight="1" x14ac:dyDescent="0.3">
      <c r="B32" s="344" t="s">
        <v>45</v>
      </c>
      <c r="C32" s="295"/>
      <c r="D32" s="295"/>
      <c r="E32" s="295"/>
      <c r="F32" s="295"/>
      <c r="G32" s="295"/>
      <c r="H32" s="295"/>
      <c r="I32" s="295"/>
      <c r="J32" s="345"/>
      <c r="K32" s="345"/>
      <c r="L32" s="298"/>
      <c r="M32" s="298"/>
    </row>
    <row r="33" spans="2:13" ht="27.6" customHeight="1" x14ac:dyDescent="0.3">
      <c r="B33" s="302" t="s">
        <v>46</v>
      </c>
      <c r="C33" s="303"/>
      <c r="D33" s="304"/>
      <c r="E33" s="313" t="str">
        <f ca="1">_xlfn.XLOOKUP(DevScore, NumRating, TxtRating, "Not Rated")</f>
        <v>Satisfactory (S)</v>
      </c>
      <c r="F33" s="303"/>
      <c r="G33" s="303"/>
      <c r="H33" s="303"/>
      <c r="I33" s="303"/>
      <c r="J33" s="304"/>
      <c r="K33" s="346"/>
      <c r="L33" s="298"/>
      <c r="M33" s="298"/>
    </row>
    <row r="34" spans="2:13" ht="21" customHeight="1" x14ac:dyDescent="0.3">
      <c r="B34" s="302" t="s">
        <v>47</v>
      </c>
      <c r="C34" s="303"/>
      <c r="D34" s="304"/>
      <c r="E34" s="313" t="s">
        <v>48</v>
      </c>
      <c r="F34" s="303"/>
      <c r="G34" s="303"/>
      <c r="H34" s="303"/>
      <c r="I34" s="303"/>
      <c r="J34" s="304"/>
      <c r="K34" s="346"/>
      <c r="L34" s="298"/>
      <c r="M34" s="298"/>
    </row>
    <row r="35" spans="2:13" ht="21" customHeight="1" x14ac:dyDescent="0.3">
      <c r="B35" s="302" t="s">
        <v>49</v>
      </c>
      <c r="C35" s="303"/>
      <c r="D35" s="304"/>
      <c r="E35" s="313" t="str">
        <f>'6. Risks to the Project'!C26</f>
        <v>Low</v>
      </c>
      <c r="F35" s="303"/>
      <c r="G35" s="303"/>
      <c r="H35" s="303"/>
      <c r="I35" s="303"/>
      <c r="J35" s="304"/>
      <c r="K35" s="346"/>
      <c r="L35" s="298"/>
      <c r="M35" s="298"/>
    </row>
    <row r="36" spans="2:13" ht="17.45" customHeight="1" x14ac:dyDescent="0.3">
      <c r="B36" s="344" t="s">
        <v>50</v>
      </c>
      <c r="C36" s="295"/>
      <c r="D36" s="295"/>
      <c r="E36" s="295"/>
      <c r="F36" s="295"/>
      <c r="G36" s="295"/>
      <c r="H36" s="295"/>
      <c r="I36" s="295"/>
      <c r="J36" s="347"/>
      <c r="K36" s="347"/>
      <c r="L36" s="298"/>
      <c r="M36" s="298"/>
    </row>
    <row r="37" spans="2:13" ht="27.6" customHeight="1" x14ac:dyDescent="0.3">
      <c r="B37" s="302" t="s">
        <v>51</v>
      </c>
      <c r="C37" s="303"/>
      <c r="D37" s="304"/>
      <c r="E37" s="348" t="s">
        <v>52</v>
      </c>
      <c r="F37" s="303"/>
      <c r="G37" s="303"/>
      <c r="H37" s="303"/>
      <c r="I37" s="303"/>
      <c r="J37" s="304"/>
      <c r="K37" s="349"/>
      <c r="L37" s="298"/>
      <c r="M37" s="298"/>
    </row>
    <row r="38" spans="2:13" ht="3" customHeight="1" x14ac:dyDescent="0.3">
      <c r="C38" s="350"/>
      <c r="D38" s="351"/>
      <c r="E38" s="351"/>
      <c r="F38" s="352"/>
      <c r="G38" s="352"/>
      <c r="H38" s="352"/>
      <c r="I38" s="352"/>
      <c r="J38" s="352"/>
      <c r="K38" s="352"/>
      <c r="L38" s="298"/>
      <c r="M38" s="298"/>
    </row>
    <row r="39" spans="2:13" ht="24" hidden="1" customHeight="1" x14ac:dyDescent="0.3">
      <c r="C39" s="353"/>
      <c r="D39" s="353"/>
      <c r="E39" s="353"/>
      <c r="F39" s="353"/>
      <c r="G39" s="353"/>
      <c r="H39" s="353"/>
      <c r="I39" s="353"/>
      <c r="J39" s="353"/>
      <c r="K39" s="353"/>
      <c r="L39" s="297"/>
      <c r="M39" s="297"/>
    </row>
    <row r="40" spans="2:13" ht="24.6" customHeight="1" x14ac:dyDescent="0.3">
      <c r="B40" s="354" t="s">
        <v>53</v>
      </c>
      <c r="C40" s="355"/>
      <c r="D40" s="355"/>
      <c r="E40" s="355"/>
      <c r="F40" s="355"/>
      <c r="G40" s="355"/>
      <c r="H40" s="355"/>
      <c r="I40" s="355"/>
      <c r="J40" s="355"/>
      <c r="K40" s="353"/>
      <c r="L40" s="298"/>
      <c r="M40" s="298"/>
    </row>
    <row r="41" spans="2:13" ht="24.6" customHeight="1" x14ac:dyDescent="0.3">
      <c r="B41" s="355"/>
      <c r="C41" s="355"/>
      <c r="D41" s="355"/>
      <c r="E41" s="355"/>
      <c r="F41" s="355"/>
      <c r="G41" s="355"/>
      <c r="H41" s="355"/>
      <c r="I41" s="355"/>
      <c r="J41" s="355"/>
      <c r="K41" s="353"/>
      <c r="L41" s="298"/>
      <c r="M41" s="298"/>
    </row>
    <row r="42" spans="2:13" ht="64.5" customHeight="1" x14ac:dyDescent="0.3">
      <c r="B42" s="355"/>
      <c r="C42" s="355"/>
      <c r="D42" s="355"/>
      <c r="E42" s="355"/>
      <c r="F42" s="355"/>
      <c r="G42" s="355"/>
      <c r="H42" s="355"/>
      <c r="I42" s="355"/>
      <c r="J42" s="355"/>
      <c r="K42" s="353"/>
      <c r="L42" s="298"/>
      <c r="M42" s="298"/>
    </row>
    <row r="43" spans="2:13" ht="17.100000000000001" customHeight="1" x14ac:dyDescent="0.3">
      <c r="B43" s="345"/>
      <c r="C43" s="345"/>
      <c r="D43" s="345"/>
      <c r="E43" s="345"/>
      <c r="F43" s="345"/>
      <c r="G43" s="345"/>
      <c r="H43" s="345"/>
      <c r="I43" s="345"/>
      <c r="J43" s="345"/>
      <c r="K43" s="345"/>
      <c r="L43" s="298"/>
      <c r="M43" s="298"/>
    </row>
    <row r="44" spans="2:13" ht="17.100000000000001" customHeight="1" x14ac:dyDescent="0.3">
      <c r="B44" s="345"/>
      <c r="C44" s="345"/>
      <c r="D44" s="345"/>
      <c r="E44" s="345"/>
      <c r="F44" s="345"/>
      <c r="G44" s="345"/>
      <c r="H44" s="345"/>
      <c r="I44" s="345"/>
      <c r="J44" s="345"/>
      <c r="K44" s="345"/>
      <c r="L44" s="298"/>
      <c r="M44" s="298"/>
    </row>
    <row r="45" spans="2:13" ht="17.45" customHeight="1" x14ac:dyDescent="0.3">
      <c r="B45" s="344" t="s">
        <v>54</v>
      </c>
      <c r="C45" s="295"/>
      <c r="D45" s="295"/>
      <c r="E45" s="295"/>
      <c r="F45" s="295"/>
      <c r="G45" s="295"/>
      <c r="H45" s="295"/>
      <c r="I45" s="295"/>
      <c r="J45" s="347"/>
      <c r="K45" s="347"/>
      <c r="L45" s="324"/>
      <c r="M45" s="298"/>
    </row>
    <row r="46" spans="2:13" ht="17.45" customHeight="1" x14ac:dyDescent="0.3">
      <c r="B46" s="356" t="s">
        <v>55</v>
      </c>
      <c r="C46" s="303"/>
      <c r="D46" s="304"/>
      <c r="E46" s="356" t="s">
        <v>56</v>
      </c>
      <c r="F46" s="303"/>
      <c r="G46" s="303"/>
      <c r="H46" s="304"/>
      <c r="I46" s="356" t="s">
        <v>57</v>
      </c>
      <c r="J46" s="304"/>
      <c r="K46" s="353"/>
      <c r="L46" s="298"/>
      <c r="M46" s="298"/>
    </row>
    <row r="47" spans="2:13" ht="17.45" customHeight="1" x14ac:dyDescent="0.3">
      <c r="B47" s="357" t="s">
        <v>58</v>
      </c>
      <c r="C47" s="303"/>
      <c r="D47" s="304"/>
      <c r="E47" s="358" t="s">
        <v>59</v>
      </c>
      <c r="F47" s="303"/>
      <c r="G47" s="303"/>
      <c r="H47" s="304"/>
      <c r="I47" s="348" t="s">
        <v>60</v>
      </c>
      <c r="J47" s="304"/>
      <c r="K47" s="349"/>
      <c r="L47" s="298"/>
      <c r="M47" s="298"/>
    </row>
    <row r="48" spans="2:13" ht="17.45" customHeight="1" x14ac:dyDescent="0.3">
      <c r="B48" s="357" t="s">
        <v>61</v>
      </c>
      <c r="C48" s="303"/>
      <c r="D48" s="304"/>
      <c r="E48" s="358" t="s">
        <v>62</v>
      </c>
      <c r="F48" s="303"/>
      <c r="G48" s="303"/>
      <c r="H48" s="304"/>
      <c r="I48" s="348" t="s">
        <v>63</v>
      </c>
      <c r="J48" s="304"/>
      <c r="K48" s="349"/>
      <c r="L48" s="298"/>
      <c r="M48" s="298"/>
    </row>
    <row r="49" spans="2:13" ht="17.45" customHeight="1" x14ac:dyDescent="0.3">
      <c r="B49" s="357" t="s">
        <v>64</v>
      </c>
      <c r="C49" s="303"/>
      <c r="D49" s="304"/>
      <c r="E49" s="358"/>
      <c r="F49" s="303"/>
      <c r="G49" s="303"/>
      <c r="H49" s="304"/>
      <c r="I49" s="348"/>
      <c r="J49" s="304"/>
      <c r="K49" s="349"/>
      <c r="L49" s="297"/>
      <c r="M49" s="298"/>
    </row>
    <row r="50" spans="2:13" ht="17.45" customHeight="1" x14ac:dyDescent="0.3">
      <c r="B50" s="357" t="s">
        <v>65</v>
      </c>
      <c r="C50" s="303"/>
      <c r="D50" s="304"/>
      <c r="E50" s="359" t="s">
        <v>66</v>
      </c>
      <c r="F50" s="303"/>
      <c r="G50" s="303"/>
      <c r="H50" s="303"/>
      <c r="I50" s="348" t="s">
        <v>67</v>
      </c>
      <c r="J50" s="304"/>
      <c r="K50" s="349"/>
      <c r="L50" s="360"/>
      <c r="M50" s="298"/>
    </row>
    <row r="51" spans="2:13" ht="17.45" customHeight="1" x14ac:dyDescent="0.3">
      <c r="B51" s="357" t="s">
        <v>68</v>
      </c>
      <c r="C51" s="303"/>
      <c r="D51" s="304"/>
      <c r="E51" s="358" t="s">
        <v>69</v>
      </c>
      <c r="F51" s="303"/>
      <c r="G51" s="303"/>
      <c r="H51" s="304"/>
      <c r="I51" s="348" t="s">
        <v>70</v>
      </c>
      <c r="J51" s="304"/>
      <c r="K51" s="349"/>
      <c r="L51" s="360"/>
      <c r="M51" s="298"/>
    </row>
    <row r="52" spans="2:13" ht="17.45" customHeight="1" x14ac:dyDescent="0.3">
      <c r="B52" s="361"/>
      <c r="C52" s="361"/>
      <c r="D52" s="361"/>
      <c r="E52" s="361"/>
      <c r="F52" s="361"/>
      <c r="G52" s="349"/>
      <c r="H52" s="349"/>
      <c r="I52" s="349"/>
      <c r="J52" s="349"/>
      <c r="K52" s="349"/>
      <c r="L52" s="360"/>
      <c r="M52" s="298"/>
    </row>
    <row r="53" spans="2:13" ht="17.45" customHeight="1" x14ac:dyDescent="0.3">
      <c r="B53" s="361"/>
      <c r="C53" s="361"/>
      <c r="D53" s="361"/>
      <c r="E53" s="361"/>
      <c r="F53" s="361"/>
      <c r="G53" s="349"/>
      <c r="H53" s="349"/>
      <c r="I53" s="349"/>
      <c r="J53" s="349"/>
      <c r="K53" s="349"/>
      <c r="L53" s="360"/>
      <c r="M53" s="298"/>
    </row>
    <row r="54" spans="2:13" ht="15.75" customHeight="1" x14ac:dyDescent="0.3">
      <c r="B54" s="362" t="s">
        <v>71</v>
      </c>
      <c r="C54" s="295"/>
      <c r="D54" s="295"/>
      <c r="E54" s="295"/>
      <c r="F54" s="295"/>
      <c r="G54" s="295"/>
      <c r="H54" s="295"/>
      <c r="I54" s="295"/>
      <c r="J54" s="295"/>
      <c r="K54" s="363"/>
      <c r="L54" s="360"/>
      <c r="M54" s="298"/>
    </row>
    <row r="55" spans="2:13" ht="14.45" customHeight="1" x14ac:dyDescent="0.3">
      <c r="B55" s="364"/>
      <c r="C55" s="364"/>
      <c r="D55" s="364"/>
      <c r="E55" s="364"/>
      <c r="F55" s="364"/>
      <c r="G55" s="364"/>
      <c r="H55" s="364"/>
      <c r="I55" s="364"/>
      <c r="J55" s="364"/>
      <c r="K55" s="364"/>
      <c r="L55" s="360"/>
      <c r="M55" s="298"/>
    </row>
    <row r="56" spans="2:13" ht="14.45" customHeight="1" x14ac:dyDescent="0.3">
      <c r="B56" s="310" t="s">
        <v>72</v>
      </c>
      <c r="C56" s="365"/>
      <c r="D56" s="365"/>
      <c r="E56" s="365"/>
      <c r="F56" s="365"/>
      <c r="G56" s="365"/>
      <c r="H56" s="365"/>
      <c r="I56" s="365"/>
      <c r="J56" s="366"/>
      <c r="K56" s="308"/>
      <c r="L56" s="360"/>
      <c r="M56" s="298"/>
    </row>
    <row r="57" spans="2:13" ht="17.100000000000001" customHeight="1" x14ac:dyDescent="0.3">
      <c r="B57" s="367"/>
      <c r="C57" s="368"/>
      <c r="D57" s="368"/>
      <c r="E57" s="368"/>
      <c r="F57" s="368"/>
      <c r="G57" s="368"/>
      <c r="H57" s="368"/>
      <c r="I57" s="368"/>
      <c r="J57" s="369"/>
      <c r="K57" s="308"/>
      <c r="L57" s="370"/>
      <c r="M57" s="298"/>
    </row>
    <row r="58" spans="2:13" ht="17.100000000000001" customHeight="1" x14ac:dyDescent="0.3">
      <c r="B58" s="371"/>
      <c r="C58" s="303"/>
      <c r="D58" s="303"/>
      <c r="E58" s="303"/>
      <c r="F58" s="303"/>
      <c r="G58" s="303"/>
      <c r="H58" s="303"/>
      <c r="I58" s="303"/>
      <c r="J58" s="303"/>
      <c r="K58" s="308"/>
      <c r="L58" s="372"/>
      <c r="M58" s="298"/>
    </row>
    <row r="59" spans="2:13" ht="15" customHeight="1" x14ac:dyDescent="0.3">
      <c r="B59" s="373" t="s">
        <v>73</v>
      </c>
      <c r="C59" s="365"/>
      <c r="D59" s="366"/>
      <c r="E59" s="374" t="s">
        <v>74</v>
      </c>
      <c r="F59" s="373" t="s">
        <v>75</v>
      </c>
      <c r="G59" s="365"/>
      <c r="H59" s="365"/>
      <c r="I59" s="366"/>
      <c r="J59" s="373" t="s">
        <v>76</v>
      </c>
      <c r="K59" s="308"/>
      <c r="L59" s="370"/>
      <c r="M59" s="298"/>
    </row>
    <row r="60" spans="2:13" ht="17.45" customHeight="1" x14ac:dyDescent="0.3">
      <c r="B60" s="367"/>
      <c r="C60" s="368"/>
      <c r="D60" s="369"/>
      <c r="E60" s="375"/>
      <c r="F60" s="367"/>
      <c r="G60" s="368"/>
      <c r="H60" s="368"/>
      <c r="I60" s="369"/>
      <c r="J60" s="375"/>
      <c r="K60" s="308"/>
      <c r="L60" s="372"/>
      <c r="M60" s="298"/>
    </row>
    <row r="61" spans="2:13" ht="26.1" customHeight="1" x14ac:dyDescent="0.3">
      <c r="B61" s="376" t="s">
        <v>77</v>
      </c>
      <c r="C61" s="365"/>
      <c r="D61" s="366"/>
      <c r="E61" s="376" t="s">
        <v>78</v>
      </c>
      <c r="F61" s="377" t="s">
        <v>79</v>
      </c>
      <c r="G61" s="378"/>
      <c r="H61" s="378"/>
      <c r="I61" s="379"/>
      <c r="J61" s="376"/>
      <c r="K61" s="380"/>
      <c r="L61" s="370"/>
      <c r="M61" s="298"/>
    </row>
    <row r="62" spans="2:13" ht="17.100000000000001" customHeight="1" x14ac:dyDescent="0.3">
      <c r="B62" s="367"/>
      <c r="C62" s="368"/>
      <c r="D62" s="369"/>
      <c r="E62" s="375"/>
      <c r="F62" s="381"/>
      <c r="G62" s="382"/>
      <c r="H62" s="382"/>
      <c r="I62" s="383"/>
      <c r="J62" s="375"/>
      <c r="K62" s="380"/>
      <c r="L62" s="360"/>
      <c r="M62" s="298"/>
    </row>
    <row r="63" spans="2:13" ht="17.100000000000001" customHeight="1" x14ac:dyDescent="0.3">
      <c r="B63" s="376" t="s">
        <v>80</v>
      </c>
      <c r="C63" s="365"/>
      <c r="D63" s="366"/>
      <c r="E63" s="376" t="s">
        <v>78</v>
      </c>
      <c r="F63" s="377" t="s">
        <v>81</v>
      </c>
      <c r="G63" s="378"/>
      <c r="H63" s="378"/>
      <c r="I63" s="379"/>
      <c r="J63" s="376"/>
      <c r="K63" s="380"/>
      <c r="L63" s="360"/>
      <c r="M63" s="298"/>
    </row>
    <row r="64" spans="2:13" ht="17.100000000000001" customHeight="1" x14ac:dyDescent="0.3">
      <c r="B64" s="367"/>
      <c r="C64" s="368"/>
      <c r="D64" s="369"/>
      <c r="E64" s="375"/>
      <c r="F64" s="381"/>
      <c r="G64" s="382"/>
      <c r="H64" s="382"/>
      <c r="I64" s="383"/>
      <c r="J64" s="375"/>
      <c r="K64" s="380"/>
      <c r="L64" s="298"/>
      <c r="M64" s="298"/>
    </row>
    <row r="65" spans="2:13" ht="17.100000000000001" customHeight="1" x14ac:dyDescent="0.3">
      <c r="B65" s="376" t="s">
        <v>82</v>
      </c>
      <c r="C65" s="365"/>
      <c r="D65" s="366"/>
      <c r="E65" s="376" t="s">
        <v>78</v>
      </c>
      <c r="F65" s="377" t="s">
        <v>83</v>
      </c>
      <c r="G65" s="378"/>
      <c r="H65" s="378"/>
      <c r="I65" s="379"/>
      <c r="J65" s="376"/>
      <c r="K65" s="380"/>
      <c r="L65" s="298"/>
      <c r="M65" s="298"/>
    </row>
    <row r="66" spans="2:13" ht="17.100000000000001" customHeight="1" x14ac:dyDescent="0.3">
      <c r="B66" s="367"/>
      <c r="C66" s="368"/>
      <c r="D66" s="369"/>
      <c r="E66" s="375"/>
      <c r="F66" s="381"/>
      <c r="G66" s="382"/>
      <c r="H66" s="382"/>
      <c r="I66" s="383"/>
      <c r="J66" s="375"/>
      <c r="K66" s="380"/>
      <c r="L66" s="298"/>
      <c r="M66" s="298"/>
    </row>
    <row r="67" spans="2:13" ht="17.100000000000001" customHeight="1" x14ac:dyDescent="0.3">
      <c r="B67" s="376" t="s">
        <v>84</v>
      </c>
      <c r="C67" s="365"/>
      <c r="D67" s="366"/>
      <c r="E67" s="376" t="s">
        <v>78</v>
      </c>
      <c r="F67" s="377" t="s">
        <v>85</v>
      </c>
      <c r="G67" s="378"/>
      <c r="H67" s="378"/>
      <c r="I67" s="379"/>
      <c r="J67" s="376"/>
      <c r="K67" s="380"/>
      <c r="L67" s="297"/>
      <c r="M67" s="298"/>
    </row>
    <row r="68" spans="2:13" ht="17.100000000000001" customHeight="1" x14ac:dyDescent="0.3">
      <c r="B68" s="367"/>
      <c r="C68" s="368"/>
      <c r="D68" s="369"/>
      <c r="E68" s="375"/>
      <c r="F68" s="381"/>
      <c r="G68" s="382"/>
      <c r="H68" s="382"/>
      <c r="I68" s="383"/>
      <c r="J68" s="375"/>
      <c r="K68" s="380"/>
      <c r="L68" s="360"/>
      <c r="M68" s="298"/>
    </row>
    <row r="69" spans="2:13" ht="17.100000000000001" customHeight="1" x14ac:dyDescent="0.3">
      <c r="B69" s="376" t="s">
        <v>86</v>
      </c>
      <c r="C69" s="365"/>
      <c r="D69" s="366"/>
      <c r="E69" s="376" t="s">
        <v>78</v>
      </c>
      <c r="F69" s="377" t="s">
        <v>87</v>
      </c>
      <c r="G69" s="378"/>
      <c r="H69" s="378"/>
      <c r="I69" s="379"/>
      <c r="J69" s="376"/>
      <c r="K69" s="380"/>
      <c r="L69" s="360"/>
      <c r="M69" s="298"/>
    </row>
    <row r="70" spans="2:13" ht="17.100000000000001" customHeight="1" x14ac:dyDescent="0.3">
      <c r="B70" s="367"/>
      <c r="C70" s="368"/>
      <c r="D70" s="369"/>
      <c r="E70" s="375"/>
      <c r="F70" s="381"/>
      <c r="G70" s="382"/>
      <c r="H70" s="382"/>
      <c r="I70" s="383"/>
      <c r="J70" s="375"/>
      <c r="K70" s="380"/>
      <c r="L70" s="298"/>
      <c r="M70" s="298"/>
    </row>
    <row r="71" spans="2:13" ht="17.100000000000001" customHeight="1" x14ac:dyDescent="0.3">
      <c r="B71" s="376"/>
      <c r="C71" s="365"/>
      <c r="D71" s="366"/>
      <c r="E71" s="376"/>
      <c r="F71" s="376"/>
      <c r="G71" s="365"/>
      <c r="H71" s="365"/>
      <c r="I71" s="366"/>
      <c r="J71" s="376"/>
      <c r="K71" s="380"/>
      <c r="L71" s="298"/>
      <c r="M71" s="298"/>
    </row>
    <row r="72" spans="2:13" ht="17.100000000000001" customHeight="1" x14ac:dyDescent="0.3">
      <c r="B72" s="367"/>
      <c r="C72" s="368"/>
      <c r="D72" s="369"/>
      <c r="E72" s="375"/>
      <c r="F72" s="367"/>
      <c r="G72" s="368"/>
      <c r="H72" s="368"/>
      <c r="I72" s="369"/>
      <c r="J72" s="375"/>
      <c r="K72" s="380"/>
      <c r="L72" s="298"/>
      <c r="M72" s="298"/>
    </row>
    <row r="73" spans="2:13" ht="17.100000000000001" customHeight="1" x14ac:dyDescent="0.3">
      <c r="B73" s="376"/>
      <c r="C73" s="365"/>
      <c r="D73" s="366"/>
      <c r="E73" s="376"/>
      <c r="F73" s="376"/>
      <c r="G73" s="365"/>
      <c r="H73" s="365"/>
      <c r="I73" s="366"/>
      <c r="J73" s="376"/>
      <c r="K73" s="380"/>
      <c r="L73" s="298"/>
      <c r="M73" s="298"/>
    </row>
    <row r="74" spans="2:13" ht="17.100000000000001" customHeight="1" x14ac:dyDescent="0.3">
      <c r="B74" s="367"/>
      <c r="C74" s="368"/>
      <c r="D74" s="369"/>
      <c r="E74" s="375"/>
      <c r="F74" s="367"/>
      <c r="G74" s="368"/>
      <c r="H74" s="368"/>
      <c r="I74" s="369"/>
      <c r="J74" s="375"/>
      <c r="K74" s="380"/>
      <c r="L74" s="384"/>
      <c r="M74" s="298"/>
    </row>
    <row r="75" spans="2:13" x14ac:dyDescent="0.25">
      <c r="B75" s="345"/>
      <c r="C75" s="345"/>
      <c r="D75" s="345"/>
      <c r="E75" s="345"/>
      <c r="F75" s="345"/>
      <c r="G75" s="345"/>
      <c r="H75" s="345"/>
      <c r="I75" s="345"/>
      <c r="J75" s="345"/>
      <c r="K75" s="345"/>
    </row>
    <row r="76" spans="2:13" x14ac:dyDescent="0.25">
      <c r="B76" s="345"/>
      <c r="C76" s="345"/>
      <c r="D76" s="345"/>
      <c r="E76" s="345"/>
      <c r="F76" s="345"/>
      <c r="G76" s="345"/>
      <c r="H76" s="345"/>
      <c r="I76" s="345"/>
      <c r="J76" s="345"/>
      <c r="K76" s="345"/>
    </row>
    <row r="77" spans="2:13" x14ac:dyDescent="0.25">
      <c r="B77" s="345"/>
      <c r="C77" s="345"/>
      <c r="D77" s="345"/>
      <c r="E77" s="345"/>
      <c r="F77" s="345"/>
      <c r="G77" s="345"/>
      <c r="H77" s="345"/>
      <c r="I77" s="345"/>
      <c r="J77" s="345"/>
      <c r="K77" s="345"/>
    </row>
    <row r="78" spans="2:13" x14ac:dyDescent="0.25">
      <c r="B78" s="345"/>
      <c r="C78" s="345"/>
      <c r="D78" s="345"/>
      <c r="E78" s="345"/>
      <c r="F78" s="345"/>
      <c r="G78" s="345"/>
      <c r="H78" s="345"/>
      <c r="I78" s="345"/>
      <c r="J78" s="345"/>
      <c r="K78" s="345"/>
    </row>
    <row r="79" spans="2:13" x14ac:dyDescent="0.25">
      <c r="B79" s="345"/>
      <c r="C79" s="345"/>
      <c r="D79" s="345"/>
      <c r="E79" s="345"/>
      <c r="F79" s="345"/>
      <c r="G79" s="345"/>
      <c r="H79" s="345"/>
      <c r="I79" s="345"/>
      <c r="J79" s="345"/>
      <c r="K79" s="345"/>
    </row>
    <row r="80" spans="2:13" x14ac:dyDescent="0.25">
      <c r="B80" s="345"/>
      <c r="C80" s="345"/>
      <c r="D80" s="345"/>
      <c r="E80" s="345"/>
      <c r="F80" s="345"/>
      <c r="G80" s="345"/>
      <c r="H80" s="345"/>
      <c r="I80" s="345"/>
      <c r="J80" s="345"/>
      <c r="K80" s="345"/>
    </row>
    <row r="81" spans="2:11" x14ac:dyDescent="0.25">
      <c r="B81" s="345"/>
      <c r="C81" s="345"/>
      <c r="D81" s="345"/>
      <c r="E81" s="345"/>
      <c r="F81" s="345"/>
      <c r="G81" s="345"/>
      <c r="H81" s="345"/>
      <c r="I81" s="345"/>
      <c r="J81" s="345"/>
      <c r="K81" s="345"/>
    </row>
    <row r="82" spans="2:11" x14ac:dyDescent="0.25">
      <c r="B82" s="345"/>
      <c r="C82" s="345"/>
      <c r="D82" s="345"/>
      <c r="E82" s="345"/>
      <c r="F82" s="345"/>
      <c r="G82" s="345"/>
      <c r="H82" s="345"/>
      <c r="I82" s="345"/>
      <c r="J82" s="345"/>
      <c r="K82" s="345"/>
    </row>
    <row r="83" spans="2:11" x14ac:dyDescent="0.25">
      <c r="B83" s="345"/>
      <c r="C83" s="345"/>
      <c r="D83" s="345"/>
      <c r="E83" s="345"/>
      <c r="F83" s="345"/>
      <c r="G83" s="345"/>
      <c r="H83" s="345"/>
      <c r="I83" s="345"/>
      <c r="J83" s="345"/>
      <c r="K83" s="345"/>
    </row>
    <row r="84" spans="2:11" x14ac:dyDescent="0.25">
      <c r="B84" s="345"/>
      <c r="C84" s="345"/>
      <c r="D84" s="345"/>
      <c r="E84" s="345"/>
      <c r="F84" s="345"/>
      <c r="G84" s="345"/>
      <c r="H84" s="345"/>
      <c r="I84" s="345"/>
      <c r="J84" s="345"/>
      <c r="K84" s="345"/>
    </row>
  </sheetData>
  <sheetProtection sheet="1" objects="1" scenarios="1" formatColumns="0" formatRows="0"/>
  <mergeCells count="120">
    <mergeCell ref="F65:I66"/>
    <mergeCell ref="E17:J17"/>
    <mergeCell ref="B18:D18"/>
    <mergeCell ref="B65:D66"/>
    <mergeCell ref="E35:J35"/>
    <mergeCell ref="F63:I64"/>
    <mergeCell ref="E5:J5"/>
    <mergeCell ref="E46:H46"/>
    <mergeCell ref="I50:J50"/>
    <mergeCell ref="B12:D12"/>
    <mergeCell ref="E20:J20"/>
    <mergeCell ref="B32:I32"/>
    <mergeCell ref="E29:J29"/>
    <mergeCell ref="I49:J49"/>
    <mergeCell ref="E31:J31"/>
    <mergeCell ref="B29:D29"/>
    <mergeCell ref="E6:J6"/>
    <mergeCell ref="E15:J15"/>
    <mergeCell ref="E26:J26"/>
    <mergeCell ref="B40:J42"/>
    <mergeCell ref="B15:D15"/>
    <mergeCell ref="B24:D24"/>
    <mergeCell ref="E7:J7"/>
    <mergeCell ref="B33:D33"/>
    <mergeCell ref="E16:J16"/>
    <mergeCell ref="B26:D26"/>
    <mergeCell ref="B7:D7"/>
    <mergeCell ref="I48:J48"/>
    <mergeCell ref="B16:D16"/>
    <mergeCell ref="E33:J33"/>
    <mergeCell ref="B49:D49"/>
    <mergeCell ref="B71:D72"/>
    <mergeCell ref="B51:D51"/>
    <mergeCell ref="E25:J25"/>
    <mergeCell ref="B11:D11"/>
    <mergeCell ref="E9:J9"/>
    <mergeCell ref="B13:J13"/>
    <mergeCell ref="E11:J11"/>
    <mergeCell ref="B37:D37"/>
    <mergeCell ref="B59:D60"/>
    <mergeCell ref="E47:H47"/>
    <mergeCell ref="E65:E66"/>
    <mergeCell ref="B30:D30"/>
    <mergeCell ref="B61:D62"/>
    <mergeCell ref="B27:I27"/>
    <mergeCell ref="J65:J66"/>
    <mergeCell ref="E59:E60"/>
    <mergeCell ref="I47:J47"/>
    <mergeCell ref="E50:H50"/>
    <mergeCell ref="B73:D74"/>
    <mergeCell ref="B35:D35"/>
    <mergeCell ref="B50:D50"/>
    <mergeCell ref="E18:J18"/>
    <mergeCell ref="B25:D25"/>
    <mergeCell ref="I51:J51"/>
    <mergeCell ref="E71:E72"/>
    <mergeCell ref="J67:J68"/>
    <mergeCell ref="J61:J62"/>
    <mergeCell ref="F59:I60"/>
    <mergeCell ref="B56:J57"/>
    <mergeCell ref="J63:J64"/>
    <mergeCell ref="E61:E62"/>
    <mergeCell ref="F71:I72"/>
    <mergeCell ref="F73:I74"/>
    <mergeCell ref="E19:J19"/>
    <mergeCell ref="E28:J28"/>
    <mergeCell ref="E73:E74"/>
    <mergeCell ref="J69:J70"/>
    <mergeCell ref="J59:J60"/>
    <mergeCell ref="E63:E64"/>
    <mergeCell ref="E30:J30"/>
    <mergeCell ref="B34:D34"/>
    <mergeCell ref="B28:D28"/>
    <mergeCell ref="B2:J2"/>
    <mergeCell ref="E10:J10"/>
    <mergeCell ref="I46:J46"/>
    <mergeCell ref="B63:D64"/>
    <mergeCell ref="B8:D8"/>
    <mergeCell ref="B17:D17"/>
    <mergeCell ref="B22:I22"/>
    <mergeCell ref="E34:J34"/>
    <mergeCell ref="B10:D10"/>
    <mergeCell ref="B19:D19"/>
    <mergeCell ref="B9:D9"/>
    <mergeCell ref="E48:H48"/>
    <mergeCell ref="B5:D5"/>
    <mergeCell ref="E37:J37"/>
    <mergeCell ref="E12:J12"/>
    <mergeCell ref="E21:J21"/>
    <mergeCell ref="B47:D47"/>
    <mergeCell ref="B54:J54"/>
    <mergeCell ref="B31:D31"/>
    <mergeCell ref="B46:D46"/>
    <mergeCell ref="E14:J14"/>
    <mergeCell ref="E23:J23"/>
    <mergeCell ref="B21:D21"/>
    <mergeCell ref="B6:D6"/>
    <mergeCell ref="B20:D20"/>
    <mergeCell ref="B4:D4"/>
    <mergeCell ref="E51:H51"/>
    <mergeCell ref="F61:I62"/>
    <mergeCell ref="J71:J72"/>
    <mergeCell ref="B3:J3"/>
    <mergeCell ref="E24:J24"/>
    <mergeCell ref="J73:J74"/>
    <mergeCell ref="E8:J8"/>
    <mergeCell ref="B36:I36"/>
    <mergeCell ref="B45:I45"/>
    <mergeCell ref="E49:H49"/>
    <mergeCell ref="B67:D68"/>
    <mergeCell ref="B69:D70"/>
    <mergeCell ref="F67:I68"/>
    <mergeCell ref="F69:I70"/>
    <mergeCell ref="E4:J4"/>
    <mergeCell ref="B58:J58"/>
    <mergeCell ref="B48:D48"/>
    <mergeCell ref="E67:E68"/>
    <mergeCell ref="B14:D14"/>
    <mergeCell ref="B23:D23"/>
    <mergeCell ref="E69:E70"/>
  </mergeCells>
  <dataValidations count="4">
    <dataValidation type="list" allowBlank="1" showInputMessage="1" showErrorMessage="1" prompt="Select implementation status" sqref="E37" xr:uid="{00000000-0002-0000-0100-000000000000}">
      <formula1>"Less than 1 year Implementation, 1st PIR, 2nd PIR, 3rd PIR, 4th PIR, 5th PIR, 6th PIR, 7th PIR, 8th PIR, 9th PIR, 10th PIR, 11th PIR, 12th PIR, 13th PIR, 14th PIR, 15th PIR, Final PIR"</formula1>
    </dataValidation>
    <dataValidation type="list" allowBlank="1" showInputMessage="1" showErrorMessage="1" prompt="Select Region" sqref="E4" xr:uid="{00000000-0002-0000-0100-000001000000}">
      <formula1>"Global, Inter-regional, Africa (RAF), Asia and the Pacific (RAP), Europe and Central Asia (REU), Latin America and the Caribbean (RLC), Near East and North Africa (RNE)"</formula1>
    </dataValidation>
    <dataValidation type="date" allowBlank="1" showInputMessage="1" showErrorMessage="1" sqref="E16:K16" xr:uid="{00000000-0002-0000-0100-000002000000}">
      <formula1>42005</formula1>
      <formula2>49310</formula2>
    </dataValidation>
    <dataValidation type="list" allowBlank="1" showInputMessage="1" showErrorMessage="1" prompt="Select Yes or No" sqref="E61:E74" xr:uid="{00000000-0002-0000-0100-000003000000}">
      <formula1>"Yes, No"</formula1>
    </dataValidation>
  </dataValidations>
  <hyperlinks>
    <hyperlink ref="I47" r:id="rId1" xr:uid="{5DE1456F-3DAD-45F7-8849-DAC30F8AADE5}"/>
    <hyperlink ref="I50" r:id="rId2" xr:uid="{FEE0B5E9-BA01-4239-9993-AB03ADA55F1E}"/>
    <hyperlink ref="I51" r:id="rId3" xr:uid="{360CADD4-2DBC-4280-B0EB-1EA5E03483E7}"/>
    <hyperlink ref="I48" r:id="rId4" xr:uid="{D4AD639E-8938-46C8-A5CA-CD2F70FFC1BC}"/>
  </hyperlinks>
  <pageMargins left="0.25" right="0.25" top="0.75" bottom="0.75" header="0.3" footer="0.3"/>
  <pageSetup paperSize="5" scale="91" pageOrder="overThenDown" orientation="portrait"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4">
    <tabColor theme="3" tint="0.499984740745262"/>
  </sheetPr>
  <dimension ref="A1:I22"/>
  <sheetViews>
    <sheetView topLeftCell="A4" workbookViewId="0">
      <selection activeCell="D21" sqref="D21"/>
    </sheetView>
  </sheetViews>
  <sheetFormatPr defaultColWidth="8.85546875" defaultRowHeight="15" x14ac:dyDescent="0.25"/>
  <cols>
    <col min="1" max="1" width="32.42578125" customWidth="1"/>
    <col min="2" max="2" width="13.42578125" customWidth="1"/>
    <col min="4" max="4" width="10" customWidth="1"/>
    <col min="5" max="5" width="14.140625" customWidth="1"/>
    <col min="6" max="6" width="15" customWidth="1"/>
    <col min="7" max="7" width="14.42578125" customWidth="1"/>
    <col min="8" max="8" width="12.28515625" customWidth="1"/>
    <col min="9" max="9" width="11.28515625" customWidth="1"/>
  </cols>
  <sheetData>
    <row r="1" spans="1:9" ht="30" customHeight="1" x14ac:dyDescent="0.25">
      <c r="A1" s="57" t="s">
        <v>88</v>
      </c>
      <c r="B1" s="58" t="s">
        <v>89</v>
      </c>
    </row>
    <row r="2" spans="1:9" ht="23.25" customHeight="1" x14ac:dyDescent="0.25">
      <c r="A2" s="37" t="s">
        <v>90</v>
      </c>
      <c r="B2" s="39">
        <v>1</v>
      </c>
    </row>
    <row r="3" spans="1:9" ht="19.5" customHeight="1" x14ac:dyDescent="0.25">
      <c r="A3" s="37" t="s">
        <v>91</v>
      </c>
      <c r="B3" s="39">
        <v>2</v>
      </c>
    </row>
    <row r="4" spans="1:9" ht="17.25" customHeight="1" x14ac:dyDescent="0.25">
      <c r="A4" s="37" t="s">
        <v>92</v>
      </c>
      <c r="B4" s="39">
        <v>3</v>
      </c>
    </row>
    <row r="5" spans="1:9" ht="18" customHeight="1" x14ac:dyDescent="0.25">
      <c r="A5" s="37" t="s">
        <v>93</v>
      </c>
      <c r="B5" s="39">
        <v>4</v>
      </c>
    </row>
    <row r="6" spans="1:9" ht="19.5" customHeight="1" x14ac:dyDescent="0.25">
      <c r="A6" s="37" t="s">
        <v>48</v>
      </c>
      <c r="B6" s="39">
        <v>5</v>
      </c>
    </row>
    <row r="7" spans="1:9" ht="18" customHeight="1" x14ac:dyDescent="0.25">
      <c r="A7" s="37" t="s">
        <v>94</v>
      </c>
      <c r="B7" s="39">
        <v>6</v>
      </c>
    </row>
    <row r="8" spans="1:9" ht="18" customHeight="1" x14ac:dyDescent="0.25">
      <c r="A8" s="37" t="s">
        <v>95</v>
      </c>
      <c r="B8" s="39">
        <v>0</v>
      </c>
    </row>
    <row r="9" spans="1:9" ht="18.75" customHeight="1" thickBot="1" x14ac:dyDescent="0.3">
      <c r="A9" s="38" t="s">
        <v>96</v>
      </c>
      <c r="B9" s="40">
        <v>0</v>
      </c>
    </row>
    <row r="10" spans="1:9" ht="18.75" customHeight="1" x14ac:dyDescent="0.25">
      <c r="A10" s="26"/>
      <c r="B10" s="26"/>
    </row>
    <row r="11" spans="1:9" ht="18.75" customHeight="1" thickBot="1" x14ac:dyDescent="0.3">
      <c r="A11" s="26"/>
      <c r="B11" s="26"/>
    </row>
    <row r="12" spans="1:9" x14ac:dyDescent="0.25">
      <c r="D12" s="59" t="s">
        <v>97</v>
      </c>
      <c r="E12" s="53"/>
      <c r="F12" s="53"/>
      <c r="G12" s="53"/>
      <c r="H12" s="53"/>
      <c r="I12" s="54"/>
    </row>
    <row r="13" spans="1:9" x14ac:dyDescent="0.25">
      <c r="D13" s="41" t="s">
        <v>98</v>
      </c>
      <c r="E13" s="55" t="s">
        <v>99</v>
      </c>
      <c r="F13" s="55" t="s">
        <v>100</v>
      </c>
      <c r="G13" s="55" t="s">
        <v>101</v>
      </c>
      <c r="H13" s="55" t="s">
        <v>102</v>
      </c>
      <c r="I13" s="56" t="s">
        <v>103</v>
      </c>
    </row>
    <row r="14" spans="1:9" ht="15" customHeight="1" thickBot="1" x14ac:dyDescent="0.3">
      <c r="D14" s="42" t="s">
        <v>104</v>
      </c>
      <c r="E14" s="43">
        <v>20</v>
      </c>
      <c r="F14" s="43">
        <v>25</v>
      </c>
      <c r="G14" s="43">
        <v>25</v>
      </c>
      <c r="H14" s="43">
        <v>0</v>
      </c>
      <c r="I14" s="44">
        <v>30</v>
      </c>
    </row>
    <row r="15" spans="1:9" x14ac:dyDescent="0.25">
      <c r="D15" s="60" t="s">
        <v>105</v>
      </c>
      <c r="E15" s="45"/>
      <c r="F15" s="45"/>
      <c r="G15" s="45"/>
      <c r="H15" s="46"/>
    </row>
    <row r="16" spans="1:9" ht="20.25" customHeight="1" x14ac:dyDescent="0.25">
      <c r="D16" s="47" t="s">
        <v>98</v>
      </c>
      <c r="E16" s="51" t="s">
        <v>99</v>
      </c>
      <c r="F16" s="51" t="s">
        <v>101</v>
      </c>
      <c r="G16" s="51" t="s">
        <v>102</v>
      </c>
      <c r="H16" s="52" t="s">
        <v>103</v>
      </c>
    </row>
    <row r="17" spans="1:8" ht="15" customHeight="1" thickBot="1" x14ac:dyDescent="0.3">
      <c r="D17" s="48" t="s">
        <v>104</v>
      </c>
      <c r="E17" s="49">
        <v>25</v>
      </c>
      <c r="F17" s="49">
        <v>35</v>
      </c>
      <c r="G17" s="49">
        <v>0</v>
      </c>
      <c r="H17" s="50">
        <v>40</v>
      </c>
    </row>
    <row r="18" spans="1:8" ht="15" customHeight="1" thickBot="1" x14ac:dyDescent="0.3"/>
    <row r="19" spans="1:8" ht="15" customHeight="1" thickBot="1" x14ac:dyDescent="0.3">
      <c r="A19" s="61" t="s">
        <v>106</v>
      </c>
      <c r="B19" s="62"/>
      <c r="C19" s="62"/>
      <c r="D19" s="62"/>
      <c r="E19" s="63"/>
    </row>
    <row r="20" spans="1:8" ht="15" customHeight="1" thickBot="1" x14ac:dyDescent="0.3">
      <c r="A20" s="64" t="s">
        <v>107</v>
      </c>
      <c r="B20" s="65"/>
      <c r="C20" s="65"/>
      <c r="D20" s="66" cm="1">
        <f t="array" aca="1" ref="D20" ca="1">_xlfn.LET(_xlpm.hdrRow,MATCH("*Development*Objective*rating*",'2. Progress towards outcomes'!$C:$C,0),_xlpm.rRow,_xlpm.hdrRow+1,_xlpm.ratings,INDEX('2. Progress towards outcomes'!$D:$H,_xlpm.rRow,0),_xlpm.scores,_xlfn.XLOOKUP(_xlpm.ratings,TxtRating,NumRating,0),ROUND(SUMPRODUCT(_xlpm.scores,Weights)/SUM(Weights),0))</f>
        <v>5</v>
      </c>
      <c r="E20" s="67"/>
    </row>
    <row r="21" spans="1:8" ht="15" customHeight="1" thickBot="1" x14ac:dyDescent="0.3">
      <c r="A21" s="64"/>
      <c r="B21" s="65"/>
      <c r="C21" s="65"/>
      <c r="D21" s="68" cm="1">
        <f t="array" ref="D21">ROUND(
  SUMPRODUCT(
      _xlfn.XLOOKUP(
        CHOOSE({1,2,3,4},
          '3. Implementation Progress'!D125,
          '3. Implementation Progress'!F125,
          '3. Implementation Progress'!H125,
          '3. Implementation Progress'!J125
        ),
        TxtRating, NumRating, 0
      ),
      Weights2
  ) / SUM(Weights2),   0)</f>
        <v>3</v>
      </c>
      <c r="E21" s="67"/>
    </row>
    <row r="22" spans="1:8" ht="15" customHeight="1" thickBot="1" x14ac:dyDescent="0.3">
      <c r="A22" s="69"/>
      <c r="B22" s="70"/>
      <c r="C22" s="70"/>
      <c r="D22" s="70"/>
      <c r="E22" s="7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3" tint="0.499984740745262"/>
  </sheetPr>
  <dimension ref="A1:A250"/>
  <sheetViews>
    <sheetView showGridLines="0" topLeftCell="A221" workbookViewId="0">
      <selection activeCell="A2" sqref="A2:A250"/>
    </sheetView>
  </sheetViews>
  <sheetFormatPr defaultColWidth="8.85546875" defaultRowHeight="15" x14ac:dyDescent="0.25"/>
  <cols>
    <col min="1" max="1" width="25.7109375" customWidth="1"/>
  </cols>
  <sheetData>
    <row r="1" spans="1:1" ht="15" customHeight="1" thickBot="1" x14ac:dyDescent="0.3">
      <c r="A1" s="4" t="s">
        <v>108</v>
      </c>
    </row>
    <row r="2" spans="1:1" ht="15" customHeight="1" thickBot="1" x14ac:dyDescent="0.3">
      <c r="A2" s="5" t="s">
        <v>109</v>
      </c>
    </row>
    <row r="3" spans="1:1" ht="15" customHeight="1" thickBot="1" x14ac:dyDescent="0.3">
      <c r="A3" s="6" t="s">
        <v>110</v>
      </c>
    </row>
    <row r="4" spans="1:1" ht="15" customHeight="1" thickBot="1" x14ac:dyDescent="0.3">
      <c r="A4" s="5" t="s">
        <v>111</v>
      </c>
    </row>
    <row r="5" spans="1:1" ht="15" customHeight="1" thickBot="1" x14ac:dyDescent="0.3">
      <c r="A5" s="6" t="s">
        <v>112</v>
      </c>
    </row>
    <row r="6" spans="1:1" ht="15.75" customHeight="1" thickBot="1" x14ac:dyDescent="0.3">
      <c r="A6" s="5" t="s">
        <v>113</v>
      </c>
    </row>
    <row r="7" spans="1:1" ht="15" customHeight="1" thickBot="1" x14ac:dyDescent="0.3">
      <c r="A7" s="6" t="s">
        <v>114</v>
      </c>
    </row>
    <row r="8" spans="1:1" ht="15" customHeight="1" thickBot="1" x14ac:dyDescent="0.3">
      <c r="A8" s="5" t="s">
        <v>115</v>
      </c>
    </row>
    <row r="9" spans="1:1" ht="15" customHeight="1" thickBot="1" x14ac:dyDescent="0.3">
      <c r="A9" s="6" t="s">
        <v>116</v>
      </c>
    </row>
    <row r="10" spans="1:1" ht="15" customHeight="1" thickBot="1" x14ac:dyDescent="0.3">
      <c r="A10" s="5" t="s">
        <v>117</v>
      </c>
    </row>
    <row r="11" spans="1:1" ht="18.75" customHeight="1" thickBot="1" x14ac:dyDescent="0.3">
      <c r="A11" s="6" t="s">
        <v>118</v>
      </c>
    </row>
    <row r="12" spans="1:1" ht="15" customHeight="1" thickBot="1" x14ac:dyDescent="0.3">
      <c r="A12" s="5" t="s">
        <v>119</v>
      </c>
    </row>
    <row r="13" spans="1:1" ht="15" customHeight="1" thickBot="1" x14ac:dyDescent="0.3">
      <c r="A13" s="6" t="s">
        <v>120</v>
      </c>
    </row>
    <row r="14" spans="1:1" ht="15" customHeight="1" thickBot="1" x14ac:dyDescent="0.3">
      <c r="A14" s="5" t="s">
        <v>121</v>
      </c>
    </row>
    <row r="15" spans="1:1" ht="15" customHeight="1" thickBot="1" x14ac:dyDescent="0.3">
      <c r="A15" s="6" t="s">
        <v>122</v>
      </c>
    </row>
    <row r="16" spans="1:1" ht="15" customHeight="1" thickBot="1" x14ac:dyDescent="0.3">
      <c r="A16" s="5" t="s">
        <v>123</v>
      </c>
    </row>
    <row r="17" spans="1:1" ht="15" customHeight="1" thickBot="1" x14ac:dyDescent="0.3">
      <c r="A17" s="6" t="s">
        <v>124</v>
      </c>
    </row>
    <row r="18" spans="1:1" ht="15" customHeight="1" thickBot="1" x14ac:dyDescent="0.3">
      <c r="A18" s="5" t="s">
        <v>125</v>
      </c>
    </row>
    <row r="19" spans="1:1" ht="15" customHeight="1" thickBot="1" x14ac:dyDescent="0.3">
      <c r="A19" s="6" t="s">
        <v>126</v>
      </c>
    </row>
    <row r="20" spans="1:1" ht="15" customHeight="1" thickBot="1" x14ac:dyDescent="0.3">
      <c r="A20" s="5" t="s">
        <v>127</v>
      </c>
    </row>
    <row r="21" spans="1:1" ht="15" customHeight="1" thickBot="1" x14ac:dyDescent="0.3">
      <c r="A21" s="6" t="s">
        <v>128</v>
      </c>
    </row>
    <row r="22" spans="1:1" ht="15" customHeight="1" thickBot="1" x14ac:dyDescent="0.3">
      <c r="A22" s="5" t="s">
        <v>129</v>
      </c>
    </row>
    <row r="23" spans="1:1" ht="15" customHeight="1" thickBot="1" x14ac:dyDescent="0.3">
      <c r="A23" s="6" t="s">
        <v>130</v>
      </c>
    </row>
    <row r="24" spans="1:1" ht="15" customHeight="1" thickBot="1" x14ac:dyDescent="0.3">
      <c r="A24" s="5" t="s">
        <v>131</v>
      </c>
    </row>
    <row r="25" spans="1:1" ht="15" customHeight="1" thickBot="1" x14ac:dyDescent="0.3">
      <c r="A25" s="6" t="s">
        <v>132</v>
      </c>
    </row>
    <row r="26" spans="1:1" ht="15" customHeight="1" thickBot="1" x14ac:dyDescent="0.3">
      <c r="A26" s="5" t="s">
        <v>133</v>
      </c>
    </row>
    <row r="27" spans="1:1" ht="15" customHeight="1" thickBot="1" x14ac:dyDescent="0.3">
      <c r="A27" s="6" t="s">
        <v>134</v>
      </c>
    </row>
    <row r="28" spans="1:1" ht="15" customHeight="1" thickBot="1" x14ac:dyDescent="0.3">
      <c r="A28" s="5" t="s">
        <v>135</v>
      </c>
    </row>
    <row r="29" spans="1:1" ht="24.6" customHeight="1" thickBot="1" x14ac:dyDescent="0.3">
      <c r="A29" s="6" t="s">
        <v>136</v>
      </c>
    </row>
    <row r="30" spans="1:1" ht="18.75" customHeight="1" thickBot="1" x14ac:dyDescent="0.3">
      <c r="A30" s="5" t="s">
        <v>137</v>
      </c>
    </row>
    <row r="31" spans="1:1" ht="15" customHeight="1" thickBot="1" x14ac:dyDescent="0.3">
      <c r="A31" s="6" t="s">
        <v>138</v>
      </c>
    </row>
    <row r="32" spans="1:1" ht="15" customHeight="1" thickBot="1" x14ac:dyDescent="0.3">
      <c r="A32" s="5" t="s">
        <v>139</v>
      </c>
    </row>
    <row r="33" spans="1:1" ht="15" customHeight="1" thickBot="1" x14ac:dyDescent="0.3">
      <c r="A33" s="6" t="s">
        <v>140</v>
      </c>
    </row>
    <row r="34" spans="1:1" ht="20.25" customHeight="1" thickBot="1" x14ac:dyDescent="0.3">
      <c r="A34" s="5" t="s">
        <v>141</v>
      </c>
    </row>
    <row r="35" spans="1:1" ht="19.5" customHeight="1" thickBot="1" x14ac:dyDescent="0.3">
      <c r="A35" s="6" t="s">
        <v>142</v>
      </c>
    </row>
    <row r="36" spans="1:1" ht="18" customHeight="1" thickBot="1" x14ac:dyDescent="0.3">
      <c r="A36" s="5" t="s">
        <v>143</v>
      </c>
    </row>
    <row r="37" spans="1:1" ht="15" customHeight="1" thickBot="1" x14ac:dyDescent="0.3">
      <c r="A37" s="6" t="s">
        <v>144</v>
      </c>
    </row>
    <row r="38" spans="1:1" ht="15" customHeight="1" thickBot="1" x14ac:dyDescent="0.3">
      <c r="A38" s="5" t="s">
        <v>145</v>
      </c>
    </row>
    <row r="39" spans="1:1" ht="15" customHeight="1" thickBot="1" x14ac:dyDescent="0.3">
      <c r="A39" s="6" t="s">
        <v>146</v>
      </c>
    </row>
    <row r="40" spans="1:1" ht="15" customHeight="1" thickBot="1" x14ac:dyDescent="0.3">
      <c r="A40" s="5" t="s">
        <v>147</v>
      </c>
    </row>
    <row r="41" spans="1:1" ht="15" customHeight="1" thickBot="1" x14ac:dyDescent="0.3">
      <c r="A41" s="6" t="s">
        <v>148</v>
      </c>
    </row>
    <row r="42" spans="1:1" ht="15" customHeight="1" thickBot="1" x14ac:dyDescent="0.3">
      <c r="A42" s="5" t="s">
        <v>149</v>
      </c>
    </row>
    <row r="43" spans="1:1" ht="15" customHeight="1" thickBot="1" x14ac:dyDescent="0.3">
      <c r="A43" s="6" t="s">
        <v>150</v>
      </c>
    </row>
    <row r="44" spans="1:1" ht="15" customHeight="1" thickBot="1" x14ac:dyDescent="0.3">
      <c r="A44" s="5" t="s">
        <v>151</v>
      </c>
    </row>
    <row r="45" spans="1:1" ht="15" customHeight="1" thickBot="1" x14ac:dyDescent="0.3">
      <c r="A45" s="6" t="s">
        <v>152</v>
      </c>
    </row>
    <row r="46" spans="1:1" ht="15" customHeight="1" thickBot="1" x14ac:dyDescent="0.3">
      <c r="A46" s="5" t="s">
        <v>153</v>
      </c>
    </row>
    <row r="47" spans="1:1" ht="15" customHeight="1" thickBot="1" x14ac:dyDescent="0.3">
      <c r="A47" s="6" t="s">
        <v>154</v>
      </c>
    </row>
    <row r="48" spans="1:1" ht="15" customHeight="1" thickBot="1" x14ac:dyDescent="0.3">
      <c r="A48" s="5" t="s">
        <v>155</v>
      </c>
    </row>
    <row r="49" spans="1:1" ht="24.6" customHeight="1" thickBot="1" x14ac:dyDescent="0.3">
      <c r="A49" s="6" t="s">
        <v>156</v>
      </c>
    </row>
    <row r="50" spans="1:1" ht="24.6" customHeight="1" thickBot="1" x14ac:dyDescent="0.3">
      <c r="A50" s="5" t="s">
        <v>157</v>
      </c>
    </row>
    <row r="51" spans="1:1" ht="15" customHeight="1" thickBot="1" x14ac:dyDescent="0.3">
      <c r="A51" s="6" t="s">
        <v>158</v>
      </c>
    </row>
    <row r="52" spans="1:1" ht="15" customHeight="1" thickBot="1" x14ac:dyDescent="0.3">
      <c r="A52" s="5" t="s">
        <v>159</v>
      </c>
    </row>
    <row r="53" spans="1:1" ht="15" customHeight="1" thickBot="1" x14ac:dyDescent="0.3">
      <c r="A53" s="6" t="s">
        <v>160</v>
      </c>
    </row>
    <row r="54" spans="1:1" ht="15" customHeight="1" thickBot="1" x14ac:dyDescent="0.3">
      <c r="A54" s="5" t="s">
        <v>161</v>
      </c>
    </row>
    <row r="55" spans="1:1" ht="15" customHeight="1" thickBot="1" x14ac:dyDescent="0.3">
      <c r="A55" s="6" t="s">
        <v>162</v>
      </c>
    </row>
    <row r="56" spans="1:1" ht="15" customHeight="1" thickBot="1" x14ac:dyDescent="0.3">
      <c r="A56" s="5" t="s">
        <v>163</v>
      </c>
    </row>
    <row r="57" spans="1:1" ht="15" customHeight="1" thickBot="1" x14ac:dyDescent="0.3">
      <c r="A57" s="6" t="s">
        <v>164</v>
      </c>
    </row>
    <row r="58" spans="1:1" ht="15" customHeight="1" thickBot="1" x14ac:dyDescent="0.3">
      <c r="A58" s="5" t="s">
        <v>165</v>
      </c>
    </row>
    <row r="59" spans="1:1" ht="15" customHeight="1" thickBot="1" x14ac:dyDescent="0.3">
      <c r="A59" s="6" t="s">
        <v>166</v>
      </c>
    </row>
    <row r="60" spans="1:1" ht="15" customHeight="1" thickBot="1" x14ac:dyDescent="0.3">
      <c r="A60" s="5" t="s">
        <v>167</v>
      </c>
    </row>
    <row r="61" spans="1:1" ht="15" customHeight="1" thickBot="1" x14ac:dyDescent="0.3">
      <c r="A61" s="6" t="s">
        <v>168</v>
      </c>
    </row>
    <row r="62" spans="1:1" ht="15" customHeight="1" thickBot="1" x14ac:dyDescent="0.3">
      <c r="A62" s="5" t="s">
        <v>169</v>
      </c>
    </row>
    <row r="63" spans="1:1" ht="15" customHeight="1" thickBot="1" x14ac:dyDescent="0.3">
      <c r="A63" s="6" t="s">
        <v>170</v>
      </c>
    </row>
    <row r="64" spans="1:1" ht="24.6" customHeight="1" thickBot="1" x14ac:dyDescent="0.3">
      <c r="A64" s="5" t="s">
        <v>171</v>
      </c>
    </row>
    <row r="65" spans="1:1" ht="24.6" customHeight="1" thickBot="1" x14ac:dyDescent="0.3">
      <c r="A65" s="6" t="s">
        <v>172</v>
      </c>
    </row>
    <row r="66" spans="1:1" ht="15" customHeight="1" thickBot="1" x14ac:dyDescent="0.3">
      <c r="A66" s="5" t="s">
        <v>173</v>
      </c>
    </row>
    <row r="67" spans="1:1" ht="15" customHeight="1" thickBot="1" x14ac:dyDescent="0.3">
      <c r="A67" s="6" t="s">
        <v>174</v>
      </c>
    </row>
    <row r="68" spans="1:1" ht="15" customHeight="1" thickBot="1" x14ac:dyDescent="0.3">
      <c r="A68" s="5" t="s">
        <v>175</v>
      </c>
    </row>
    <row r="69" spans="1:1" ht="15" customHeight="1" thickBot="1" x14ac:dyDescent="0.3">
      <c r="A69" s="6" t="s">
        <v>176</v>
      </c>
    </row>
    <row r="70" spans="1:1" ht="15" customHeight="1" thickBot="1" x14ac:dyDescent="0.3">
      <c r="A70" s="5" t="s">
        <v>177</v>
      </c>
    </row>
    <row r="71" spans="1:1" ht="15" customHeight="1" thickBot="1" x14ac:dyDescent="0.3">
      <c r="A71" s="6" t="s">
        <v>178</v>
      </c>
    </row>
    <row r="72" spans="1:1" ht="15" customHeight="1" thickBot="1" x14ac:dyDescent="0.3">
      <c r="A72" s="5" t="s">
        <v>179</v>
      </c>
    </row>
    <row r="73" spans="1:1" ht="15" customHeight="1" thickBot="1" x14ac:dyDescent="0.3">
      <c r="A73" s="6" t="s">
        <v>180</v>
      </c>
    </row>
    <row r="74" spans="1:1" ht="15" customHeight="1" thickBot="1" x14ac:dyDescent="0.3">
      <c r="A74" s="5" t="s">
        <v>181</v>
      </c>
    </row>
    <row r="75" spans="1:1" ht="15" customHeight="1" thickBot="1" x14ac:dyDescent="0.3">
      <c r="A75" s="6" t="s">
        <v>182</v>
      </c>
    </row>
    <row r="76" spans="1:1" ht="15" customHeight="1" thickBot="1" x14ac:dyDescent="0.3">
      <c r="A76" s="5" t="s">
        <v>183</v>
      </c>
    </row>
    <row r="77" spans="1:1" ht="15" customHeight="1" thickBot="1" x14ac:dyDescent="0.3">
      <c r="A77" s="6" t="s">
        <v>184</v>
      </c>
    </row>
    <row r="78" spans="1:1" ht="15" customHeight="1" thickBot="1" x14ac:dyDescent="0.3">
      <c r="A78" s="5" t="s">
        <v>185</v>
      </c>
    </row>
    <row r="79" spans="1:1" ht="15" customHeight="1" thickBot="1" x14ac:dyDescent="0.3">
      <c r="A79" s="6" t="s">
        <v>186</v>
      </c>
    </row>
    <row r="80" spans="1:1" ht="15" customHeight="1" thickBot="1" x14ac:dyDescent="0.3">
      <c r="A80" s="5" t="s">
        <v>187</v>
      </c>
    </row>
    <row r="81" spans="1:1" ht="15" customHeight="1" thickBot="1" x14ac:dyDescent="0.3">
      <c r="A81" s="6" t="s">
        <v>188</v>
      </c>
    </row>
    <row r="82" spans="1:1" ht="15" customHeight="1" thickBot="1" x14ac:dyDescent="0.3">
      <c r="A82" s="5" t="s">
        <v>189</v>
      </c>
    </row>
    <row r="83" spans="1:1" ht="15" customHeight="1" thickBot="1" x14ac:dyDescent="0.3">
      <c r="A83" s="6" t="s">
        <v>190</v>
      </c>
    </row>
    <row r="84" spans="1:1" ht="15" customHeight="1" thickBot="1" x14ac:dyDescent="0.3">
      <c r="A84" s="5" t="s">
        <v>191</v>
      </c>
    </row>
    <row r="85" spans="1:1" ht="15" customHeight="1" thickBot="1" x14ac:dyDescent="0.3">
      <c r="A85" s="6" t="s">
        <v>192</v>
      </c>
    </row>
    <row r="86" spans="1:1" ht="15" customHeight="1" thickBot="1" x14ac:dyDescent="0.3">
      <c r="A86" s="5" t="s">
        <v>193</v>
      </c>
    </row>
    <row r="87" spans="1:1" ht="15" customHeight="1" thickBot="1" x14ac:dyDescent="0.3">
      <c r="A87" s="6" t="s">
        <v>194</v>
      </c>
    </row>
    <row r="88" spans="1:1" ht="15" customHeight="1" thickBot="1" x14ac:dyDescent="0.3">
      <c r="A88" s="5" t="s">
        <v>195</v>
      </c>
    </row>
    <row r="89" spans="1:1" ht="15" customHeight="1" thickBot="1" x14ac:dyDescent="0.3">
      <c r="A89" s="6" t="s">
        <v>196</v>
      </c>
    </row>
    <row r="90" spans="1:1" ht="15" customHeight="1" thickBot="1" x14ac:dyDescent="0.3">
      <c r="A90" s="5" t="s">
        <v>197</v>
      </c>
    </row>
    <row r="91" spans="1:1" ht="15" customHeight="1" thickBot="1" x14ac:dyDescent="0.3">
      <c r="A91" s="6" t="s">
        <v>198</v>
      </c>
    </row>
    <row r="92" spans="1:1" ht="15" customHeight="1" thickBot="1" x14ac:dyDescent="0.3">
      <c r="A92" s="5" t="s">
        <v>199</v>
      </c>
    </row>
    <row r="93" spans="1:1" ht="15" customHeight="1" thickBot="1" x14ac:dyDescent="0.3">
      <c r="A93" s="6" t="s">
        <v>200</v>
      </c>
    </row>
    <row r="94" spans="1:1" ht="15" customHeight="1" thickBot="1" x14ac:dyDescent="0.3">
      <c r="A94" s="5" t="s">
        <v>201</v>
      </c>
    </row>
    <row r="95" spans="1:1" ht="15" customHeight="1" thickBot="1" x14ac:dyDescent="0.3">
      <c r="A95" s="6" t="s">
        <v>202</v>
      </c>
    </row>
    <row r="96" spans="1:1" ht="15" customHeight="1" thickBot="1" x14ac:dyDescent="0.3">
      <c r="A96" s="5" t="s">
        <v>203</v>
      </c>
    </row>
    <row r="97" spans="1:1" ht="15" customHeight="1" thickBot="1" x14ac:dyDescent="0.3">
      <c r="A97" s="6" t="s">
        <v>204</v>
      </c>
    </row>
    <row r="98" spans="1:1" ht="15" customHeight="1" thickBot="1" x14ac:dyDescent="0.3">
      <c r="A98" s="5" t="s">
        <v>205</v>
      </c>
    </row>
    <row r="99" spans="1:1" ht="15" customHeight="1" thickBot="1" x14ac:dyDescent="0.3">
      <c r="A99" s="6" t="s">
        <v>206</v>
      </c>
    </row>
    <row r="100" spans="1:1" ht="15" customHeight="1" thickBot="1" x14ac:dyDescent="0.3">
      <c r="A100" s="5" t="s">
        <v>207</v>
      </c>
    </row>
    <row r="101" spans="1:1" ht="15" customHeight="1" thickBot="1" x14ac:dyDescent="0.3">
      <c r="A101" s="6" t="s">
        <v>208</v>
      </c>
    </row>
    <row r="102" spans="1:1" ht="15" customHeight="1" thickBot="1" x14ac:dyDescent="0.3">
      <c r="A102" s="5" t="s">
        <v>209</v>
      </c>
    </row>
    <row r="103" spans="1:1" ht="24.6" customHeight="1" thickBot="1" x14ac:dyDescent="0.3">
      <c r="A103" s="6" t="s">
        <v>210</v>
      </c>
    </row>
    <row r="104" spans="1:1" ht="15" customHeight="1" thickBot="1" x14ac:dyDescent="0.3">
      <c r="A104" s="5" t="s">
        <v>211</v>
      </c>
    </row>
    <row r="105" spans="1:1" ht="15" customHeight="1" thickBot="1" x14ac:dyDescent="0.3">
      <c r="A105" s="6" t="s">
        <v>212</v>
      </c>
    </row>
    <row r="106" spans="1:1" ht="15" customHeight="1" thickBot="1" x14ac:dyDescent="0.3">
      <c r="A106" s="5" t="s">
        <v>213</v>
      </c>
    </row>
    <row r="107" spans="1:1" ht="15" customHeight="1" thickBot="1" x14ac:dyDescent="0.3">
      <c r="A107" s="6" t="s">
        <v>214</v>
      </c>
    </row>
    <row r="108" spans="1:1" ht="15" customHeight="1" thickBot="1" x14ac:dyDescent="0.3">
      <c r="A108" s="5" t="s">
        <v>215</v>
      </c>
    </row>
    <row r="109" spans="1:1" ht="15" customHeight="1" thickBot="1" x14ac:dyDescent="0.3">
      <c r="A109" s="6" t="s">
        <v>216</v>
      </c>
    </row>
    <row r="110" spans="1:1" ht="15" customHeight="1" thickBot="1" x14ac:dyDescent="0.3">
      <c r="A110" s="5" t="s">
        <v>217</v>
      </c>
    </row>
    <row r="111" spans="1:1" ht="15" customHeight="1" thickBot="1" x14ac:dyDescent="0.3">
      <c r="A111" s="6" t="s">
        <v>218</v>
      </c>
    </row>
    <row r="112" spans="1:1" ht="15" customHeight="1" thickBot="1" x14ac:dyDescent="0.3">
      <c r="A112" s="5" t="s">
        <v>219</v>
      </c>
    </row>
    <row r="113" spans="1:1" ht="15" customHeight="1" thickBot="1" x14ac:dyDescent="0.3">
      <c r="A113" s="6" t="s">
        <v>220</v>
      </c>
    </row>
    <row r="114" spans="1:1" ht="15" customHeight="1" thickBot="1" x14ac:dyDescent="0.3">
      <c r="A114" s="5" t="s">
        <v>221</v>
      </c>
    </row>
    <row r="115" spans="1:1" ht="15" customHeight="1" thickBot="1" x14ac:dyDescent="0.3">
      <c r="A115" s="6" t="s">
        <v>222</v>
      </c>
    </row>
    <row r="116" spans="1:1" ht="15" customHeight="1" thickBot="1" x14ac:dyDescent="0.3">
      <c r="A116" s="5" t="s">
        <v>223</v>
      </c>
    </row>
    <row r="117" spans="1:1" ht="15" customHeight="1" thickBot="1" x14ac:dyDescent="0.3">
      <c r="A117" s="6" t="s">
        <v>224</v>
      </c>
    </row>
    <row r="118" spans="1:1" ht="15" customHeight="1" thickBot="1" x14ac:dyDescent="0.3">
      <c r="A118" s="5" t="s">
        <v>225</v>
      </c>
    </row>
    <row r="119" spans="1:1" ht="15" customHeight="1" thickBot="1" x14ac:dyDescent="0.3">
      <c r="A119" s="6" t="s">
        <v>226</v>
      </c>
    </row>
    <row r="120" spans="1:1" ht="15" customHeight="1" thickBot="1" x14ac:dyDescent="0.3">
      <c r="A120" s="5" t="s">
        <v>227</v>
      </c>
    </row>
    <row r="121" spans="1:1" ht="15" customHeight="1" thickBot="1" x14ac:dyDescent="0.3">
      <c r="A121" s="6" t="s">
        <v>228</v>
      </c>
    </row>
    <row r="122" spans="1:1" ht="15" customHeight="1" thickBot="1" x14ac:dyDescent="0.3">
      <c r="A122" s="5" t="s">
        <v>229</v>
      </c>
    </row>
    <row r="123" spans="1:1" ht="15" customHeight="1" thickBot="1" x14ac:dyDescent="0.3">
      <c r="A123" s="6" t="s">
        <v>230</v>
      </c>
    </row>
    <row r="124" spans="1:1" ht="15" customHeight="1" thickBot="1" x14ac:dyDescent="0.3">
      <c r="A124" s="5" t="s">
        <v>231</v>
      </c>
    </row>
    <row r="125" spans="1:1" ht="24.6" customHeight="1" thickBot="1" x14ac:dyDescent="0.3">
      <c r="A125" s="6" t="s">
        <v>232</v>
      </c>
    </row>
    <row r="126" spans="1:1" ht="15" customHeight="1" thickBot="1" x14ac:dyDescent="0.3">
      <c r="A126" s="5" t="s">
        <v>233</v>
      </c>
    </row>
    <row r="127" spans="1:1" ht="15" customHeight="1" thickBot="1" x14ac:dyDescent="0.3">
      <c r="A127" s="6" t="s">
        <v>234</v>
      </c>
    </row>
    <row r="128" spans="1:1" ht="15" customHeight="1" thickBot="1" x14ac:dyDescent="0.3">
      <c r="A128" s="5" t="s">
        <v>235</v>
      </c>
    </row>
    <row r="129" spans="1:1" ht="15" customHeight="1" thickBot="1" x14ac:dyDescent="0.3">
      <c r="A129" s="6" t="s">
        <v>236</v>
      </c>
    </row>
    <row r="130" spans="1:1" ht="15" customHeight="1" thickBot="1" x14ac:dyDescent="0.3">
      <c r="A130" s="5" t="s">
        <v>237</v>
      </c>
    </row>
    <row r="131" spans="1:1" ht="15" customHeight="1" thickBot="1" x14ac:dyDescent="0.3">
      <c r="A131" s="6" t="s">
        <v>238</v>
      </c>
    </row>
    <row r="132" spans="1:1" ht="15" customHeight="1" thickBot="1" x14ac:dyDescent="0.3">
      <c r="A132" s="5" t="s">
        <v>239</v>
      </c>
    </row>
    <row r="133" spans="1:1" ht="15" customHeight="1" thickBot="1" x14ac:dyDescent="0.3">
      <c r="A133" s="6" t="s">
        <v>240</v>
      </c>
    </row>
    <row r="134" spans="1:1" ht="15" customHeight="1" thickBot="1" x14ac:dyDescent="0.3">
      <c r="A134" s="5" t="s">
        <v>241</v>
      </c>
    </row>
    <row r="135" spans="1:1" ht="15" customHeight="1" thickBot="1" x14ac:dyDescent="0.3">
      <c r="A135" s="6" t="s">
        <v>242</v>
      </c>
    </row>
    <row r="136" spans="1:1" ht="15" customHeight="1" thickBot="1" x14ac:dyDescent="0.3">
      <c r="A136" s="5" t="s">
        <v>243</v>
      </c>
    </row>
    <row r="137" spans="1:1" ht="15" customHeight="1" thickBot="1" x14ac:dyDescent="0.3">
      <c r="A137" s="6" t="s">
        <v>244</v>
      </c>
    </row>
    <row r="138" spans="1:1" ht="15" customHeight="1" thickBot="1" x14ac:dyDescent="0.3">
      <c r="A138" s="5" t="s">
        <v>245</v>
      </c>
    </row>
    <row r="139" spans="1:1" ht="15" customHeight="1" thickBot="1" x14ac:dyDescent="0.3">
      <c r="A139" s="6" t="s">
        <v>246</v>
      </c>
    </row>
    <row r="140" spans="1:1" ht="15" customHeight="1" thickBot="1" x14ac:dyDescent="0.3">
      <c r="A140" s="5" t="s">
        <v>247</v>
      </c>
    </row>
    <row r="141" spans="1:1" ht="15" customHeight="1" thickBot="1" x14ac:dyDescent="0.3">
      <c r="A141" s="6" t="s">
        <v>248</v>
      </c>
    </row>
    <row r="142" spans="1:1" ht="15" customHeight="1" thickBot="1" x14ac:dyDescent="0.3">
      <c r="A142" s="5" t="s">
        <v>249</v>
      </c>
    </row>
    <row r="143" spans="1:1" ht="15" customHeight="1" thickBot="1" x14ac:dyDescent="0.3">
      <c r="A143" s="6" t="s">
        <v>250</v>
      </c>
    </row>
    <row r="144" spans="1:1" ht="15" customHeight="1" thickBot="1" x14ac:dyDescent="0.3">
      <c r="A144" s="5" t="s">
        <v>251</v>
      </c>
    </row>
    <row r="145" spans="1:1" ht="15" customHeight="1" thickBot="1" x14ac:dyDescent="0.3">
      <c r="A145" s="6" t="s">
        <v>252</v>
      </c>
    </row>
    <row r="146" spans="1:1" ht="24.6" customHeight="1" thickBot="1" x14ac:dyDescent="0.3">
      <c r="A146" s="5" t="s">
        <v>253</v>
      </c>
    </row>
    <row r="147" spans="1:1" ht="15" customHeight="1" thickBot="1" x14ac:dyDescent="0.3">
      <c r="A147" s="6" t="s">
        <v>254</v>
      </c>
    </row>
    <row r="148" spans="1:1" ht="15" customHeight="1" thickBot="1" x14ac:dyDescent="0.3">
      <c r="A148" s="5" t="s">
        <v>255</v>
      </c>
    </row>
    <row r="149" spans="1:1" ht="15" customHeight="1" thickBot="1" x14ac:dyDescent="0.3">
      <c r="A149" s="6" t="s">
        <v>256</v>
      </c>
    </row>
    <row r="150" spans="1:1" ht="15" customHeight="1" thickBot="1" x14ac:dyDescent="0.3">
      <c r="A150" s="5" t="s">
        <v>257</v>
      </c>
    </row>
    <row r="151" spans="1:1" ht="15" customHeight="1" thickBot="1" x14ac:dyDescent="0.3">
      <c r="A151" s="6" t="s">
        <v>13</v>
      </c>
    </row>
    <row r="152" spans="1:1" ht="15" customHeight="1" thickBot="1" x14ac:dyDescent="0.3">
      <c r="A152" s="5" t="s">
        <v>258</v>
      </c>
    </row>
    <row r="153" spans="1:1" ht="15" customHeight="1" thickBot="1" x14ac:dyDescent="0.3">
      <c r="A153" s="6" t="s">
        <v>259</v>
      </c>
    </row>
    <row r="154" spans="1:1" ht="15" customHeight="1" thickBot="1" x14ac:dyDescent="0.3">
      <c r="A154" s="5" t="s">
        <v>260</v>
      </c>
    </row>
    <row r="155" spans="1:1" ht="15" customHeight="1" thickBot="1" x14ac:dyDescent="0.3">
      <c r="A155" s="6" t="s">
        <v>261</v>
      </c>
    </row>
    <row r="156" spans="1:1" ht="15" customHeight="1" thickBot="1" x14ac:dyDescent="0.3">
      <c r="A156" s="5" t="s">
        <v>262</v>
      </c>
    </row>
    <row r="157" spans="1:1" ht="15" customHeight="1" thickBot="1" x14ac:dyDescent="0.3">
      <c r="A157" s="6" t="s">
        <v>263</v>
      </c>
    </row>
    <row r="158" spans="1:1" ht="15" customHeight="1" thickBot="1" x14ac:dyDescent="0.3">
      <c r="A158" s="5" t="s">
        <v>264</v>
      </c>
    </row>
    <row r="159" spans="1:1" ht="15" customHeight="1" thickBot="1" x14ac:dyDescent="0.3">
      <c r="A159" s="6" t="s">
        <v>265</v>
      </c>
    </row>
    <row r="160" spans="1:1" ht="15" customHeight="1" thickBot="1" x14ac:dyDescent="0.3">
      <c r="A160" s="5" t="s">
        <v>266</v>
      </c>
    </row>
    <row r="161" spans="1:1" ht="15" customHeight="1" thickBot="1" x14ac:dyDescent="0.3">
      <c r="A161" s="6" t="s">
        <v>267</v>
      </c>
    </row>
    <row r="162" spans="1:1" ht="15" customHeight="1" thickBot="1" x14ac:dyDescent="0.3">
      <c r="A162" s="5" t="s">
        <v>268</v>
      </c>
    </row>
    <row r="163" spans="1:1" ht="15" customHeight="1" thickBot="1" x14ac:dyDescent="0.3">
      <c r="A163" s="6" t="s">
        <v>269</v>
      </c>
    </row>
    <row r="164" spans="1:1" ht="15" customHeight="1" thickBot="1" x14ac:dyDescent="0.3">
      <c r="A164" s="5" t="s">
        <v>270</v>
      </c>
    </row>
    <row r="165" spans="1:1" ht="15" customHeight="1" thickBot="1" x14ac:dyDescent="0.3">
      <c r="A165" s="6" t="s">
        <v>271</v>
      </c>
    </row>
    <row r="166" spans="1:1" ht="15" customHeight="1" thickBot="1" x14ac:dyDescent="0.3">
      <c r="A166" s="5" t="s">
        <v>272</v>
      </c>
    </row>
    <row r="167" spans="1:1" ht="15" customHeight="1" thickBot="1" x14ac:dyDescent="0.3">
      <c r="A167" s="6" t="s">
        <v>273</v>
      </c>
    </row>
    <row r="168" spans="1:1" ht="15" customHeight="1" thickBot="1" x14ac:dyDescent="0.3">
      <c r="A168" s="5" t="s">
        <v>274</v>
      </c>
    </row>
    <row r="169" spans="1:1" ht="15" customHeight="1" thickBot="1" x14ac:dyDescent="0.3">
      <c r="A169" s="6" t="s">
        <v>275</v>
      </c>
    </row>
    <row r="170" spans="1:1" ht="15" customHeight="1" thickBot="1" x14ac:dyDescent="0.3">
      <c r="A170" s="5" t="s">
        <v>276</v>
      </c>
    </row>
    <row r="171" spans="1:1" ht="15" customHeight="1" thickBot="1" x14ac:dyDescent="0.3">
      <c r="A171" s="6" t="s">
        <v>277</v>
      </c>
    </row>
    <row r="172" spans="1:1" ht="15" customHeight="1" thickBot="1" x14ac:dyDescent="0.3">
      <c r="A172" s="5" t="s">
        <v>278</v>
      </c>
    </row>
    <row r="173" spans="1:1" ht="15" customHeight="1" thickBot="1" x14ac:dyDescent="0.3">
      <c r="A173" s="6" t="s">
        <v>279</v>
      </c>
    </row>
    <row r="174" spans="1:1" ht="15" customHeight="1" thickBot="1" x14ac:dyDescent="0.3">
      <c r="A174" s="5" t="s">
        <v>280</v>
      </c>
    </row>
    <row r="175" spans="1:1" ht="15" customHeight="1" thickBot="1" x14ac:dyDescent="0.3">
      <c r="A175" s="6" t="s">
        <v>281</v>
      </c>
    </row>
    <row r="176" spans="1:1" ht="15" customHeight="1" thickBot="1" x14ac:dyDescent="0.3">
      <c r="A176" s="5" t="s">
        <v>282</v>
      </c>
    </row>
    <row r="177" spans="1:1" ht="15" customHeight="1" thickBot="1" x14ac:dyDescent="0.3">
      <c r="A177" s="6" t="s">
        <v>283</v>
      </c>
    </row>
    <row r="178" spans="1:1" ht="15" customHeight="1" thickBot="1" x14ac:dyDescent="0.3">
      <c r="A178" s="5" t="s">
        <v>284</v>
      </c>
    </row>
    <row r="179" spans="1:1" ht="15" customHeight="1" thickBot="1" x14ac:dyDescent="0.3">
      <c r="A179" s="6" t="s">
        <v>285</v>
      </c>
    </row>
    <row r="180" spans="1:1" ht="15" customHeight="1" thickBot="1" x14ac:dyDescent="0.3">
      <c r="A180" s="5" t="s">
        <v>286</v>
      </c>
    </row>
    <row r="181" spans="1:1" ht="15" customHeight="1" thickBot="1" x14ac:dyDescent="0.3">
      <c r="A181" s="6" t="s">
        <v>287</v>
      </c>
    </row>
    <row r="182" spans="1:1" ht="15" customHeight="1" thickBot="1" x14ac:dyDescent="0.3">
      <c r="A182" s="5" t="s">
        <v>288</v>
      </c>
    </row>
    <row r="183" spans="1:1" ht="15" customHeight="1" thickBot="1" x14ac:dyDescent="0.3">
      <c r="A183" s="6" t="s">
        <v>289</v>
      </c>
    </row>
    <row r="184" spans="1:1" ht="15" customHeight="1" thickBot="1" x14ac:dyDescent="0.3">
      <c r="A184" s="5" t="s">
        <v>290</v>
      </c>
    </row>
    <row r="185" spans="1:1" ht="15" customHeight="1" thickBot="1" x14ac:dyDescent="0.3">
      <c r="A185" s="6" t="s">
        <v>291</v>
      </c>
    </row>
    <row r="186" spans="1:1" ht="15" customHeight="1" thickBot="1" x14ac:dyDescent="0.3">
      <c r="A186" s="5" t="s">
        <v>292</v>
      </c>
    </row>
    <row r="187" spans="1:1" ht="15" customHeight="1" thickBot="1" x14ac:dyDescent="0.3">
      <c r="A187" s="6" t="s">
        <v>293</v>
      </c>
    </row>
    <row r="188" spans="1:1" ht="15" customHeight="1" thickBot="1" x14ac:dyDescent="0.3">
      <c r="A188" s="5" t="s">
        <v>294</v>
      </c>
    </row>
    <row r="189" spans="1:1" ht="15" customHeight="1" thickBot="1" x14ac:dyDescent="0.3">
      <c r="A189" s="6" t="s">
        <v>295</v>
      </c>
    </row>
    <row r="190" spans="1:1" ht="15" customHeight="1" thickBot="1" x14ac:dyDescent="0.3">
      <c r="A190" s="5" t="s">
        <v>296</v>
      </c>
    </row>
    <row r="191" spans="1:1" ht="15" customHeight="1" thickBot="1" x14ac:dyDescent="0.3">
      <c r="A191" s="6" t="s">
        <v>297</v>
      </c>
    </row>
    <row r="192" spans="1:1" ht="15" customHeight="1" thickBot="1" x14ac:dyDescent="0.3">
      <c r="A192" s="5" t="s">
        <v>298</v>
      </c>
    </row>
    <row r="193" spans="1:1" ht="24.6" customHeight="1" thickBot="1" x14ac:dyDescent="0.3">
      <c r="A193" s="6" t="s">
        <v>299</v>
      </c>
    </row>
    <row r="194" spans="1:1" ht="15" customHeight="1" thickBot="1" x14ac:dyDescent="0.3">
      <c r="A194" s="6" t="s">
        <v>300</v>
      </c>
    </row>
    <row r="195" spans="1:1" ht="15" customHeight="1" thickBot="1" x14ac:dyDescent="0.3">
      <c r="A195" s="5" t="s">
        <v>301</v>
      </c>
    </row>
    <row r="196" spans="1:1" ht="15" customHeight="1" thickBot="1" x14ac:dyDescent="0.3">
      <c r="A196" s="6" t="s">
        <v>302</v>
      </c>
    </row>
    <row r="197" spans="1:1" ht="15" customHeight="1" thickBot="1" x14ac:dyDescent="0.3">
      <c r="A197" s="5" t="s">
        <v>303</v>
      </c>
    </row>
    <row r="198" spans="1:1" ht="15" customHeight="1" thickBot="1" x14ac:dyDescent="0.3">
      <c r="A198" s="6" t="s">
        <v>304</v>
      </c>
    </row>
    <row r="199" spans="1:1" ht="15" customHeight="1" thickBot="1" x14ac:dyDescent="0.3">
      <c r="A199" s="5" t="s">
        <v>305</v>
      </c>
    </row>
    <row r="200" spans="1:1" ht="15" customHeight="1" thickBot="1" x14ac:dyDescent="0.3">
      <c r="A200" s="6" t="s">
        <v>306</v>
      </c>
    </row>
    <row r="201" spans="1:1" ht="15" customHeight="1" thickBot="1" x14ac:dyDescent="0.3">
      <c r="A201" s="5" t="s">
        <v>307</v>
      </c>
    </row>
    <row r="202" spans="1:1" ht="15" customHeight="1" thickBot="1" x14ac:dyDescent="0.3">
      <c r="A202" s="6" t="s">
        <v>308</v>
      </c>
    </row>
    <row r="203" spans="1:1" ht="15" customHeight="1" thickBot="1" x14ac:dyDescent="0.3">
      <c r="A203" s="5" t="s">
        <v>309</v>
      </c>
    </row>
    <row r="204" spans="1:1" ht="15" customHeight="1" thickBot="1" x14ac:dyDescent="0.3">
      <c r="A204" s="6" t="s">
        <v>310</v>
      </c>
    </row>
    <row r="205" spans="1:1" ht="15" customHeight="1" thickBot="1" x14ac:dyDescent="0.3">
      <c r="A205" s="5" t="s">
        <v>311</v>
      </c>
    </row>
    <row r="206" spans="1:1" ht="15" customHeight="1" thickBot="1" x14ac:dyDescent="0.3">
      <c r="A206" s="6" t="s">
        <v>312</v>
      </c>
    </row>
    <row r="207" spans="1:1" ht="15" customHeight="1" thickBot="1" x14ac:dyDescent="0.3">
      <c r="A207" s="5" t="s">
        <v>313</v>
      </c>
    </row>
    <row r="208" spans="1:1" ht="15" customHeight="1" thickBot="1" x14ac:dyDescent="0.3">
      <c r="A208" s="6" t="s">
        <v>314</v>
      </c>
    </row>
    <row r="209" spans="1:1" ht="15" customHeight="1" thickBot="1" x14ac:dyDescent="0.3">
      <c r="A209" s="5" t="s">
        <v>315</v>
      </c>
    </row>
    <row r="210" spans="1:1" ht="24.6" customHeight="1" thickBot="1" x14ac:dyDescent="0.3">
      <c r="A210" s="6" t="s">
        <v>316</v>
      </c>
    </row>
    <row r="211" spans="1:1" ht="15" customHeight="1" thickBot="1" x14ac:dyDescent="0.3">
      <c r="A211" s="5" t="s">
        <v>317</v>
      </c>
    </row>
    <row r="212" spans="1:1" ht="15" customHeight="1" thickBot="1" x14ac:dyDescent="0.3">
      <c r="A212" s="6" t="s">
        <v>318</v>
      </c>
    </row>
    <row r="213" spans="1:1" ht="15" customHeight="1" thickBot="1" x14ac:dyDescent="0.3">
      <c r="A213" s="5" t="s">
        <v>319</v>
      </c>
    </row>
    <row r="214" spans="1:1" ht="15" customHeight="1" thickBot="1" x14ac:dyDescent="0.3">
      <c r="A214" s="6" t="s">
        <v>320</v>
      </c>
    </row>
    <row r="215" spans="1:1" ht="15" customHeight="1" thickBot="1" x14ac:dyDescent="0.3">
      <c r="A215" s="5" t="s">
        <v>321</v>
      </c>
    </row>
    <row r="216" spans="1:1" ht="15" customHeight="1" thickBot="1" x14ac:dyDescent="0.3">
      <c r="A216" s="6" t="s">
        <v>322</v>
      </c>
    </row>
    <row r="217" spans="1:1" ht="24.6" customHeight="1" thickBot="1" x14ac:dyDescent="0.3">
      <c r="A217" s="5" t="s">
        <v>323</v>
      </c>
    </row>
    <row r="218" spans="1:1" ht="15" customHeight="1" thickBot="1" x14ac:dyDescent="0.3">
      <c r="A218" s="6" t="s">
        <v>324</v>
      </c>
    </row>
    <row r="219" spans="1:1" ht="15" customHeight="1" thickBot="1" x14ac:dyDescent="0.3">
      <c r="A219" s="5" t="s">
        <v>325</v>
      </c>
    </row>
    <row r="220" spans="1:1" ht="15" customHeight="1" thickBot="1" x14ac:dyDescent="0.3">
      <c r="A220" s="6" t="s">
        <v>326</v>
      </c>
    </row>
    <row r="221" spans="1:1" ht="15" customHeight="1" thickBot="1" x14ac:dyDescent="0.3">
      <c r="A221" s="5" t="s">
        <v>327</v>
      </c>
    </row>
    <row r="222" spans="1:1" ht="15" customHeight="1" thickBot="1" x14ac:dyDescent="0.3">
      <c r="A222" s="6" t="s">
        <v>328</v>
      </c>
    </row>
    <row r="223" spans="1:1" ht="15" customHeight="1" thickBot="1" x14ac:dyDescent="0.3">
      <c r="A223" s="5" t="s">
        <v>329</v>
      </c>
    </row>
    <row r="224" spans="1:1" ht="15" customHeight="1" thickBot="1" x14ac:dyDescent="0.3">
      <c r="A224" s="6" t="s">
        <v>330</v>
      </c>
    </row>
    <row r="225" spans="1:1" ht="15" customHeight="1" thickBot="1" x14ac:dyDescent="0.3">
      <c r="A225" s="5" t="s">
        <v>331</v>
      </c>
    </row>
    <row r="226" spans="1:1" ht="15" customHeight="1" thickBot="1" x14ac:dyDescent="0.3">
      <c r="A226" s="6" t="s">
        <v>332</v>
      </c>
    </row>
    <row r="227" spans="1:1" ht="15" customHeight="1" thickBot="1" x14ac:dyDescent="0.3">
      <c r="A227" s="5" t="s">
        <v>333</v>
      </c>
    </row>
    <row r="228" spans="1:1" ht="15" customHeight="1" thickBot="1" x14ac:dyDescent="0.3">
      <c r="A228" s="6" t="s">
        <v>334</v>
      </c>
    </row>
    <row r="229" spans="1:1" ht="15" customHeight="1" thickBot="1" x14ac:dyDescent="0.3">
      <c r="A229" s="5" t="s">
        <v>335</v>
      </c>
    </row>
    <row r="230" spans="1:1" ht="15" customHeight="1" thickBot="1" x14ac:dyDescent="0.3">
      <c r="A230" s="6" t="s">
        <v>336</v>
      </c>
    </row>
    <row r="231" spans="1:1" ht="15" customHeight="1" thickBot="1" x14ac:dyDescent="0.3">
      <c r="A231" s="5" t="s">
        <v>337</v>
      </c>
    </row>
    <row r="232" spans="1:1" ht="15" customHeight="1" thickBot="1" x14ac:dyDescent="0.3">
      <c r="A232" s="6" t="s">
        <v>338</v>
      </c>
    </row>
    <row r="233" spans="1:1" ht="15" customHeight="1" thickBot="1" x14ac:dyDescent="0.3">
      <c r="A233" s="5" t="s">
        <v>339</v>
      </c>
    </row>
    <row r="234" spans="1:1" ht="15" customHeight="1" thickBot="1" x14ac:dyDescent="0.3">
      <c r="A234" s="6" t="s">
        <v>340</v>
      </c>
    </row>
    <row r="235" spans="1:1" ht="15" customHeight="1" thickBot="1" x14ac:dyDescent="0.3">
      <c r="A235" s="5" t="s">
        <v>341</v>
      </c>
    </row>
    <row r="236" spans="1:1" ht="24.6" customHeight="1" thickBot="1" x14ac:dyDescent="0.3">
      <c r="A236" s="6" t="s">
        <v>342</v>
      </c>
    </row>
    <row r="237" spans="1:1" ht="15" customHeight="1" thickBot="1" x14ac:dyDescent="0.3">
      <c r="A237" s="5" t="s">
        <v>343</v>
      </c>
    </row>
    <row r="238" spans="1:1" ht="24.6" customHeight="1" thickBot="1" x14ac:dyDescent="0.3">
      <c r="A238" s="6" t="s">
        <v>344</v>
      </c>
    </row>
    <row r="239" spans="1:1" ht="15" customHeight="1" thickBot="1" x14ac:dyDescent="0.3">
      <c r="A239" s="5" t="s">
        <v>345</v>
      </c>
    </row>
    <row r="240" spans="1:1" ht="15" customHeight="1" thickBot="1" x14ac:dyDescent="0.3">
      <c r="A240" s="6" t="s">
        <v>346</v>
      </c>
    </row>
    <row r="241" spans="1:1" ht="15" customHeight="1" thickBot="1" x14ac:dyDescent="0.3">
      <c r="A241" s="5" t="s">
        <v>347</v>
      </c>
    </row>
    <row r="242" spans="1:1" ht="15" customHeight="1" thickBot="1" x14ac:dyDescent="0.3">
      <c r="A242" s="6" t="s">
        <v>348</v>
      </c>
    </row>
    <row r="243" spans="1:1" ht="15" customHeight="1" thickBot="1" x14ac:dyDescent="0.3">
      <c r="A243" s="5" t="s">
        <v>349</v>
      </c>
    </row>
    <row r="244" spans="1:1" ht="24.6" customHeight="1" thickBot="1" x14ac:dyDescent="0.3">
      <c r="A244" s="6" t="s">
        <v>350</v>
      </c>
    </row>
    <row r="245" spans="1:1" ht="15" customHeight="1" thickBot="1" x14ac:dyDescent="0.3">
      <c r="A245" s="5" t="s">
        <v>351</v>
      </c>
    </row>
    <row r="246" spans="1:1" ht="15" customHeight="1" thickBot="1" x14ac:dyDescent="0.3">
      <c r="A246" s="6" t="s">
        <v>352</v>
      </c>
    </row>
    <row r="247" spans="1:1" ht="15" customHeight="1" thickBot="1" x14ac:dyDescent="0.3">
      <c r="A247" s="5" t="s">
        <v>353</v>
      </c>
    </row>
    <row r="248" spans="1:1" ht="15" customHeight="1" thickBot="1" x14ac:dyDescent="0.3">
      <c r="A248" s="6" t="s">
        <v>354</v>
      </c>
    </row>
    <row r="249" spans="1:1" ht="15" customHeight="1" thickBot="1" x14ac:dyDescent="0.3">
      <c r="A249" s="5" t="s">
        <v>355</v>
      </c>
    </row>
    <row r="250" spans="1:1" x14ac:dyDescent="0.25">
      <c r="A250" s="6" t="s">
        <v>356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tabColor theme="3" tint="0.499984740745262"/>
  </sheetPr>
  <dimension ref="A1:A7"/>
  <sheetViews>
    <sheetView showGridLines="0" workbookViewId="0">
      <selection activeCell="A2" sqref="A2:A7"/>
    </sheetView>
  </sheetViews>
  <sheetFormatPr defaultColWidth="8.85546875" defaultRowHeight="15" x14ac:dyDescent="0.25"/>
  <sheetData>
    <row r="1" spans="1:1" x14ac:dyDescent="0.25">
      <c r="A1" s="2" t="s">
        <v>357</v>
      </c>
    </row>
    <row r="2" spans="1:1" x14ac:dyDescent="0.25">
      <c r="A2" s="2" t="s">
        <v>358</v>
      </c>
    </row>
    <row r="3" spans="1:1" x14ac:dyDescent="0.25">
      <c r="A3" s="2" t="s">
        <v>359</v>
      </c>
    </row>
    <row r="4" spans="1:1" x14ac:dyDescent="0.25">
      <c r="A4" s="2" t="s">
        <v>360</v>
      </c>
    </row>
    <row r="5" spans="1:1" x14ac:dyDescent="0.25">
      <c r="A5" s="2" t="s">
        <v>361</v>
      </c>
    </row>
    <row r="6" spans="1:1" x14ac:dyDescent="0.25">
      <c r="A6" s="2" t="s">
        <v>362</v>
      </c>
    </row>
    <row r="7" spans="1:1" x14ac:dyDescent="0.25">
      <c r="A7" s="2" t="s">
        <v>363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1">
    <tabColor theme="3" tint="0.499984740745262"/>
  </sheetPr>
  <dimension ref="A1:A10"/>
  <sheetViews>
    <sheetView showGridLines="0" workbookViewId="0">
      <selection activeCell="A10" sqref="A10"/>
    </sheetView>
  </sheetViews>
  <sheetFormatPr defaultColWidth="8.85546875" defaultRowHeight="15" x14ac:dyDescent="0.25"/>
  <cols>
    <col min="1" max="1" width="12.28515625" customWidth="1"/>
  </cols>
  <sheetData>
    <row r="1" spans="1:1" x14ac:dyDescent="0.25">
      <c r="A1" s="25" t="s">
        <v>364</v>
      </c>
    </row>
    <row r="2" spans="1:1" x14ac:dyDescent="0.25">
      <c r="A2" s="2" t="s">
        <v>365</v>
      </c>
    </row>
    <row r="3" spans="1:1" x14ac:dyDescent="0.25">
      <c r="A3" s="2" t="s">
        <v>366</v>
      </c>
    </row>
    <row r="4" spans="1:1" x14ac:dyDescent="0.25">
      <c r="A4" s="2" t="s">
        <v>367</v>
      </c>
    </row>
    <row r="5" spans="1:1" x14ac:dyDescent="0.25">
      <c r="A5" s="2" t="s">
        <v>368</v>
      </c>
    </row>
    <row r="6" spans="1:1" x14ac:dyDescent="0.25">
      <c r="A6" s="2" t="s">
        <v>369</v>
      </c>
    </row>
    <row r="7" spans="1:1" x14ac:dyDescent="0.25">
      <c r="A7" s="2" t="s">
        <v>370</v>
      </c>
    </row>
    <row r="8" spans="1:1" x14ac:dyDescent="0.25">
      <c r="A8" s="2" t="s">
        <v>371</v>
      </c>
    </row>
    <row r="9" spans="1:1" x14ac:dyDescent="0.25">
      <c r="A9" s="2" t="s">
        <v>372</v>
      </c>
    </row>
    <row r="10" spans="1:1" x14ac:dyDescent="0.25">
      <c r="A10" s="2" t="s">
        <v>373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499984740745262"/>
    <pageSetUpPr fitToPage="1"/>
  </sheetPr>
  <dimension ref="A1:K40"/>
  <sheetViews>
    <sheetView showGridLines="0" showWhiteSpace="0" view="pageBreakPreview" zoomScale="85" zoomScaleNormal="100" zoomScaleSheetLayoutView="85" workbookViewId="0">
      <selection activeCell="F59" sqref="F59"/>
    </sheetView>
  </sheetViews>
  <sheetFormatPr defaultColWidth="8.85546875" defaultRowHeight="12" x14ac:dyDescent="0.2"/>
  <cols>
    <col min="1" max="1" width="0.5703125" style="387" customWidth="1"/>
    <col min="2" max="3" width="17.85546875" style="387" customWidth="1"/>
    <col min="4" max="4" width="27.42578125" style="387" customWidth="1"/>
    <col min="5" max="5" width="17.85546875" style="387" customWidth="1"/>
    <col min="6" max="6" width="31.42578125" style="387" customWidth="1"/>
    <col min="7" max="7" width="17.85546875" style="387" customWidth="1"/>
    <col min="8" max="8" width="150.85546875" style="387" customWidth="1"/>
    <col min="9" max="10" width="17.85546875" style="387" customWidth="1"/>
    <col min="11" max="11" width="22" style="387" customWidth="1"/>
    <col min="12" max="12" width="7.42578125" style="387" customWidth="1"/>
    <col min="13" max="13" width="139" style="387" customWidth="1"/>
    <col min="14" max="14" width="50" style="387" customWidth="1"/>
    <col min="15" max="16384" width="8.85546875" style="387"/>
  </cols>
  <sheetData>
    <row r="1" spans="1:11" s="387" customFormat="1" ht="14.45" customHeight="1" x14ac:dyDescent="0.2">
      <c r="A1" s="380"/>
      <c r="B1" s="385" t="s">
        <v>374</v>
      </c>
      <c r="C1" s="386"/>
      <c r="D1" s="386"/>
      <c r="E1" s="386"/>
      <c r="F1" s="386"/>
      <c r="G1" s="386"/>
      <c r="H1" s="386"/>
      <c r="I1" s="386"/>
    </row>
    <row r="2" spans="1:11" s="387" customFormat="1" x14ac:dyDescent="0.2">
      <c r="A2" s="380"/>
      <c r="B2" s="386"/>
      <c r="C2" s="386"/>
      <c r="D2" s="386"/>
      <c r="E2" s="386"/>
      <c r="F2" s="386"/>
      <c r="G2" s="386"/>
      <c r="H2" s="386"/>
      <c r="I2" s="386"/>
    </row>
    <row r="3" spans="1:11" s="387" customFormat="1" x14ac:dyDescent="0.2">
      <c r="A3" s="380"/>
      <c r="B3" s="388" t="s">
        <v>375</v>
      </c>
      <c r="C3" s="389"/>
      <c r="D3" s="389"/>
      <c r="E3" s="389"/>
      <c r="F3" s="389"/>
      <c r="G3" s="389"/>
      <c r="H3" s="389"/>
      <c r="I3" s="389"/>
    </row>
    <row r="4" spans="1:11" s="387" customFormat="1" x14ac:dyDescent="0.2">
      <c r="A4" s="380"/>
      <c r="B4" s="390"/>
      <c r="C4" s="390"/>
      <c r="D4" s="390"/>
      <c r="E4" s="390"/>
      <c r="F4" s="390"/>
      <c r="G4" s="390"/>
      <c r="H4" s="390"/>
      <c r="I4" s="390"/>
    </row>
    <row r="5" spans="1:11" s="387" customFormat="1" x14ac:dyDescent="0.2">
      <c r="A5" s="380"/>
      <c r="B5" s="391" t="s">
        <v>376</v>
      </c>
      <c r="C5" s="392"/>
      <c r="D5" s="392"/>
      <c r="E5" s="392"/>
      <c r="F5" s="392"/>
      <c r="G5" s="392"/>
      <c r="H5" s="392"/>
      <c r="I5" s="392"/>
      <c r="J5" s="393"/>
      <c r="K5" s="394"/>
    </row>
    <row r="6" spans="1:11" s="387" customFormat="1" ht="36" x14ac:dyDescent="0.2">
      <c r="A6" s="380"/>
      <c r="B6" s="395" t="s">
        <v>377</v>
      </c>
      <c r="C6" s="396" t="s">
        <v>378</v>
      </c>
      <c r="D6" s="397" t="s">
        <v>379</v>
      </c>
      <c r="E6" s="397" t="s">
        <v>380</v>
      </c>
      <c r="F6" s="397" t="s">
        <v>381</v>
      </c>
      <c r="G6" s="397" t="s">
        <v>382</v>
      </c>
      <c r="H6" s="396" t="s">
        <v>383</v>
      </c>
      <c r="I6" s="396" t="s">
        <v>384</v>
      </c>
      <c r="J6" s="396" t="s">
        <v>385</v>
      </c>
      <c r="K6" s="394"/>
    </row>
    <row r="7" spans="1:11" s="387" customFormat="1" ht="37.5" customHeight="1" x14ac:dyDescent="0.2">
      <c r="A7" s="380"/>
      <c r="B7" s="398" t="s">
        <v>386</v>
      </c>
      <c r="C7" s="399" t="s">
        <v>387</v>
      </c>
      <c r="D7" s="400"/>
      <c r="E7" s="400"/>
      <c r="F7" s="400"/>
      <c r="G7" s="400"/>
      <c r="H7" s="400"/>
      <c r="I7" s="400"/>
      <c r="J7" s="401"/>
      <c r="K7" s="394"/>
    </row>
    <row r="8" spans="1:11" s="387" customFormat="1" ht="364.5" customHeight="1" x14ac:dyDescent="0.2">
      <c r="A8" s="380"/>
      <c r="B8" s="398"/>
      <c r="C8" s="402" t="s">
        <v>388</v>
      </c>
      <c r="D8" s="403" t="s">
        <v>389</v>
      </c>
      <c r="E8" s="403" t="s">
        <v>390</v>
      </c>
      <c r="F8" s="404"/>
      <c r="G8" s="403" t="s">
        <v>391</v>
      </c>
      <c r="H8" s="405" t="s">
        <v>392</v>
      </c>
      <c r="I8" s="406">
        <v>1</v>
      </c>
      <c r="J8" s="407" t="s">
        <v>48</v>
      </c>
      <c r="K8" s="394"/>
    </row>
    <row r="9" spans="1:11" s="387" customFormat="1" ht="31.5" customHeight="1" x14ac:dyDescent="0.2">
      <c r="A9" s="380"/>
      <c r="B9" s="398"/>
      <c r="C9" s="399" t="s">
        <v>393</v>
      </c>
      <c r="D9" s="400"/>
      <c r="E9" s="400"/>
      <c r="F9" s="400"/>
      <c r="G9" s="400"/>
      <c r="H9" s="400"/>
      <c r="I9" s="400"/>
      <c r="J9" s="401"/>
      <c r="K9" s="394"/>
    </row>
    <row r="10" spans="1:11" s="387" customFormat="1" ht="409.5" customHeight="1" x14ac:dyDescent="0.2">
      <c r="A10" s="380"/>
      <c r="B10" s="398"/>
      <c r="C10" s="408" t="s">
        <v>394</v>
      </c>
      <c r="D10" s="403" t="s">
        <v>395</v>
      </c>
      <c r="E10" s="409" t="s">
        <v>396</v>
      </c>
      <c r="F10" s="409" t="s">
        <v>397</v>
      </c>
      <c r="G10" s="410" t="s">
        <v>398</v>
      </c>
      <c r="H10" s="411" t="s">
        <v>802</v>
      </c>
      <c r="I10" s="412">
        <v>1</v>
      </c>
      <c r="J10" s="405" t="s">
        <v>48</v>
      </c>
      <c r="K10" s="394"/>
    </row>
    <row r="11" spans="1:11" s="387" customFormat="1" ht="156.75" customHeight="1" x14ac:dyDescent="0.2">
      <c r="A11" s="380"/>
      <c r="B11" s="398"/>
      <c r="C11" s="413" t="s">
        <v>399</v>
      </c>
      <c r="D11" s="414" t="s">
        <v>400</v>
      </c>
      <c r="E11" s="415" t="s">
        <v>803</v>
      </c>
      <c r="F11" s="415" t="s">
        <v>401</v>
      </c>
      <c r="G11" s="416" t="s">
        <v>402</v>
      </c>
      <c r="H11" s="417" t="s">
        <v>403</v>
      </c>
      <c r="I11" s="418">
        <v>1</v>
      </c>
      <c r="J11" s="419" t="s">
        <v>48</v>
      </c>
      <c r="K11" s="394"/>
    </row>
    <row r="12" spans="1:11" s="387" customFormat="1" ht="35.25" customHeight="1" x14ac:dyDescent="0.2">
      <c r="A12" s="380"/>
      <c r="B12" s="398"/>
      <c r="C12" s="420" t="s">
        <v>404</v>
      </c>
      <c r="D12" s="420"/>
      <c r="E12" s="420"/>
      <c r="F12" s="420"/>
      <c r="G12" s="420"/>
      <c r="H12" s="420"/>
      <c r="I12" s="420"/>
      <c r="J12" s="420"/>
      <c r="K12" s="394"/>
    </row>
    <row r="13" spans="1:11" s="387" customFormat="1" ht="338.25" customHeight="1" x14ac:dyDescent="0.2">
      <c r="A13" s="380"/>
      <c r="B13" s="398"/>
      <c r="C13" s="413" t="s">
        <v>405</v>
      </c>
      <c r="D13" s="415" t="s">
        <v>406</v>
      </c>
      <c r="E13" s="415" t="s">
        <v>407</v>
      </c>
      <c r="F13" s="421"/>
      <c r="G13" s="415" t="s">
        <v>408</v>
      </c>
      <c r="H13" s="422" t="s">
        <v>409</v>
      </c>
      <c r="I13" s="418">
        <v>1</v>
      </c>
      <c r="J13" s="423" t="s">
        <v>48</v>
      </c>
      <c r="K13" s="394"/>
    </row>
    <row r="14" spans="1:11" s="387" customFormat="1" ht="309.75" customHeight="1" x14ac:dyDescent="0.2">
      <c r="A14" s="380"/>
      <c r="B14" s="398"/>
      <c r="C14" s="408" t="s">
        <v>410</v>
      </c>
      <c r="D14" s="403" t="s">
        <v>411</v>
      </c>
      <c r="E14" s="403" t="s">
        <v>412</v>
      </c>
      <c r="F14" s="424"/>
      <c r="G14" s="403" t="s">
        <v>413</v>
      </c>
      <c r="H14" s="425" t="s">
        <v>414</v>
      </c>
      <c r="I14" s="412">
        <v>1</v>
      </c>
      <c r="J14" s="426" t="s">
        <v>48</v>
      </c>
      <c r="K14" s="394"/>
    </row>
    <row r="15" spans="1:11" s="387" customFormat="1" ht="102.75" customHeight="1" x14ac:dyDescent="0.2">
      <c r="A15" s="380"/>
      <c r="B15" s="398"/>
      <c r="C15" s="408" t="s">
        <v>415</v>
      </c>
      <c r="D15" s="427" t="s">
        <v>416</v>
      </c>
      <c r="E15" s="403"/>
      <c r="F15" s="424"/>
      <c r="G15" s="428"/>
      <c r="H15" s="409" t="s">
        <v>417</v>
      </c>
      <c r="I15" s="412">
        <v>1</v>
      </c>
      <c r="J15" s="426" t="s">
        <v>48</v>
      </c>
      <c r="K15" s="394"/>
    </row>
    <row r="16" spans="1:11" s="387" customFormat="1" ht="85.5" customHeight="1" x14ac:dyDescent="0.2">
      <c r="A16" s="380"/>
      <c r="B16" s="398"/>
      <c r="C16" s="408" t="s">
        <v>418</v>
      </c>
      <c r="D16" s="427" t="s">
        <v>419</v>
      </c>
      <c r="E16" s="403"/>
      <c r="F16" s="424"/>
      <c r="G16" s="403"/>
      <c r="H16" s="429" t="s">
        <v>420</v>
      </c>
      <c r="I16" s="412">
        <v>1</v>
      </c>
      <c r="J16" s="426" t="s">
        <v>48</v>
      </c>
      <c r="K16" s="394"/>
    </row>
    <row r="17" spans="1:11" s="387" customFormat="1" ht="45.6" customHeight="1" x14ac:dyDescent="0.2">
      <c r="A17" s="380"/>
      <c r="B17" s="430"/>
      <c r="C17" s="413"/>
      <c r="D17" s="431"/>
      <c r="E17" s="432"/>
      <c r="F17" s="433"/>
      <c r="G17" s="432"/>
      <c r="H17" s="434"/>
      <c r="I17" s="435"/>
      <c r="J17" s="413"/>
      <c r="K17" s="394"/>
    </row>
    <row r="18" spans="1:11" s="387" customFormat="1" x14ac:dyDescent="0.2">
      <c r="A18" s="380"/>
      <c r="B18" s="436"/>
      <c r="C18" s="436"/>
      <c r="D18" s="436"/>
      <c r="E18" s="436"/>
      <c r="F18" s="436"/>
      <c r="G18" s="436"/>
      <c r="H18" s="434"/>
      <c r="I18" s="436"/>
      <c r="J18" s="394"/>
    </row>
    <row r="19" spans="1:11" s="387" customFormat="1" ht="99.95" customHeight="1" x14ac:dyDescent="0.2">
      <c r="A19" s="380"/>
      <c r="B19" s="396" t="s">
        <v>421</v>
      </c>
      <c r="C19" s="396" t="s">
        <v>422</v>
      </c>
      <c r="D19" s="396" t="s">
        <v>423</v>
      </c>
      <c r="E19" s="437"/>
      <c r="F19" s="437"/>
      <c r="G19" s="437"/>
      <c r="H19" s="387" t="s">
        <v>424</v>
      </c>
      <c r="I19" s="438"/>
      <c r="J19" s="394"/>
      <c r="K19" s="347"/>
    </row>
    <row r="20" spans="1:11" s="387" customFormat="1" ht="32.1" customHeight="1" x14ac:dyDescent="0.2">
      <c r="A20" s="380"/>
      <c r="B20" s="439">
        <f>IFERROR(AVERAGE(I7:I16),"")</f>
        <v>1</v>
      </c>
      <c r="C20" s="440">
        <f ca="1">IF(OR('1. Basic project data'!E16="",'1. Basic project data'!E18=""),"",(TODAY()-'1. Basic project data'!E16)/('1. Basic project data'!E18-'1. Basic project data'!E16))</f>
        <v>1.8325092707045736</v>
      </c>
      <c r="D20" s="440">
        <f>IF('1. Basic project data'!E23=0,"",'1. Basic project data'!E24/'1. Basic project data'!E23)</f>
        <v>0.99820381066034836</v>
      </c>
      <c r="E20" s="437"/>
      <c r="F20" s="437"/>
      <c r="G20" s="437"/>
      <c r="H20" s="437"/>
      <c r="I20" s="437"/>
      <c r="J20" s="394"/>
    </row>
    <row r="21" spans="1:11" s="387" customFormat="1" ht="17.100000000000001" customHeight="1" x14ac:dyDescent="0.2">
      <c r="A21" s="380"/>
      <c r="B21" s="441"/>
      <c r="C21" s="442"/>
      <c r="D21" s="442"/>
      <c r="E21" s="443"/>
      <c r="F21" s="441"/>
      <c r="G21" s="444"/>
      <c r="H21" s="444"/>
      <c r="I21" s="444"/>
      <c r="J21" s="394"/>
      <c r="K21" s="445"/>
    </row>
    <row r="22" spans="1:11" s="387" customFormat="1" ht="17.100000000000001" customHeight="1" x14ac:dyDescent="0.2">
      <c r="A22" s="380"/>
      <c r="B22" s="446"/>
      <c r="C22" s="447"/>
      <c r="D22" s="446"/>
      <c r="E22" s="443"/>
      <c r="F22" s="448"/>
      <c r="G22" s="444"/>
      <c r="H22" s="444"/>
      <c r="I22" s="449"/>
      <c r="J22" s="394"/>
      <c r="K22" s="445"/>
    </row>
    <row r="23" spans="1:11" s="387" customFormat="1" ht="17.100000000000001" customHeight="1" x14ac:dyDescent="0.2">
      <c r="A23" s="380"/>
      <c r="B23" s="450"/>
      <c r="C23" s="451"/>
      <c r="D23" s="444"/>
      <c r="E23" s="444"/>
      <c r="F23" s="452"/>
      <c r="G23" s="444"/>
      <c r="H23" s="444"/>
      <c r="I23" s="444"/>
      <c r="J23" s="394"/>
    </row>
    <row r="24" spans="1:11" s="387" customFormat="1" ht="17.100000000000001" customHeight="1" x14ac:dyDescent="0.2">
      <c r="A24" s="380"/>
      <c r="B24" s="453"/>
      <c r="C24" s="454"/>
      <c r="D24" s="444"/>
      <c r="E24" s="444"/>
      <c r="F24" s="444"/>
      <c r="G24" s="444"/>
      <c r="H24" s="444"/>
      <c r="I24" s="444"/>
      <c r="J24" s="394"/>
      <c r="K24" s="455"/>
    </row>
    <row r="25" spans="1:11" s="387" customFormat="1" ht="17.100000000000001" customHeight="1" x14ac:dyDescent="0.2">
      <c r="A25" s="380"/>
      <c r="B25" s="456" t="s">
        <v>425</v>
      </c>
      <c r="C25" s="457"/>
      <c r="D25" s="457"/>
      <c r="E25" s="457"/>
      <c r="F25" s="457"/>
      <c r="G25" s="457"/>
      <c r="H25" s="457"/>
      <c r="I25" s="457"/>
      <c r="J25" s="457"/>
    </row>
    <row r="26" spans="1:11" s="387" customFormat="1" ht="23.25" customHeight="1" x14ac:dyDescent="0.2">
      <c r="A26" s="380"/>
      <c r="B26" s="458" t="s">
        <v>426</v>
      </c>
      <c r="C26" s="389"/>
      <c r="D26" s="389"/>
      <c r="E26" s="389"/>
      <c r="F26" s="389"/>
      <c r="G26" s="389"/>
      <c r="H26" s="389"/>
      <c r="I26" s="389"/>
      <c r="J26" s="389"/>
    </row>
    <row r="27" spans="1:11" s="387" customFormat="1" ht="17.100000000000001" customHeight="1" x14ac:dyDescent="0.2">
      <c r="A27" s="380"/>
      <c r="B27" s="459"/>
      <c r="C27" s="451"/>
      <c r="D27" s="444"/>
      <c r="E27" s="444"/>
      <c r="F27" s="444"/>
      <c r="G27" s="444"/>
      <c r="H27" s="444"/>
      <c r="I27" s="444"/>
      <c r="J27" s="394"/>
    </row>
    <row r="28" spans="1:11" s="387" customFormat="1" ht="60" customHeight="1" x14ac:dyDescent="0.2">
      <c r="A28" s="380"/>
      <c r="B28" s="459"/>
      <c r="C28" s="460" t="s">
        <v>427</v>
      </c>
      <c r="D28" s="396" t="s">
        <v>428</v>
      </c>
      <c r="E28" s="396" t="s">
        <v>100</v>
      </c>
      <c r="F28" s="396" t="s">
        <v>429</v>
      </c>
      <c r="G28" s="396" t="s">
        <v>430</v>
      </c>
      <c r="H28" s="396" t="s">
        <v>68</v>
      </c>
      <c r="I28" s="444"/>
      <c r="J28" s="394"/>
    </row>
    <row r="29" spans="1:11" s="387" customFormat="1" ht="45" customHeight="1" x14ac:dyDescent="0.2">
      <c r="A29" s="380"/>
      <c r="B29" s="461"/>
      <c r="C29" s="462"/>
      <c r="D29" s="463" t="s">
        <v>48</v>
      </c>
      <c r="E29" s="463" t="s">
        <v>48</v>
      </c>
      <c r="F29" s="463" t="s">
        <v>48</v>
      </c>
      <c r="G29" s="463"/>
      <c r="H29" s="463" t="s">
        <v>48</v>
      </c>
      <c r="I29" s="394"/>
      <c r="J29" s="394"/>
    </row>
    <row r="30" spans="1:11" s="387" customFormat="1" ht="375" customHeight="1" x14ac:dyDescent="0.2">
      <c r="A30" s="380"/>
      <c r="B30" s="394"/>
      <c r="C30" s="464" t="s">
        <v>431</v>
      </c>
      <c r="D30" s="465" t="s">
        <v>432</v>
      </c>
      <c r="E30" s="465" t="s">
        <v>433</v>
      </c>
      <c r="F30" s="465" t="s">
        <v>434</v>
      </c>
      <c r="G30" s="465" t="s">
        <v>435</v>
      </c>
      <c r="H30" s="466" t="s">
        <v>436</v>
      </c>
      <c r="I30" s="394"/>
      <c r="J30" s="394"/>
    </row>
    <row r="31" spans="1:11" s="387" customFormat="1" ht="17.100000000000001" customHeight="1" x14ac:dyDescent="0.2">
      <c r="A31" s="380"/>
      <c r="B31" s="467"/>
      <c r="C31" s="394"/>
      <c r="D31" s="394"/>
      <c r="E31" s="468" t="s">
        <v>437</v>
      </c>
      <c r="F31" s="468"/>
      <c r="G31" s="468"/>
      <c r="H31" s="468"/>
      <c r="I31" s="394"/>
      <c r="J31" s="394"/>
    </row>
    <row r="32" spans="1:11" s="387" customFormat="1" ht="24" customHeight="1" x14ac:dyDescent="0.2">
      <c r="A32" s="380"/>
      <c r="B32" s="444"/>
      <c r="C32" s="444"/>
      <c r="D32" s="444"/>
      <c r="E32" s="469"/>
      <c r="F32" s="469"/>
      <c r="G32" s="469"/>
      <c r="H32" s="469"/>
      <c r="I32" s="444"/>
      <c r="J32" s="394"/>
    </row>
    <row r="33" spans="1:10" s="387" customFormat="1" ht="15.6" customHeight="1" x14ac:dyDescent="0.2">
      <c r="A33" s="380"/>
      <c r="B33" s="470"/>
      <c r="C33" s="394"/>
      <c r="D33" s="394"/>
      <c r="E33" s="394"/>
      <c r="F33" s="394"/>
      <c r="G33" s="394"/>
      <c r="H33" s="394"/>
      <c r="I33" s="394"/>
      <c r="J33" s="394"/>
    </row>
    <row r="34" spans="1:10" s="387" customFormat="1" x14ac:dyDescent="0.2">
      <c r="A34" s="380"/>
      <c r="B34" s="432"/>
      <c r="C34" s="432"/>
      <c r="D34" s="432"/>
      <c r="E34" s="432"/>
      <c r="F34" s="432"/>
      <c r="G34" s="432"/>
      <c r="H34" s="432"/>
      <c r="I34" s="432"/>
      <c r="J34" s="394"/>
    </row>
    <row r="35" spans="1:10" s="387" customFormat="1" ht="36" customHeight="1" x14ac:dyDescent="0.2">
      <c r="A35" s="380"/>
      <c r="B35" s="471" t="s">
        <v>438</v>
      </c>
      <c r="C35" s="389"/>
      <c r="D35" s="389"/>
      <c r="E35" s="389"/>
      <c r="F35" s="389"/>
      <c r="G35" s="389"/>
      <c r="H35" s="389"/>
      <c r="I35" s="389"/>
      <c r="J35" s="394"/>
    </row>
    <row r="36" spans="1:10" s="387" customFormat="1" x14ac:dyDescent="0.2">
      <c r="A36" s="380"/>
      <c r="B36" s="432"/>
      <c r="C36" s="432"/>
      <c r="D36" s="432"/>
      <c r="E36" s="432"/>
      <c r="F36" s="432"/>
      <c r="G36" s="432"/>
      <c r="H36" s="432"/>
      <c r="I36" s="432"/>
      <c r="J36" s="394"/>
    </row>
    <row r="37" spans="1:10" s="387" customFormat="1" x14ac:dyDescent="0.2">
      <c r="A37" s="380"/>
      <c r="B37" s="432"/>
      <c r="C37" s="432"/>
      <c r="D37" s="432"/>
      <c r="E37" s="432"/>
      <c r="F37" s="432"/>
      <c r="G37" s="432"/>
      <c r="H37" s="432"/>
      <c r="I37" s="432"/>
      <c r="J37" s="394"/>
    </row>
    <row r="38" spans="1:10" s="387" customFormat="1" ht="45" customHeight="1" x14ac:dyDescent="0.2">
      <c r="A38" s="380"/>
      <c r="B38" s="472" t="s">
        <v>439</v>
      </c>
      <c r="C38" s="393"/>
      <c r="D38" s="472" t="s">
        <v>440</v>
      </c>
      <c r="E38" s="393"/>
      <c r="F38" s="472" t="s">
        <v>441</v>
      </c>
      <c r="G38" s="393"/>
      <c r="H38" s="472" t="s">
        <v>442</v>
      </c>
      <c r="I38" s="393"/>
      <c r="J38" s="394"/>
    </row>
    <row r="39" spans="1:10" s="387" customFormat="1" ht="144.94999999999999" customHeight="1" x14ac:dyDescent="0.2">
      <c r="A39" s="380"/>
      <c r="B39" s="473"/>
      <c r="C39" s="393"/>
      <c r="D39" s="473"/>
      <c r="E39" s="393"/>
      <c r="F39" s="473"/>
      <c r="G39" s="393"/>
      <c r="H39" s="473"/>
      <c r="I39" s="393"/>
      <c r="J39" s="394"/>
    </row>
    <row r="40" spans="1:10" s="387" customFormat="1" ht="81.95" customHeight="1" x14ac:dyDescent="0.2">
      <c r="A40" s="380"/>
      <c r="B40" s="400" t="s">
        <v>443</v>
      </c>
      <c r="C40" s="389"/>
      <c r="D40" s="389"/>
      <c r="E40" s="389"/>
      <c r="F40" s="389"/>
      <c r="G40" s="389"/>
      <c r="H40" s="389"/>
      <c r="I40" s="389"/>
      <c r="J40" s="389"/>
    </row>
  </sheetData>
  <sheetProtection sheet="1" objects="1" scenarios="1" formatColumns="0" formatRows="0"/>
  <mergeCells count="22">
    <mergeCell ref="B40:J40"/>
    <mergeCell ref="B38:C38"/>
    <mergeCell ref="B7:B16"/>
    <mergeCell ref="D38:E38"/>
    <mergeCell ref="F38:G38"/>
    <mergeCell ref="B35:I35"/>
    <mergeCell ref="D39:E39"/>
    <mergeCell ref="H39:I39"/>
    <mergeCell ref="C7:J7"/>
    <mergeCell ref="C9:J9"/>
    <mergeCell ref="C12:J12"/>
    <mergeCell ref="E31:H32"/>
    <mergeCell ref="F39:G39"/>
    <mergeCell ref="B1:I2"/>
    <mergeCell ref="B3:I3"/>
    <mergeCell ref="H38:I38"/>
    <mergeCell ref="B26:J26"/>
    <mergeCell ref="B25:J25"/>
    <mergeCell ref="B39:C39"/>
    <mergeCell ref="C30"/>
    <mergeCell ref="C28:C29"/>
    <mergeCell ref="B5:J5"/>
  </mergeCells>
  <dataValidations count="1">
    <dataValidation type="list" allowBlank="1" sqref="D29:H29 J8 J10:J11 J13:J17" xr:uid="{00000000-0002-0000-0600-000000000000}">
      <formula1>"Not Rated,Highly Unsatisfactory (HU),Unsatisfactory (U),Moderately Unsatisfactory (MU),Moderately Satisfactory (MS),Satisfactory (S),Highly Satisfactory (HS)"</formula1>
    </dataValidation>
  </dataValidations>
  <pageMargins left="0.25" right="0.25" top="0.75" bottom="0.75" header="0.3" footer="0.3"/>
  <pageSetup paperSize="5" scale="54"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3" tint="0.499984740745262"/>
  </sheetPr>
  <dimension ref="B1:M155"/>
  <sheetViews>
    <sheetView showGridLines="0" view="pageBreakPreview" zoomScale="120" zoomScaleNormal="100" zoomScaleSheetLayoutView="120" workbookViewId="0">
      <selection activeCell="L12" sqref="L12:M15"/>
    </sheetView>
  </sheetViews>
  <sheetFormatPr defaultColWidth="8.85546875" defaultRowHeight="12" x14ac:dyDescent="0.2"/>
  <cols>
    <col min="1" max="1" width="1.42578125" style="73" customWidth="1"/>
    <col min="2" max="2" width="8.85546875" style="73"/>
    <col min="3" max="3" width="27.5703125" style="73" customWidth="1"/>
    <col min="4" max="4" width="8.85546875" style="73"/>
    <col min="5" max="5" width="16.28515625" style="73" customWidth="1"/>
    <col min="6" max="10" width="8.85546875" style="73"/>
    <col min="11" max="11" width="15" style="73" customWidth="1"/>
    <col min="12" max="12" width="8.85546875" style="73"/>
    <col min="13" max="13" width="30.28515625" style="73" customWidth="1"/>
    <col min="14" max="16384" width="8.85546875" style="73"/>
  </cols>
  <sheetData>
    <row r="1" spans="2:13" ht="14.45" customHeight="1" x14ac:dyDescent="0.2">
      <c r="B1" s="147" t="s">
        <v>444</v>
      </c>
      <c r="C1" s="148"/>
      <c r="D1" s="148"/>
      <c r="E1" s="148"/>
      <c r="F1" s="148"/>
      <c r="G1" s="148"/>
      <c r="H1" s="148"/>
      <c r="I1" s="148"/>
      <c r="J1" s="148"/>
      <c r="K1" s="148"/>
      <c r="L1" s="148"/>
      <c r="M1" s="148"/>
    </row>
    <row r="2" spans="2:13" ht="26.1" customHeight="1" x14ac:dyDescent="0.2">
      <c r="B2" s="148"/>
      <c r="C2" s="148"/>
      <c r="D2" s="148"/>
      <c r="E2" s="148"/>
      <c r="F2" s="148"/>
      <c r="G2" s="148"/>
      <c r="H2" s="148"/>
      <c r="I2" s="148"/>
      <c r="J2" s="148"/>
      <c r="K2" s="148"/>
      <c r="L2" s="148"/>
      <c r="M2" s="148"/>
    </row>
    <row r="3" spans="2:13" x14ac:dyDescent="0.2">
      <c r="B3" s="154" t="s">
        <v>445</v>
      </c>
      <c r="C3" s="123"/>
      <c r="D3" s="123"/>
      <c r="E3" s="123"/>
      <c r="F3" s="123"/>
      <c r="G3" s="123"/>
      <c r="H3" s="123"/>
      <c r="I3" s="123"/>
      <c r="J3" s="123"/>
      <c r="K3" s="123"/>
      <c r="L3" s="123"/>
      <c r="M3" s="123"/>
    </row>
    <row r="4" spans="2:13" ht="8.1" customHeight="1" x14ac:dyDescent="0.2">
      <c r="B4" s="75"/>
      <c r="C4" s="75"/>
      <c r="D4" s="75"/>
      <c r="E4" s="75"/>
      <c r="F4" s="75"/>
      <c r="G4" s="75"/>
      <c r="H4" s="75"/>
      <c r="I4" s="75"/>
      <c r="J4" s="75"/>
      <c r="K4" s="75"/>
      <c r="L4" s="75"/>
      <c r="M4" s="75"/>
    </row>
    <row r="5" spans="2:13" ht="14.45" customHeight="1" x14ac:dyDescent="0.2">
      <c r="B5" s="149" t="s">
        <v>446</v>
      </c>
      <c r="C5" s="150"/>
      <c r="D5" s="152" t="s">
        <v>447</v>
      </c>
      <c r="E5" s="150"/>
      <c r="F5" s="152" t="s">
        <v>448</v>
      </c>
      <c r="G5" s="153"/>
      <c r="H5" s="153"/>
      <c r="I5" s="153"/>
      <c r="J5" s="153"/>
      <c r="K5" s="150"/>
      <c r="L5" s="152" t="s">
        <v>449</v>
      </c>
      <c r="M5" s="150"/>
    </row>
    <row r="6" spans="2:13" ht="23.25" customHeight="1" x14ac:dyDescent="0.2">
      <c r="B6" s="151"/>
      <c r="C6" s="105"/>
      <c r="D6" s="104"/>
      <c r="E6" s="105"/>
      <c r="F6" s="104"/>
      <c r="G6" s="125"/>
      <c r="H6" s="125"/>
      <c r="I6" s="125"/>
      <c r="J6" s="125"/>
      <c r="K6" s="105"/>
      <c r="L6" s="104"/>
      <c r="M6" s="105"/>
    </row>
    <row r="7" spans="2:13" ht="31.15" customHeight="1" x14ac:dyDescent="0.2">
      <c r="B7" s="133" t="s">
        <v>450</v>
      </c>
      <c r="C7" s="134"/>
      <c r="D7" s="134"/>
      <c r="E7" s="134"/>
      <c r="F7" s="134"/>
      <c r="G7" s="134"/>
      <c r="H7" s="134"/>
      <c r="I7" s="134"/>
      <c r="J7" s="134"/>
      <c r="K7" s="134"/>
      <c r="L7" s="134"/>
      <c r="M7" s="135"/>
    </row>
    <row r="8" spans="2:13" ht="44.25" customHeight="1" x14ac:dyDescent="0.2">
      <c r="B8" s="124" t="s">
        <v>804</v>
      </c>
      <c r="C8" s="103"/>
      <c r="D8" s="124" t="s">
        <v>451</v>
      </c>
      <c r="E8" s="116"/>
      <c r="F8" s="124" t="s">
        <v>452</v>
      </c>
      <c r="G8" s="123"/>
      <c r="H8" s="123"/>
      <c r="I8" s="123"/>
      <c r="J8" s="123"/>
      <c r="K8" s="103"/>
      <c r="L8" s="124"/>
      <c r="M8" s="103"/>
    </row>
    <row r="9" spans="2:13" ht="25.5" customHeight="1" x14ac:dyDescent="0.2">
      <c r="B9" s="102"/>
      <c r="C9" s="103"/>
      <c r="D9" s="114"/>
      <c r="E9" s="116"/>
      <c r="F9" s="102"/>
      <c r="G9" s="123"/>
      <c r="H9" s="123"/>
      <c r="I9" s="123"/>
      <c r="J9" s="123"/>
      <c r="K9" s="103"/>
      <c r="L9" s="102"/>
      <c r="M9" s="103"/>
    </row>
    <row r="10" spans="2:13" ht="22.5" customHeight="1" x14ac:dyDescent="0.2">
      <c r="B10" s="102"/>
      <c r="C10" s="103"/>
      <c r="D10" s="114"/>
      <c r="E10" s="116"/>
      <c r="F10" s="102"/>
      <c r="G10" s="123"/>
      <c r="H10" s="123"/>
      <c r="I10" s="123"/>
      <c r="J10" s="123"/>
      <c r="K10" s="103"/>
      <c r="L10" s="102"/>
      <c r="M10" s="103"/>
    </row>
    <row r="11" spans="2:13" ht="47.25" hidden="1" customHeight="1" x14ac:dyDescent="0.2">
      <c r="B11" s="104"/>
      <c r="C11" s="105"/>
      <c r="D11" s="117"/>
      <c r="E11" s="119"/>
      <c r="F11" s="104"/>
      <c r="G11" s="125"/>
      <c r="H11" s="125"/>
      <c r="I11" s="125"/>
      <c r="J11" s="125"/>
      <c r="K11" s="105"/>
      <c r="L11" s="104"/>
      <c r="M11" s="105"/>
    </row>
    <row r="12" spans="2:13" ht="17.100000000000001" customHeight="1" x14ac:dyDescent="0.2">
      <c r="B12" s="97" t="s">
        <v>805</v>
      </c>
      <c r="C12" s="101"/>
      <c r="D12" s="136" t="s">
        <v>453</v>
      </c>
      <c r="E12" s="101"/>
      <c r="F12" s="97" t="s">
        <v>454</v>
      </c>
      <c r="G12" s="126"/>
      <c r="H12" s="126"/>
      <c r="I12" s="126"/>
      <c r="J12" s="126"/>
      <c r="K12" s="101"/>
      <c r="L12" s="97"/>
      <c r="M12" s="101"/>
    </row>
    <row r="13" spans="2:13" ht="17.100000000000001" customHeight="1" x14ac:dyDescent="0.2">
      <c r="B13" s="102"/>
      <c r="C13" s="103"/>
      <c r="D13" s="102"/>
      <c r="E13" s="103"/>
      <c r="F13" s="102"/>
      <c r="G13" s="123"/>
      <c r="H13" s="123"/>
      <c r="I13" s="123"/>
      <c r="J13" s="123"/>
      <c r="K13" s="103"/>
      <c r="L13" s="102"/>
      <c r="M13" s="103"/>
    </row>
    <row r="14" spans="2:13" ht="17.100000000000001" customHeight="1" x14ac:dyDescent="0.2">
      <c r="B14" s="102"/>
      <c r="C14" s="103"/>
      <c r="D14" s="102"/>
      <c r="E14" s="103"/>
      <c r="F14" s="102"/>
      <c r="G14" s="123"/>
      <c r="H14" s="123"/>
      <c r="I14" s="123"/>
      <c r="J14" s="123"/>
      <c r="K14" s="103"/>
      <c r="L14" s="102"/>
      <c r="M14" s="103"/>
    </row>
    <row r="15" spans="2:13" ht="48.75" customHeight="1" x14ac:dyDescent="0.2">
      <c r="B15" s="104"/>
      <c r="C15" s="105"/>
      <c r="D15" s="104"/>
      <c r="E15" s="105"/>
      <c r="F15" s="104"/>
      <c r="G15" s="125"/>
      <c r="H15" s="125"/>
      <c r="I15" s="125"/>
      <c r="J15" s="125"/>
      <c r="K15" s="105"/>
      <c r="L15" s="104"/>
      <c r="M15" s="105"/>
    </row>
    <row r="16" spans="2:13" ht="17.100000000000001" customHeight="1" x14ac:dyDescent="0.2">
      <c r="B16" s="97" t="s">
        <v>455</v>
      </c>
      <c r="C16" s="101"/>
      <c r="D16" s="136" t="s">
        <v>456</v>
      </c>
      <c r="E16" s="101"/>
      <c r="F16" s="97" t="s">
        <v>457</v>
      </c>
      <c r="G16" s="126"/>
      <c r="H16" s="126"/>
      <c r="I16" s="126"/>
      <c r="J16" s="126"/>
      <c r="K16" s="101"/>
      <c r="L16" s="97"/>
      <c r="M16" s="101"/>
    </row>
    <row r="17" spans="2:13" ht="17.100000000000001" customHeight="1" x14ac:dyDescent="0.2">
      <c r="B17" s="102"/>
      <c r="C17" s="103"/>
      <c r="D17" s="102"/>
      <c r="E17" s="103"/>
      <c r="F17" s="102"/>
      <c r="G17" s="123"/>
      <c r="H17" s="123"/>
      <c r="I17" s="123"/>
      <c r="J17" s="123"/>
      <c r="K17" s="103"/>
      <c r="L17" s="102"/>
      <c r="M17" s="103"/>
    </row>
    <row r="18" spans="2:13" ht="17.100000000000001" customHeight="1" x14ac:dyDescent="0.2">
      <c r="B18" s="102"/>
      <c r="C18" s="103"/>
      <c r="D18" s="102"/>
      <c r="E18" s="103"/>
      <c r="F18" s="102"/>
      <c r="G18" s="123"/>
      <c r="H18" s="123"/>
      <c r="I18" s="123"/>
      <c r="J18" s="123"/>
      <c r="K18" s="103"/>
      <c r="L18" s="102"/>
      <c r="M18" s="103"/>
    </row>
    <row r="19" spans="2:13" ht="26.25" customHeight="1" x14ac:dyDescent="0.2">
      <c r="B19" s="104"/>
      <c r="C19" s="105"/>
      <c r="D19" s="104"/>
      <c r="E19" s="105"/>
      <c r="F19" s="104"/>
      <c r="G19" s="125"/>
      <c r="H19" s="125"/>
      <c r="I19" s="125"/>
      <c r="J19" s="125"/>
      <c r="K19" s="105"/>
      <c r="L19" s="104"/>
      <c r="M19" s="105"/>
    </row>
    <row r="20" spans="2:13" ht="17.100000000000001" customHeight="1" x14ac:dyDescent="0.2">
      <c r="B20" s="97" t="s">
        <v>458</v>
      </c>
      <c r="C20" s="101"/>
      <c r="D20" s="136" t="s">
        <v>459</v>
      </c>
      <c r="E20" s="101"/>
      <c r="F20" s="97" t="s">
        <v>460</v>
      </c>
      <c r="G20" s="126"/>
      <c r="H20" s="126"/>
      <c r="I20" s="126"/>
      <c r="J20" s="126"/>
      <c r="K20" s="101"/>
      <c r="L20" s="97"/>
      <c r="M20" s="101"/>
    </row>
    <row r="21" spans="2:13" ht="17.100000000000001" customHeight="1" x14ac:dyDescent="0.2">
      <c r="B21" s="102"/>
      <c r="C21" s="103"/>
      <c r="D21" s="102"/>
      <c r="E21" s="103"/>
      <c r="F21" s="102"/>
      <c r="G21" s="123"/>
      <c r="H21" s="123"/>
      <c r="I21" s="123"/>
      <c r="J21" s="123"/>
      <c r="K21" s="103"/>
      <c r="L21" s="102"/>
      <c r="M21" s="103"/>
    </row>
    <row r="22" spans="2:13" ht="17.100000000000001" customHeight="1" x14ac:dyDescent="0.2">
      <c r="B22" s="102"/>
      <c r="C22" s="103"/>
      <c r="D22" s="102"/>
      <c r="E22" s="103"/>
      <c r="F22" s="102"/>
      <c r="G22" s="123"/>
      <c r="H22" s="123"/>
      <c r="I22" s="123"/>
      <c r="J22" s="123"/>
      <c r="K22" s="103"/>
      <c r="L22" s="102"/>
      <c r="M22" s="103"/>
    </row>
    <row r="23" spans="2:13" ht="17.100000000000001" customHeight="1" x14ac:dyDescent="0.2">
      <c r="B23" s="104"/>
      <c r="C23" s="105"/>
      <c r="D23" s="104"/>
      <c r="E23" s="105"/>
      <c r="F23" s="104"/>
      <c r="G23" s="125"/>
      <c r="H23" s="125"/>
      <c r="I23" s="125"/>
      <c r="J23" s="125"/>
      <c r="K23" s="105"/>
      <c r="L23" s="104"/>
      <c r="M23" s="105"/>
    </row>
    <row r="24" spans="2:13" ht="24.6" customHeight="1" x14ac:dyDescent="0.2">
      <c r="B24" s="120" t="s">
        <v>461</v>
      </c>
      <c r="C24" s="121"/>
      <c r="D24" s="121"/>
      <c r="E24" s="121"/>
      <c r="F24" s="121"/>
      <c r="G24" s="121"/>
      <c r="H24" s="121"/>
      <c r="I24" s="121"/>
      <c r="J24" s="121"/>
      <c r="K24" s="121"/>
      <c r="L24" s="121"/>
      <c r="M24" s="122"/>
    </row>
    <row r="25" spans="2:13" ht="15" customHeight="1" x14ac:dyDescent="0.2">
      <c r="B25" s="124" t="s">
        <v>462</v>
      </c>
      <c r="C25" s="103"/>
      <c r="D25" s="124" t="s">
        <v>463</v>
      </c>
      <c r="E25" s="116"/>
      <c r="F25" s="124" t="s">
        <v>464</v>
      </c>
      <c r="G25" s="123"/>
      <c r="H25" s="123"/>
      <c r="I25" s="123"/>
      <c r="J25" s="123"/>
      <c r="K25" s="103"/>
      <c r="L25" s="124"/>
      <c r="M25" s="103"/>
    </row>
    <row r="26" spans="2:13" ht="15" customHeight="1" x14ac:dyDescent="0.2">
      <c r="B26" s="102"/>
      <c r="C26" s="103"/>
      <c r="D26" s="114"/>
      <c r="E26" s="116"/>
      <c r="F26" s="102"/>
      <c r="G26" s="123"/>
      <c r="H26" s="123"/>
      <c r="I26" s="123"/>
      <c r="J26" s="123"/>
      <c r="K26" s="103"/>
      <c r="L26" s="102"/>
      <c r="M26" s="103"/>
    </row>
    <row r="27" spans="2:13" ht="15" customHeight="1" x14ac:dyDescent="0.2">
      <c r="B27" s="102"/>
      <c r="C27" s="103"/>
      <c r="D27" s="114"/>
      <c r="E27" s="116"/>
      <c r="F27" s="102"/>
      <c r="G27" s="123"/>
      <c r="H27" s="123"/>
      <c r="I27" s="123"/>
      <c r="J27" s="123"/>
      <c r="K27" s="103"/>
      <c r="L27" s="102"/>
      <c r="M27" s="103"/>
    </row>
    <row r="28" spans="2:13" ht="15" hidden="1" customHeight="1" x14ac:dyDescent="0.2">
      <c r="B28" s="104"/>
      <c r="C28" s="105"/>
      <c r="D28" s="117"/>
      <c r="E28" s="119"/>
      <c r="F28" s="104"/>
      <c r="G28" s="125"/>
      <c r="H28" s="125"/>
      <c r="I28" s="125"/>
      <c r="J28" s="125"/>
      <c r="K28" s="105"/>
      <c r="L28" s="104"/>
      <c r="M28" s="105"/>
    </row>
    <row r="29" spans="2:13" x14ac:dyDescent="0.2">
      <c r="B29" s="97" t="s">
        <v>465</v>
      </c>
      <c r="C29" s="101"/>
      <c r="D29" s="136" t="s">
        <v>466</v>
      </c>
      <c r="E29" s="101"/>
      <c r="F29" s="97" t="s">
        <v>467</v>
      </c>
      <c r="G29" s="126"/>
      <c r="H29" s="126"/>
      <c r="I29" s="126"/>
      <c r="J29" s="126"/>
      <c r="K29" s="101"/>
      <c r="L29" s="97"/>
      <c r="M29" s="101"/>
    </row>
    <row r="30" spans="2:13" x14ac:dyDescent="0.2">
      <c r="B30" s="102"/>
      <c r="C30" s="103"/>
      <c r="D30" s="102"/>
      <c r="E30" s="103"/>
      <c r="F30" s="102"/>
      <c r="G30" s="123"/>
      <c r="H30" s="123"/>
      <c r="I30" s="123"/>
      <c r="J30" s="123"/>
      <c r="K30" s="103"/>
      <c r="L30" s="102"/>
      <c r="M30" s="103"/>
    </row>
    <row r="31" spans="2:13" x14ac:dyDescent="0.2">
      <c r="B31" s="102"/>
      <c r="C31" s="103"/>
      <c r="D31" s="102"/>
      <c r="E31" s="103"/>
      <c r="F31" s="102"/>
      <c r="G31" s="123"/>
      <c r="H31" s="123"/>
      <c r="I31" s="123"/>
      <c r="J31" s="123"/>
      <c r="K31" s="103"/>
      <c r="L31" s="102"/>
      <c r="M31" s="103"/>
    </row>
    <row r="32" spans="2:13" x14ac:dyDescent="0.2">
      <c r="B32" s="104"/>
      <c r="C32" s="105"/>
      <c r="D32" s="104"/>
      <c r="E32" s="105"/>
      <c r="F32" s="104"/>
      <c r="G32" s="125"/>
      <c r="H32" s="125"/>
      <c r="I32" s="125"/>
      <c r="J32" s="125"/>
      <c r="K32" s="105"/>
      <c r="L32" s="104"/>
      <c r="M32" s="105"/>
    </row>
    <row r="33" spans="2:13" x14ac:dyDescent="0.2">
      <c r="B33" s="97" t="s">
        <v>468</v>
      </c>
      <c r="C33" s="101"/>
      <c r="D33" s="136" t="s">
        <v>469</v>
      </c>
      <c r="E33" s="101"/>
      <c r="F33" s="97" t="s">
        <v>470</v>
      </c>
      <c r="G33" s="126"/>
      <c r="H33" s="126"/>
      <c r="I33" s="126"/>
      <c r="J33" s="126"/>
      <c r="K33" s="101"/>
      <c r="L33" s="97"/>
      <c r="M33" s="101"/>
    </row>
    <row r="34" spans="2:13" x14ac:dyDescent="0.2">
      <c r="B34" s="102"/>
      <c r="C34" s="103"/>
      <c r="D34" s="102"/>
      <c r="E34" s="103"/>
      <c r="F34" s="102"/>
      <c r="G34" s="123"/>
      <c r="H34" s="123"/>
      <c r="I34" s="123"/>
      <c r="J34" s="123"/>
      <c r="K34" s="103"/>
      <c r="L34" s="102"/>
      <c r="M34" s="103"/>
    </row>
    <row r="35" spans="2:13" x14ac:dyDescent="0.2">
      <c r="B35" s="102"/>
      <c r="C35" s="103"/>
      <c r="D35" s="102"/>
      <c r="E35" s="103"/>
      <c r="F35" s="102"/>
      <c r="G35" s="123"/>
      <c r="H35" s="123"/>
      <c r="I35" s="123"/>
      <c r="J35" s="123"/>
      <c r="K35" s="103"/>
      <c r="L35" s="102"/>
      <c r="M35" s="103"/>
    </row>
    <row r="36" spans="2:13" ht="27.75" customHeight="1" x14ac:dyDescent="0.2">
      <c r="B36" s="104"/>
      <c r="C36" s="105"/>
      <c r="D36" s="104"/>
      <c r="E36" s="105"/>
      <c r="F36" s="104"/>
      <c r="G36" s="125"/>
      <c r="H36" s="125"/>
      <c r="I36" s="125"/>
      <c r="J36" s="125"/>
      <c r="K36" s="105"/>
      <c r="L36" s="104"/>
      <c r="M36" s="105"/>
    </row>
    <row r="37" spans="2:13" x14ac:dyDescent="0.2">
      <c r="B37" s="97" t="s">
        <v>471</v>
      </c>
      <c r="C37" s="101"/>
      <c r="D37" s="97" t="s">
        <v>472</v>
      </c>
      <c r="E37" s="113"/>
      <c r="F37" s="97" t="s">
        <v>473</v>
      </c>
      <c r="G37" s="126"/>
      <c r="H37" s="126"/>
      <c r="I37" s="126"/>
      <c r="J37" s="126"/>
      <c r="K37" s="101"/>
      <c r="L37" s="97"/>
      <c r="M37" s="101"/>
    </row>
    <row r="38" spans="2:13" x14ac:dyDescent="0.2">
      <c r="B38" s="102"/>
      <c r="C38" s="103"/>
      <c r="D38" s="114"/>
      <c r="E38" s="116"/>
      <c r="F38" s="102"/>
      <c r="G38" s="123"/>
      <c r="H38" s="123"/>
      <c r="I38" s="123"/>
      <c r="J38" s="123"/>
      <c r="K38" s="103"/>
      <c r="L38" s="102"/>
      <c r="M38" s="103"/>
    </row>
    <row r="39" spans="2:13" x14ac:dyDescent="0.2">
      <c r="B39" s="102"/>
      <c r="C39" s="103"/>
      <c r="D39" s="114"/>
      <c r="E39" s="116"/>
      <c r="F39" s="102"/>
      <c r="G39" s="123"/>
      <c r="H39" s="123"/>
      <c r="I39" s="123"/>
      <c r="J39" s="123"/>
      <c r="K39" s="103"/>
      <c r="L39" s="102"/>
      <c r="M39" s="103"/>
    </row>
    <row r="40" spans="2:13" ht="15.75" customHeight="1" x14ac:dyDescent="0.2">
      <c r="B40" s="104"/>
      <c r="C40" s="105"/>
      <c r="D40" s="117"/>
      <c r="E40" s="119"/>
      <c r="F40" s="104"/>
      <c r="G40" s="125"/>
      <c r="H40" s="125"/>
      <c r="I40" s="125"/>
      <c r="J40" s="125"/>
      <c r="K40" s="105"/>
      <c r="L40" s="104"/>
      <c r="M40" s="105"/>
    </row>
    <row r="41" spans="2:13" x14ac:dyDescent="0.2">
      <c r="B41" s="97" t="s">
        <v>474</v>
      </c>
      <c r="C41" s="101"/>
      <c r="D41" s="97" t="s">
        <v>475</v>
      </c>
      <c r="E41" s="113"/>
      <c r="F41" s="97" t="s">
        <v>476</v>
      </c>
      <c r="G41" s="126"/>
      <c r="H41" s="126"/>
      <c r="I41" s="126"/>
      <c r="J41" s="126"/>
      <c r="K41" s="101"/>
      <c r="L41" s="97"/>
      <c r="M41" s="101"/>
    </row>
    <row r="42" spans="2:13" x14ac:dyDescent="0.2">
      <c r="B42" s="102"/>
      <c r="C42" s="103"/>
      <c r="D42" s="114"/>
      <c r="E42" s="116"/>
      <c r="F42" s="102"/>
      <c r="G42" s="123"/>
      <c r="H42" s="123"/>
      <c r="I42" s="123"/>
      <c r="J42" s="123"/>
      <c r="K42" s="103"/>
      <c r="L42" s="102"/>
      <c r="M42" s="103"/>
    </row>
    <row r="43" spans="2:13" x14ac:dyDescent="0.2">
      <c r="B43" s="102"/>
      <c r="C43" s="103"/>
      <c r="D43" s="114"/>
      <c r="E43" s="116"/>
      <c r="F43" s="102"/>
      <c r="G43" s="123"/>
      <c r="H43" s="123"/>
      <c r="I43" s="123"/>
      <c r="J43" s="123"/>
      <c r="K43" s="103"/>
      <c r="L43" s="102"/>
      <c r="M43" s="103"/>
    </row>
    <row r="44" spans="2:13" ht="23.25" customHeight="1" x14ac:dyDescent="0.2">
      <c r="B44" s="104"/>
      <c r="C44" s="105"/>
      <c r="D44" s="117"/>
      <c r="E44" s="119"/>
      <c r="F44" s="104"/>
      <c r="G44" s="125"/>
      <c r="H44" s="125"/>
      <c r="I44" s="125"/>
      <c r="J44" s="125"/>
      <c r="K44" s="105"/>
      <c r="L44" s="104"/>
      <c r="M44" s="105"/>
    </row>
    <row r="45" spans="2:13" ht="14.45" customHeight="1" x14ac:dyDescent="0.2">
      <c r="B45" s="97" t="s">
        <v>477</v>
      </c>
      <c r="C45" s="101"/>
      <c r="D45" s="97" t="s">
        <v>478</v>
      </c>
      <c r="E45" s="113"/>
      <c r="F45" s="97" t="s">
        <v>479</v>
      </c>
      <c r="G45" s="126"/>
      <c r="H45" s="126"/>
      <c r="I45" s="126"/>
      <c r="J45" s="126"/>
      <c r="K45" s="101"/>
      <c r="L45" s="97"/>
      <c r="M45" s="101"/>
    </row>
    <row r="46" spans="2:13" x14ac:dyDescent="0.2">
      <c r="B46" s="102"/>
      <c r="C46" s="103"/>
      <c r="D46" s="114"/>
      <c r="E46" s="116"/>
      <c r="F46" s="102"/>
      <c r="G46" s="123"/>
      <c r="H46" s="123"/>
      <c r="I46" s="123"/>
      <c r="J46" s="123"/>
      <c r="K46" s="103"/>
      <c r="L46" s="102"/>
      <c r="M46" s="103"/>
    </row>
    <row r="47" spans="2:13" x14ac:dyDescent="0.2">
      <c r="B47" s="102"/>
      <c r="C47" s="103"/>
      <c r="D47" s="114"/>
      <c r="E47" s="116"/>
      <c r="F47" s="102"/>
      <c r="G47" s="123"/>
      <c r="H47" s="123"/>
      <c r="I47" s="123"/>
      <c r="J47" s="123"/>
      <c r="K47" s="103"/>
      <c r="L47" s="102"/>
      <c r="M47" s="103"/>
    </row>
    <row r="48" spans="2:13" x14ac:dyDescent="0.2">
      <c r="B48" s="104"/>
      <c r="C48" s="105"/>
      <c r="D48" s="117"/>
      <c r="E48" s="119"/>
      <c r="F48" s="104"/>
      <c r="G48" s="125"/>
      <c r="H48" s="125"/>
      <c r="I48" s="125"/>
      <c r="J48" s="125"/>
      <c r="K48" s="105"/>
      <c r="L48" s="104"/>
      <c r="M48" s="105"/>
    </row>
    <row r="49" spans="2:13" x14ac:dyDescent="0.2">
      <c r="B49" s="97" t="s">
        <v>480</v>
      </c>
      <c r="C49" s="101"/>
      <c r="D49" s="97" t="s">
        <v>481</v>
      </c>
      <c r="E49" s="113"/>
      <c r="F49" s="97" t="s">
        <v>482</v>
      </c>
      <c r="G49" s="126"/>
      <c r="H49" s="126"/>
      <c r="I49" s="126"/>
      <c r="J49" s="126"/>
      <c r="K49" s="101"/>
      <c r="L49" s="97"/>
      <c r="M49" s="101"/>
    </row>
    <row r="50" spans="2:13" x14ac:dyDescent="0.2">
      <c r="B50" s="102"/>
      <c r="C50" s="103"/>
      <c r="D50" s="114"/>
      <c r="E50" s="116"/>
      <c r="F50" s="102"/>
      <c r="G50" s="123"/>
      <c r="H50" s="123"/>
      <c r="I50" s="123"/>
      <c r="J50" s="123"/>
      <c r="K50" s="103"/>
      <c r="L50" s="102"/>
      <c r="M50" s="103"/>
    </row>
    <row r="51" spans="2:13" x14ac:dyDescent="0.2">
      <c r="B51" s="102"/>
      <c r="C51" s="103"/>
      <c r="D51" s="114"/>
      <c r="E51" s="116"/>
      <c r="F51" s="102"/>
      <c r="G51" s="123"/>
      <c r="H51" s="123"/>
      <c r="I51" s="123"/>
      <c r="J51" s="123"/>
      <c r="K51" s="103"/>
      <c r="L51" s="102"/>
      <c r="M51" s="103"/>
    </row>
    <row r="52" spans="2:13" ht="16.5" customHeight="1" x14ac:dyDescent="0.2">
      <c r="B52" s="104"/>
      <c r="C52" s="105"/>
      <c r="D52" s="117"/>
      <c r="E52" s="119"/>
      <c r="F52" s="104"/>
      <c r="G52" s="125"/>
      <c r="H52" s="125"/>
      <c r="I52" s="125"/>
      <c r="J52" s="125"/>
      <c r="K52" s="105"/>
      <c r="L52" s="104"/>
      <c r="M52" s="105"/>
    </row>
    <row r="53" spans="2:13" ht="19.899999999999999" customHeight="1" x14ac:dyDescent="0.2">
      <c r="B53" s="120" t="s">
        <v>483</v>
      </c>
      <c r="C53" s="121"/>
      <c r="D53" s="121"/>
      <c r="E53" s="121"/>
      <c r="F53" s="121"/>
      <c r="G53" s="121"/>
      <c r="H53" s="121"/>
      <c r="I53" s="121"/>
      <c r="J53" s="121"/>
      <c r="K53" s="121"/>
      <c r="L53" s="121"/>
      <c r="M53" s="122"/>
    </row>
    <row r="54" spans="2:13" x14ac:dyDescent="0.2">
      <c r="B54" s="124" t="s">
        <v>484</v>
      </c>
      <c r="C54" s="103"/>
      <c r="D54" s="124" t="s">
        <v>485</v>
      </c>
      <c r="E54" s="116"/>
      <c r="F54" s="124" t="s">
        <v>486</v>
      </c>
      <c r="G54" s="123"/>
      <c r="H54" s="123"/>
      <c r="I54" s="123"/>
      <c r="J54" s="123"/>
      <c r="K54" s="103"/>
      <c r="L54" s="124"/>
      <c r="M54" s="103"/>
    </row>
    <row r="55" spans="2:13" x14ac:dyDescent="0.2">
      <c r="B55" s="102"/>
      <c r="C55" s="103"/>
      <c r="D55" s="114"/>
      <c r="E55" s="116"/>
      <c r="F55" s="102"/>
      <c r="G55" s="123"/>
      <c r="H55" s="123"/>
      <c r="I55" s="123"/>
      <c r="J55" s="123"/>
      <c r="K55" s="103"/>
      <c r="L55" s="102"/>
      <c r="M55" s="103"/>
    </row>
    <row r="56" spans="2:13" x14ac:dyDescent="0.2">
      <c r="B56" s="102"/>
      <c r="C56" s="103"/>
      <c r="D56" s="114"/>
      <c r="E56" s="116"/>
      <c r="F56" s="102"/>
      <c r="G56" s="123"/>
      <c r="H56" s="123"/>
      <c r="I56" s="123"/>
      <c r="J56" s="123"/>
      <c r="K56" s="103"/>
      <c r="L56" s="102"/>
      <c r="M56" s="103"/>
    </row>
    <row r="57" spans="2:13" ht="24" customHeight="1" x14ac:dyDescent="0.2">
      <c r="B57" s="104"/>
      <c r="C57" s="105"/>
      <c r="D57" s="117"/>
      <c r="E57" s="119"/>
      <c r="F57" s="104"/>
      <c r="G57" s="125"/>
      <c r="H57" s="125"/>
      <c r="I57" s="125"/>
      <c r="J57" s="125"/>
      <c r="K57" s="105"/>
      <c r="L57" s="104"/>
      <c r="M57" s="105"/>
    </row>
    <row r="58" spans="2:13" ht="16.5" customHeight="1" x14ac:dyDescent="0.2">
      <c r="B58" s="120" t="s">
        <v>487</v>
      </c>
      <c r="C58" s="121"/>
      <c r="D58" s="121"/>
      <c r="E58" s="121"/>
      <c r="F58" s="121"/>
      <c r="G58" s="121"/>
      <c r="H58" s="121"/>
      <c r="I58" s="121"/>
      <c r="J58" s="121"/>
      <c r="K58" s="121"/>
      <c r="L58" s="121"/>
      <c r="M58" s="122"/>
    </row>
    <row r="59" spans="2:13" x14ac:dyDescent="0.2">
      <c r="B59" s="97" t="s">
        <v>488</v>
      </c>
      <c r="C59" s="101"/>
      <c r="D59" s="97" t="s">
        <v>489</v>
      </c>
      <c r="E59" s="113"/>
      <c r="F59" s="97" t="s">
        <v>490</v>
      </c>
      <c r="G59" s="126"/>
      <c r="H59" s="126"/>
      <c r="I59" s="126"/>
      <c r="J59" s="126"/>
      <c r="K59" s="101"/>
      <c r="L59" s="97"/>
      <c r="M59" s="101"/>
    </row>
    <row r="60" spans="2:13" ht="15.6" customHeight="1" x14ac:dyDescent="0.2">
      <c r="B60" s="102"/>
      <c r="C60" s="103"/>
      <c r="D60" s="114"/>
      <c r="E60" s="116"/>
      <c r="F60" s="102"/>
      <c r="G60" s="123"/>
      <c r="H60" s="123"/>
      <c r="I60" s="123"/>
      <c r="J60" s="123"/>
      <c r="K60" s="103"/>
      <c r="L60" s="102"/>
      <c r="M60" s="103"/>
    </row>
    <row r="61" spans="2:13" ht="15.6" customHeight="1" x14ac:dyDescent="0.2">
      <c r="B61" s="102"/>
      <c r="C61" s="103"/>
      <c r="D61" s="114"/>
      <c r="E61" s="116"/>
      <c r="F61" s="102"/>
      <c r="G61" s="123"/>
      <c r="H61" s="123"/>
      <c r="I61" s="123"/>
      <c r="J61" s="123"/>
      <c r="K61" s="103"/>
      <c r="L61" s="102"/>
      <c r="M61" s="103"/>
    </row>
    <row r="62" spans="2:13" ht="34.5" customHeight="1" x14ac:dyDescent="0.2">
      <c r="B62" s="104"/>
      <c r="C62" s="105"/>
      <c r="D62" s="117"/>
      <c r="E62" s="119"/>
      <c r="F62" s="104"/>
      <c r="G62" s="125"/>
      <c r="H62" s="125"/>
      <c r="I62" s="125"/>
      <c r="J62" s="125"/>
      <c r="K62" s="105"/>
      <c r="L62" s="104"/>
      <c r="M62" s="105"/>
    </row>
    <row r="63" spans="2:13" x14ac:dyDescent="0.2">
      <c r="B63" s="97" t="s">
        <v>491</v>
      </c>
      <c r="C63" s="101"/>
      <c r="D63" s="97" t="s">
        <v>492</v>
      </c>
      <c r="E63" s="113"/>
      <c r="F63" s="97" t="s">
        <v>493</v>
      </c>
      <c r="G63" s="126"/>
      <c r="H63" s="126"/>
      <c r="I63" s="126"/>
      <c r="J63" s="126"/>
      <c r="K63" s="101"/>
      <c r="L63" s="97"/>
      <c r="M63" s="101"/>
    </row>
    <row r="64" spans="2:13" x14ac:dyDescent="0.2">
      <c r="B64" s="102"/>
      <c r="C64" s="103"/>
      <c r="D64" s="114"/>
      <c r="E64" s="116"/>
      <c r="F64" s="102"/>
      <c r="G64" s="123"/>
      <c r="H64" s="123"/>
      <c r="I64" s="123"/>
      <c r="J64" s="123"/>
      <c r="K64" s="103"/>
      <c r="L64" s="102"/>
      <c r="M64" s="103"/>
    </row>
    <row r="65" spans="2:13" x14ac:dyDescent="0.2">
      <c r="B65" s="102"/>
      <c r="C65" s="103"/>
      <c r="D65" s="114"/>
      <c r="E65" s="116"/>
      <c r="F65" s="102"/>
      <c r="G65" s="123"/>
      <c r="H65" s="123"/>
      <c r="I65" s="123"/>
      <c r="J65" s="123"/>
      <c r="K65" s="103"/>
      <c r="L65" s="102"/>
      <c r="M65" s="103"/>
    </row>
    <row r="66" spans="2:13" ht="12.75" customHeight="1" x14ac:dyDescent="0.2">
      <c r="B66" s="104"/>
      <c r="C66" s="105"/>
      <c r="D66" s="117"/>
      <c r="E66" s="119"/>
      <c r="F66" s="104"/>
      <c r="G66" s="125"/>
      <c r="H66" s="125"/>
      <c r="I66" s="125"/>
      <c r="J66" s="125"/>
      <c r="K66" s="105"/>
      <c r="L66" s="104"/>
      <c r="M66" s="105"/>
    </row>
    <row r="67" spans="2:13" x14ac:dyDescent="0.2">
      <c r="B67" s="97" t="s">
        <v>494</v>
      </c>
      <c r="C67" s="101"/>
      <c r="D67" s="97" t="s">
        <v>495</v>
      </c>
      <c r="E67" s="113"/>
      <c r="F67" s="97" t="s">
        <v>496</v>
      </c>
      <c r="G67" s="126"/>
      <c r="H67" s="126"/>
      <c r="I67" s="126"/>
      <c r="J67" s="126"/>
      <c r="K67" s="101"/>
      <c r="L67" s="97"/>
      <c r="M67" s="101"/>
    </row>
    <row r="68" spans="2:13" x14ac:dyDescent="0.2">
      <c r="B68" s="102"/>
      <c r="C68" s="103"/>
      <c r="D68" s="114"/>
      <c r="E68" s="116"/>
      <c r="F68" s="102"/>
      <c r="G68" s="123"/>
      <c r="H68" s="123"/>
      <c r="I68" s="123"/>
      <c r="J68" s="123"/>
      <c r="K68" s="103"/>
      <c r="L68" s="102"/>
      <c r="M68" s="103"/>
    </row>
    <row r="69" spans="2:13" ht="15.6" customHeight="1" x14ac:dyDescent="0.2">
      <c r="B69" s="102"/>
      <c r="C69" s="103"/>
      <c r="D69" s="114"/>
      <c r="E69" s="116"/>
      <c r="F69" s="102"/>
      <c r="G69" s="123"/>
      <c r="H69" s="123"/>
      <c r="I69" s="123"/>
      <c r="J69" s="123"/>
      <c r="K69" s="103"/>
      <c r="L69" s="102"/>
      <c r="M69" s="103"/>
    </row>
    <row r="70" spans="2:13" ht="19.5" customHeight="1" x14ac:dyDescent="0.2">
      <c r="B70" s="104"/>
      <c r="C70" s="105"/>
      <c r="D70" s="117"/>
      <c r="E70" s="119"/>
      <c r="F70" s="104"/>
      <c r="G70" s="125"/>
      <c r="H70" s="125"/>
      <c r="I70" s="125"/>
      <c r="J70" s="125"/>
      <c r="K70" s="105"/>
      <c r="L70" s="104"/>
      <c r="M70" s="105"/>
    </row>
    <row r="71" spans="2:13" ht="15.6" customHeight="1" x14ac:dyDescent="0.2">
      <c r="B71" s="97" t="s">
        <v>497</v>
      </c>
      <c r="C71" s="101"/>
      <c r="D71" s="146" t="s">
        <v>498</v>
      </c>
      <c r="E71" s="126"/>
      <c r="F71" s="97" t="s">
        <v>496</v>
      </c>
      <c r="G71" s="126"/>
      <c r="H71" s="126"/>
      <c r="I71" s="126"/>
      <c r="J71" s="126"/>
      <c r="K71" s="101"/>
      <c r="L71" s="97"/>
      <c r="M71" s="101"/>
    </row>
    <row r="72" spans="2:13" x14ac:dyDescent="0.2">
      <c r="B72" s="102"/>
      <c r="C72" s="103"/>
      <c r="D72" s="102"/>
      <c r="E72" s="123"/>
      <c r="F72" s="102"/>
      <c r="G72" s="123"/>
      <c r="H72" s="123"/>
      <c r="I72" s="123"/>
      <c r="J72" s="123"/>
      <c r="K72" s="103"/>
      <c r="L72" s="102"/>
      <c r="M72" s="103"/>
    </row>
    <row r="73" spans="2:13" ht="15.6" customHeight="1" x14ac:dyDescent="0.2">
      <c r="B73" s="102"/>
      <c r="C73" s="103"/>
      <c r="D73" s="102"/>
      <c r="E73" s="123"/>
      <c r="F73" s="102"/>
      <c r="G73" s="123"/>
      <c r="H73" s="123"/>
      <c r="I73" s="123"/>
      <c r="J73" s="123"/>
      <c r="K73" s="103"/>
      <c r="L73" s="102"/>
      <c r="M73" s="103"/>
    </row>
    <row r="74" spans="2:13" ht="27" customHeight="1" x14ac:dyDescent="0.2">
      <c r="B74" s="104"/>
      <c r="C74" s="105"/>
      <c r="D74" s="104"/>
      <c r="E74" s="125"/>
      <c r="F74" s="104"/>
      <c r="G74" s="125"/>
      <c r="H74" s="125"/>
      <c r="I74" s="125"/>
      <c r="J74" s="125"/>
      <c r="K74" s="105"/>
      <c r="L74" s="104"/>
      <c r="M74" s="105"/>
    </row>
    <row r="75" spans="2:13" ht="15.6" customHeight="1" x14ac:dyDescent="0.2">
      <c r="B75" s="97" t="s">
        <v>499</v>
      </c>
      <c r="C75" s="101"/>
      <c r="D75" s="106" t="s">
        <v>500</v>
      </c>
      <c r="E75" s="107"/>
      <c r="F75" s="97" t="s">
        <v>501</v>
      </c>
      <c r="G75" s="112"/>
      <c r="H75" s="112"/>
      <c r="I75" s="112"/>
      <c r="J75" s="112"/>
      <c r="K75" s="113"/>
      <c r="L75" s="100"/>
      <c r="M75" s="101"/>
    </row>
    <row r="76" spans="2:13" ht="15.6" customHeight="1" x14ac:dyDescent="0.2">
      <c r="B76" s="102"/>
      <c r="C76" s="103"/>
      <c r="D76" s="108"/>
      <c r="E76" s="109"/>
      <c r="F76" s="114"/>
      <c r="G76" s="115"/>
      <c r="H76" s="115"/>
      <c r="I76" s="115"/>
      <c r="J76" s="115"/>
      <c r="K76" s="116"/>
      <c r="L76" s="102"/>
      <c r="M76" s="103"/>
    </row>
    <row r="77" spans="2:13" ht="15.6" customHeight="1" x14ac:dyDescent="0.2">
      <c r="B77" s="102"/>
      <c r="C77" s="103"/>
      <c r="D77" s="108"/>
      <c r="E77" s="109"/>
      <c r="F77" s="114"/>
      <c r="G77" s="115"/>
      <c r="H77" s="115"/>
      <c r="I77" s="115"/>
      <c r="J77" s="115"/>
      <c r="K77" s="116"/>
      <c r="L77" s="102"/>
      <c r="M77" s="103"/>
    </row>
    <row r="78" spans="2:13" ht="13.5" customHeight="1" x14ac:dyDescent="0.2">
      <c r="B78" s="104"/>
      <c r="C78" s="105"/>
      <c r="D78" s="110"/>
      <c r="E78" s="111"/>
      <c r="F78" s="117"/>
      <c r="G78" s="118"/>
      <c r="H78" s="118"/>
      <c r="I78" s="118"/>
      <c r="J78" s="118"/>
      <c r="K78" s="119"/>
      <c r="L78" s="104"/>
      <c r="M78" s="105"/>
    </row>
    <row r="79" spans="2:13" ht="15.6" customHeight="1" x14ac:dyDescent="0.2">
      <c r="B79" s="97" t="s">
        <v>502</v>
      </c>
      <c r="C79" s="101"/>
      <c r="D79" s="106" t="s">
        <v>503</v>
      </c>
      <c r="E79" s="107"/>
      <c r="F79" s="97" t="s">
        <v>504</v>
      </c>
      <c r="G79" s="112"/>
      <c r="H79" s="112"/>
      <c r="I79" s="112"/>
      <c r="J79" s="112"/>
      <c r="K79" s="113"/>
      <c r="L79" s="100"/>
      <c r="M79" s="101"/>
    </row>
    <row r="80" spans="2:13" ht="15.6" customHeight="1" x14ac:dyDescent="0.2">
      <c r="B80" s="102"/>
      <c r="C80" s="103"/>
      <c r="D80" s="108"/>
      <c r="E80" s="109"/>
      <c r="F80" s="114"/>
      <c r="G80" s="115"/>
      <c r="H80" s="115"/>
      <c r="I80" s="115"/>
      <c r="J80" s="115"/>
      <c r="K80" s="116"/>
      <c r="L80" s="102"/>
      <c r="M80" s="103"/>
    </row>
    <row r="81" spans="2:13" ht="10.5" customHeight="1" x14ac:dyDescent="0.2">
      <c r="B81" s="102"/>
      <c r="C81" s="103"/>
      <c r="D81" s="108"/>
      <c r="E81" s="109"/>
      <c r="F81" s="114"/>
      <c r="G81" s="115"/>
      <c r="H81" s="115"/>
      <c r="I81" s="115"/>
      <c r="J81" s="115"/>
      <c r="K81" s="116"/>
      <c r="L81" s="102"/>
      <c r="M81" s="103"/>
    </row>
    <row r="82" spans="2:13" ht="15.75" hidden="1" customHeight="1" x14ac:dyDescent="0.2">
      <c r="B82" s="104"/>
      <c r="C82" s="105"/>
      <c r="D82" s="110"/>
      <c r="E82" s="111"/>
      <c r="F82" s="117"/>
      <c r="G82" s="118"/>
      <c r="H82" s="118"/>
      <c r="I82" s="118"/>
      <c r="J82" s="118"/>
      <c r="K82" s="119"/>
      <c r="L82" s="104"/>
      <c r="M82" s="105"/>
    </row>
    <row r="83" spans="2:13" ht="24.75" customHeight="1" x14ac:dyDescent="0.2">
      <c r="B83" s="120" t="s">
        <v>505</v>
      </c>
      <c r="C83" s="121"/>
      <c r="D83" s="121"/>
      <c r="E83" s="121"/>
      <c r="F83" s="121"/>
      <c r="G83" s="121"/>
      <c r="H83" s="121"/>
      <c r="I83" s="121"/>
      <c r="J83" s="121"/>
      <c r="K83" s="121"/>
      <c r="L83" s="121"/>
      <c r="M83" s="122"/>
    </row>
    <row r="84" spans="2:13" ht="15.6" customHeight="1" x14ac:dyDescent="0.2">
      <c r="B84" s="97" t="s">
        <v>506</v>
      </c>
      <c r="C84" s="101"/>
      <c r="D84" s="106" t="s">
        <v>507</v>
      </c>
      <c r="E84" s="107"/>
      <c r="F84" s="145" t="s">
        <v>508</v>
      </c>
      <c r="G84" s="112"/>
      <c r="H84" s="112"/>
      <c r="I84" s="112"/>
      <c r="J84" s="112"/>
      <c r="K84" s="113"/>
      <c r="L84" s="100"/>
      <c r="M84" s="101"/>
    </row>
    <row r="85" spans="2:13" ht="15.6" customHeight="1" x14ac:dyDescent="0.2">
      <c r="B85" s="102"/>
      <c r="C85" s="103"/>
      <c r="D85" s="108"/>
      <c r="E85" s="109"/>
      <c r="F85" s="114"/>
      <c r="G85" s="115"/>
      <c r="H85" s="115"/>
      <c r="I85" s="115"/>
      <c r="J85" s="115"/>
      <c r="K85" s="116"/>
      <c r="L85" s="102"/>
      <c r="M85" s="103"/>
    </row>
    <row r="86" spans="2:13" ht="15.6" customHeight="1" x14ac:dyDescent="0.2">
      <c r="B86" s="102"/>
      <c r="C86" s="103"/>
      <c r="D86" s="108"/>
      <c r="E86" s="109"/>
      <c r="F86" s="114"/>
      <c r="G86" s="115"/>
      <c r="H86" s="115"/>
      <c r="I86" s="115"/>
      <c r="J86" s="115"/>
      <c r="K86" s="116"/>
      <c r="L86" s="102"/>
      <c r="M86" s="103"/>
    </row>
    <row r="87" spans="2:13" ht="59.25" customHeight="1" x14ac:dyDescent="0.2">
      <c r="B87" s="104"/>
      <c r="C87" s="105"/>
      <c r="D87" s="110"/>
      <c r="E87" s="111"/>
      <c r="F87" s="117"/>
      <c r="G87" s="118"/>
      <c r="H87" s="118"/>
      <c r="I87" s="118"/>
      <c r="J87" s="118"/>
      <c r="K87" s="119"/>
      <c r="L87" s="104"/>
      <c r="M87" s="105"/>
    </row>
    <row r="88" spans="2:13" ht="15.6" customHeight="1" x14ac:dyDescent="0.2">
      <c r="B88" s="97" t="s">
        <v>509</v>
      </c>
      <c r="C88" s="101"/>
      <c r="D88" s="106" t="s">
        <v>510</v>
      </c>
      <c r="E88" s="107"/>
      <c r="F88" s="97" t="s">
        <v>511</v>
      </c>
      <c r="G88" s="112"/>
      <c r="H88" s="112"/>
      <c r="I88" s="112"/>
      <c r="J88" s="112"/>
      <c r="K88" s="113"/>
      <c r="L88" s="100"/>
      <c r="M88" s="101"/>
    </row>
    <row r="89" spans="2:13" ht="15.6" customHeight="1" x14ac:dyDescent="0.2">
      <c r="B89" s="102"/>
      <c r="C89" s="103"/>
      <c r="D89" s="108"/>
      <c r="E89" s="109"/>
      <c r="F89" s="114"/>
      <c r="G89" s="115"/>
      <c r="H89" s="115"/>
      <c r="I89" s="115"/>
      <c r="J89" s="115"/>
      <c r="K89" s="116"/>
      <c r="L89" s="102"/>
      <c r="M89" s="103"/>
    </row>
    <row r="90" spans="2:13" ht="15.6" customHeight="1" x14ac:dyDescent="0.2">
      <c r="B90" s="102"/>
      <c r="C90" s="103"/>
      <c r="D90" s="108"/>
      <c r="E90" s="109"/>
      <c r="F90" s="114"/>
      <c r="G90" s="115"/>
      <c r="H90" s="115"/>
      <c r="I90" s="115"/>
      <c r="J90" s="115"/>
      <c r="K90" s="116"/>
      <c r="L90" s="102"/>
      <c r="M90" s="103"/>
    </row>
    <row r="91" spans="2:13" ht="15.95" customHeight="1" x14ac:dyDescent="0.2">
      <c r="B91" s="104"/>
      <c r="C91" s="105"/>
      <c r="D91" s="110"/>
      <c r="E91" s="111"/>
      <c r="F91" s="117"/>
      <c r="G91" s="118"/>
      <c r="H91" s="118"/>
      <c r="I91" s="118"/>
      <c r="J91" s="118"/>
      <c r="K91" s="119"/>
      <c r="L91" s="104"/>
      <c r="M91" s="105"/>
    </row>
    <row r="92" spans="2:13" ht="18" customHeight="1" x14ac:dyDescent="0.2">
      <c r="B92" s="120" t="s">
        <v>512</v>
      </c>
      <c r="C92" s="121"/>
      <c r="D92" s="121"/>
      <c r="E92" s="121"/>
      <c r="F92" s="121"/>
      <c r="G92" s="121"/>
      <c r="H92" s="121"/>
      <c r="I92" s="121"/>
      <c r="J92" s="121"/>
      <c r="K92" s="121"/>
      <c r="L92" s="121"/>
      <c r="M92" s="122"/>
    </row>
    <row r="93" spans="2:13" ht="15.6" customHeight="1" x14ac:dyDescent="0.2">
      <c r="B93" s="97" t="s">
        <v>513</v>
      </c>
      <c r="C93" s="101"/>
      <c r="D93" s="106" t="s">
        <v>514</v>
      </c>
      <c r="E93" s="107"/>
      <c r="F93" s="97"/>
      <c r="G93" s="112"/>
      <c r="H93" s="112"/>
      <c r="I93" s="112"/>
      <c r="J93" s="112"/>
      <c r="K93" s="113"/>
      <c r="L93" s="100"/>
      <c r="M93" s="101"/>
    </row>
    <row r="94" spans="2:13" ht="15.6" customHeight="1" x14ac:dyDescent="0.2">
      <c r="B94" s="102"/>
      <c r="C94" s="103"/>
      <c r="D94" s="108"/>
      <c r="E94" s="109"/>
      <c r="F94" s="114"/>
      <c r="G94" s="115"/>
      <c r="H94" s="115"/>
      <c r="I94" s="115"/>
      <c r="J94" s="115"/>
      <c r="K94" s="116"/>
      <c r="L94" s="102"/>
      <c r="M94" s="103"/>
    </row>
    <row r="95" spans="2:13" ht="15.6" customHeight="1" x14ac:dyDescent="0.2">
      <c r="B95" s="102"/>
      <c r="C95" s="103"/>
      <c r="D95" s="108"/>
      <c r="E95" s="109"/>
      <c r="F95" s="114"/>
      <c r="G95" s="115"/>
      <c r="H95" s="115"/>
      <c r="I95" s="115"/>
      <c r="J95" s="115"/>
      <c r="K95" s="116"/>
      <c r="L95" s="102"/>
      <c r="M95" s="103"/>
    </row>
    <row r="96" spans="2:13" ht="15.95" customHeight="1" x14ac:dyDescent="0.2">
      <c r="B96" s="104"/>
      <c r="C96" s="105"/>
      <c r="D96" s="110"/>
      <c r="E96" s="111"/>
      <c r="F96" s="117"/>
      <c r="G96" s="118"/>
      <c r="H96" s="118"/>
      <c r="I96" s="118"/>
      <c r="J96" s="118"/>
      <c r="K96" s="119"/>
      <c r="L96" s="104"/>
      <c r="M96" s="105"/>
    </row>
    <row r="97" spans="2:13" ht="15.6" customHeight="1" x14ac:dyDescent="0.2">
      <c r="B97" s="97" t="s">
        <v>515</v>
      </c>
      <c r="C97" s="101"/>
      <c r="D97" s="106" t="s">
        <v>516</v>
      </c>
      <c r="E97" s="107"/>
      <c r="F97" s="97" t="s">
        <v>517</v>
      </c>
      <c r="G97" s="112"/>
      <c r="H97" s="112"/>
      <c r="I97" s="112"/>
      <c r="J97" s="112"/>
      <c r="K97" s="113"/>
      <c r="L97" s="100"/>
      <c r="M97" s="101"/>
    </row>
    <row r="98" spans="2:13" ht="15.6" customHeight="1" x14ac:dyDescent="0.2">
      <c r="B98" s="102"/>
      <c r="C98" s="103"/>
      <c r="D98" s="108"/>
      <c r="E98" s="109"/>
      <c r="F98" s="114"/>
      <c r="G98" s="115"/>
      <c r="H98" s="115"/>
      <c r="I98" s="115"/>
      <c r="J98" s="115"/>
      <c r="K98" s="116"/>
      <c r="L98" s="102"/>
      <c r="M98" s="103"/>
    </row>
    <row r="99" spans="2:13" ht="7.9" customHeight="1" x14ac:dyDescent="0.2">
      <c r="B99" s="102"/>
      <c r="C99" s="103"/>
      <c r="D99" s="108"/>
      <c r="E99" s="109"/>
      <c r="F99" s="114"/>
      <c r="G99" s="115"/>
      <c r="H99" s="115"/>
      <c r="I99" s="115"/>
      <c r="J99" s="115"/>
      <c r="K99" s="116"/>
      <c r="L99" s="102"/>
      <c r="M99" s="103"/>
    </row>
    <row r="100" spans="2:13" ht="15.6" customHeight="1" x14ac:dyDescent="0.2">
      <c r="B100" s="97" t="s">
        <v>515</v>
      </c>
      <c r="C100" s="101"/>
      <c r="D100" s="106" t="s">
        <v>516</v>
      </c>
      <c r="E100" s="107"/>
      <c r="F100" s="97" t="s">
        <v>517</v>
      </c>
      <c r="G100" s="112"/>
      <c r="H100" s="112"/>
      <c r="I100" s="112"/>
      <c r="J100" s="112"/>
      <c r="K100" s="113"/>
      <c r="L100" s="100"/>
      <c r="M100" s="101"/>
    </row>
    <row r="101" spans="2:13" ht="15.6" customHeight="1" x14ac:dyDescent="0.2">
      <c r="B101" s="102"/>
      <c r="C101" s="103"/>
      <c r="D101" s="108"/>
      <c r="E101" s="109"/>
      <c r="F101" s="114"/>
      <c r="G101" s="115"/>
      <c r="H101" s="115"/>
      <c r="I101" s="115"/>
      <c r="J101" s="115"/>
      <c r="K101" s="116"/>
      <c r="L101" s="102"/>
      <c r="M101" s="103"/>
    </row>
    <row r="102" spans="2:13" ht="15.95" customHeight="1" x14ac:dyDescent="0.2">
      <c r="B102" s="104"/>
      <c r="C102" s="105"/>
      <c r="D102" s="110"/>
      <c r="E102" s="111"/>
      <c r="F102" s="117"/>
      <c r="G102" s="118"/>
      <c r="H102" s="118"/>
      <c r="I102" s="118"/>
      <c r="J102" s="118"/>
      <c r="K102" s="119"/>
      <c r="L102" s="104"/>
      <c r="M102" s="105"/>
    </row>
    <row r="103" spans="2:13" ht="15.6" customHeight="1" x14ac:dyDescent="0.2">
      <c r="B103" s="97" t="s">
        <v>518</v>
      </c>
      <c r="C103" s="101"/>
      <c r="D103" s="106" t="s">
        <v>519</v>
      </c>
      <c r="E103" s="107"/>
      <c r="F103" s="97" t="s">
        <v>520</v>
      </c>
      <c r="G103" s="112"/>
      <c r="H103" s="112"/>
      <c r="I103" s="112"/>
      <c r="J103" s="112"/>
      <c r="K103" s="113"/>
      <c r="L103" s="100"/>
      <c r="M103" s="101"/>
    </row>
    <row r="104" spans="2:13" ht="15.6" customHeight="1" x14ac:dyDescent="0.2">
      <c r="B104" s="102"/>
      <c r="C104" s="103"/>
      <c r="D104" s="108"/>
      <c r="E104" s="109"/>
      <c r="F104" s="114"/>
      <c r="G104" s="115"/>
      <c r="H104" s="115"/>
      <c r="I104" s="115"/>
      <c r="J104" s="115"/>
      <c r="K104" s="116"/>
      <c r="L104" s="102"/>
      <c r="M104" s="103"/>
    </row>
    <row r="105" spans="2:13" ht="15.95" customHeight="1" x14ac:dyDescent="0.2">
      <c r="B105" s="104"/>
      <c r="C105" s="105"/>
      <c r="D105" s="110"/>
      <c r="E105" s="111"/>
      <c r="F105" s="117"/>
      <c r="G105" s="118"/>
      <c r="H105" s="118"/>
      <c r="I105" s="118"/>
      <c r="J105" s="118"/>
      <c r="K105" s="119"/>
      <c r="L105" s="104"/>
      <c r="M105" s="105"/>
    </row>
    <row r="106" spans="2:13" ht="15.6" customHeight="1" x14ac:dyDescent="0.2">
      <c r="B106" s="97" t="s">
        <v>521</v>
      </c>
      <c r="C106" s="101"/>
      <c r="D106" s="106" t="s">
        <v>522</v>
      </c>
      <c r="E106" s="107"/>
      <c r="F106" s="97" t="s">
        <v>523</v>
      </c>
      <c r="G106" s="112"/>
      <c r="H106" s="112"/>
      <c r="I106" s="112"/>
      <c r="J106" s="112"/>
      <c r="K106" s="113"/>
      <c r="L106" s="100"/>
      <c r="M106" s="101"/>
    </row>
    <row r="107" spans="2:13" ht="15.6" customHeight="1" x14ac:dyDescent="0.2">
      <c r="B107" s="102"/>
      <c r="C107" s="103"/>
      <c r="D107" s="108"/>
      <c r="E107" s="109"/>
      <c r="F107" s="114"/>
      <c r="G107" s="115"/>
      <c r="H107" s="115"/>
      <c r="I107" s="115"/>
      <c r="J107" s="115"/>
      <c r="K107" s="116"/>
      <c r="L107" s="102"/>
      <c r="M107" s="103"/>
    </row>
    <row r="108" spans="2:13" ht="15.95" customHeight="1" x14ac:dyDescent="0.2">
      <c r="B108" s="104"/>
      <c r="C108" s="105"/>
      <c r="D108" s="110"/>
      <c r="E108" s="111"/>
      <c r="F108" s="117"/>
      <c r="G108" s="118"/>
      <c r="H108" s="118"/>
      <c r="I108" s="118"/>
      <c r="J108" s="118"/>
      <c r="K108" s="119"/>
      <c r="L108" s="104"/>
      <c r="M108" s="105"/>
    </row>
    <row r="109" spans="2:13" ht="15.6" customHeight="1" x14ac:dyDescent="0.2">
      <c r="B109" s="97" t="s">
        <v>524</v>
      </c>
      <c r="C109" s="101"/>
      <c r="D109" s="106" t="s">
        <v>525</v>
      </c>
      <c r="E109" s="107"/>
      <c r="F109" s="97" t="s">
        <v>526</v>
      </c>
      <c r="G109" s="112"/>
      <c r="H109" s="112"/>
      <c r="I109" s="112"/>
      <c r="J109" s="112"/>
      <c r="K109" s="113"/>
      <c r="L109" s="100"/>
      <c r="M109" s="101"/>
    </row>
    <row r="110" spans="2:13" ht="15.6" customHeight="1" x14ac:dyDescent="0.2">
      <c r="B110" s="102"/>
      <c r="C110" s="103"/>
      <c r="D110" s="108"/>
      <c r="E110" s="109"/>
      <c r="F110" s="114"/>
      <c r="G110" s="115"/>
      <c r="H110" s="115"/>
      <c r="I110" s="115"/>
      <c r="J110" s="115"/>
      <c r="K110" s="116"/>
      <c r="L110" s="102"/>
      <c r="M110" s="103"/>
    </row>
    <row r="111" spans="2:13" ht="15.6" customHeight="1" x14ac:dyDescent="0.2">
      <c r="B111" s="102"/>
      <c r="C111" s="103"/>
      <c r="D111" s="108"/>
      <c r="E111" s="109"/>
      <c r="F111" s="114"/>
      <c r="G111" s="115"/>
      <c r="H111" s="115"/>
      <c r="I111" s="115"/>
      <c r="J111" s="115"/>
      <c r="K111" s="116"/>
      <c r="L111" s="102"/>
      <c r="M111" s="103"/>
    </row>
    <row r="112" spans="2:13" ht="15.95" customHeight="1" x14ac:dyDescent="0.2">
      <c r="B112" s="104"/>
      <c r="C112" s="105"/>
      <c r="D112" s="110"/>
      <c r="E112" s="111"/>
      <c r="F112" s="117"/>
      <c r="G112" s="118"/>
      <c r="H112" s="118"/>
      <c r="I112" s="118"/>
      <c r="J112" s="118"/>
      <c r="K112" s="119"/>
      <c r="L112" s="104"/>
      <c r="M112" s="105"/>
    </row>
    <row r="113" spans="2:13" ht="15.6" customHeight="1" x14ac:dyDescent="0.2">
      <c r="B113" s="97" t="s">
        <v>527</v>
      </c>
      <c r="C113" s="101"/>
      <c r="D113" s="106" t="s">
        <v>528</v>
      </c>
      <c r="E113" s="107"/>
      <c r="F113" s="97" t="s">
        <v>529</v>
      </c>
      <c r="G113" s="112"/>
      <c r="H113" s="112"/>
      <c r="I113" s="112"/>
      <c r="J113" s="112"/>
      <c r="K113" s="113"/>
      <c r="L113" s="100"/>
      <c r="M113" s="101"/>
    </row>
    <row r="114" spans="2:13" ht="15.6" customHeight="1" x14ac:dyDescent="0.2">
      <c r="B114" s="102"/>
      <c r="C114" s="103"/>
      <c r="D114" s="108"/>
      <c r="E114" s="109"/>
      <c r="F114" s="114"/>
      <c r="G114" s="115"/>
      <c r="H114" s="115"/>
      <c r="I114" s="115"/>
      <c r="J114" s="115"/>
      <c r="K114" s="116"/>
      <c r="L114" s="102"/>
      <c r="M114" s="103"/>
    </row>
    <row r="115" spans="2:13" ht="6.75" customHeight="1" x14ac:dyDescent="0.2">
      <c r="B115" s="102"/>
      <c r="C115" s="103"/>
      <c r="D115" s="108"/>
      <c r="E115" s="109"/>
      <c r="F115" s="114"/>
      <c r="G115" s="115"/>
      <c r="H115" s="115"/>
      <c r="I115" s="115"/>
      <c r="J115" s="115"/>
      <c r="K115" s="116"/>
      <c r="L115" s="102"/>
      <c r="M115" s="103"/>
    </row>
    <row r="116" spans="2:13" ht="15.6" customHeight="1" x14ac:dyDescent="0.2">
      <c r="B116" s="97" t="s">
        <v>530</v>
      </c>
      <c r="C116" s="98"/>
      <c r="D116" s="97" t="s">
        <v>531</v>
      </c>
      <c r="E116" s="97"/>
      <c r="F116" s="97" t="s">
        <v>532</v>
      </c>
      <c r="G116" s="99"/>
      <c r="H116" s="99"/>
      <c r="I116" s="99"/>
      <c r="J116" s="99"/>
      <c r="K116" s="99"/>
      <c r="L116" s="100"/>
      <c r="M116" s="98"/>
    </row>
    <row r="117" spans="2:13" ht="15.6" customHeight="1" x14ac:dyDescent="0.2">
      <c r="B117" s="98"/>
      <c r="C117" s="98"/>
      <c r="D117" s="97"/>
      <c r="E117" s="97"/>
      <c r="F117" s="99"/>
      <c r="G117" s="99"/>
      <c r="H117" s="99"/>
      <c r="I117" s="99"/>
      <c r="J117" s="99"/>
      <c r="K117" s="99"/>
      <c r="L117" s="98"/>
      <c r="M117" s="98"/>
    </row>
    <row r="118" spans="2:13" ht="15" customHeight="1" x14ac:dyDescent="0.2">
      <c r="B118" s="98"/>
      <c r="C118" s="98"/>
      <c r="D118" s="97"/>
      <c r="E118" s="97"/>
      <c r="F118" s="99"/>
      <c r="G118" s="99"/>
      <c r="H118" s="99"/>
      <c r="I118" s="99"/>
      <c r="J118" s="99"/>
      <c r="K118" s="99"/>
      <c r="L118" s="98"/>
      <c r="M118" s="98"/>
    </row>
    <row r="119" spans="2:13" ht="15.95" customHeight="1" x14ac:dyDescent="0.2">
      <c r="B119" s="162" t="s">
        <v>533</v>
      </c>
      <c r="C119" s="123"/>
      <c r="D119" s="123"/>
      <c r="E119" s="123"/>
      <c r="F119" s="123"/>
      <c r="G119" s="123"/>
      <c r="H119" s="123"/>
      <c r="I119" s="123"/>
      <c r="J119" s="123"/>
      <c r="K119" s="123"/>
      <c r="L119" s="123"/>
      <c r="M119" s="123"/>
    </row>
    <row r="120" spans="2:13" ht="15.95" customHeight="1" x14ac:dyDescent="0.2">
      <c r="B120" s="123"/>
      <c r="C120" s="123"/>
      <c r="D120" s="123"/>
      <c r="E120" s="123"/>
      <c r="F120" s="123"/>
      <c r="G120" s="123"/>
      <c r="H120" s="123"/>
      <c r="I120" s="123"/>
      <c r="J120" s="123"/>
      <c r="K120" s="123"/>
      <c r="L120" s="123"/>
      <c r="M120" s="123"/>
    </row>
    <row r="121" spans="2:13" ht="28.5" customHeight="1" x14ac:dyDescent="0.2">
      <c r="B121" s="164" t="s">
        <v>534</v>
      </c>
      <c r="C121" s="123"/>
      <c r="D121" s="123"/>
      <c r="E121" s="123"/>
      <c r="F121" s="123"/>
      <c r="G121" s="123"/>
      <c r="H121" s="123"/>
      <c r="I121" s="123"/>
      <c r="J121" s="123"/>
      <c r="K121" s="123"/>
      <c r="L121" s="123"/>
      <c r="M121" s="123"/>
    </row>
    <row r="122" spans="2:13" ht="15.75" customHeight="1" x14ac:dyDescent="0.2">
      <c r="B122" s="74"/>
      <c r="C122" s="72"/>
      <c r="D122" s="127" t="s">
        <v>535</v>
      </c>
      <c r="E122" s="128"/>
      <c r="F122" s="127" t="s">
        <v>536</v>
      </c>
      <c r="G122" s="128"/>
      <c r="H122" s="163" t="s">
        <v>100</v>
      </c>
      <c r="I122" s="101"/>
      <c r="J122" s="127" t="s">
        <v>537</v>
      </c>
      <c r="K122" s="128"/>
      <c r="L122" s="127" t="s">
        <v>68</v>
      </c>
      <c r="M122" s="128"/>
    </row>
    <row r="123" spans="2:13" ht="15.95" customHeight="1" x14ac:dyDescent="0.2">
      <c r="B123" s="74"/>
      <c r="C123" s="72"/>
      <c r="D123" s="129"/>
      <c r="E123" s="130"/>
      <c r="F123" s="129"/>
      <c r="G123" s="130"/>
      <c r="H123" s="123"/>
      <c r="I123" s="103"/>
      <c r="J123" s="129"/>
      <c r="K123" s="130"/>
      <c r="L123" s="129"/>
      <c r="M123" s="130"/>
    </row>
    <row r="124" spans="2:13" ht="15.95" customHeight="1" x14ac:dyDescent="0.2">
      <c r="B124" s="74"/>
      <c r="C124" s="72"/>
      <c r="D124" s="131"/>
      <c r="E124" s="132"/>
      <c r="F124" s="131"/>
      <c r="G124" s="132"/>
      <c r="H124" s="125"/>
      <c r="I124" s="105"/>
      <c r="J124" s="131"/>
      <c r="K124" s="132"/>
      <c r="L124" s="131"/>
      <c r="M124" s="132"/>
    </row>
    <row r="125" spans="2:13" ht="15.95" customHeight="1" x14ac:dyDescent="0.2">
      <c r="B125" s="137" t="s">
        <v>538</v>
      </c>
      <c r="C125" s="101"/>
      <c r="D125" s="144" t="s">
        <v>48</v>
      </c>
      <c r="E125" s="103"/>
      <c r="F125" s="144" t="s">
        <v>48</v>
      </c>
      <c r="G125" s="103"/>
      <c r="H125" s="144" t="s">
        <v>48</v>
      </c>
      <c r="I125" s="103"/>
      <c r="J125" s="155"/>
      <c r="K125" s="103"/>
      <c r="L125" s="156" t="s">
        <v>48</v>
      </c>
      <c r="M125" s="157"/>
    </row>
    <row r="126" spans="2:13" ht="15.95" customHeight="1" x14ac:dyDescent="0.2">
      <c r="B126" s="102"/>
      <c r="C126" s="103"/>
      <c r="D126" s="102"/>
      <c r="E126" s="103"/>
      <c r="F126" s="102"/>
      <c r="G126" s="103"/>
      <c r="H126" s="102"/>
      <c r="I126" s="103"/>
      <c r="J126" s="102"/>
      <c r="K126" s="103"/>
      <c r="L126" s="158"/>
      <c r="M126" s="159"/>
    </row>
    <row r="127" spans="2:13" ht="15.95" customHeight="1" x14ac:dyDescent="0.2">
      <c r="B127" s="104"/>
      <c r="C127" s="105"/>
      <c r="D127" s="104"/>
      <c r="E127" s="105"/>
      <c r="F127" s="104"/>
      <c r="G127" s="105"/>
      <c r="H127" s="104"/>
      <c r="I127" s="105"/>
      <c r="J127" s="104"/>
      <c r="K127" s="105"/>
      <c r="L127" s="160"/>
      <c r="M127" s="161"/>
    </row>
    <row r="128" spans="2:13" ht="15.95" customHeight="1" x14ac:dyDescent="0.2">
      <c r="B128" s="137" t="s">
        <v>539</v>
      </c>
      <c r="C128" s="101"/>
      <c r="D128" s="138" t="s">
        <v>540</v>
      </c>
      <c r="E128" s="139"/>
      <c r="F128" s="138" t="s">
        <v>541</v>
      </c>
      <c r="G128" s="139"/>
      <c r="H128" s="138" t="s">
        <v>541</v>
      </c>
      <c r="I128" s="139"/>
      <c r="J128" s="138" t="s">
        <v>542</v>
      </c>
      <c r="K128" s="139"/>
      <c r="L128" s="165" t="s">
        <v>543</v>
      </c>
      <c r="M128" s="166"/>
    </row>
    <row r="129" spans="2:13" ht="15.95" customHeight="1" x14ac:dyDescent="0.2">
      <c r="B129" s="102"/>
      <c r="C129" s="103"/>
      <c r="D129" s="140"/>
      <c r="E129" s="141"/>
      <c r="F129" s="140"/>
      <c r="G129" s="141"/>
      <c r="H129" s="140"/>
      <c r="I129" s="141"/>
      <c r="J129" s="140"/>
      <c r="K129" s="141"/>
      <c r="L129" s="167"/>
      <c r="M129" s="168"/>
    </row>
    <row r="130" spans="2:13" ht="15.95" customHeight="1" x14ac:dyDescent="0.2">
      <c r="B130" s="102"/>
      <c r="C130" s="103"/>
      <c r="D130" s="140"/>
      <c r="E130" s="141"/>
      <c r="F130" s="140"/>
      <c r="G130" s="141"/>
      <c r="H130" s="140"/>
      <c r="I130" s="141"/>
      <c r="J130" s="140"/>
      <c r="K130" s="141"/>
      <c r="L130" s="167"/>
      <c r="M130" s="168"/>
    </row>
    <row r="131" spans="2:13" ht="15.95" customHeight="1" x14ac:dyDescent="0.2">
      <c r="B131" s="102"/>
      <c r="C131" s="103"/>
      <c r="D131" s="140"/>
      <c r="E131" s="141"/>
      <c r="F131" s="140"/>
      <c r="G131" s="141"/>
      <c r="H131" s="140"/>
      <c r="I131" s="141"/>
      <c r="J131" s="140"/>
      <c r="K131" s="141"/>
      <c r="L131" s="167"/>
      <c r="M131" s="168"/>
    </row>
    <row r="132" spans="2:13" ht="15.95" customHeight="1" x14ac:dyDescent="0.2">
      <c r="B132" s="102"/>
      <c r="C132" s="103"/>
      <c r="D132" s="140"/>
      <c r="E132" s="141"/>
      <c r="F132" s="140"/>
      <c r="G132" s="141"/>
      <c r="H132" s="140"/>
      <c r="I132" s="141"/>
      <c r="J132" s="140"/>
      <c r="K132" s="141"/>
      <c r="L132" s="167"/>
      <c r="M132" s="168"/>
    </row>
    <row r="133" spans="2:13" ht="15.95" customHeight="1" x14ac:dyDescent="0.2">
      <c r="B133" s="102"/>
      <c r="C133" s="103"/>
      <c r="D133" s="140"/>
      <c r="E133" s="141"/>
      <c r="F133" s="140"/>
      <c r="G133" s="141"/>
      <c r="H133" s="140"/>
      <c r="I133" s="141"/>
      <c r="J133" s="140"/>
      <c r="K133" s="141"/>
      <c r="L133" s="167"/>
      <c r="M133" s="168"/>
    </row>
    <row r="134" spans="2:13" ht="15.95" customHeight="1" x14ac:dyDescent="0.2">
      <c r="B134" s="102"/>
      <c r="C134" s="103"/>
      <c r="D134" s="140"/>
      <c r="E134" s="141"/>
      <c r="F134" s="140"/>
      <c r="G134" s="141"/>
      <c r="H134" s="140"/>
      <c r="I134" s="141"/>
      <c r="J134" s="140"/>
      <c r="K134" s="141"/>
      <c r="L134" s="167"/>
      <c r="M134" s="168"/>
    </row>
    <row r="135" spans="2:13" ht="15.95" customHeight="1" x14ac:dyDescent="0.2">
      <c r="B135" s="102"/>
      <c r="C135" s="103"/>
      <c r="D135" s="140"/>
      <c r="E135" s="141"/>
      <c r="F135" s="140"/>
      <c r="G135" s="141"/>
      <c r="H135" s="140"/>
      <c r="I135" s="141"/>
      <c r="J135" s="140"/>
      <c r="K135" s="141"/>
      <c r="L135" s="167"/>
      <c r="M135" s="168"/>
    </row>
    <row r="136" spans="2:13" ht="15.95" customHeight="1" x14ac:dyDescent="0.2">
      <c r="B136" s="102"/>
      <c r="C136" s="103"/>
      <c r="D136" s="140"/>
      <c r="E136" s="141"/>
      <c r="F136" s="140"/>
      <c r="G136" s="141"/>
      <c r="H136" s="140"/>
      <c r="I136" s="141"/>
      <c r="J136" s="140"/>
      <c r="K136" s="141"/>
      <c r="L136" s="167"/>
      <c r="M136" s="168"/>
    </row>
    <row r="137" spans="2:13" ht="15.95" customHeight="1" x14ac:dyDescent="0.2">
      <c r="B137" s="102"/>
      <c r="C137" s="103"/>
      <c r="D137" s="140"/>
      <c r="E137" s="141"/>
      <c r="F137" s="140"/>
      <c r="G137" s="141"/>
      <c r="H137" s="140"/>
      <c r="I137" s="141"/>
      <c r="J137" s="140"/>
      <c r="K137" s="141"/>
      <c r="L137" s="167"/>
      <c r="M137" s="168"/>
    </row>
    <row r="138" spans="2:13" ht="15.95" customHeight="1" x14ac:dyDescent="0.2">
      <c r="B138" s="102"/>
      <c r="C138" s="103"/>
      <c r="D138" s="140"/>
      <c r="E138" s="141"/>
      <c r="F138" s="140"/>
      <c r="G138" s="141"/>
      <c r="H138" s="140"/>
      <c r="I138" s="141"/>
      <c r="J138" s="140"/>
      <c r="K138" s="141"/>
      <c r="L138" s="167"/>
      <c r="M138" s="168"/>
    </row>
    <row r="139" spans="2:13" ht="15.95" customHeight="1" x14ac:dyDescent="0.2">
      <c r="B139" s="102"/>
      <c r="C139" s="103"/>
      <c r="D139" s="140"/>
      <c r="E139" s="141"/>
      <c r="F139" s="140"/>
      <c r="G139" s="141"/>
      <c r="H139" s="140"/>
      <c r="I139" s="141"/>
      <c r="J139" s="140"/>
      <c r="K139" s="141"/>
      <c r="L139" s="167"/>
      <c r="M139" s="168"/>
    </row>
    <row r="140" spans="2:13" ht="15.95" customHeight="1" x14ac:dyDescent="0.2">
      <c r="B140" s="102"/>
      <c r="C140" s="103"/>
      <c r="D140" s="140"/>
      <c r="E140" s="141"/>
      <c r="F140" s="140"/>
      <c r="G140" s="141"/>
      <c r="H140" s="140"/>
      <c r="I140" s="141"/>
      <c r="J140" s="140"/>
      <c r="K140" s="141"/>
      <c r="L140" s="167"/>
      <c r="M140" s="168"/>
    </row>
    <row r="141" spans="2:13" ht="15.95" customHeight="1" x14ac:dyDescent="0.2">
      <c r="B141" s="102"/>
      <c r="C141" s="103"/>
      <c r="D141" s="140"/>
      <c r="E141" s="141"/>
      <c r="F141" s="140"/>
      <c r="G141" s="141"/>
      <c r="H141" s="140"/>
      <c r="I141" s="141"/>
      <c r="J141" s="140"/>
      <c r="K141" s="141"/>
      <c r="L141" s="167"/>
      <c r="M141" s="168"/>
    </row>
    <row r="142" spans="2:13" ht="15.95" customHeight="1" x14ac:dyDescent="0.2">
      <c r="B142" s="102"/>
      <c r="C142" s="103"/>
      <c r="D142" s="140"/>
      <c r="E142" s="141"/>
      <c r="F142" s="140"/>
      <c r="G142" s="141"/>
      <c r="H142" s="140"/>
      <c r="I142" s="141"/>
      <c r="J142" s="140"/>
      <c r="K142" s="141"/>
      <c r="L142" s="167"/>
      <c r="M142" s="168"/>
    </row>
    <row r="143" spans="2:13" ht="15.95" customHeight="1" x14ac:dyDescent="0.2">
      <c r="B143" s="102"/>
      <c r="C143" s="103"/>
      <c r="D143" s="140"/>
      <c r="E143" s="141"/>
      <c r="F143" s="140"/>
      <c r="G143" s="141"/>
      <c r="H143" s="140"/>
      <c r="I143" s="141"/>
      <c r="J143" s="140"/>
      <c r="K143" s="141"/>
      <c r="L143" s="167"/>
      <c r="M143" s="168"/>
    </row>
    <row r="144" spans="2:13" ht="33.75" customHeight="1" x14ac:dyDescent="0.2">
      <c r="B144" s="104"/>
      <c r="C144" s="105"/>
      <c r="D144" s="142"/>
      <c r="E144" s="143"/>
      <c r="F144" s="142"/>
      <c r="G144" s="143"/>
      <c r="H144" s="142"/>
      <c r="I144" s="143"/>
      <c r="J144" s="142"/>
      <c r="K144" s="143"/>
      <c r="L144" s="169"/>
      <c r="M144" s="170"/>
    </row>
    <row r="145" spans="2:13" ht="20.100000000000001" customHeight="1" x14ac:dyDescent="0.2">
      <c r="B145" s="171" t="s">
        <v>544</v>
      </c>
      <c r="C145" s="123"/>
      <c r="D145" s="123"/>
      <c r="E145" s="123"/>
      <c r="F145" s="123"/>
      <c r="G145" s="123"/>
      <c r="H145" s="123"/>
      <c r="I145" s="123"/>
      <c r="J145" s="123"/>
      <c r="K145" s="123"/>
      <c r="L145" s="123"/>
      <c r="M145" s="123"/>
    </row>
    <row r="146" spans="2:13" ht="20.100000000000001" customHeight="1" x14ac:dyDescent="0.2">
      <c r="B146" s="123"/>
      <c r="C146" s="123"/>
      <c r="D146" s="123"/>
      <c r="E146" s="123"/>
      <c r="F146" s="123"/>
      <c r="G146" s="123"/>
      <c r="H146" s="123"/>
      <c r="I146" s="123"/>
      <c r="J146" s="123"/>
      <c r="K146" s="123"/>
      <c r="L146" s="123"/>
      <c r="M146" s="123"/>
    </row>
    <row r="147" spans="2:13" ht="20.100000000000001" customHeight="1" x14ac:dyDescent="0.2">
      <c r="B147" s="123"/>
      <c r="C147" s="123"/>
      <c r="D147" s="123"/>
      <c r="E147" s="123"/>
      <c r="F147" s="123"/>
      <c r="G147" s="123"/>
      <c r="H147" s="123"/>
      <c r="I147" s="123"/>
      <c r="J147" s="123"/>
      <c r="K147" s="123"/>
      <c r="L147" s="123"/>
      <c r="M147" s="123"/>
    </row>
    <row r="148" spans="2:13" ht="20.100000000000001" customHeight="1" x14ac:dyDescent="0.2">
      <c r="B148" s="123"/>
      <c r="C148" s="123"/>
      <c r="D148" s="123"/>
      <c r="E148" s="123"/>
      <c r="F148" s="123"/>
      <c r="G148" s="123"/>
      <c r="H148" s="123"/>
      <c r="I148" s="123"/>
      <c r="J148" s="123"/>
      <c r="K148" s="123"/>
      <c r="L148" s="123"/>
      <c r="M148" s="123"/>
    </row>
    <row r="149" spans="2:13" ht="20.100000000000001" customHeight="1" x14ac:dyDescent="0.2">
      <c r="B149" s="123"/>
      <c r="C149" s="123"/>
      <c r="D149" s="123"/>
      <c r="E149" s="123"/>
      <c r="F149" s="123"/>
      <c r="G149" s="123"/>
      <c r="H149" s="123"/>
      <c r="I149" s="123"/>
      <c r="J149" s="123"/>
      <c r="K149" s="123"/>
      <c r="L149" s="123"/>
      <c r="M149" s="123"/>
    </row>
    <row r="150" spans="2:13" ht="21.95" customHeight="1" x14ac:dyDescent="0.2">
      <c r="B150" s="123"/>
      <c r="C150" s="123"/>
      <c r="D150" s="123"/>
      <c r="E150" s="123"/>
      <c r="F150" s="123"/>
      <c r="G150" s="123"/>
      <c r="H150" s="123"/>
      <c r="I150" s="123"/>
      <c r="J150" s="123"/>
      <c r="K150" s="123"/>
      <c r="L150" s="123"/>
      <c r="M150" s="123"/>
    </row>
    <row r="151" spans="2:13" ht="15" customHeight="1" x14ac:dyDescent="0.2">
      <c r="B151" s="76"/>
      <c r="C151" s="76"/>
      <c r="D151" s="76"/>
      <c r="E151" s="76"/>
      <c r="F151" s="76"/>
      <c r="G151" s="76"/>
      <c r="H151" s="76"/>
      <c r="I151" s="76"/>
      <c r="J151" s="76"/>
      <c r="K151" s="76"/>
      <c r="L151" s="76"/>
      <c r="M151" s="76"/>
    </row>
    <row r="152" spans="2:13" ht="15" customHeight="1" x14ac:dyDescent="0.2"/>
    <row r="153" spans="2:13" ht="15" customHeight="1" x14ac:dyDescent="0.2"/>
    <row r="154" spans="2:13" ht="15" customHeight="1" x14ac:dyDescent="0.2"/>
    <row r="155" spans="2:13" ht="15" customHeight="1" x14ac:dyDescent="0.2"/>
  </sheetData>
  <sheetProtection sheet="1" objects="1" scenarios="1" formatColumns="0" formatRows="0"/>
  <mergeCells count="144">
    <mergeCell ref="F37:K40"/>
    <mergeCell ref="B33:C36"/>
    <mergeCell ref="B24:M24"/>
    <mergeCell ref="F125:G127"/>
    <mergeCell ref="L16:M19"/>
    <mergeCell ref="H125:I127"/>
    <mergeCell ref="H122:I124"/>
    <mergeCell ref="J128:K144"/>
    <mergeCell ref="L71:M74"/>
    <mergeCell ref="B121:M121"/>
    <mergeCell ref="L128:M144"/>
    <mergeCell ref="L20:M23"/>
    <mergeCell ref="D29:E32"/>
    <mergeCell ref="B145:M150"/>
    <mergeCell ref="L67:M70"/>
    <mergeCell ref="B16:C19"/>
    <mergeCell ref="B71:C74"/>
    <mergeCell ref="F41:K44"/>
    <mergeCell ref="B29:C32"/>
    <mergeCell ref="F12:K15"/>
    <mergeCell ref="F67:K70"/>
    <mergeCell ref="B63:C66"/>
    <mergeCell ref="J125:K127"/>
    <mergeCell ref="F33:K36"/>
    <mergeCell ref="L125:M127"/>
    <mergeCell ref="B119:M120"/>
    <mergeCell ref="F54:K57"/>
    <mergeCell ref="F16:K19"/>
    <mergeCell ref="B25:C28"/>
    <mergeCell ref="B49:C52"/>
    <mergeCell ref="D49:E52"/>
    <mergeCell ref="F49:K52"/>
    <mergeCell ref="L49:M52"/>
    <mergeCell ref="B58:M58"/>
    <mergeCell ref="B79:C82"/>
    <mergeCell ref="D79:E82"/>
    <mergeCell ref="L100:M102"/>
    <mergeCell ref="B1:M2"/>
    <mergeCell ref="B59:C62"/>
    <mergeCell ref="L45:M48"/>
    <mergeCell ref="L59:M62"/>
    <mergeCell ref="L29:M32"/>
    <mergeCell ref="D16:E19"/>
    <mergeCell ref="B5:C6"/>
    <mergeCell ref="D5:E6"/>
    <mergeCell ref="F5:K6"/>
    <mergeCell ref="D37:E40"/>
    <mergeCell ref="D59:E62"/>
    <mergeCell ref="B3:M3"/>
    <mergeCell ref="L25:M28"/>
    <mergeCell ref="B8:C11"/>
    <mergeCell ref="L5:M6"/>
    <mergeCell ref="L8:M11"/>
    <mergeCell ref="F59:K62"/>
    <mergeCell ref="B54:C57"/>
    <mergeCell ref="L54:M57"/>
    <mergeCell ref="D8:E11"/>
    <mergeCell ref="F29:K32"/>
    <mergeCell ref="D12:E15"/>
    <mergeCell ref="B45:C48"/>
    <mergeCell ref="D41:E44"/>
    <mergeCell ref="B41:C44"/>
    <mergeCell ref="D54:E57"/>
    <mergeCell ref="B37:C40"/>
    <mergeCell ref="D45:E48"/>
    <mergeCell ref="F128:G144"/>
    <mergeCell ref="F71:K74"/>
    <mergeCell ref="F122:G124"/>
    <mergeCell ref="D25:E28"/>
    <mergeCell ref="F75:K78"/>
    <mergeCell ref="D71:E74"/>
    <mergeCell ref="D75:E78"/>
    <mergeCell ref="D63:E66"/>
    <mergeCell ref="B75:C78"/>
    <mergeCell ref="B53:M53"/>
    <mergeCell ref="L33:M36"/>
    <mergeCell ref="B125:C127"/>
    <mergeCell ref="J122:K124"/>
    <mergeCell ref="D33:E36"/>
    <mergeCell ref="D125:E127"/>
    <mergeCell ref="L122:M124"/>
    <mergeCell ref="F45:K48"/>
    <mergeCell ref="H128:I144"/>
    <mergeCell ref="F79:K82"/>
    <mergeCell ref="L79:M82"/>
    <mergeCell ref="B83:M83"/>
    <mergeCell ref="B84:C87"/>
    <mergeCell ref="D84:E87"/>
    <mergeCell ref="F84:K87"/>
    <mergeCell ref="L84:M87"/>
    <mergeCell ref="B88:C91"/>
    <mergeCell ref="D88:E91"/>
    <mergeCell ref="F88:K91"/>
    <mergeCell ref="L88:M91"/>
    <mergeCell ref="B100:C102"/>
    <mergeCell ref="D100:E102"/>
    <mergeCell ref="F100:K102"/>
    <mergeCell ref="F8:K11"/>
    <mergeCell ref="F20:K23"/>
    <mergeCell ref="F25:K28"/>
    <mergeCell ref="D122:E124"/>
    <mergeCell ref="B7:M7"/>
    <mergeCell ref="L75:M78"/>
    <mergeCell ref="L41:M44"/>
    <mergeCell ref="B20:C23"/>
    <mergeCell ref="D20:E23"/>
    <mergeCell ref="L63:M66"/>
    <mergeCell ref="B12:C15"/>
    <mergeCell ref="L12:M15"/>
    <mergeCell ref="B128:C144"/>
    <mergeCell ref="F63:K66"/>
    <mergeCell ref="B67:C70"/>
    <mergeCell ref="D67:E70"/>
    <mergeCell ref="D128:E144"/>
    <mergeCell ref="L37:M40"/>
    <mergeCell ref="B103:C105"/>
    <mergeCell ref="D103:E105"/>
    <mergeCell ref="F103:K105"/>
    <mergeCell ref="L103:M105"/>
    <mergeCell ref="B92:M92"/>
    <mergeCell ref="B93:C96"/>
    <mergeCell ref="D93:E96"/>
    <mergeCell ref="F93:K96"/>
    <mergeCell ref="L93:M96"/>
    <mergeCell ref="B97:C99"/>
    <mergeCell ref="D97:E99"/>
    <mergeCell ref="F97:K99"/>
    <mergeCell ref="L97:M99"/>
    <mergeCell ref="B116:C118"/>
    <mergeCell ref="D116:E118"/>
    <mergeCell ref="F116:K118"/>
    <mergeCell ref="L116:M118"/>
    <mergeCell ref="B106:C108"/>
    <mergeCell ref="D106:E108"/>
    <mergeCell ref="F106:K108"/>
    <mergeCell ref="L106:M108"/>
    <mergeCell ref="B109:C112"/>
    <mergeCell ref="D109:E112"/>
    <mergeCell ref="F109:K112"/>
    <mergeCell ref="L109:M112"/>
    <mergeCell ref="B113:C115"/>
    <mergeCell ref="D113:E115"/>
    <mergeCell ref="F113:K115"/>
    <mergeCell ref="L113:M115"/>
  </mergeCells>
  <dataValidations count="1">
    <dataValidation type="list" allowBlank="1" showInputMessage="1" showErrorMessage="1" prompt="Select Rating" sqref="D125:I127 J125 L125" xr:uid="{00000000-0002-0000-0700-000000000000}">
      <formula1>"Highly Satisfactory (HS), Satisfactory (S), Moderately Satisfactory (MS), Moderately Unsatisfactory (MU), Unsatisfactory (U), Highly Unsatisfactory (HU), Not Rated"</formula1>
    </dataValidation>
  </dataValidations>
  <pageMargins left="0.25" right="0.25" top="0.75" bottom="0.75" header="0.3" footer="0.3"/>
  <pageSetup paperSize="5" scale="57" orientation="landscape" r:id="rId1"/>
  <rowBreaks count="3" manualBreakCount="3">
    <brk id="24" max="18" man="1"/>
    <brk id="70" max="12" man="1"/>
    <brk id="115" max="12"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theme="3" tint="0.499984740745262"/>
  </sheetPr>
  <dimension ref="A2:L40"/>
  <sheetViews>
    <sheetView showGridLines="0" view="pageBreakPreview" zoomScaleNormal="100" zoomScaleSheetLayoutView="100" workbookViewId="0">
      <selection activeCell="B5" sqref="B5:L11"/>
    </sheetView>
  </sheetViews>
  <sheetFormatPr defaultColWidth="8.7109375" defaultRowHeight="12" x14ac:dyDescent="0.2"/>
  <cols>
    <col min="1" max="1" width="1.7109375" style="2" customWidth="1"/>
    <col min="2" max="6" width="8.7109375" style="2" customWidth="1"/>
    <col min="7" max="7" width="7.7109375" style="2" customWidth="1"/>
    <col min="8" max="11" width="8.7109375" style="2" customWidth="1"/>
    <col min="12" max="12" width="28.5703125" style="2" customWidth="1"/>
    <col min="13" max="13" width="8.7109375" style="2" customWidth="1"/>
    <col min="14" max="16384" width="8.7109375" style="2"/>
  </cols>
  <sheetData>
    <row r="2" spans="2:12" ht="26.1" customHeight="1" x14ac:dyDescent="0.2">
      <c r="B2" s="187" t="s">
        <v>545</v>
      </c>
      <c r="C2" s="94"/>
      <c r="D2" s="94"/>
      <c r="E2" s="94"/>
      <c r="F2" s="94"/>
      <c r="G2" s="94"/>
      <c r="H2" s="94"/>
      <c r="I2" s="94"/>
      <c r="J2" s="94"/>
      <c r="K2" s="94"/>
      <c r="L2" s="94"/>
    </row>
    <row r="3" spans="2:12" ht="18.95" customHeight="1" x14ac:dyDescent="0.2">
      <c r="B3" s="181" t="s">
        <v>546</v>
      </c>
      <c r="C3" s="182"/>
      <c r="D3" s="182"/>
      <c r="E3" s="182"/>
      <c r="F3" s="182"/>
      <c r="G3" s="182"/>
      <c r="H3" s="182"/>
      <c r="I3" s="182"/>
      <c r="J3" s="182"/>
      <c r="K3" s="182"/>
      <c r="L3" s="183"/>
    </row>
    <row r="4" spans="2:12" ht="21.95" customHeight="1" x14ac:dyDescent="0.2">
      <c r="B4" s="184"/>
      <c r="C4" s="185"/>
      <c r="D4" s="185"/>
      <c r="E4" s="185"/>
      <c r="F4" s="185"/>
      <c r="G4" s="185"/>
      <c r="H4" s="185"/>
      <c r="I4" s="185"/>
      <c r="J4" s="185"/>
      <c r="K4" s="185"/>
      <c r="L4" s="186"/>
    </row>
    <row r="5" spans="2:12" ht="15.6" customHeight="1" x14ac:dyDescent="0.2">
      <c r="B5" s="189" t="s">
        <v>547</v>
      </c>
      <c r="C5" s="189"/>
      <c r="D5" s="189"/>
      <c r="E5" s="189"/>
      <c r="F5" s="189"/>
      <c r="G5" s="189"/>
      <c r="H5" s="189"/>
      <c r="I5" s="189"/>
      <c r="J5" s="189"/>
      <c r="K5" s="189"/>
      <c r="L5" s="189"/>
    </row>
    <row r="6" spans="2:12" ht="21" customHeight="1" x14ac:dyDescent="0.2">
      <c r="B6" s="189"/>
      <c r="C6" s="189"/>
      <c r="D6" s="189"/>
      <c r="E6" s="189"/>
      <c r="F6" s="189"/>
      <c r="G6" s="189"/>
      <c r="H6" s="189"/>
      <c r="I6" s="189"/>
      <c r="J6" s="189"/>
      <c r="K6" s="189"/>
      <c r="L6" s="189"/>
    </row>
    <row r="7" spans="2:12" ht="21" customHeight="1" x14ac:dyDescent="0.2">
      <c r="B7" s="189"/>
      <c r="C7" s="189"/>
      <c r="D7" s="189"/>
      <c r="E7" s="189"/>
      <c r="F7" s="189"/>
      <c r="G7" s="189"/>
      <c r="H7" s="189"/>
      <c r="I7" s="189"/>
      <c r="J7" s="189"/>
      <c r="K7" s="189"/>
      <c r="L7" s="189"/>
    </row>
    <row r="8" spans="2:12" ht="21" customHeight="1" x14ac:dyDescent="0.2">
      <c r="B8" s="189"/>
      <c r="C8" s="189"/>
      <c r="D8" s="189"/>
      <c r="E8" s="189"/>
      <c r="F8" s="189"/>
      <c r="G8" s="189"/>
      <c r="H8" s="189"/>
      <c r="I8" s="189"/>
      <c r="J8" s="189"/>
      <c r="K8" s="189"/>
      <c r="L8" s="189"/>
    </row>
    <row r="9" spans="2:12" ht="76.5" customHeight="1" x14ac:dyDescent="0.2">
      <c r="B9" s="189"/>
      <c r="C9" s="189"/>
      <c r="D9" s="189"/>
      <c r="E9" s="189"/>
      <c r="F9" s="189"/>
      <c r="G9" s="189"/>
      <c r="H9" s="189"/>
      <c r="I9" s="189"/>
      <c r="J9" s="189"/>
      <c r="K9" s="189"/>
      <c r="L9" s="189"/>
    </row>
    <row r="10" spans="2:12" ht="94.5" customHeight="1" x14ac:dyDescent="0.2">
      <c r="B10" s="189"/>
      <c r="C10" s="189"/>
      <c r="D10" s="189"/>
      <c r="E10" s="189"/>
      <c r="F10" s="189"/>
      <c r="G10" s="189"/>
      <c r="H10" s="189"/>
      <c r="I10" s="189"/>
      <c r="J10" s="189"/>
      <c r="K10" s="189"/>
      <c r="L10" s="189"/>
    </row>
    <row r="11" spans="2:12" ht="48.75" customHeight="1" x14ac:dyDescent="0.2">
      <c r="B11" s="189"/>
      <c r="C11" s="189"/>
      <c r="D11" s="189"/>
      <c r="E11" s="189"/>
      <c r="F11" s="189"/>
      <c r="G11" s="189"/>
      <c r="H11" s="189"/>
      <c r="I11" s="189"/>
      <c r="J11" s="189"/>
      <c r="K11" s="189"/>
      <c r="L11" s="189"/>
    </row>
    <row r="12" spans="2:12" ht="21" customHeight="1" x14ac:dyDescent="0.2"/>
    <row r="13" spans="2:12" ht="15" customHeight="1" x14ac:dyDescent="0.2">
      <c r="B13" s="181" t="s">
        <v>548</v>
      </c>
      <c r="C13" s="182"/>
      <c r="D13" s="182"/>
      <c r="E13" s="182"/>
      <c r="F13" s="182"/>
      <c r="G13" s="182"/>
      <c r="H13" s="182"/>
      <c r="I13" s="182"/>
      <c r="J13" s="182"/>
      <c r="K13" s="182"/>
      <c r="L13" s="183"/>
    </row>
    <row r="14" spans="2:12" ht="21" customHeight="1" x14ac:dyDescent="0.2">
      <c r="B14" s="184"/>
      <c r="C14" s="185"/>
      <c r="D14" s="185"/>
      <c r="E14" s="185"/>
      <c r="F14" s="185"/>
      <c r="G14" s="185"/>
      <c r="H14" s="185"/>
      <c r="I14" s="185"/>
      <c r="J14" s="185"/>
      <c r="K14" s="185"/>
      <c r="L14" s="186"/>
    </row>
    <row r="15" spans="2:12" ht="21" customHeight="1" x14ac:dyDescent="0.2">
      <c r="B15" s="189" t="s">
        <v>549</v>
      </c>
      <c r="C15" s="190"/>
      <c r="D15" s="190"/>
      <c r="E15" s="190"/>
      <c r="F15" s="190"/>
      <c r="G15" s="190"/>
      <c r="H15" s="190"/>
      <c r="I15" s="190"/>
      <c r="J15" s="190"/>
      <c r="K15" s="190"/>
      <c r="L15" s="190"/>
    </row>
    <row r="16" spans="2:12" ht="21" customHeight="1" x14ac:dyDescent="0.2">
      <c r="B16" s="190"/>
      <c r="C16" s="190"/>
      <c r="D16" s="190"/>
      <c r="E16" s="190"/>
      <c r="F16" s="190"/>
      <c r="G16" s="190"/>
      <c r="H16" s="190"/>
      <c r="I16" s="190"/>
      <c r="J16" s="190"/>
      <c r="K16" s="190"/>
      <c r="L16" s="190"/>
    </row>
    <row r="17" spans="1:12" ht="21" customHeight="1" x14ac:dyDescent="0.2">
      <c r="B17" s="190"/>
      <c r="C17" s="190"/>
      <c r="D17" s="190"/>
      <c r="E17" s="190"/>
      <c r="F17" s="190"/>
      <c r="G17" s="190"/>
      <c r="H17" s="190"/>
      <c r="I17" s="190"/>
      <c r="J17" s="190"/>
      <c r="K17" s="190"/>
      <c r="L17" s="190"/>
    </row>
    <row r="18" spans="1:12" ht="21" customHeight="1" x14ac:dyDescent="0.2">
      <c r="B18" s="190"/>
      <c r="C18" s="190"/>
      <c r="D18" s="190"/>
      <c r="E18" s="190"/>
      <c r="F18" s="190"/>
      <c r="G18" s="190"/>
      <c r="H18" s="190"/>
      <c r="I18" s="190"/>
      <c r="J18" s="190"/>
      <c r="K18" s="190"/>
      <c r="L18" s="190"/>
    </row>
    <row r="19" spans="1:12" ht="52.5" customHeight="1" x14ac:dyDescent="0.2">
      <c r="B19" s="190"/>
      <c r="C19" s="190"/>
      <c r="D19" s="190"/>
      <c r="E19" s="190"/>
      <c r="F19" s="190"/>
      <c r="G19" s="190"/>
      <c r="H19" s="190"/>
      <c r="I19" s="190"/>
      <c r="J19" s="190"/>
      <c r="K19" s="190"/>
      <c r="L19" s="190"/>
    </row>
    <row r="20" spans="1:12" ht="63.75" customHeight="1" x14ac:dyDescent="0.2">
      <c r="B20" s="190"/>
      <c r="C20" s="190"/>
      <c r="D20" s="190"/>
      <c r="E20" s="190"/>
      <c r="F20" s="190"/>
      <c r="G20" s="190"/>
      <c r="H20" s="190"/>
      <c r="I20" s="190"/>
      <c r="J20" s="190"/>
      <c r="K20" s="190"/>
      <c r="L20" s="190"/>
    </row>
    <row r="21" spans="1:12" ht="21" customHeight="1" x14ac:dyDescent="0.25">
      <c r="B21" s="172" t="s">
        <v>550</v>
      </c>
      <c r="C21" s="94"/>
      <c r="D21" s="94"/>
      <c r="E21" s="94"/>
      <c r="F21" s="94"/>
      <c r="G21" s="94"/>
      <c r="H21" s="94"/>
      <c r="I21" s="94"/>
      <c r="J21" s="94"/>
      <c r="K21" s="94"/>
      <c r="L21" s="94"/>
    </row>
    <row r="22" spans="1:12" ht="21" customHeight="1" x14ac:dyDescent="0.2"/>
    <row r="23" spans="1:12" ht="49.5" customHeight="1" x14ac:dyDescent="0.2">
      <c r="A23" s="14"/>
      <c r="B23" s="188" t="s">
        <v>551</v>
      </c>
      <c r="C23" s="174"/>
      <c r="D23" s="174"/>
      <c r="E23" s="175"/>
      <c r="F23" s="191" t="s">
        <v>552</v>
      </c>
      <c r="G23" s="192"/>
      <c r="H23" s="192"/>
      <c r="I23" s="192"/>
      <c r="J23" s="192"/>
      <c r="K23" s="192"/>
      <c r="L23" s="193"/>
    </row>
    <row r="24" spans="1:12" ht="42" customHeight="1" x14ac:dyDescent="0.2">
      <c r="A24" s="14"/>
      <c r="B24" s="176"/>
      <c r="C24" s="95"/>
      <c r="D24" s="95"/>
      <c r="E24" s="177"/>
      <c r="F24" s="194"/>
      <c r="G24" s="195"/>
      <c r="H24" s="195"/>
      <c r="I24" s="195"/>
      <c r="J24" s="195"/>
      <c r="K24" s="195"/>
      <c r="L24" s="196"/>
    </row>
    <row r="25" spans="1:12" ht="7.5" customHeight="1" x14ac:dyDescent="0.2">
      <c r="A25" s="14"/>
      <c r="B25" s="178"/>
      <c r="C25" s="179"/>
      <c r="D25" s="179"/>
      <c r="E25" s="180"/>
      <c r="F25" s="197"/>
      <c r="G25" s="198"/>
      <c r="H25" s="198"/>
      <c r="I25" s="198"/>
      <c r="J25" s="198"/>
      <c r="K25" s="198"/>
      <c r="L25" s="199"/>
    </row>
    <row r="26" spans="1:12" ht="54.75" customHeight="1" x14ac:dyDescent="0.2">
      <c r="B26" s="173" t="s">
        <v>553</v>
      </c>
      <c r="C26" s="174"/>
      <c r="D26" s="174"/>
      <c r="E26" s="175"/>
      <c r="F26" s="200" t="s">
        <v>554</v>
      </c>
      <c r="G26" s="201"/>
      <c r="H26" s="201"/>
      <c r="I26" s="201"/>
      <c r="J26" s="201"/>
      <c r="K26" s="201"/>
      <c r="L26" s="202"/>
    </row>
    <row r="27" spans="1:12" ht="21" customHeight="1" x14ac:dyDescent="0.2">
      <c r="B27" s="176"/>
      <c r="C27" s="95"/>
      <c r="D27" s="95"/>
      <c r="E27" s="177"/>
      <c r="F27" s="203"/>
      <c r="G27" s="204"/>
      <c r="H27" s="204"/>
      <c r="I27" s="204"/>
      <c r="J27" s="204"/>
      <c r="K27" s="204"/>
      <c r="L27" s="205"/>
    </row>
    <row r="28" spans="1:12" ht="105.75" customHeight="1" x14ac:dyDescent="0.2">
      <c r="B28" s="176"/>
      <c r="C28" s="95"/>
      <c r="D28" s="95"/>
      <c r="E28" s="177"/>
      <c r="F28" s="203"/>
      <c r="G28" s="204"/>
      <c r="H28" s="204"/>
      <c r="I28" s="204"/>
      <c r="J28" s="204"/>
      <c r="K28" s="204"/>
      <c r="L28" s="205"/>
    </row>
    <row r="29" spans="1:12" ht="93" customHeight="1" x14ac:dyDescent="0.2">
      <c r="B29" s="178"/>
      <c r="C29" s="179"/>
      <c r="D29" s="179"/>
      <c r="E29" s="180"/>
      <c r="F29" s="206"/>
      <c r="G29" s="207"/>
      <c r="H29" s="207"/>
      <c r="I29" s="207"/>
      <c r="J29" s="207"/>
      <c r="K29" s="207"/>
      <c r="L29" s="208"/>
    </row>
    <row r="30" spans="1:12" ht="15.6" customHeight="1" x14ac:dyDescent="0.2"/>
    <row r="31" spans="1:12" ht="15.6" customHeight="1" x14ac:dyDescent="0.2"/>
    <row r="32" spans="1:12" ht="15.6" customHeight="1" x14ac:dyDescent="0.2"/>
    <row r="33" s="2" customFormat="1" ht="15.6" customHeight="1" x14ac:dyDescent="0.2"/>
    <row r="34" s="2" customFormat="1" ht="15.6" customHeight="1" x14ac:dyDescent="0.2"/>
    <row r="35" s="2" customFormat="1" ht="15.6" customHeight="1" x14ac:dyDescent="0.2"/>
    <row r="36" s="2" customFormat="1" ht="15.6" customHeight="1" x14ac:dyDescent="0.2"/>
    <row r="37" s="2" customFormat="1" ht="15.6" customHeight="1" x14ac:dyDescent="0.2"/>
    <row r="38" s="2" customFormat="1" ht="15.6" customHeight="1" x14ac:dyDescent="0.2"/>
    <row r="39" s="2" customFormat="1" ht="15.6" customHeight="1" x14ac:dyDescent="0.2"/>
    <row r="40" s="2" customFormat="1" ht="15.6" customHeight="1" x14ac:dyDescent="0.2"/>
  </sheetData>
  <sheetProtection sheet="1" objects="1" scenarios="1" formatColumns="0" formatRows="0"/>
  <mergeCells count="10">
    <mergeCell ref="B21:L21"/>
    <mergeCell ref="B26:E29"/>
    <mergeCell ref="B3:L4"/>
    <mergeCell ref="B13:L14"/>
    <mergeCell ref="B2:L2"/>
    <mergeCell ref="B23:E25"/>
    <mergeCell ref="B5:L11"/>
    <mergeCell ref="B15:L20"/>
    <mergeCell ref="F23:L25"/>
    <mergeCell ref="F26:L29"/>
  </mergeCells>
  <pageMargins left="0.25" right="0.25" top="0.75" bottom="0.75" header="0.3" footer="0.3"/>
  <pageSetup paperSize="5" scale="88"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theme="3" tint="0.499984740745262"/>
  </sheetPr>
  <dimension ref="A1:K52"/>
  <sheetViews>
    <sheetView showGridLines="0" view="pageBreakPreview" zoomScaleNormal="100" zoomScaleSheetLayoutView="100" workbookViewId="0">
      <selection activeCell="E7" sqref="E7:K14"/>
    </sheetView>
  </sheetViews>
  <sheetFormatPr defaultColWidth="8.85546875" defaultRowHeight="15" x14ac:dyDescent="0.25"/>
  <cols>
    <col min="1" max="1" width="1.42578125" customWidth="1"/>
    <col min="11" max="11" width="21.7109375" customWidth="1"/>
  </cols>
  <sheetData>
    <row r="1" spans="1:11" ht="19.5" customHeight="1" x14ac:dyDescent="0.25">
      <c r="A1" s="14"/>
      <c r="B1" s="14"/>
      <c r="C1" s="14"/>
      <c r="D1" s="14"/>
      <c r="E1" s="14"/>
      <c r="F1" s="14"/>
      <c r="G1" s="14"/>
      <c r="H1" s="14"/>
      <c r="I1" s="14"/>
      <c r="J1" s="14"/>
      <c r="K1" s="14"/>
    </row>
    <row r="2" spans="1:11" ht="17.100000000000001" customHeight="1" x14ac:dyDescent="0.25">
      <c r="A2" s="14"/>
      <c r="B2" s="212" t="s">
        <v>555</v>
      </c>
      <c r="C2" s="80"/>
      <c r="D2" s="80"/>
      <c r="E2" s="80"/>
      <c r="F2" s="80"/>
      <c r="G2" s="80"/>
      <c r="H2" s="80"/>
      <c r="I2" s="80"/>
      <c r="J2" s="80"/>
      <c r="K2" s="80"/>
    </row>
    <row r="3" spans="1:11" ht="17.100000000000001" customHeight="1" x14ac:dyDescent="0.25">
      <c r="A3" s="14"/>
      <c r="B3" s="14"/>
      <c r="C3" s="14"/>
      <c r="D3" s="14"/>
      <c r="E3" s="14"/>
      <c r="F3" s="14"/>
      <c r="G3" s="14"/>
      <c r="H3" s="14"/>
      <c r="I3" s="14"/>
      <c r="J3" s="14"/>
      <c r="K3" s="14"/>
    </row>
    <row r="4" spans="1:11" ht="14.45" customHeight="1" x14ac:dyDescent="0.25">
      <c r="A4" s="14"/>
      <c r="B4" s="211" t="s">
        <v>556</v>
      </c>
      <c r="C4" s="85"/>
      <c r="D4" s="86"/>
      <c r="E4" s="83" t="s">
        <v>557</v>
      </c>
      <c r="F4" s="85"/>
      <c r="G4" s="85"/>
      <c r="H4" s="85"/>
      <c r="I4" s="85"/>
      <c r="J4" s="85"/>
      <c r="K4" s="86"/>
    </row>
    <row r="5" spans="1:11" ht="49.5" customHeight="1" x14ac:dyDescent="0.25">
      <c r="A5" s="14"/>
      <c r="B5" s="209"/>
      <c r="C5" s="80"/>
      <c r="D5" s="210"/>
      <c r="E5" s="209"/>
      <c r="F5" s="80"/>
      <c r="G5" s="80"/>
      <c r="H5" s="80"/>
      <c r="I5" s="80"/>
      <c r="J5" s="80"/>
      <c r="K5" s="210"/>
    </row>
    <row r="6" spans="1:11" ht="28.9" customHeight="1" x14ac:dyDescent="0.25">
      <c r="A6" s="14"/>
      <c r="B6" s="87"/>
      <c r="C6" s="88"/>
      <c r="D6" s="89"/>
      <c r="E6" s="87"/>
      <c r="F6" s="88"/>
      <c r="G6" s="88"/>
      <c r="H6" s="88"/>
      <c r="I6" s="88"/>
      <c r="J6" s="88"/>
      <c r="K6" s="89"/>
    </row>
    <row r="7" spans="1:11" ht="14.45" customHeight="1" x14ac:dyDescent="0.25">
      <c r="A7" s="14"/>
      <c r="B7" s="211" t="s">
        <v>558</v>
      </c>
      <c r="C7" s="85"/>
      <c r="D7" s="86"/>
      <c r="E7" s="83" t="s">
        <v>559</v>
      </c>
      <c r="F7" s="85"/>
      <c r="G7" s="85"/>
      <c r="H7" s="85"/>
      <c r="I7" s="85"/>
      <c r="J7" s="85"/>
      <c r="K7" s="86"/>
    </row>
    <row r="8" spans="1:11" ht="17.100000000000001" customHeight="1" x14ac:dyDescent="0.25">
      <c r="A8" s="14"/>
      <c r="B8" s="209"/>
      <c r="C8" s="80"/>
      <c r="D8" s="210"/>
      <c r="E8" s="209"/>
      <c r="F8" s="80"/>
      <c r="G8" s="80"/>
      <c r="H8" s="80"/>
      <c r="I8" s="80"/>
      <c r="J8" s="80"/>
      <c r="K8" s="210"/>
    </row>
    <row r="9" spans="1:11" x14ac:dyDescent="0.25">
      <c r="A9" s="14"/>
      <c r="B9" s="209"/>
      <c r="C9" s="80"/>
      <c r="D9" s="210"/>
      <c r="E9" s="209"/>
      <c r="F9" s="80"/>
      <c r="G9" s="80"/>
      <c r="H9" s="80"/>
      <c r="I9" s="80"/>
      <c r="J9" s="80"/>
      <c r="K9" s="210"/>
    </row>
    <row r="10" spans="1:11" ht="17.100000000000001" customHeight="1" x14ac:dyDescent="0.25">
      <c r="A10" s="14"/>
      <c r="B10" s="209"/>
      <c r="C10" s="80"/>
      <c r="D10" s="210"/>
      <c r="E10" s="209"/>
      <c r="F10" s="80"/>
      <c r="G10" s="80"/>
      <c r="H10" s="80"/>
      <c r="I10" s="80"/>
      <c r="J10" s="80"/>
      <c r="K10" s="210"/>
    </row>
    <row r="11" spans="1:11" ht="17.100000000000001" customHeight="1" x14ac:dyDescent="0.25">
      <c r="A11" s="14"/>
      <c r="B11" s="209"/>
      <c r="C11" s="80"/>
      <c r="D11" s="210"/>
      <c r="E11" s="209"/>
      <c r="F11" s="80"/>
      <c r="G11" s="80"/>
      <c r="H11" s="80"/>
      <c r="I11" s="80"/>
      <c r="J11" s="80"/>
      <c r="K11" s="210"/>
    </row>
    <row r="12" spans="1:11" ht="17.100000000000001" customHeight="1" x14ac:dyDescent="0.25">
      <c r="A12" s="14"/>
      <c r="B12" s="209"/>
      <c r="C12" s="80"/>
      <c r="D12" s="210"/>
      <c r="E12" s="209"/>
      <c r="F12" s="80"/>
      <c r="G12" s="80"/>
      <c r="H12" s="80"/>
      <c r="I12" s="80"/>
      <c r="J12" s="80"/>
      <c r="K12" s="210"/>
    </row>
    <row r="13" spans="1:11" x14ac:dyDescent="0.25">
      <c r="A13" s="14"/>
      <c r="B13" s="209"/>
      <c r="C13" s="80"/>
      <c r="D13" s="210"/>
      <c r="E13" s="209"/>
      <c r="F13" s="80"/>
      <c r="G13" s="80"/>
      <c r="H13" s="80"/>
      <c r="I13" s="80"/>
      <c r="J13" s="80"/>
      <c r="K13" s="210"/>
    </row>
    <row r="14" spans="1:11" x14ac:dyDescent="0.25">
      <c r="A14" s="14"/>
      <c r="B14" s="87"/>
      <c r="C14" s="88"/>
      <c r="D14" s="89"/>
      <c r="E14" s="87"/>
      <c r="F14" s="88"/>
      <c r="G14" s="88"/>
      <c r="H14" s="88"/>
      <c r="I14" s="88"/>
      <c r="J14" s="88"/>
      <c r="K14" s="89"/>
    </row>
    <row r="15" spans="1:11" ht="14.45" customHeight="1" x14ac:dyDescent="0.25">
      <c r="A15" s="14"/>
      <c r="B15" s="211" t="s">
        <v>560</v>
      </c>
      <c r="C15" s="85"/>
      <c r="D15" s="86"/>
      <c r="E15" s="83" t="s">
        <v>561</v>
      </c>
      <c r="F15" s="85"/>
      <c r="G15" s="85"/>
      <c r="H15" s="85"/>
      <c r="I15" s="85"/>
      <c r="J15" s="85"/>
      <c r="K15" s="86"/>
    </row>
    <row r="16" spans="1:11" ht="17.100000000000001" customHeight="1" x14ac:dyDescent="0.25">
      <c r="A16" s="14"/>
      <c r="B16" s="209"/>
      <c r="C16" s="80"/>
      <c r="D16" s="210"/>
      <c r="E16" s="209"/>
      <c r="F16" s="80"/>
      <c r="G16" s="80"/>
      <c r="H16" s="80"/>
      <c r="I16" s="80"/>
      <c r="J16" s="80"/>
      <c r="K16" s="210"/>
    </row>
    <row r="17" spans="1:11" ht="17.100000000000001" customHeight="1" x14ac:dyDescent="0.25">
      <c r="A17" s="14"/>
      <c r="B17" s="209"/>
      <c r="C17" s="80"/>
      <c r="D17" s="210"/>
      <c r="E17" s="209"/>
      <c r="F17" s="80"/>
      <c r="G17" s="80"/>
      <c r="H17" s="80"/>
      <c r="I17" s="80"/>
      <c r="J17" s="80"/>
      <c r="K17" s="210"/>
    </row>
    <row r="18" spans="1:11" ht="17.100000000000001" customHeight="1" x14ac:dyDescent="0.25">
      <c r="A18" s="14"/>
      <c r="B18" s="209"/>
      <c r="C18" s="80"/>
      <c r="D18" s="210"/>
      <c r="E18" s="209"/>
      <c r="F18" s="80"/>
      <c r="G18" s="80"/>
      <c r="H18" s="80"/>
      <c r="I18" s="80"/>
      <c r="J18" s="80"/>
      <c r="K18" s="210"/>
    </row>
    <row r="19" spans="1:11" x14ac:dyDescent="0.25">
      <c r="A19" s="14"/>
      <c r="B19" s="209"/>
      <c r="C19" s="80"/>
      <c r="D19" s="210"/>
      <c r="E19" s="209"/>
      <c r="F19" s="80"/>
      <c r="G19" s="80"/>
      <c r="H19" s="80"/>
      <c r="I19" s="80"/>
      <c r="J19" s="80"/>
      <c r="K19" s="210"/>
    </row>
    <row r="20" spans="1:11" x14ac:dyDescent="0.25">
      <c r="A20" s="14"/>
      <c r="B20" s="209"/>
      <c r="C20" s="80"/>
      <c r="D20" s="210"/>
      <c r="E20" s="209"/>
      <c r="F20" s="80"/>
      <c r="G20" s="80"/>
      <c r="H20" s="80"/>
      <c r="I20" s="80"/>
      <c r="J20" s="80"/>
      <c r="K20" s="210"/>
    </row>
    <row r="21" spans="1:11" x14ac:dyDescent="0.25">
      <c r="A21" s="14"/>
      <c r="B21" s="209"/>
      <c r="C21" s="80"/>
      <c r="D21" s="210"/>
      <c r="E21" s="209"/>
      <c r="F21" s="80"/>
      <c r="G21" s="80"/>
      <c r="H21" s="80"/>
      <c r="I21" s="80"/>
      <c r="J21" s="80"/>
      <c r="K21" s="210"/>
    </row>
    <row r="22" spans="1:11" x14ac:dyDescent="0.25">
      <c r="A22" s="14"/>
      <c r="B22" s="87"/>
      <c r="C22" s="88"/>
      <c r="D22" s="89"/>
      <c r="E22" s="87"/>
      <c r="F22" s="88"/>
      <c r="G22" s="88"/>
      <c r="H22" s="88"/>
      <c r="I22" s="88"/>
      <c r="J22" s="88"/>
      <c r="K22" s="89"/>
    </row>
    <row r="23" spans="1:11" ht="14.45" customHeight="1" x14ac:dyDescent="0.25">
      <c r="A23" s="14"/>
      <c r="B23" s="211" t="s">
        <v>562</v>
      </c>
      <c r="C23" s="85"/>
      <c r="D23" s="86"/>
      <c r="E23" s="83" t="s">
        <v>563</v>
      </c>
      <c r="F23" s="85"/>
      <c r="G23" s="85"/>
      <c r="H23" s="85"/>
      <c r="I23" s="85"/>
      <c r="J23" s="85"/>
      <c r="K23" s="86"/>
    </row>
    <row r="24" spans="1:11" ht="14.45" customHeight="1" x14ac:dyDescent="0.25">
      <c r="A24" s="14"/>
      <c r="B24" s="209"/>
      <c r="C24" s="80"/>
      <c r="D24" s="210"/>
      <c r="E24" s="209"/>
      <c r="F24" s="80"/>
      <c r="G24" s="80"/>
      <c r="H24" s="80"/>
      <c r="I24" s="80"/>
      <c r="J24" s="80"/>
      <c r="K24" s="210"/>
    </row>
    <row r="25" spans="1:11" ht="14.45" customHeight="1" x14ac:dyDescent="0.25">
      <c r="A25" s="14"/>
      <c r="B25" s="209"/>
      <c r="C25" s="80"/>
      <c r="D25" s="210"/>
      <c r="E25" s="209"/>
      <c r="F25" s="80"/>
      <c r="G25" s="80"/>
      <c r="H25" s="80"/>
      <c r="I25" s="80"/>
      <c r="J25" s="80"/>
      <c r="K25" s="210"/>
    </row>
    <row r="26" spans="1:11" ht="14.45" customHeight="1" x14ac:dyDescent="0.25">
      <c r="A26" s="14"/>
      <c r="B26" s="209"/>
      <c r="C26" s="80"/>
      <c r="D26" s="210"/>
      <c r="E26" s="209"/>
      <c r="F26" s="80"/>
      <c r="G26" s="80"/>
      <c r="H26" s="80"/>
      <c r="I26" s="80"/>
      <c r="J26" s="80"/>
      <c r="K26" s="210"/>
    </row>
    <row r="27" spans="1:11" x14ac:dyDescent="0.25">
      <c r="A27" s="14"/>
      <c r="B27" s="209"/>
      <c r="C27" s="80"/>
      <c r="D27" s="210"/>
      <c r="E27" s="209"/>
      <c r="F27" s="80"/>
      <c r="G27" s="80"/>
      <c r="H27" s="80"/>
      <c r="I27" s="80"/>
      <c r="J27" s="80"/>
      <c r="K27" s="210"/>
    </row>
    <row r="28" spans="1:11" ht="17.100000000000001" customHeight="1" x14ac:dyDescent="0.25">
      <c r="A28" s="14"/>
      <c r="B28" s="209"/>
      <c r="C28" s="80"/>
      <c r="D28" s="210"/>
      <c r="E28" s="209"/>
      <c r="F28" s="80"/>
      <c r="G28" s="80"/>
      <c r="H28" s="80"/>
      <c r="I28" s="80"/>
      <c r="J28" s="80"/>
      <c r="K28" s="210"/>
    </row>
    <row r="29" spans="1:11" x14ac:dyDescent="0.25">
      <c r="A29" s="14"/>
      <c r="B29" s="209"/>
      <c r="C29" s="80"/>
      <c r="D29" s="210"/>
      <c r="E29" s="209"/>
      <c r="F29" s="80"/>
      <c r="G29" s="80"/>
      <c r="H29" s="80"/>
      <c r="I29" s="80"/>
      <c r="J29" s="80"/>
      <c r="K29" s="210"/>
    </row>
    <row r="30" spans="1:11" ht="17.100000000000001" customHeight="1" x14ac:dyDescent="0.25">
      <c r="A30" s="14"/>
      <c r="B30" s="209"/>
      <c r="C30" s="80"/>
      <c r="D30" s="210"/>
      <c r="E30" s="209"/>
      <c r="F30" s="80"/>
      <c r="G30" s="80"/>
      <c r="H30" s="80"/>
      <c r="I30" s="80"/>
      <c r="J30" s="80"/>
      <c r="K30" s="210"/>
    </row>
    <row r="31" spans="1:11" x14ac:dyDescent="0.25">
      <c r="A31" s="14"/>
      <c r="B31" s="87"/>
      <c r="C31" s="88"/>
      <c r="D31" s="89"/>
      <c r="E31" s="87"/>
      <c r="F31" s="88"/>
      <c r="G31" s="88"/>
      <c r="H31" s="88"/>
      <c r="I31" s="88"/>
      <c r="J31" s="88"/>
      <c r="K31" s="89"/>
    </row>
    <row r="32" spans="1:11" x14ac:dyDescent="0.25">
      <c r="A32" s="14"/>
      <c r="B32" s="14"/>
      <c r="C32" s="14"/>
      <c r="D32" s="14"/>
      <c r="E32" s="14"/>
      <c r="F32" s="14"/>
      <c r="G32" s="14"/>
      <c r="H32" s="14"/>
      <c r="I32" s="14"/>
      <c r="J32" s="14"/>
      <c r="K32" s="14"/>
    </row>
    <row r="33" spans="1:11" x14ac:dyDescent="0.25">
      <c r="A33" s="14"/>
      <c r="B33" s="14"/>
      <c r="C33" s="14"/>
      <c r="D33" s="14"/>
      <c r="E33" s="14"/>
      <c r="F33" s="14"/>
      <c r="G33" s="14"/>
      <c r="H33" s="14"/>
      <c r="I33" s="14"/>
      <c r="J33" s="14"/>
      <c r="K33" s="14"/>
    </row>
    <row r="34" spans="1:11" ht="19.5" customHeight="1" x14ac:dyDescent="0.25">
      <c r="A34" s="14"/>
      <c r="B34" s="14"/>
      <c r="C34" s="14"/>
      <c r="D34" s="14"/>
      <c r="E34" s="14"/>
      <c r="F34" s="14"/>
      <c r="G34" s="14"/>
      <c r="H34" s="14"/>
      <c r="I34" s="14"/>
      <c r="J34" s="14"/>
      <c r="K34" s="14"/>
    </row>
    <row r="35" spans="1:11" x14ac:dyDescent="0.25">
      <c r="A35" s="14"/>
      <c r="B35" s="14"/>
      <c r="C35" s="14"/>
      <c r="D35" s="14"/>
      <c r="E35" s="14"/>
      <c r="F35" s="14"/>
      <c r="G35" s="14"/>
      <c r="H35" s="14"/>
      <c r="I35" s="14"/>
      <c r="J35" s="14"/>
      <c r="K35" s="14"/>
    </row>
    <row r="36" spans="1:11" x14ac:dyDescent="0.25">
      <c r="A36" s="14"/>
      <c r="B36" s="14"/>
      <c r="C36" s="14"/>
      <c r="D36" s="14"/>
      <c r="E36" s="14"/>
      <c r="F36" s="14"/>
      <c r="G36" s="14"/>
      <c r="H36" s="14"/>
      <c r="I36" s="14"/>
      <c r="J36" s="14"/>
      <c r="K36" s="14"/>
    </row>
    <row r="37" spans="1:11" x14ac:dyDescent="0.25">
      <c r="A37" s="14"/>
      <c r="B37" s="14"/>
      <c r="C37" s="14"/>
      <c r="D37" s="14"/>
      <c r="E37" s="14"/>
      <c r="F37" s="14"/>
      <c r="G37" s="14"/>
      <c r="H37" s="14"/>
      <c r="I37" s="14"/>
      <c r="J37" s="14"/>
      <c r="K37" s="14"/>
    </row>
    <row r="38" spans="1:11" x14ac:dyDescent="0.25">
      <c r="A38" s="14"/>
      <c r="B38" s="14"/>
      <c r="C38" s="14"/>
      <c r="D38" s="14"/>
      <c r="E38" s="14"/>
      <c r="F38" s="14"/>
      <c r="G38" s="14"/>
      <c r="H38" s="14"/>
      <c r="I38" s="14"/>
      <c r="J38" s="14"/>
      <c r="K38" s="14"/>
    </row>
    <row r="39" spans="1:11" x14ac:dyDescent="0.25">
      <c r="A39" s="14"/>
      <c r="B39" s="14"/>
      <c r="C39" s="14"/>
      <c r="D39" s="14"/>
      <c r="E39" s="14"/>
      <c r="F39" s="14"/>
      <c r="G39" s="14"/>
      <c r="H39" s="14"/>
      <c r="I39" s="14"/>
      <c r="J39" s="14"/>
      <c r="K39" s="14"/>
    </row>
    <row r="40" spans="1:11" x14ac:dyDescent="0.25">
      <c r="A40" s="14"/>
      <c r="B40" s="14"/>
      <c r="C40" s="14"/>
      <c r="D40" s="14"/>
      <c r="E40" s="14"/>
      <c r="F40" s="14"/>
      <c r="G40" s="14"/>
      <c r="H40" s="14"/>
      <c r="I40" s="14"/>
      <c r="J40" s="14"/>
      <c r="K40" s="14"/>
    </row>
    <row r="41" spans="1:11" x14ac:dyDescent="0.25">
      <c r="A41" s="14"/>
      <c r="B41" s="14"/>
      <c r="C41" s="14"/>
      <c r="D41" s="14"/>
      <c r="E41" s="14"/>
      <c r="F41" s="14"/>
      <c r="G41" s="14"/>
      <c r="H41" s="14"/>
      <c r="I41" s="14"/>
      <c r="J41" s="14"/>
      <c r="K41" s="14"/>
    </row>
    <row r="42" spans="1:11" x14ac:dyDescent="0.25">
      <c r="A42" s="14"/>
      <c r="B42" s="14"/>
      <c r="C42" s="14"/>
      <c r="D42" s="14"/>
      <c r="E42" s="14"/>
      <c r="F42" s="14"/>
      <c r="G42" s="14"/>
      <c r="H42" s="14"/>
      <c r="I42" s="14"/>
      <c r="J42" s="14"/>
      <c r="K42" s="14"/>
    </row>
    <row r="43" spans="1:11" x14ac:dyDescent="0.25">
      <c r="A43" s="14"/>
      <c r="B43" s="14"/>
      <c r="C43" s="14"/>
      <c r="D43" s="14"/>
      <c r="E43" s="14"/>
      <c r="F43" s="14"/>
      <c r="G43" s="14"/>
      <c r="H43" s="14"/>
      <c r="I43" s="14"/>
      <c r="J43" s="14"/>
      <c r="K43" s="14"/>
    </row>
    <row r="44" spans="1:11" x14ac:dyDescent="0.25">
      <c r="A44" s="14"/>
      <c r="B44" s="14"/>
      <c r="C44" s="14"/>
      <c r="D44" s="14"/>
      <c r="E44" s="14"/>
      <c r="F44" s="14"/>
      <c r="G44" s="14"/>
      <c r="H44" s="14"/>
      <c r="I44" s="14"/>
      <c r="J44" s="14"/>
      <c r="K44" s="14"/>
    </row>
    <row r="45" spans="1:11" x14ac:dyDescent="0.25">
      <c r="A45" s="14"/>
      <c r="B45" s="14"/>
      <c r="C45" s="14"/>
      <c r="D45" s="14"/>
      <c r="E45" s="14"/>
      <c r="F45" s="14"/>
      <c r="G45" s="14"/>
      <c r="H45" s="14"/>
      <c r="I45" s="14"/>
      <c r="J45" s="14"/>
      <c r="K45" s="14"/>
    </row>
    <row r="46" spans="1:11" x14ac:dyDescent="0.25">
      <c r="A46" s="14"/>
      <c r="B46" s="14"/>
      <c r="C46" s="14"/>
      <c r="D46" s="14"/>
      <c r="E46" s="14"/>
      <c r="F46" s="14"/>
      <c r="G46" s="14"/>
      <c r="H46" s="14"/>
      <c r="I46" s="14"/>
      <c r="J46" s="14"/>
      <c r="K46" s="14"/>
    </row>
    <row r="47" spans="1:11" x14ac:dyDescent="0.25">
      <c r="A47" s="14"/>
      <c r="B47" s="14"/>
      <c r="C47" s="14"/>
      <c r="D47" s="14"/>
      <c r="E47" s="14"/>
      <c r="F47" s="14"/>
      <c r="G47" s="14"/>
      <c r="H47" s="14"/>
      <c r="I47" s="14"/>
      <c r="J47" s="14"/>
      <c r="K47" s="14"/>
    </row>
    <row r="48" spans="1:11" x14ac:dyDescent="0.25">
      <c r="A48" s="14"/>
      <c r="B48" s="80"/>
      <c r="C48" s="80"/>
      <c r="D48" s="80"/>
      <c r="E48" s="80"/>
      <c r="F48" s="80"/>
      <c r="G48" s="80"/>
      <c r="H48" s="80"/>
      <c r="I48" s="80"/>
      <c r="J48" s="80"/>
      <c r="K48" s="80"/>
    </row>
    <row r="49" spans="1:11" x14ac:dyDescent="0.25">
      <c r="A49" s="14"/>
      <c r="B49" s="80"/>
      <c r="C49" s="80"/>
      <c r="D49" s="80"/>
      <c r="E49" s="80"/>
      <c r="F49" s="80"/>
      <c r="G49" s="80"/>
      <c r="H49" s="80"/>
      <c r="I49" s="80"/>
      <c r="J49" s="80"/>
      <c r="K49" s="80"/>
    </row>
    <row r="50" spans="1:11" ht="15.6" customHeight="1" x14ac:dyDescent="0.25">
      <c r="A50" s="14"/>
      <c r="B50" s="80"/>
      <c r="C50" s="80"/>
      <c r="D50" s="80"/>
      <c r="E50" s="80"/>
      <c r="F50" s="80"/>
      <c r="G50" s="80"/>
      <c r="H50" s="80"/>
      <c r="I50" s="80"/>
      <c r="J50" s="80"/>
      <c r="K50" s="80"/>
    </row>
    <row r="51" spans="1:11" x14ac:dyDescent="0.25">
      <c r="A51" s="14"/>
      <c r="B51" s="80"/>
      <c r="C51" s="80"/>
      <c r="D51" s="80"/>
      <c r="E51" s="80"/>
      <c r="F51" s="80"/>
      <c r="G51" s="80"/>
      <c r="H51" s="80"/>
      <c r="I51" s="80"/>
      <c r="J51" s="80"/>
      <c r="K51" s="80"/>
    </row>
    <row r="52" spans="1:11" x14ac:dyDescent="0.25">
      <c r="A52" s="14"/>
      <c r="B52" s="80"/>
      <c r="C52" s="80"/>
      <c r="D52" s="80"/>
      <c r="E52" s="80"/>
      <c r="F52" s="80"/>
      <c r="G52" s="80"/>
      <c r="H52" s="80"/>
      <c r="I52" s="80"/>
      <c r="J52" s="80"/>
      <c r="K52" s="80"/>
    </row>
  </sheetData>
  <sheetProtection sheet="1" objects="1" scenarios="1" formatColumns="0" formatRows="0"/>
  <mergeCells count="10">
    <mergeCell ref="B2:K2"/>
    <mergeCell ref="E23:K31"/>
    <mergeCell ref="E4:K6"/>
    <mergeCell ref="B15:D22"/>
    <mergeCell ref="B7:D14"/>
    <mergeCell ref="B48:K52"/>
    <mergeCell ref="E7:K14"/>
    <mergeCell ref="B23:D31"/>
    <mergeCell ref="B4:D6"/>
    <mergeCell ref="E15:K22"/>
  </mergeCells>
  <pageMargins left="0.25" right="0.25" top="0.75" bottom="0.75" header="0.3" footer="0.3"/>
  <pageSetup paperSize="5" scale="9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3" tint="0.499984740745262"/>
  </sheetPr>
  <dimension ref="A1:P32"/>
  <sheetViews>
    <sheetView showGridLines="0" view="pageBreakPreview" zoomScaleNormal="100" zoomScaleSheetLayoutView="100" workbookViewId="0">
      <selection activeCell="B21" sqref="B21:P22"/>
    </sheetView>
  </sheetViews>
  <sheetFormatPr defaultColWidth="8.85546875" defaultRowHeight="15" x14ac:dyDescent="0.25"/>
  <cols>
    <col min="1" max="1" width="1.42578125" customWidth="1"/>
    <col min="2" max="2" width="7.42578125" customWidth="1"/>
    <col min="6" max="6" width="10.42578125" customWidth="1"/>
    <col min="16" max="16" width="91.85546875" customWidth="1"/>
  </cols>
  <sheetData>
    <row r="1" spans="1:16" ht="19.5" customHeight="1" x14ac:dyDescent="0.25">
      <c r="A1" s="14"/>
      <c r="B1" s="14"/>
      <c r="C1" s="14"/>
      <c r="D1" s="14"/>
      <c r="E1" s="14"/>
      <c r="F1" s="14"/>
      <c r="G1" s="14"/>
      <c r="H1" s="14"/>
      <c r="I1" s="14"/>
      <c r="J1" s="14"/>
      <c r="K1" s="14"/>
      <c r="L1" s="14"/>
      <c r="M1" s="14"/>
      <c r="N1" s="14"/>
      <c r="O1" s="14"/>
      <c r="P1" s="14"/>
    </row>
    <row r="2" spans="1:16" ht="17.100000000000001" customHeight="1" x14ac:dyDescent="0.25">
      <c r="A2" s="14"/>
      <c r="B2" s="212" t="s">
        <v>564</v>
      </c>
      <c r="C2" s="80"/>
      <c r="D2" s="80"/>
      <c r="E2" s="80"/>
      <c r="F2" s="80"/>
      <c r="G2" s="80"/>
      <c r="H2" s="80"/>
      <c r="I2" s="80"/>
      <c r="J2" s="80"/>
      <c r="K2" s="80"/>
      <c r="L2" s="80"/>
      <c r="M2" s="80"/>
      <c r="N2" s="80"/>
      <c r="O2" s="80"/>
      <c r="P2" s="80"/>
    </row>
    <row r="3" spans="1:16" ht="17.100000000000001" customHeight="1" x14ac:dyDescent="0.25">
      <c r="A3" s="14"/>
      <c r="B3" s="16"/>
      <c r="C3" s="16"/>
      <c r="D3" s="16"/>
      <c r="E3" s="16"/>
      <c r="F3" s="16"/>
      <c r="G3" s="16"/>
      <c r="H3" s="16"/>
      <c r="I3" s="16"/>
      <c r="J3" s="16"/>
      <c r="K3" s="16"/>
      <c r="L3" s="16"/>
      <c r="M3" s="16"/>
      <c r="N3" s="16"/>
      <c r="O3" s="16"/>
      <c r="P3" s="16"/>
    </row>
    <row r="4" spans="1:16" ht="15" customHeight="1" x14ac:dyDescent="0.25">
      <c r="A4" s="14"/>
      <c r="B4" s="219" t="s">
        <v>565</v>
      </c>
      <c r="C4" s="85"/>
      <c r="D4" s="85"/>
      <c r="E4" s="85"/>
      <c r="F4" s="85"/>
      <c r="G4" s="85"/>
      <c r="H4" s="85"/>
      <c r="I4" s="85"/>
      <c r="J4" s="85"/>
      <c r="K4" s="85"/>
      <c r="L4" s="85"/>
      <c r="M4" s="85"/>
      <c r="N4" s="85"/>
      <c r="O4" s="85"/>
      <c r="P4" s="85"/>
    </row>
    <row r="5" spans="1:16" ht="17.100000000000001" customHeight="1" x14ac:dyDescent="0.25">
      <c r="A5" s="14"/>
      <c r="B5" s="87"/>
      <c r="C5" s="88"/>
      <c r="D5" s="88"/>
      <c r="E5" s="88"/>
      <c r="F5" s="88"/>
      <c r="G5" s="88"/>
      <c r="H5" s="88"/>
      <c r="I5" s="88"/>
      <c r="J5" s="88"/>
      <c r="K5" s="88"/>
      <c r="L5" s="88"/>
      <c r="M5" s="88"/>
      <c r="N5" s="88"/>
      <c r="O5" s="88"/>
      <c r="P5" s="88"/>
    </row>
    <row r="6" spans="1:16" ht="17.100000000000001" customHeight="1" x14ac:dyDescent="0.25">
      <c r="A6" s="14"/>
      <c r="B6" s="90"/>
      <c r="C6" s="214"/>
      <c r="D6" s="88"/>
      <c r="E6" s="88"/>
      <c r="F6" s="88"/>
      <c r="G6" s="88"/>
      <c r="H6" s="88"/>
      <c r="I6" s="88"/>
      <c r="J6" s="88"/>
      <c r="K6" s="88"/>
      <c r="L6" s="88"/>
      <c r="M6" s="88"/>
      <c r="N6" s="88"/>
      <c r="O6" s="88"/>
      <c r="P6" s="88"/>
    </row>
    <row r="7" spans="1:16" ht="14.45" customHeight="1" x14ac:dyDescent="0.25">
      <c r="A7" s="14"/>
      <c r="B7" s="209"/>
      <c r="C7" s="215" t="s">
        <v>566</v>
      </c>
      <c r="D7" s="86"/>
      <c r="E7" s="216" t="s">
        <v>567</v>
      </c>
      <c r="F7" s="215" t="s">
        <v>568</v>
      </c>
      <c r="G7" s="217" t="s">
        <v>569</v>
      </c>
      <c r="H7" s="85"/>
      <c r="I7" s="85"/>
      <c r="J7" s="85"/>
      <c r="K7" s="86"/>
      <c r="L7" s="215" t="s">
        <v>570</v>
      </c>
      <c r="M7" s="85"/>
      <c r="N7" s="85"/>
      <c r="O7" s="85"/>
      <c r="P7" s="86"/>
    </row>
    <row r="8" spans="1:16" ht="38.25" customHeight="1" x14ac:dyDescent="0.25">
      <c r="A8" s="14"/>
      <c r="B8" s="87"/>
      <c r="C8" s="87"/>
      <c r="D8" s="89"/>
      <c r="E8" s="84"/>
      <c r="F8" s="84"/>
      <c r="G8" s="87"/>
      <c r="H8" s="88"/>
      <c r="I8" s="88"/>
      <c r="J8" s="88"/>
      <c r="K8" s="89"/>
      <c r="L8" s="87"/>
      <c r="M8" s="88"/>
      <c r="N8" s="88"/>
      <c r="O8" s="88"/>
      <c r="P8" s="89"/>
    </row>
    <row r="9" spans="1:16" ht="17.100000000000001" customHeight="1" x14ac:dyDescent="0.25">
      <c r="A9" s="14"/>
      <c r="B9" s="220">
        <v>1</v>
      </c>
      <c r="C9" s="83" t="s">
        <v>571</v>
      </c>
      <c r="D9" s="86"/>
      <c r="E9" s="83" t="s">
        <v>572</v>
      </c>
      <c r="F9" s="83" t="s">
        <v>78</v>
      </c>
      <c r="G9" s="83" t="s">
        <v>573</v>
      </c>
      <c r="H9" s="85"/>
      <c r="I9" s="85"/>
      <c r="J9" s="85"/>
      <c r="K9" s="86"/>
      <c r="L9" s="83" t="s">
        <v>574</v>
      </c>
      <c r="M9" s="85"/>
      <c r="N9" s="85"/>
      <c r="O9" s="85"/>
      <c r="P9" s="86"/>
    </row>
    <row r="10" spans="1:16" ht="17.100000000000001" customHeight="1" x14ac:dyDescent="0.25">
      <c r="A10" s="14"/>
      <c r="B10" s="213"/>
      <c r="C10" s="209"/>
      <c r="D10" s="210"/>
      <c r="E10" s="213"/>
      <c r="F10" s="213"/>
      <c r="G10" s="209"/>
      <c r="H10" s="80"/>
      <c r="I10" s="80"/>
      <c r="J10" s="80"/>
      <c r="K10" s="210"/>
      <c r="L10" s="209"/>
      <c r="M10" s="80"/>
      <c r="N10" s="80"/>
      <c r="O10" s="80"/>
      <c r="P10" s="210"/>
    </row>
    <row r="11" spans="1:16" ht="39" customHeight="1" x14ac:dyDescent="0.25">
      <c r="A11" s="14"/>
      <c r="B11" s="213"/>
      <c r="C11" s="209"/>
      <c r="D11" s="210"/>
      <c r="E11" s="213"/>
      <c r="F11" s="213"/>
      <c r="G11" s="209"/>
      <c r="H11" s="80"/>
      <c r="I11" s="80"/>
      <c r="J11" s="80"/>
      <c r="K11" s="210"/>
      <c r="L11" s="209"/>
      <c r="M11" s="80"/>
      <c r="N11" s="80"/>
      <c r="O11" s="80"/>
      <c r="P11" s="210"/>
    </row>
    <row r="12" spans="1:16" ht="70.5" hidden="1" customHeight="1" x14ac:dyDescent="0.25">
      <c r="A12" s="14"/>
      <c r="B12" s="84"/>
      <c r="C12" s="87"/>
      <c r="D12" s="89"/>
      <c r="E12" s="84"/>
      <c r="F12" s="84"/>
      <c r="G12" s="87"/>
      <c r="H12" s="88"/>
      <c r="I12" s="88"/>
      <c r="J12" s="88"/>
      <c r="K12" s="89"/>
      <c r="L12" s="87"/>
      <c r="M12" s="88"/>
      <c r="N12" s="88"/>
      <c r="O12" s="88"/>
      <c r="P12" s="89"/>
    </row>
    <row r="13" spans="1:16" ht="17.100000000000001" customHeight="1" x14ac:dyDescent="0.25">
      <c r="A13" s="14"/>
      <c r="B13" s="220">
        <v>2</v>
      </c>
      <c r="C13" s="83" t="s">
        <v>575</v>
      </c>
      <c r="D13" s="86"/>
      <c r="E13" s="83" t="s">
        <v>572</v>
      </c>
      <c r="F13" s="83" t="s">
        <v>78</v>
      </c>
      <c r="G13" s="83" t="s">
        <v>576</v>
      </c>
      <c r="H13" s="85"/>
      <c r="I13" s="85"/>
      <c r="J13" s="85"/>
      <c r="K13" s="86"/>
      <c r="L13" s="83" t="s">
        <v>577</v>
      </c>
      <c r="M13" s="85"/>
      <c r="N13" s="85"/>
      <c r="O13" s="85"/>
      <c r="P13" s="86"/>
    </row>
    <row r="14" spans="1:16" ht="17.100000000000001" customHeight="1" x14ac:dyDescent="0.25">
      <c r="A14" s="14"/>
      <c r="B14" s="213"/>
      <c r="C14" s="209"/>
      <c r="D14" s="210"/>
      <c r="E14" s="213"/>
      <c r="F14" s="213"/>
      <c r="G14" s="209"/>
      <c r="H14" s="80"/>
      <c r="I14" s="80"/>
      <c r="J14" s="80"/>
      <c r="K14" s="210"/>
      <c r="L14" s="209"/>
      <c r="M14" s="80"/>
      <c r="N14" s="80"/>
      <c r="O14" s="80"/>
      <c r="P14" s="210"/>
    </row>
    <row r="15" spans="1:16" ht="21" customHeight="1" x14ac:dyDescent="0.25">
      <c r="A15" s="14"/>
      <c r="B15" s="213"/>
      <c r="C15" s="209"/>
      <c r="D15" s="210"/>
      <c r="E15" s="213"/>
      <c r="F15" s="213"/>
      <c r="G15" s="209"/>
      <c r="H15" s="80"/>
      <c r="I15" s="80"/>
      <c r="J15" s="80"/>
      <c r="K15" s="210"/>
      <c r="L15" s="209"/>
      <c r="M15" s="80"/>
      <c r="N15" s="80"/>
      <c r="O15" s="80"/>
      <c r="P15" s="210"/>
    </row>
    <row r="16" spans="1:16" ht="16.5" hidden="1" customHeight="1" x14ac:dyDescent="0.25">
      <c r="A16" s="14"/>
      <c r="B16" s="84"/>
      <c r="C16" s="87"/>
      <c r="D16" s="89"/>
      <c r="E16" s="84"/>
      <c r="F16" s="84"/>
      <c r="G16" s="87"/>
      <c r="H16" s="88"/>
      <c r="I16" s="88"/>
      <c r="J16" s="88"/>
      <c r="K16" s="89"/>
      <c r="L16" s="87"/>
      <c r="M16" s="88"/>
      <c r="N16" s="88"/>
      <c r="O16" s="88"/>
      <c r="P16" s="89"/>
    </row>
    <row r="17" spans="1:16" ht="17.100000000000001" customHeight="1" x14ac:dyDescent="0.25">
      <c r="A17" s="14"/>
      <c r="B17" s="220">
        <v>3</v>
      </c>
      <c r="C17" s="83" t="s">
        <v>578</v>
      </c>
      <c r="D17" s="86"/>
      <c r="E17" s="83" t="s">
        <v>579</v>
      </c>
      <c r="F17" s="90" t="s">
        <v>580</v>
      </c>
      <c r="G17" s="83" t="s">
        <v>581</v>
      </c>
      <c r="H17" s="85"/>
      <c r="I17" s="85"/>
      <c r="J17" s="85"/>
      <c r="K17" s="86"/>
      <c r="L17" s="83" t="s">
        <v>582</v>
      </c>
      <c r="M17" s="85"/>
      <c r="N17" s="85"/>
      <c r="O17" s="85"/>
      <c r="P17" s="86"/>
    </row>
    <row r="18" spans="1:16" ht="17.100000000000001" customHeight="1" x14ac:dyDescent="0.25">
      <c r="A18" s="14"/>
      <c r="B18" s="213"/>
      <c r="C18" s="209"/>
      <c r="D18" s="210"/>
      <c r="E18" s="213"/>
      <c r="F18" s="209"/>
      <c r="G18" s="209"/>
      <c r="H18" s="80"/>
      <c r="I18" s="80"/>
      <c r="J18" s="80"/>
      <c r="K18" s="210"/>
      <c r="L18" s="209"/>
      <c r="M18" s="80"/>
      <c r="N18" s="80"/>
      <c r="O18" s="80"/>
      <c r="P18" s="210"/>
    </row>
    <row r="19" spans="1:16" ht="0.75" customHeight="1" x14ac:dyDescent="0.25">
      <c r="A19" s="14"/>
      <c r="B19" s="213"/>
      <c r="C19" s="209"/>
      <c r="D19" s="210"/>
      <c r="E19" s="213"/>
      <c r="F19" s="209"/>
      <c r="G19" s="209"/>
      <c r="H19" s="80"/>
      <c r="I19" s="80"/>
      <c r="J19" s="80"/>
      <c r="K19" s="210"/>
      <c r="L19" s="209"/>
      <c r="M19" s="80"/>
      <c r="N19" s="80"/>
      <c r="O19" s="80"/>
      <c r="P19" s="210"/>
    </row>
    <row r="20" spans="1:16" ht="16.5" hidden="1" customHeight="1" x14ac:dyDescent="0.25">
      <c r="A20" s="14"/>
      <c r="B20" s="84"/>
      <c r="C20" s="87"/>
      <c r="D20" s="89"/>
      <c r="E20" s="84"/>
      <c r="F20" s="87"/>
      <c r="G20" s="87"/>
      <c r="H20" s="88"/>
      <c r="I20" s="88"/>
      <c r="J20" s="88"/>
      <c r="K20" s="89"/>
      <c r="L20" s="87"/>
      <c r="M20" s="88"/>
      <c r="N20" s="88"/>
      <c r="O20" s="88"/>
      <c r="P20" s="89"/>
    </row>
    <row r="21" spans="1:16" x14ac:dyDescent="0.25">
      <c r="A21" s="14"/>
      <c r="B21" s="221"/>
      <c r="C21" s="85"/>
      <c r="D21" s="85"/>
      <c r="E21" s="85"/>
      <c r="F21" s="85"/>
      <c r="G21" s="85"/>
      <c r="H21" s="85"/>
      <c r="I21" s="85"/>
      <c r="J21" s="85"/>
      <c r="K21" s="85"/>
      <c r="L21" s="85"/>
      <c r="M21" s="85"/>
      <c r="N21" s="85"/>
      <c r="O21" s="85"/>
      <c r="P21" s="85"/>
    </row>
    <row r="22" spans="1:16" x14ac:dyDescent="0.25">
      <c r="A22" s="14"/>
      <c r="B22" s="87"/>
      <c r="C22" s="88"/>
      <c r="D22" s="88"/>
      <c r="E22" s="88"/>
      <c r="F22" s="88"/>
      <c r="G22" s="88"/>
      <c r="H22" s="88"/>
      <c r="I22" s="88"/>
      <c r="J22" s="88"/>
      <c r="K22" s="88"/>
      <c r="L22" s="88"/>
      <c r="M22" s="88"/>
      <c r="N22" s="88"/>
      <c r="O22" s="88"/>
      <c r="P22" s="88"/>
    </row>
    <row r="23" spans="1:16" x14ac:dyDescent="0.25">
      <c r="A23" s="14"/>
      <c r="B23" s="218" t="s">
        <v>583</v>
      </c>
      <c r="C23" s="91"/>
      <c r="D23" s="91"/>
      <c r="E23" s="91"/>
      <c r="F23" s="91"/>
      <c r="G23" s="91"/>
      <c r="H23" s="91"/>
      <c r="I23" s="91"/>
      <c r="J23" s="91"/>
      <c r="K23" s="91"/>
      <c r="L23" s="91"/>
      <c r="M23" s="91"/>
      <c r="N23" s="91"/>
      <c r="O23" s="91"/>
      <c r="P23" s="93"/>
    </row>
    <row r="24" spans="1:16" ht="14.45" customHeight="1" x14ac:dyDescent="0.25">
      <c r="A24" s="14"/>
      <c r="B24" s="211" t="s">
        <v>584</v>
      </c>
      <c r="C24" s="211" t="s">
        <v>585</v>
      </c>
      <c r="D24" s="211" t="s">
        <v>586</v>
      </c>
      <c r="E24" s="85"/>
      <c r="F24" s="85"/>
      <c r="G24" s="85"/>
      <c r="H24" s="85"/>
      <c r="I24" s="85"/>
      <c r="J24" s="85"/>
      <c r="K24" s="85"/>
      <c r="L24" s="85"/>
      <c r="M24" s="85"/>
      <c r="N24" s="85"/>
      <c r="O24" s="85"/>
      <c r="P24" s="86"/>
    </row>
    <row r="25" spans="1:16" ht="17.100000000000001" customHeight="1" x14ac:dyDescent="0.25">
      <c r="A25" s="14"/>
      <c r="B25" s="84"/>
      <c r="C25" s="84"/>
      <c r="D25" s="87"/>
      <c r="E25" s="88"/>
      <c r="F25" s="88"/>
      <c r="G25" s="88"/>
      <c r="H25" s="88"/>
      <c r="I25" s="88"/>
      <c r="J25" s="88"/>
      <c r="K25" s="88"/>
      <c r="L25" s="88"/>
      <c r="M25" s="88"/>
      <c r="N25" s="88"/>
      <c r="O25" s="88"/>
      <c r="P25" s="89"/>
    </row>
    <row r="26" spans="1:16" ht="17.100000000000001" customHeight="1" x14ac:dyDescent="0.25">
      <c r="A26" s="14"/>
      <c r="B26" s="83" t="s">
        <v>572</v>
      </c>
      <c r="C26" s="223" t="s">
        <v>572</v>
      </c>
      <c r="D26" s="83" t="s">
        <v>587</v>
      </c>
      <c r="E26" s="85"/>
      <c r="F26" s="85"/>
      <c r="G26" s="85"/>
      <c r="H26" s="85"/>
      <c r="I26" s="85"/>
      <c r="J26" s="85"/>
      <c r="K26" s="85"/>
      <c r="L26" s="85"/>
      <c r="M26" s="85"/>
      <c r="N26" s="85"/>
      <c r="O26" s="85"/>
      <c r="P26" s="86"/>
    </row>
    <row r="27" spans="1:16" ht="16.5" customHeight="1" x14ac:dyDescent="0.25">
      <c r="A27" s="14"/>
      <c r="B27" s="84"/>
      <c r="C27" s="84"/>
      <c r="D27" s="87"/>
      <c r="E27" s="88"/>
      <c r="F27" s="88"/>
      <c r="G27" s="88"/>
      <c r="H27" s="88"/>
      <c r="I27" s="88"/>
      <c r="J27" s="88"/>
      <c r="K27" s="88"/>
      <c r="L27" s="88"/>
      <c r="M27" s="88"/>
      <c r="N27" s="88"/>
      <c r="O27" s="88"/>
      <c r="P27" s="89"/>
    </row>
    <row r="28" spans="1:16" ht="15" customHeight="1" x14ac:dyDescent="0.25">
      <c r="A28" s="14"/>
      <c r="B28" s="14"/>
      <c r="C28" s="14"/>
      <c r="D28" s="14"/>
      <c r="E28" s="14"/>
      <c r="F28" s="14"/>
      <c r="G28" s="14"/>
      <c r="H28" s="14"/>
      <c r="I28" s="14"/>
      <c r="J28" s="14"/>
      <c r="K28" s="14"/>
      <c r="L28" s="14"/>
      <c r="M28" s="14"/>
      <c r="N28" s="14"/>
      <c r="O28" s="14"/>
      <c r="P28" s="14"/>
    </row>
    <row r="29" spans="1:16" ht="14.45" customHeight="1" x14ac:dyDescent="0.25">
      <c r="A29" s="14"/>
      <c r="B29" s="222" t="s">
        <v>588</v>
      </c>
      <c r="C29" s="80"/>
      <c r="D29" s="80"/>
      <c r="E29" s="80"/>
      <c r="F29" s="80"/>
      <c r="G29" s="80"/>
      <c r="H29" s="80"/>
      <c r="I29" s="80"/>
      <c r="J29" s="80"/>
      <c r="K29" s="80"/>
      <c r="L29" s="80"/>
      <c r="M29" s="80"/>
      <c r="N29" s="80"/>
      <c r="O29" s="80"/>
      <c r="P29" s="80"/>
    </row>
    <row r="30" spans="1:16" x14ac:dyDescent="0.25">
      <c r="A30" s="14"/>
      <c r="B30" s="80"/>
      <c r="C30" s="80"/>
      <c r="D30" s="80"/>
      <c r="E30" s="80"/>
      <c r="F30" s="80"/>
      <c r="G30" s="80"/>
      <c r="H30" s="80"/>
      <c r="I30" s="80"/>
      <c r="J30" s="80"/>
      <c r="K30" s="80"/>
      <c r="L30" s="80"/>
      <c r="M30" s="80"/>
      <c r="N30" s="80"/>
      <c r="O30" s="80"/>
      <c r="P30" s="80"/>
    </row>
    <row r="31" spans="1:16" ht="17.100000000000001" customHeight="1" x14ac:dyDescent="0.25">
      <c r="A31" s="14"/>
      <c r="B31" s="80"/>
      <c r="C31" s="80"/>
      <c r="D31" s="80"/>
      <c r="E31" s="80"/>
      <c r="F31" s="80"/>
      <c r="G31" s="80"/>
      <c r="H31" s="80"/>
      <c r="I31" s="80"/>
      <c r="J31" s="80"/>
      <c r="K31" s="80"/>
      <c r="L31" s="80"/>
      <c r="M31" s="80"/>
      <c r="N31" s="80"/>
      <c r="O31" s="80"/>
      <c r="P31" s="80"/>
    </row>
    <row r="32" spans="1:16" x14ac:dyDescent="0.25">
      <c r="A32" s="14"/>
      <c r="B32" s="14"/>
      <c r="C32" s="14"/>
      <c r="D32" s="14"/>
      <c r="E32" s="14"/>
      <c r="F32" s="14"/>
      <c r="G32" s="14"/>
      <c r="H32" s="14"/>
      <c r="I32" s="14"/>
      <c r="J32" s="14"/>
      <c r="K32" s="14"/>
      <c r="L32" s="14"/>
      <c r="M32" s="14"/>
      <c r="N32" s="14"/>
      <c r="O32" s="14"/>
      <c r="P32" s="14"/>
    </row>
  </sheetData>
  <sheetProtection sheet="1" objects="1" scenarios="1" formatColumns="0" formatRows="0"/>
  <mergeCells count="36">
    <mergeCell ref="D26:P27"/>
    <mergeCell ref="L13:P16"/>
    <mergeCell ref="G17:K20"/>
    <mergeCell ref="C26:C27"/>
    <mergeCell ref="G13:K16"/>
    <mergeCell ref="B29:P31"/>
    <mergeCell ref="L9:P12"/>
    <mergeCell ref="C13:D16"/>
    <mergeCell ref="B24:B25"/>
    <mergeCell ref="C9:D12"/>
    <mergeCell ref="B13:B16"/>
    <mergeCell ref="G9:K12"/>
    <mergeCell ref="F13:F16"/>
    <mergeCell ref="B9:B12"/>
    <mergeCell ref="L17:P20"/>
    <mergeCell ref="B26:B27"/>
    <mergeCell ref="F9:F12"/>
    <mergeCell ref="B23:P23"/>
    <mergeCell ref="D24:P25"/>
    <mergeCell ref="B4:P5"/>
    <mergeCell ref="C24:C25"/>
    <mergeCell ref="C17:D20"/>
    <mergeCell ref="E13:E16"/>
    <mergeCell ref="B17:B20"/>
    <mergeCell ref="E9:E12"/>
    <mergeCell ref="C7:D8"/>
    <mergeCell ref="F17:F20"/>
    <mergeCell ref="B21:P22"/>
    <mergeCell ref="B2:P2"/>
    <mergeCell ref="E17:E20"/>
    <mergeCell ref="B6:B8"/>
    <mergeCell ref="C6:P6"/>
    <mergeCell ref="L7:P8"/>
    <mergeCell ref="E7:E8"/>
    <mergeCell ref="G7:K8"/>
    <mergeCell ref="F7:F8"/>
  </mergeCells>
  <dataValidations count="3">
    <dataValidation type="list" allowBlank="1" showInputMessage="1" showErrorMessage="1" prompt="Select Rating" sqref="E9:E19 B26:C27" xr:uid="{00000000-0002-0000-0A00-000000000000}">
      <formula1>"Low, Moderate, Substantial, High"</formula1>
    </dataValidation>
    <dataValidation type="list" allowBlank="1" showInputMessage="1" showErrorMessage="1" prompt="Select Response" sqref="F9:F19" xr:uid="{00000000-0002-0000-0A00-000001000000}">
      <formula1>"Yes, No"</formula1>
    </dataValidation>
    <dataValidation type="list" allowBlank="1" showInputMessage="1" showErrorMessage="1" prompt="Select type of risk" sqref="C9:D20" xr:uid="{00000000-0002-0000-0A00-000002000000}">
      <formula1>"Political, Economic, Legal &amp; Regulatory, Environmental, Social, Institutional, Operational &amp; Logistical, Reputational, Partnership &amp; Coordination, Strategic, Safety &amp; Security"</formula1>
    </dataValidation>
  </dataValidations>
  <pageMargins left="0.25" right="0.25" top="0.75" bottom="0.75" header="0.3" footer="0.3"/>
  <pageSetup paperSize="5" scale="61"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theme="3" tint="0.499984740745262"/>
  </sheetPr>
  <dimension ref="A1:M47"/>
  <sheetViews>
    <sheetView showGridLines="0" view="pageBreakPreview" topLeftCell="A3" zoomScaleNormal="100" zoomScaleSheetLayoutView="100" workbookViewId="0">
      <selection activeCell="M12" sqref="M12"/>
    </sheetView>
  </sheetViews>
  <sheetFormatPr defaultColWidth="8.85546875" defaultRowHeight="15" x14ac:dyDescent="0.25"/>
  <cols>
    <col min="1" max="1" width="1.42578125" customWidth="1"/>
    <col min="5" max="5" width="25.42578125" customWidth="1"/>
    <col min="11" max="11" width="12.5703125" customWidth="1"/>
  </cols>
  <sheetData>
    <row r="1" spans="1:13" x14ac:dyDescent="0.25">
      <c r="A1" s="14"/>
      <c r="B1" s="14"/>
      <c r="C1" s="14"/>
      <c r="D1" s="14"/>
      <c r="E1" s="14"/>
      <c r="F1" s="14"/>
      <c r="G1" s="14"/>
      <c r="H1" s="14"/>
      <c r="I1" s="14"/>
      <c r="J1" s="14"/>
      <c r="K1" s="14"/>
    </row>
    <row r="2" spans="1:13" ht="15.95" customHeight="1" x14ac:dyDescent="0.3">
      <c r="A2" s="14"/>
      <c r="B2" s="212" t="s">
        <v>589</v>
      </c>
      <c r="C2" s="80"/>
      <c r="D2" s="80"/>
      <c r="E2" s="80"/>
      <c r="F2" s="80"/>
      <c r="G2" s="80"/>
      <c r="H2" s="80"/>
      <c r="I2" s="80"/>
      <c r="J2" s="80"/>
      <c r="K2" s="80"/>
      <c r="M2" s="33"/>
    </row>
    <row r="3" spans="1:13" ht="15.95" customHeight="1" x14ac:dyDescent="0.3">
      <c r="A3" s="14"/>
      <c r="B3" s="16"/>
      <c r="C3" s="16"/>
      <c r="D3" s="16"/>
      <c r="E3" s="16"/>
      <c r="F3" s="16"/>
      <c r="G3" s="16"/>
      <c r="H3" s="16"/>
      <c r="I3" s="16"/>
      <c r="J3" s="16"/>
      <c r="K3" s="16"/>
      <c r="M3" s="33"/>
    </row>
    <row r="4" spans="1:13" ht="15.95" customHeight="1" x14ac:dyDescent="0.3">
      <c r="A4" s="14"/>
      <c r="B4" s="83" t="s">
        <v>590</v>
      </c>
      <c r="C4" s="85"/>
      <c r="D4" s="85"/>
      <c r="E4" s="85"/>
      <c r="F4" s="85"/>
      <c r="G4" s="85"/>
      <c r="H4" s="85"/>
      <c r="I4" s="85"/>
      <c r="J4" s="85"/>
      <c r="K4" s="86"/>
      <c r="M4" s="33"/>
    </row>
    <row r="5" spans="1:13" ht="24.95" customHeight="1" x14ac:dyDescent="0.3">
      <c r="A5" s="14"/>
      <c r="B5" s="87"/>
      <c r="C5" s="88"/>
      <c r="D5" s="88"/>
      <c r="E5" s="88"/>
      <c r="F5" s="88"/>
      <c r="G5" s="88"/>
      <c r="H5" s="88"/>
      <c r="I5" s="88"/>
      <c r="J5" s="88"/>
      <c r="K5" s="89"/>
      <c r="M5" s="33"/>
    </row>
    <row r="6" spans="1:13" ht="14.45" customHeight="1" x14ac:dyDescent="0.3">
      <c r="A6" s="14"/>
      <c r="B6" s="83"/>
      <c r="C6" s="91"/>
      <c r="D6" s="91"/>
      <c r="E6" s="91"/>
      <c r="F6" s="91"/>
      <c r="G6" s="91"/>
      <c r="H6" s="91"/>
      <c r="I6" s="91"/>
      <c r="J6" s="91"/>
      <c r="K6" s="93"/>
      <c r="M6" s="33"/>
    </row>
    <row r="7" spans="1:13" ht="14.45" customHeight="1" x14ac:dyDescent="0.3">
      <c r="A7" s="14"/>
      <c r="B7" s="211" t="s">
        <v>591</v>
      </c>
      <c r="C7" s="85"/>
      <c r="D7" s="85"/>
      <c r="E7" s="86"/>
      <c r="F7" s="217" t="s">
        <v>592</v>
      </c>
      <c r="G7" s="85"/>
      <c r="H7" s="85"/>
      <c r="I7" s="85"/>
      <c r="J7" s="85"/>
      <c r="K7" s="86"/>
      <c r="M7" s="33"/>
    </row>
    <row r="8" spans="1:13" ht="17.100000000000001" customHeight="1" x14ac:dyDescent="0.3">
      <c r="A8" s="14"/>
      <c r="B8" s="87"/>
      <c r="C8" s="88"/>
      <c r="D8" s="88"/>
      <c r="E8" s="89"/>
      <c r="F8" s="87"/>
      <c r="G8" s="88"/>
      <c r="H8" s="88"/>
      <c r="I8" s="88"/>
      <c r="J8" s="88"/>
      <c r="K8" s="89"/>
      <c r="M8" s="33"/>
    </row>
    <row r="9" spans="1:13" ht="14.45" customHeight="1" x14ac:dyDescent="0.3">
      <c r="A9" s="14"/>
      <c r="B9" s="224" t="s">
        <v>593</v>
      </c>
      <c r="C9" s="85"/>
      <c r="D9" s="85"/>
      <c r="E9" s="86"/>
      <c r="F9" s="223" t="s">
        <v>594</v>
      </c>
      <c r="G9" s="85"/>
      <c r="H9" s="85"/>
      <c r="I9" s="85"/>
      <c r="J9" s="85"/>
      <c r="K9" s="86"/>
      <c r="M9" s="33"/>
    </row>
    <row r="10" spans="1:13" ht="138" customHeight="1" x14ac:dyDescent="0.3">
      <c r="A10" s="14"/>
      <c r="B10" s="87"/>
      <c r="C10" s="88"/>
      <c r="D10" s="88"/>
      <c r="E10" s="89"/>
      <c r="F10" s="87"/>
      <c r="G10" s="88"/>
      <c r="H10" s="88"/>
      <c r="I10" s="88"/>
      <c r="J10" s="88"/>
      <c r="K10" s="89"/>
      <c r="M10" s="33"/>
    </row>
    <row r="11" spans="1:13" ht="42" customHeight="1" x14ac:dyDescent="0.3">
      <c r="A11" s="14"/>
      <c r="B11" s="224" t="s">
        <v>595</v>
      </c>
      <c r="C11" s="85"/>
      <c r="D11" s="85"/>
      <c r="E11" s="86"/>
      <c r="F11" s="223" t="s">
        <v>596</v>
      </c>
      <c r="G11" s="85"/>
      <c r="H11" s="85"/>
      <c r="I11" s="85"/>
      <c r="J11" s="85"/>
      <c r="K11" s="86"/>
      <c r="M11" s="33"/>
    </row>
    <row r="12" spans="1:13" ht="21.75" customHeight="1" x14ac:dyDescent="0.3">
      <c r="A12" s="14"/>
      <c r="B12" s="87"/>
      <c r="C12" s="88"/>
      <c r="D12" s="88"/>
      <c r="E12" s="89"/>
      <c r="F12" s="87"/>
      <c r="G12" s="88"/>
      <c r="H12" s="88"/>
      <c r="I12" s="88"/>
      <c r="J12" s="88"/>
      <c r="K12" s="89"/>
      <c r="M12" s="33"/>
    </row>
    <row r="16" spans="1:13" ht="17.100000000000001" customHeight="1" x14ac:dyDescent="0.25">
      <c r="A16" s="14"/>
      <c r="B16" s="14"/>
      <c r="C16" s="14"/>
      <c r="D16" s="14"/>
      <c r="E16" s="14"/>
      <c r="F16" s="14"/>
      <c r="G16" s="14"/>
      <c r="H16" s="14"/>
      <c r="I16" s="14"/>
      <c r="J16" s="14"/>
      <c r="K16" s="14"/>
    </row>
    <row r="17" spans="1:11" ht="17.100000000000001" customHeight="1" x14ac:dyDescent="0.25">
      <c r="A17" s="14"/>
      <c r="B17" s="14"/>
      <c r="C17" s="14"/>
      <c r="D17" s="14"/>
      <c r="E17" s="14"/>
      <c r="F17" s="14"/>
      <c r="G17" s="14"/>
      <c r="H17" s="14"/>
      <c r="I17" s="14"/>
      <c r="J17" s="14"/>
      <c r="K17" s="14"/>
    </row>
    <row r="18" spans="1:11" ht="17.100000000000001" customHeight="1" x14ac:dyDescent="0.25">
      <c r="A18" s="14"/>
      <c r="B18" s="14"/>
      <c r="C18" s="14"/>
      <c r="D18" s="14"/>
      <c r="E18" s="14"/>
      <c r="F18" s="14"/>
      <c r="G18" s="14"/>
      <c r="H18" s="14"/>
      <c r="I18" s="14"/>
      <c r="J18" s="14"/>
      <c r="K18" s="14"/>
    </row>
    <row r="19" spans="1:11" ht="17.100000000000001" customHeight="1" x14ac:dyDescent="0.25">
      <c r="A19" s="14"/>
      <c r="B19" s="14"/>
      <c r="C19" s="14"/>
      <c r="D19" s="14"/>
      <c r="E19" s="14"/>
      <c r="F19" s="14"/>
      <c r="G19" s="14"/>
      <c r="H19" s="14"/>
      <c r="I19" s="14"/>
      <c r="J19" s="14"/>
      <c r="K19" s="14"/>
    </row>
    <row r="20" spans="1:11" ht="17.100000000000001" customHeight="1" x14ac:dyDescent="0.25">
      <c r="A20" s="14"/>
      <c r="B20" s="14"/>
      <c r="C20" s="14"/>
      <c r="D20" s="14"/>
      <c r="E20" s="14"/>
      <c r="F20" s="14"/>
      <c r="G20" s="14"/>
      <c r="H20" s="14"/>
      <c r="I20" s="14"/>
      <c r="J20" s="14"/>
      <c r="K20" s="14"/>
    </row>
    <row r="21" spans="1:11" ht="17.100000000000001" customHeight="1" x14ac:dyDescent="0.25">
      <c r="A21" s="14"/>
      <c r="B21" s="14"/>
      <c r="C21" s="14"/>
      <c r="D21" s="14"/>
      <c r="E21" s="14"/>
      <c r="F21" s="14"/>
      <c r="G21" s="14"/>
      <c r="H21" s="14"/>
      <c r="I21" s="14"/>
      <c r="J21" s="14"/>
      <c r="K21" s="14"/>
    </row>
    <row r="22" spans="1:11" ht="17.100000000000001" customHeight="1" x14ac:dyDescent="0.25">
      <c r="A22" s="14"/>
      <c r="B22" s="14"/>
      <c r="C22" s="14"/>
      <c r="D22" s="14"/>
      <c r="E22" s="14"/>
      <c r="F22" s="14"/>
      <c r="G22" s="14"/>
      <c r="H22" s="14"/>
      <c r="I22" s="14"/>
      <c r="J22" s="14"/>
      <c r="K22" s="14"/>
    </row>
    <row r="23" spans="1:11" ht="17.100000000000001" customHeight="1" x14ac:dyDescent="0.25">
      <c r="A23" s="14"/>
      <c r="B23" s="14"/>
      <c r="C23" s="14"/>
      <c r="D23" s="14"/>
      <c r="E23" s="14"/>
      <c r="F23" s="14"/>
      <c r="G23" s="14"/>
      <c r="H23" s="14"/>
      <c r="I23" s="14"/>
      <c r="J23" s="14"/>
      <c r="K23" s="14"/>
    </row>
    <row r="24" spans="1:11" ht="17.100000000000001" customHeight="1" x14ac:dyDescent="0.25">
      <c r="A24" s="14"/>
      <c r="B24" s="14"/>
      <c r="C24" s="14"/>
      <c r="D24" s="14"/>
      <c r="E24" s="14"/>
      <c r="F24" s="14"/>
      <c r="G24" s="14"/>
      <c r="H24" s="14"/>
      <c r="I24" s="14"/>
      <c r="J24" s="14"/>
      <c r="K24" s="14"/>
    </row>
    <row r="25" spans="1:11" ht="17.100000000000001" customHeight="1" x14ac:dyDescent="0.25">
      <c r="A25" s="14"/>
      <c r="B25" s="14"/>
      <c r="C25" s="14"/>
      <c r="D25" s="14"/>
      <c r="E25" s="14"/>
      <c r="F25" s="14"/>
      <c r="G25" s="14"/>
      <c r="H25" s="14"/>
      <c r="I25" s="14"/>
      <c r="J25" s="14"/>
      <c r="K25" s="14"/>
    </row>
    <row r="26" spans="1:11" ht="17.100000000000001" customHeight="1" x14ac:dyDescent="0.25">
      <c r="A26" s="14"/>
      <c r="B26" s="14"/>
      <c r="C26" s="14"/>
      <c r="D26" s="14"/>
      <c r="E26" s="14"/>
      <c r="F26" s="14"/>
      <c r="G26" s="14"/>
      <c r="H26" s="14"/>
      <c r="I26" s="14"/>
      <c r="J26" s="14"/>
      <c r="K26" s="14"/>
    </row>
    <row r="27" spans="1:11" ht="17.100000000000001" customHeight="1" x14ac:dyDescent="0.25">
      <c r="A27" s="14"/>
      <c r="B27" s="14"/>
      <c r="C27" s="14"/>
      <c r="D27" s="14"/>
      <c r="E27" s="14"/>
      <c r="F27" s="14"/>
      <c r="G27" s="14"/>
      <c r="H27" s="14"/>
      <c r="I27" s="14"/>
      <c r="J27" s="14"/>
      <c r="K27" s="14"/>
    </row>
    <row r="28" spans="1:11" ht="17.100000000000001" customHeight="1" x14ac:dyDescent="0.25">
      <c r="A28" s="14"/>
      <c r="B28" s="14"/>
      <c r="C28" s="14"/>
      <c r="D28" s="14"/>
      <c r="E28" s="14"/>
      <c r="F28" s="14"/>
      <c r="G28" s="14"/>
      <c r="H28" s="14"/>
      <c r="I28" s="14"/>
      <c r="J28" s="14"/>
      <c r="K28" s="14"/>
    </row>
    <row r="29" spans="1:11" ht="17.100000000000001" customHeight="1" x14ac:dyDescent="0.25">
      <c r="A29" s="14"/>
      <c r="B29" s="14"/>
      <c r="C29" s="14"/>
      <c r="D29" s="14"/>
      <c r="E29" s="14"/>
      <c r="F29" s="14"/>
      <c r="G29" s="14"/>
      <c r="H29" s="14"/>
      <c r="I29" s="14"/>
      <c r="J29" s="14"/>
      <c r="K29" s="14"/>
    </row>
    <row r="30" spans="1:11" ht="17.100000000000001" customHeight="1" x14ac:dyDescent="0.25">
      <c r="A30" s="14"/>
      <c r="B30" s="14"/>
      <c r="C30" s="14"/>
      <c r="D30" s="14"/>
      <c r="E30" s="14"/>
      <c r="F30" s="14"/>
      <c r="G30" s="14"/>
      <c r="H30" s="14"/>
      <c r="I30" s="14"/>
      <c r="J30" s="14"/>
      <c r="K30" s="14"/>
    </row>
    <row r="31" spans="1:11" ht="17.100000000000001" customHeight="1" x14ac:dyDescent="0.25">
      <c r="A31" s="14"/>
      <c r="B31" s="14"/>
      <c r="C31" s="14"/>
      <c r="D31" s="14"/>
      <c r="E31" s="14"/>
      <c r="F31" s="14"/>
      <c r="G31" s="14"/>
      <c r="H31" s="14"/>
      <c r="I31" s="14"/>
      <c r="J31" s="14"/>
      <c r="K31" s="14"/>
    </row>
    <row r="32" spans="1:11" ht="17.100000000000001" customHeight="1" x14ac:dyDescent="0.25">
      <c r="A32" s="14"/>
      <c r="B32" s="14"/>
      <c r="C32" s="14"/>
      <c r="D32" s="14"/>
      <c r="E32" s="14"/>
      <c r="F32" s="14"/>
      <c r="G32" s="14"/>
      <c r="H32" s="14"/>
      <c r="I32" s="14"/>
      <c r="J32" s="14"/>
      <c r="K32" s="14"/>
    </row>
    <row r="33" spans="1:11" ht="17.100000000000001" customHeight="1" x14ac:dyDescent="0.25">
      <c r="A33" s="14"/>
      <c r="B33" s="14"/>
      <c r="C33" s="14"/>
      <c r="D33" s="14"/>
      <c r="E33" s="14"/>
      <c r="F33" s="14"/>
      <c r="G33" s="14"/>
      <c r="H33" s="14"/>
      <c r="I33" s="14"/>
      <c r="J33" s="14"/>
      <c r="K33" s="14"/>
    </row>
    <row r="34" spans="1:11" ht="17.100000000000001" customHeight="1" x14ac:dyDescent="0.25">
      <c r="A34" s="14"/>
      <c r="B34" s="14"/>
      <c r="C34" s="14"/>
      <c r="D34" s="14"/>
      <c r="E34" s="14"/>
      <c r="F34" s="14"/>
      <c r="G34" s="14"/>
      <c r="H34" s="14"/>
      <c r="I34" s="14"/>
      <c r="J34" s="14"/>
      <c r="K34" s="14"/>
    </row>
    <row r="35" spans="1:11" ht="17.100000000000001" customHeight="1" x14ac:dyDescent="0.25">
      <c r="A35" s="14"/>
      <c r="B35" s="14"/>
      <c r="C35" s="14"/>
      <c r="D35" s="14"/>
      <c r="E35" s="14"/>
      <c r="F35" s="14"/>
      <c r="G35" s="14"/>
      <c r="H35" s="14"/>
      <c r="I35" s="14"/>
      <c r="J35" s="14"/>
      <c r="K35" s="14"/>
    </row>
    <row r="36" spans="1:11" ht="17.100000000000001" customHeight="1" x14ac:dyDescent="0.25">
      <c r="A36" s="14"/>
      <c r="B36" s="14"/>
      <c r="C36" s="14"/>
      <c r="D36" s="14"/>
      <c r="E36" s="14"/>
      <c r="F36" s="14"/>
      <c r="G36" s="14"/>
      <c r="H36" s="14"/>
      <c r="I36" s="14"/>
      <c r="J36" s="14"/>
      <c r="K36" s="14"/>
    </row>
    <row r="37" spans="1:11" ht="17.100000000000001" customHeight="1" x14ac:dyDescent="0.25">
      <c r="A37" s="14"/>
      <c r="B37" s="14"/>
      <c r="C37" s="14"/>
      <c r="D37" s="14"/>
      <c r="E37" s="14"/>
      <c r="F37" s="14"/>
      <c r="G37" s="14"/>
      <c r="H37" s="14"/>
      <c r="I37" s="14"/>
      <c r="J37" s="14"/>
      <c r="K37" s="14"/>
    </row>
    <row r="38" spans="1:11" ht="17.100000000000001" customHeight="1" x14ac:dyDescent="0.25">
      <c r="A38" s="14"/>
      <c r="B38" s="14"/>
      <c r="C38" s="14"/>
      <c r="D38" s="14"/>
      <c r="E38" s="14"/>
      <c r="F38" s="14"/>
      <c r="G38" s="14"/>
      <c r="H38" s="14"/>
      <c r="I38" s="14"/>
      <c r="J38" s="14"/>
      <c r="K38" s="14"/>
    </row>
    <row r="39" spans="1:11" ht="17.100000000000001" customHeight="1" x14ac:dyDescent="0.25">
      <c r="A39" s="14"/>
      <c r="B39" s="14"/>
      <c r="C39" s="14"/>
      <c r="D39" s="14"/>
      <c r="E39" s="14"/>
      <c r="F39" s="14"/>
      <c r="G39" s="14"/>
      <c r="H39" s="14"/>
      <c r="I39" s="14"/>
      <c r="J39" s="14"/>
      <c r="K39" s="14"/>
    </row>
    <row r="40" spans="1:11" ht="17.100000000000001" customHeight="1" x14ac:dyDescent="0.25">
      <c r="A40" s="14"/>
      <c r="B40" s="14"/>
      <c r="C40" s="14"/>
      <c r="D40" s="14"/>
      <c r="E40" s="14"/>
      <c r="F40" s="14"/>
      <c r="G40" s="14"/>
      <c r="H40" s="14"/>
      <c r="I40" s="14"/>
      <c r="J40" s="14"/>
      <c r="K40" s="14"/>
    </row>
    <row r="41" spans="1:11" ht="17.100000000000001" customHeight="1" x14ac:dyDescent="0.25">
      <c r="A41" s="14"/>
      <c r="B41" s="14"/>
      <c r="C41" s="14"/>
      <c r="D41" s="14"/>
      <c r="E41" s="14"/>
      <c r="F41" s="14"/>
      <c r="G41" s="14"/>
      <c r="H41" s="14"/>
      <c r="I41" s="14"/>
      <c r="J41" s="14"/>
      <c r="K41" s="14"/>
    </row>
    <row r="42" spans="1:11" ht="17.100000000000001" customHeight="1" x14ac:dyDescent="0.25">
      <c r="A42" s="14"/>
      <c r="B42" s="14"/>
      <c r="C42" s="14"/>
      <c r="D42" s="14"/>
      <c r="E42" s="14"/>
      <c r="F42" s="14"/>
      <c r="G42" s="14"/>
      <c r="H42" s="14"/>
      <c r="I42" s="14"/>
      <c r="J42" s="14"/>
      <c r="K42" s="14"/>
    </row>
    <row r="43" spans="1:11" ht="17.100000000000001" customHeight="1" x14ac:dyDescent="0.25">
      <c r="A43" s="14"/>
      <c r="B43" s="14"/>
      <c r="C43" s="14"/>
      <c r="D43" s="14"/>
      <c r="E43" s="14"/>
      <c r="F43" s="14"/>
      <c r="G43" s="14"/>
      <c r="H43" s="14"/>
      <c r="I43" s="14"/>
      <c r="J43" s="14"/>
      <c r="K43" s="14"/>
    </row>
    <row r="44" spans="1:11" ht="17.100000000000001" customHeight="1" x14ac:dyDescent="0.25">
      <c r="A44" s="14"/>
      <c r="B44" s="14"/>
      <c r="C44" s="14"/>
      <c r="D44" s="14"/>
      <c r="E44" s="14"/>
      <c r="F44" s="14"/>
      <c r="G44" s="14"/>
      <c r="H44" s="14"/>
      <c r="I44" s="14"/>
      <c r="J44" s="14"/>
      <c r="K44" s="14"/>
    </row>
    <row r="45" spans="1:11" ht="17.100000000000001" customHeight="1" x14ac:dyDescent="0.25">
      <c r="A45" s="14"/>
      <c r="B45" s="14"/>
      <c r="C45" s="14"/>
      <c r="D45" s="14"/>
      <c r="E45" s="14"/>
      <c r="F45" s="14"/>
      <c r="G45" s="14"/>
      <c r="H45" s="14"/>
      <c r="I45" s="14"/>
      <c r="J45" s="14"/>
      <c r="K45" s="14"/>
    </row>
    <row r="46" spans="1:11" ht="17.100000000000001" customHeight="1" x14ac:dyDescent="0.25">
      <c r="A46" s="14"/>
      <c r="B46" s="14"/>
      <c r="C46" s="14"/>
      <c r="D46" s="14"/>
      <c r="E46" s="14"/>
      <c r="F46" s="14"/>
      <c r="G46" s="14"/>
      <c r="H46" s="14"/>
      <c r="I46" s="14"/>
      <c r="J46" s="14"/>
      <c r="K46" s="14"/>
    </row>
    <row r="47" spans="1:11" x14ac:dyDescent="0.25">
      <c r="A47" s="14"/>
      <c r="B47" s="14"/>
      <c r="C47" s="14"/>
      <c r="D47" s="14"/>
      <c r="E47" s="14"/>
      <c r="F47" s="14"/>
      <c r="G47" s="14"/>
      <c r="H47" s="14"/>
      <c r="I47" s="14"/>
      <c r="J47" s="14"/>
      <c r="K47" s="14"/>
    </row>
  </sheetData>
  <sheetProtection sheet="1" objects="1" scenarios="1" formatColumns="0" formatRows="0"/>
  <mergeCells count="9">
    <mergeCell ref="F7:K8"/>
    <mergeCell ref="B9:E10"/>
    <mergeCell ref="F11:K12"/>
    <mergeCell ref="B2:K2"/>
    <mergeCell ref="B6:K6"/>
    <mergeCell ref="F9:K10"/>
    <mergeCell ref="B4:K5"/>
    <mergeCell ref="B7:E8"/>
    <mergeCell ref="B11:E12"/>
  </mergeCells>
  <pageMargins left="0.25" right="0.25" top="0.75" bottom="0.75" header="0.3" footer="0.3"/>
  <pageSetup paperSize="5" scale="93"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3" tint="0.499984740745262"/>
  </sheetPr>
  <dimension ref="A1:K54"/>
  <sheetViews>
    <sheetView showGridLines="0" view="pageBreakPreview" zoomScaleNormal="100" zoomScaleSheetLayoutView="100" workbookViewId="0">
      <selection activeCell="N20" sqref="N20"/>
    </sheetView>
  </sheetViews>
  <sheetFormatPr defaultColWidth="8.85546875" defaultRowHeight="15" x14ac:dyDescent="0.25"/>
  <cols>
    <col min="1" max="1" width="1.42578125" customWidth="1"/>
    <col min="2" max="2" width="9.140625" customWidth="1"/>
    <col min="8" max="8" width="16" customWidth="1"/>
  </cols>
  <sheetData>
    <row r="1" spans="1:11" x14ac:dyDescent="0.25">
      <c r="A1" s="2"/>
      <c r="B1" s="2"/>
      <c r="C1" s="2"/>
      <c r="D1" s="2"/>
      <c r="E1" s="2"/>
      <c r="F1" s="2"/>
      <c r="G1" s="2"/>
      <c r="H1" s="2"/>
      <c r="I1" s="2"/>
      <c r="J1" s="2"/>
      <c r="K1" s="2"/>
    </row>
    <row r="2" spans="1:11" ht="19.5" customHeight="1" x14ac:dyDescent="0.25">
      <c r="A2" s="2"/>
      <c r="B2" s="229" t="s">
        <v>597</v>
      </c>
      <c r="C2" s="80"/>
      <c r="D2" s="80"/>
      <c r="E2" s="80"/>
      <c r="F2" s="80"/>
      <c r="G2" s="80"/>
      <c r="H2" s="80"/>
      <c r="I2" s="80"/>
      <c r="J2" s="80"/>
      <c r="K2" s="80"/>
    </row>
    <row r="3" spans="1:11" x14ac:dyDescent="0.25">
      <c r="A3" s="2"/>
      <c r="B3" s="15"/>
      <c r="C3" s="15"/>
      <c r="D3" s="15"/>
      <c r="E3" s="15"/>
      <c r="F3" s="15"/>
      <c r="G3" s="15"/>
      <c r="H3" s="15"/>
      <c r="I3" s="15"/>
      <c r="J3" s="15"/>
      <c r="K3" s="15"/>
    </row>
    <row r="4" spans="1:11" s="3" customFormat="1" ht="14.45" customHeight="1" x14ac:dyDescent="0.25">
      <c r="A4" s="8"/>
      <c r="B4" s="92" t="s">
        <v>598</v>
      </c>
      <c r="C4" s="85"/>
      <c r="D4" s="85"/>
      <c r="E4" s="85"/>
      <c r="F4" s="85"/>
      <c r="G4" s="85"/>
      <c r="H4" s="85"/>
      <c r="I4" s="85"/>
      <c r="J4" s="85"/>
      <c r="K4" s="86"/>
    </row>
    <row r="5" spans="1:11" ht="15.95" customHeight="1" x14ac:dyDescent="0.25">
      <c r="A5" s="2"/>
      <c r="B5" s="209"/>
      <c r="C5" s="80"/>
      <c r="D5" s="80"/>
      <c r="E5" s="80"/>
      <c r="F5" s="80"/>
      <c r="G5" s="80"/>
      <c r="H5" s="80"/>
      <c r="I5" s="80"/>
      <c r="J5" s="80"/>
      <c r="K5" s="210"/>
    </row>
    <row r="6" spans="1:11" ht="15.95" customHeight="1" x14ac:dyDescent="0.25">
      <c r="A6" s="2"/>
      <c r="B6" s="209"/>
      <c r="C6" s="80"/>
      <c r="D6" s="80"/>
      <c r="E6" s="80"/>
      <c r="F6" s="80"/>
      <c r="G6" s="80"/>
      <c r="H6" s="80"/>
      <c r="I6" s="80"/>
      <c r="J6" s="80"/>
      <c r="K6" s="210"/>
    </row>
    <row r="7" spans="1:11" ht="15.95" customHeight="1" x14ac:dyDescent="0.25">
      <c r="A7" s="2"/>
      <c r="B7" s="209"/>
      <c r="C7" s="80"/>
      <c r="D7" s="80"/>
      <c r="E7" s="80"/>
      <c r="F7" s="80"/>
      <c r="G7" s="80"/>
      <c r="H7" s="80"/>
      <c r="I7" s="80"/>
      <c r="J7" s="80"/>
      <c r="K7" s="210"/>
    </row>
    <row r="8" spans="1:11" ht="29.25" customHeight="1" x14ac:dyDescent="0.25">
      <c r="A8" s="2"/>
      <c r="B8" s="87"/>
      <c r="C8" s="88"/>
      <c r="D8" s="88"/>
      <c r="E8" s="88"/>
      <c r="F8" s="88"/>
      <c r="G8" s="88"/>
      <c r="H8" s="88"/>
      <c r="I8" s="88"/>
      <c r="J8" s="88"/>
      <c r="K8" s="89"/>
    </row>
    <row r="9" spans="1:11" ht="14.45" customHeight="1" x14ac:dyDescent="0.25">
      <c r="A9" s="2"/>
      <c r="B9" s="217" t="s">
        <v>599</v>
      </c>
      <c r="C9" s="86"/>
      <c r="D9" s="217" t="s">
        <v>600</v>
      </c>
      <c r="E9" s="85"/>
      <c r="F9" s="85"/>
      <c r="G9" s="85"/>
      <c r="H9" s="86"/>
      <c r="I9" s="228" t="s">
        <v>601</v>
      </c>
      <c r="J9" s="217" t="s">
        <v>602</v>
      </c>
      <c r="K9" s="86"/>
    </row>
    <row r="10" spans="1:11" ht="14.45" customHeight="1" x14ac:dyDescent="0.25">
      <c r="A10" s="2"/>
      <c r="B10" s="209"/>
      <c r="C10" s="210"/>
      <c r="D10" s="209"/>
      <c r="E10" s="80"/>
      <c r="F10" s="80"/>
      <c r="G10" s="80"/>
      <c r="H10" s="210"/>
      <c r="I10" s="213"/>
      <c r="J10" s="209"/>
      <c r="K10" s="210"/>
    </row>
    <row r="11" spans="1:11" ht="15.95" customHeight="1" x14ac:dyDescent="0.25">
      <c r="A11" s="2"/>
      <c r="B11" s="87"/>
      <c r="C11" s="89"/>
      <c r="D11" s="87"/>
      <c r="E11" s="88"/>
      <c r="F11" s="88"/>
      <c r="G11" s="88"/>
      <c r="H11" s="89"/>
      <c r="I11" s="84"/>
      <c r="J11" s="87"/>
      <c r="K11" s="89"/>
    </row>
    <row r="12" spans="1:11" ht="14.45" customHeight="1" x14ac:dyDescent="0.25">
      <c r="A12" s="2"/>
      <c r="B12" s="92" t="s">
        <v>603</v>
      </c>
      <c r="C12" s="86"/>
      <c r="D12" s="92"/>
      <c r="E12" s="85"/>
      <c r="F12" s="85"/>
      <c r="G12" s="85"/>
      <c r="H12" s="86"/>
      <c r="I12" s="92"/>
      <c r="J12" s="83"/>
      <c r="K12" s="86"/>
    </row>
    <row r="13" spans="1:11" ht="15.95" customHeight="1" x14ac:dyDescent="0.25">
      <c r="A13" s="2"/>
      <c r="B13" s="87"/>
      <c r="C13" s="89"/>
      <c r="D13" s="87"/>
      <c r="E13" s="88"/>
      <c r="F13" s="88"/>
      <c r="G13" s="88"/>
      <c r="H13" s="89"/>
      <c r="I13" s="84"/>
      <c r="J13" s="87"/>
      <c r="K13" s="89"/>
    </row>
    <row r="14" spans="1:11" ht="14.45" customHeight="1" x14ac:dyDescent="0.25">
      <c r="A14" s="2"/>
      <c r="B14" s="92" t="s">
        <v>604</v>
      </c>
      <c r="C14" s="86"/>
      <c r="D14" s="92"/>
      <c r="E14" s="85"/>
      <c r="F14" s="85"/>
      <c r="G14" s="85"/>
      <c r="H14" s="86"/>
      <c r="I14" s="92"/>
      <c r="J14" s="83"/>
      <c r="K14" s="86"/>
    </row>
    <row r="15" spans="1:11" ht="15.95" customHeight="1" x14ac:dyDescent="0.25">
      <c r="A15" s="2"/>
      <c r="B15" s="87"/>
      <c r="C15" s="89"/>
      <c r="D15" s="87"/>
      <c r="E15" s="88"/>
      <c r="F15" s="88"/>
      <c r="G15" s="88"/>
      <c r="H15" s="89"/>
      <c r="I15" s="84"/>
      <c r="J15" s="87"/>
      <c r="K15" s="89"/>
    </row>
    <row r="16" spans="1:11" ht="14.45" customHeight="1" x14ac:dyDescent="0.25">
      <c r="A16" s="2"/>
      <c r="B16" s="92" t="s">
        <v>605</v>
      </c>
      <c r="C16" s="86"/>
      <c r="D16" s="92"/>
      <c r="E16" s="85"/>
      <c r="F16" s="85"/>
      <c r="G16" s="85"/>
      <c r="H16" s="86"/>
      <c r="I16" s="92"/>
      <c r="J16" s="83"/>
      <c r="K16" s="86"/>
    </row>
    <row r="17" spans="1:11" ht="15.95" customHeight="1" x14ac:dyDescent="0.25">
      <c r="A17" s="2"/>
      <c r="B17" s="209"/>
      <c r="C17" s="210"/>
      <c r="D17" s="209"/>
      <c r="E17" s="80"/>
      <c r="F17" s="80"/>
      <c r="G17" s="80"/>
      <c r="H17" s="210"/>
      <c r="I17" s="213"/>
      <c r="J17" s="209"/>
      <c r="K17" s="210"/>
    </row>
    <row r="18" spans="1:11" ht="15.95" customHeight="1" x14ac:dyDescent="0.25">
      <c r="A18" s="2"/>
      <c r="B18" s="87"/>
      <c r="C18" s="89"/>
      <c r="D18" s="87"/>
      <c r="E18" s="88"/>
      <c r="F18" s="88"/>
      <c r="G18" s="88"/>
      <c r="H18" s="89"/>
      <c r="I18" s="84"/>
      <c r="J18" s="87"/>
      <c r="K18" s="89"/>
    </row>
    <row r="19" spans="1:11" ht="14.45" customHeight="1" x14ac:dyDescent="0.25">
      <c r="A19" s="2"/>
      <c r="B19" s="92" t="s">
        <v>606</v>
      </c>
      <c r="C19" s="86"/>
      <c r="D19" s="92"/>
      <c r="E19" s="85"/>
      <c r="F19" s="85"/>
      <c r="G19" s="85"/>
      <c r="H19" s="86"/>
      <c r="I19" s="92"/>
      <c r="J19" s="83"/>
      <c r="K19" s="86"/>
    </row>
    <row r="20" spans="1:11" ht="15.95" customHeight="1" x14ac:dyDescent="0.25">
      <c r="A20" s="2"/>
      <c r="B20" s="87"/>
      <c r="C20" s="89"/>
      <c r="D20" s="87"/>
      <c r="E20" s="88"/>
      <c r="F20" s="88"/>
      <c r="G20" s="88"/>
      <c r="H20" s="89"/>
      <c r="I20" s="84"/>
      <c r="J20" s="87"/>
      <c r="K20" s="89"/>
    </row>
    <row r="21" spans="1:11" ht="14.45" customHeight="1" x14ac:dyDescent="0.25">
      <c r="A21" s="2"/>
      <c r="B21" s="92" t="s">
        <v>607</v>
      </c>
      <c r="C21" s="86"/>
      <c r="D21" s="92" t="s">
        <v>608</v>
      </c>
      <c r="E21" s="85"/>
      <c r="F21" s="85"/>
      <c r="G21" s="85"/>
      <c r="H21" s="86"/>
      <c r="I21" s="92"/>
      <c r="J21" s="83"/>
      <c r="K21" s="86"/>
    </row>
    <row r="22" spans="1:11" ht="52.5" customHeight="1" x14ac:dyDescent="0.25">
      <c r="A22" s="2"/>
      <c r="B22" s="87"/>
      <c r="C22" s="89"/>
      <c r="D22" s="87"/>
      <c r="E22" s="88"/>
      <c r="F22" s="88"/>
      <c r="G22" s="88"/>
      <c r="H22" s="89"/>
      <c r="I22" s="84"/>
      <c r="J22" s="87"/>
      <c r="K22" s="89"/>
    </row>
    <row r="23" spans="1:11" ht="14.45" customHeight="1" x14ac:dyDescent="0.25">
      <c r="A23" s="2"/>
      <c r="B23" s="92" t="s">
        <v>609</v>
      </c>
      <c r="C23" s="86"/>
      <c r="D23" s="92"/>
      <c r="E23" s="85"/>
      <c r="F23" s="85"/>
      <c r="G23" s="85"/>
      <c r="H23" s="86"/>
      <c r="I23" s="92"/>
      <c r="J23" s="83"/>
      <c r="K23" s="86"/>
    </row>
    <row r="24" spans="1:11" ht="15.95" customHeight="1" x14ac:dyDescent="0.25">
      <c r="A24" s="2"/>
      <c r="B24" s="87"/>
      <c r="C24" s="89"/>
      <c r="D24" s="87"/>
      <c r="E24" s="88"/>
      <c r="F24" s="88"/>
      <c r="G24" s="88"/>
      <c r="H24" s="89"/>
      <c r="I24" s="84"/>
      <c r="J24" s="87"/>
      <c r="K24" s="89"/>
    </row>
    <row r="25" spans="1:11" ht="14.45" customHeight="1" x14ac:dyDescent="0.25">
      <c r="A25" s="2"/>
      <c r="B25" s="92" t="s">
        <v>610</v>
      </c>
      <c r="C25" s="86"/>
      <c r="D25" s="92"/>
      <c r="E25" s="85"/>
      <c r="F25" s="85"/>
      <c r="G25" s="85"/>
      <c r="H25" s="86"/>
      <c r="I25" s="92"/>
      <c r="J25" s="83"/>
      <c r="K25" s="86"/>
    </row>
    <row r="26" spans="1:11" ht="15.95" customHeight="1" x14ac:dyDescent="0.25">
      <c r="A26" s="2"/>
      <c r="B26" s="87"/>
      <c r="C26" s="89"/>
      <c r="D26" s="87"/>
      <c r="E26" s="88"/>
      <c r="F26" s="88"/>
      <c r="G26" s="88"/>
      <c r="H26" s="89"/>
      <c r="I26" s="84"/>
      <c r="J26" s="87"/>
      <c r="K26" s="89"/>
    </row>
    <row r="27" spans="1:11" ht="14.45" customHeight="1" x14ac:dyDescent="0.25">
      <c r="A27" s="2"/>
      <c r="B27" s="92" t="s">
        <v>611</v>
      </c>
      <c r="C27" s="86"/>
      <c r="D27" s="92"/>
      <c r="E27" s="85"/>
      <c r="F27" s="85"/>
      <c r="G27" s="85"/>
      <c r="H27" s="86"/>
      <c r="I27" s="92"/>
      <c r="J27" s="83"/>
      <c r="K27" s="86"/>
    </row>
    <row r="28" spans="1:11" ht="15.95" customHeight="1" x14ac:dyDescent="0.25">
      <c r="A28" s="2"/>
      <c r="B28" s="87"/>
      <c r="C28" s="89"/>
      <c r="D28" s="87"/>
      <c r="E28" s="88"/>
      <c r="F28" s="88"/>
      <c r="G28" s="88"/>
      <c r="H28" s="89"/>
      <c r="I28" s="84"/>
      <c r="J28" s="87"/>
      <c r="K28" s="89"/>
    </row>
    <row r="29" spans="1:11" ht="14.45" customHeight="1" x14ac:dyDescent="0.25">
      <c r="A29" s="2"/>
      <c r="B29" s="92" t="s">
        <v>612</v>
      </c>
      <c r="C29" s="86"/>
      <c r="D29" s="92"/>
      <c r="E29" s="85"/>
      <c r="F29" s="85"/>
      <c r="G29" s="85"/>
      <c r="H29" s="86"/>
      <c r="I29" s="92"/>
      <c r="J29" s="83"/>
      <c r="K29" s="86"/>
    </row>
    <row r="30" spans="1:11" x14ac:dyDescent="0.25">
      <c r="A30" s="2"/>
      <c r="B30" s="87"/>
      <c r="C30" s="89"/>
      <c r="D30" s="87"/>
      <c r="E30" s="88"/>
      <c r="F30" s="88"/>
      <c r="G30" s="88"/>
      <c r="H30" s="89"/>
      <c r="I30" s="84"/>
      <c r="J30" s="87"/>
      <c r="K30" s="89"/>
    </row>
    <row r="31" spans="1:11" ht="14.45" customHeight="1" x14ac:dyDescent="0.25">
      <c r="A31" s="2"/>
      <c r="B31" s="92" t="s">
        <v>613</v>
      </c>
      <c r="C31" s="86"/>
      <c r="D31" s="92"/>
      <c r="E31" s="85"/>
      <c r="F31" s="85"/>
      <c r="G31" s="85"/>
      <c r="H31" s="86"/>
      <c r="I31" s="92"/>
      <c r="J31" s="83"/>
      <c r="K31" s="86"/>
    </row>
    <row r="32" spans="1:11" x14ac:dyDescent="0.25">
      <c r="A32" s="2"/>
      <c r="B32" s="87"/>
      <c r="C32" s="89"/>
      <c r="D32" s="87"/>
      <c r="E32" s="88"/>
      <c r="F32" s="88"/>
      <c r="G32" s="88"/>
      <c r="H32" s="89"/>
      <c r="I32" s="84"/>
      <c r="J32" s="87"/>
      <c r="K32" s="89"/>
    </row>
    <row r="33" spans="1:11" ht="14.45" customHeight="1" x14ac:dyDescent="0.25">
      <c r="A33" s="2"/>
      <c r="B33" s="92" t="s">
        <v>614</v>
      </c>
      <c r="C33" s="86"/>
      <c r="D33" s="92"/>
      <c r="E33" s="85"/>
      <c r="F33" s="85"/>
      <c r="G33" s="85"/>
      <c r="H33" s="86"/>
      <c r="I33" s="92"/>
      <c r="J33" s="83"/>
      <c r="K33" s="86"/>
    </row>
    <row r="34" spans="1:11" x14ac:dyDescent="0.25">
      <c r="A34" s="2"/>
      <c r="B34" s="209"/>
      <c r="C34" s="210"/>
      <c r="D34" s="209"/>
      <c r="E34" s="80"/>
      <c r="F34" s="80"/>
      <c r="G34" s="80"/>
      <c r="H34" s="210"/>
      <c r="I34" s="213"/>
      <c r="J34" s="209"/>
      <c r="K34" s="210"/>
    </row>
    <row r="35" spans="1:11" x14ac:dyDescent="0.25">
      <c r="A35" s="2"/>
      <c r="B35" s="87"/>
      <c r="C35" s="89"/>
      <c r="D35" s="87"/>
      <c r="E35" s="88"/>
      <c r="F35" s="88"/>
      <c r="G35" s="88"/>
      <c r="H35" s="89"/>
      <c r="I35" s="84"/>
      <c r="J35" s="87"/>
      <c r="K35" s="89"/>
    </row>
    <row r="36" spans="1:11" x14ac:dyDescent="0.25">
      <c r="A36" s="2"/>
      <c r="B36" s="227" t="s">
        <v>615</v>
      </c>
      <c r="C36" s="86"/>
      <c r="D36" s="92"/>
      <c r="E36" s="85"/>
      <c r="F36" s="85"/>
      <c r="G36" s="85"/>
      <c r="H36" s="86"/>
      <c r="I36" s="92"/>
      <c r="J36" s="83"/>
      <c r="K36" s="86"/>
    </row>
    <row r="37" spans="1:11" x14ac:dyDescent="0.25">
      <c r="A37" s="2"/>
      <c r="B37" s="87"/>
      <c r="C37" s="89"/>
      <c r="D37" s="87"/>
      <c r="E37" s="88"/>
      <c r="F37" s="88"/>
      <c r="G37" s="88"/>
      <c r="H37" s="89"/>
      <c r="I37" s="84"/>
      <c r="J37" s="87"/>
      <c r="K37" s="89"/>
    </row>
    <row r="38" spans="1:11" ht="14.45" customHeight="1" x14ac:dyDescent="0.25">
      <c r="A38" s="2"/>
      <c r="B38" s="92" t="s">
        <v>616</v>
      </c>
      <c r="C38" s="86"/>
      <c r="D38" s="92"/>
      <c r="E38" s="85"/>
      <c r="F38" s="85"/>
      <c r="G38" s="85"/>
      <c r="H38" s="86"/>
      <c r="I38" s="92"/>
      <c r="J38" s="83"/>
      <c r="K38" s="86"/>
    </row>
    <row r="39" spans="1:11" x14ac:dyDescent="0.25">
      <c r="A39" s="2"/>
      <c r="B39" s="87"/>
      <c r="C39" s="89"/>
      <c r="D39" s="87"/>
      <c r="E39" s="88"/>
      <c r="F39" s="88"/>
      <c r="G39" s="88"/>
      <c r="H39" s="89"/>
      <c r="I39" s="84"/>
      <c r="J39" s="87"/>
      <c r="K39" s="89"/>
    </row>
    <row r="40" spans="1:11" ht="14.45" customHeight="1" x14ac:dyDescent="0.25">
      <c r="A40" s="2"/>
      <c r="B40" s="92" t="s">
        <v>617</v>
      </c>
      <c r="C40" s="86"/>
      <c r="D40" s="92"/>
      <c r="E40" s="85"/>
      <c r="F40" s="85"/>
      <c r="G40" s="85"/>
      <c r="H40" s="86"/>
      <c r="I40" s="92"/>
      <c r="J40" s="83"/>
      <c r="K40" s="86"/>
    </row>
    <row r="41" spans="1:11" x14ac:dyDescent="0.25">
      <c r="A41" s="2"/>
      <c r="B41" s="87"/>
      <c r="C41" s="89"/>
      <c r="D41" s="87"/>
      <c r="E41" s="88"/>
      <c r="F41" s="88"/>
      <c r="G41" s="88"/>
      <c r="H41" s="89"/>
      <c r="I41" s="84"/>
      <c r="J41" s="87"/>
      <c r="K41" s="89"/>
    </row>
    <row r="42" spans="1:11" x14ac:dyDescent="0.25">
      <c r="A42" s="2"/>
      <c r="B42" s="2"/>
      <c r="C42" s="2"/>
      <c r="D42" s="2"/>
      <c r="E42" s="2"/>
      <c r="F42" s="2"/>
      <c r="G42" s="2"/>
      <c r="H42" s="2"/>
      <c r="I42" s="2"/>
      <c r="J42" s="2"/>
      <c r="K42" s="2"/>
    </row>
    <row r="43" spans="1:11" x14ac:dyDescent="0.25">
      <c r="A43" s="2"/>
      <c r="B43" s="2"/>
      <c r="C43" s="2"/>
      <c r="D43" s="2"/>
      <c r="E43" s="2"/>
      <c r="F43" s="2"/>
      <c r="G43" s="2"/>
      <c r="H43" s="2"/>
      <c r="I43" s="2"/>
      <c r="J43" s="2"/>
      <c r="K43" s="2"/>
    </row>
    <row r="44" spans="1:11" x14ac:dyDescent="0.25">
      <c r="A44" s="2"/>
      <c r="B44" s="2"/>
      <c r="C44" s="2"/>
      <c r="D44" s="2"/>
      <c r="E44" s="2"/>
      <c r="F44" s="2"/>
      <c r="G44" s="2"/>
      <c r="H44" s="2"/>
      <c r="I44" s="2"/>
      <c r="J44" s="2"/>
      <c r="K44" s="2"/>
    </row>
    <row r="45" spans="1:11" s="31" customFormat="1" ht="13.5" customHeight="1" x14ac:dyDescent="0.25">
      <c r="A45" s="32"/>
      <c r="B45" s="225" t="s">
        <v>618</v>
      </c>
      <c r="C45" s="226"/>
      <c r="D45" s="226"/>
      <c r="E45" s="226"/>
      <c r="F45" s="226"/>
      <c r="G45" s="226"/>
      <c r="H45" s="226"/>
      <c r="I45" s="226"/>
      <c r="J45" s="226"/>
      <c r="K45" s="226"/>
    </row>
    <row r="46" spans="1:11" x14ac:dyDescent="0.25">
      <c r="A46" s="2"/>
      <c r="B46" s="7"/>
      <c r="C46" s="7"/>
      <c r="D46" s="7"/>
      <c r="E46" s="7"/>
      <c r="F46" s="7"/>
      <c r="G46" s="7"/>
      <c r="H46" s="7"/>
      <c r="I46" s="7"/>
      <c r="J46" s="7"/>
      <c r="K46" s="7"/>
    </row>
    <row r="47" spans="1:11" x14ac:dyDescent="0.25">
      <c r="A47" s="2"/>
      <c r="B47" s="7"/>
      <c r="C47" s="7"/>
      <c r="D47" s="7"/>
      <c r="E47" s="7"/>
      <c r="F47" s="7"/>
      <c r="G47" s="7"/>
      <c r="H47" s="7"/>
      <c r="I47" s="7"/>
      <c r="J47" s="7"/>
      <c r="K47" s="7"/>
    </row>
    <row r="48" spans="1:11" x14ac:dyDescent="0.25">
      <c r="A48" s="2"/>
      <c r="B48" s="7"/>
      <c r="C48" s="7"/>
      <c r="D48" s="7"/>
      <c r="E48" s="7"/>
      <c r="F48" s="7"/>
      <c r="G48" s="7"/>
      <c r="H48" s="7"/>
      <c r="I48" s="7"/>
      <c r="J48" s="7"/>
      <c r="K48" s="7"/>
    </row>
    <row r="49" spans="1:11" x14ac:dyDescent="0.25">
      <c r="A49" s="2"/>
      <c r="B49" s="7"/>
      <c r="C49" s="7"/>
      <c r="D49" s="7"/>
      <c r="E49" s="7"/>
      <c r="F49" s="7"/>
      <c r="G49" s="7"/>
      <c r="H49" s="7"/>
      <c r="I49" s="7"/>
      <c r="J49" s="7"/>
      <c r="K49" s="7"/>
    </row>
    <row r="50" spans="1:11" x14ac:dyDescent="0.25">
      <c r="A50" s="2"/>
      <c r="B50" s="7"/>
      <c r="C50" s="7"/>
      <c r="D50" s="7"/>
      <c r="E50" s="7"/>
      <c r="F50" s="7"/>
      <c r="G50" s="7"/>
      <c r="H50" s="7"/>
      <c r="I50" s="7"/>
      <c r="J50" s="7"/>
      <c r="K50" s="7"/>
    </row>
    <row r="51" spans="1:11" x14ac:dyDescent="0.25">
      <c r="A51" s="2"/>
      <c r="B51" s="7"/>
      <c r="C51" s="7"/>
      <c r="D51" s="7"/>
      <c r="E51" s="7"/>
      <c r="F51" s="7"/>
      <c r="G51" s="7"/>
      <c r="H51" s="7"/>
      <c r="I51" s="7"/>
      <c r="J51" s="7"/>
      <c r="K51" s="7"/>
    </row>
    <row r="52" spans="1:11" x14ac:dyDescent="0.25">
      <c r="A52" s="2"/>
      <c r="B52" s="7"/>
      <c r="C52" s="7"/>
      <c r="D52" s="7"/>
      <c r="E52" s="7"/>
      <c r="F52" s="7"/>
      <c r="G52" s="7"/>
      <c r="H52" s="7"/>
      <c r="I52" s="7"/>
      <c r="J52" s="7"/>
      <c r="K52" s="7"/>
    </row>
    <row r="53" spans="1:11" x14ac:dyDescent="0.25">
      <c r="A53" s="2"/>
      <c r="B53" s="7"/>
      <c r="C53" s="7"/>
      <c r="D53" s="7"/>
      <c r="E53" s="7"/>
      <c r="F53" s="7"/>
      <c r="G53" s="7"/>
      <c r="H53" s="7"/>
      <c r="I53" s="7"/>
      <c r="J53" s="7"/>
      <c r="K53" s="7"/>
    </row>
    <row r="54" spans="1:11" ht="15.6" customHeight="1" x14ac:dyDescent="0.25">
      <c r="A54" s="2"/>
      <c r="B54" s="7"/>
      <c r="C54" s="7"/>
      <c r="D54" s="7"/>
      <c r="E54" s="7"/>
      <c r="F54" s="7"/>
      <c r="G54" s="7"/>
      <c r="H54" s="7"/>
      <c r="I54" s="7"/>
      <c r="J54" s="7"/>
      <c r="K54" s="7"/>
    </row>
  </sheetData>
  <sheetProtection sheet="1" objects="1" scenarios="1" formatColumns="0" formatRows="0"/>
  <mergeCells count="63">
    <mergeCell ref="B2:K2"/>
    <mergeCell ref="I19:I20"/>
    <mergeCell ref="B27:C28"/>
    <mergeCell ref="D40:H41"/>
    <mergeCell ref="J38:K39"/>
    <mergeCell ref="B12:C13"/>
    <mergeCell ref="J16:K18"/>
    <mergeCell ref="D27:H28"/>
    <mergeCell ref="D21:H22"/>
    <mergeCell ref="I31:I32"/>
    <mergeCell ref="B33:C35"/>
    <mergeCell ref="I16:I18"/>
    <mergeCell ref="B29:C30"/>
    <mergeCell ref="J40:K41"/>
    <mergeCell ref="B23:C24"/>
    <mergeCell ref="D38:H39"/>
    <mergeCell ref="J23:K24"/>
    <mergeCell ref="I33:I35"/>
    <mergeCell ref="I27:I28"/>
    <mergeCell ref="I40:I41"/>
    <mergeCell ref="I38:I39"/>
    <mergeCell ref="J31:K32"/>
    <mergeCell ref="J29:K30"/>
    <mergeCell ref="J27:K28"/>
    <mergeCell ref="B31:C32"/>
    <mergeCell ref="I29:I30"/>
    <mergeCell ref="B38:C39"/>
    <mergeCell ref="D36:H37"/>
    <mergeCell ref="D33:H35"/>
    <mergeCell ref="D29:H30"/>
    <mergeCell ref="D31:H32"/>
    <mergeCell ref="B9:C11"/>
    <mergeCell ref="B21:C22"/>
    <mergeCell ref="D16:H18"/>
    <mergeCell ref="B25:C26"/>
    <mergeCell ref="B4:K8"/>
    <mergeCell ref="J9:K11"/>
    <mergeCell ref="D19:H20"/>
    <mergeCell ref="I9:I11"/>
    <mergeCell ref="J14:K15"/>
    <mergeCell ref="I14:I15"/>
    <mergeCell ref="D23:H24"/>
    <mergeCell ref="J19:K20"/>
    <mergeCell ref="I23:I24"/>
    <mergeCell ref="D9:H11"/>
    <mergeCell ref="B14:C15"/>
    <mergeCell ref="D14:H15"/>
    <mergeCell ref="B45:K45"/>
    <mergeCell ref="B16:C18"/>
    <mergeCell ref="J33:K35"/>
    <mergeCell ref="D12:H13"/>
    <mergeCell ref="J36:K37"/>
    <mergeCell ref="B19:C20"/>
    <mergeCell ref="I36:I37"/>
    <mergeCell ref="J25:K26"/>
    <mergeCell ref="B36:C37"/>
    <mergeCell ref="J21:K22"/>
    <mergeCell ref="D25:H26"/>
    <mergeCell ref="I25:I26"/>
    <mergeCell ref="J12:K13"/>
    <mergeCell ref="B40:C41"/>
    <mergeCell ref="I12:I13"/>
    <mergeCell ref="I21:I22"/>
  </mergeCells>
  <hyperlinks>
    <hyperlink ref="B45" r:id="rId1" display="24 GEF Council meeting documents, guidelines, project and program cycle policy 2020 update" xr:uid="{00000000-0004-0000-0C00-000000000000}"/>
  </hyperlinks>
  <pageMargins left="0.25" right="0.25" top="0.75" bottom="0.75" header="0.3" footer="0.3"/>
  <pageSetup paperSize="5" scale="97"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0">
    <tabColor theme="3" tint="0.499984740745262"/>
  </sheetPr>
  <dimension ref="A1:L28"/>
  <sheetViews>
    <sheetView showGridLines="0" view="pageBreakPreview" zoomScaleNormal="100" zoomScaleSheetLayoutView="100" workbookViewId="0">
      <selection activeCell="H11" sqref="H11:L11"/>
    </sheetView>
  </sheetViews>
  <sheetFormatPr defaultColWidth="8.85546875" defaultRowHeight="15" x14ac:dyDescent="0.25"/>
  <cols>
    <col min="1" max="2" width="1.42578125" customWidth="1"/>
    <col min="4" max="4" width="7" customWidth="1"/>
    <col min="6" max="6" width="8.42578125" customWidth="1"/>
    <col min="7" max="7" width="45" customWidth="1"/>
    <col min="11" max="11" width="13.42578125" customWidth="1"/>
  </cols>
  <sheetData>
    <row r="1" spans="1:12" x14ac:dyDescent="0.25">
      <c r="A1" s="14"/>
      <c r="B1" s="14"/>
      <c r="C1" s="14"/>
      <c r="D1" s="14"/>
      <c r="E1" s="14"/>
      <c r="F1" s="14"/>
      <c r="G1" s="14"/>
      <c r="H1" s="14"/>
      <c r="I1" s="14"/>
      <c r="J1" s="14"/>
      <c r="K1" s="14"/>
      <c r="L1" s="14"/>
    </row>
    <row r="2" spans="1:12" ht="19.5" customHeight="1" x14ac:dyDescent="0.25">
      <c r="A2" s="14"/>
      <c r="B2" s="14"/>
      <c r="C2" s="212" t="s">
        <v>619</v>
      </c>
      <c r="D2" s="80"/>
      <c r="E2" s="80"/>
      <c r="F2" s="80"/>
      <c r="G2" s="80"/>
      <c r="H2" s="80"/>
      <c r="I2" s="80"/>
      <c r="J2" s="80"/>
      <c r="K2" s="80"/>
      <c r="L2" s="80"/>
    </row>
    <row r="3" spans="1:12" x14ac:dyDescent="0.25">
      <c r="A3" s="14"/>
      <c r="B3" s="14"/>
      <c r="C3" s="16"/>
      <c r="D3" s="16"/>
      <c r="E3" s="16"/>
      <c r="F3" s="16"/>
      <c r="G3" s="16"/>
      <c r="H3" s="16"/>
      <c r="I3" s="16"/>
      <c r="J3" s="16"/>
      <c r="K3" s="16"/>
      <c r="L3" s="16"/>
    </row>
    <row r="4" spans="1:12" ht="14.45" customHeight="1" x14ac:dyDescent="0.25">
      <c r="A4" s="14"/>
      <c r="B4" s="14"/>
      <c r="C4" s="240" t="s">
        <v>620</v>
      </c>
      <c r="D4" s="85"/>
      <c r="E4" s="85"/>
      <c r="F4" s="85"/>
      <c r="G4" s="85"/>
      <c r="H4" s="85"/>
      <c r="I4" s="85"/>
      <c r="J4" s="85"/>
      <c r="K4" s="85"/>
      <c r="L4" s="85"/>
    </row>
    <row r="5" spans="1:12" ht="14.45" customHeight="1" x14ac:dyDescent="0.25">
      <c r="A5" s="14"/>
      <c r="B5" s="14"/>
      <c r="C5" s="209"/>
      <c r="D5" s="80"/>
      <c r="E5" s="80"/>
      <c r="F5" s="80"/>
      <c r="G5" s="80"/>
      <c r="H5" s="80"/>
      <c r="I5" s="80"/>
      <c r="J5" s="80"/>
      <c r="K5" s="80"/>
      <c r="L5" s="80"/>
    </row>
    <row r="6" spans="1:12" ht="17.100000000000001" customHeight="1" x14ac:dyDescent="0.25">
      <c r="A6" s="14"/>
      <c r="B6" s="14"/>
      <c r="C6" s="87"/>
      <c r="D6" s="88"/>
      <c r="E6" s="88"/>
      <c r="F6" s="88"/>
      <c r="G6" s="88"/>
      <c r="H6" s="88"/>
      <c r="I6" s="88"/>
      <c r="J6" s="88"/>
      <c r="K6" s="88"/>
      <c r="L6" s="88"/>
    </row>
    <row r="7" spans="1:12" ht="17.100000000000001" customHeight="1" x14ac:dyDescent="0.25">
      <c r="A7" s="14"/>
      <c r="B7" s="14"/>
      <c r="C7" s="90"/>
      <c r="D7" s="91"/>
      <c r="E7" s="91"/>
      <c r="F7" s="91"/>
      <c r="G7" s="91"/>
      <c r="H7" s="91"/>
      <c r="I7" s="91"/>
      <c r="J7" s="91"/>
      <c r="K7" s="91"/>
      <c r="L7" s="91"/>
    </row>
    <row r="8" spans="1:12" ht="34.5" customHeight="1" x14ac:dyDescent="0.25">
      <c r="A8" s="14"/>
      <c r="B8" s="14"/>
      <c r="C8" s="243" t="s">
        <v>621</v>
      </c>
      <c r="D8" s="175"/>
      <c r="E8" s="241" t="s">
        <v>622</v>
      </c>
      <c r="F8" s="242"/>
      <c r="G8" s="78" t="s">
        <v>623</v>
      </c>
      <c r="H8" s="234" t="s">
        <v>624</v>
      </c>
      <c r="I8" s="174"/>
      <c r="J8" s="174"/>
      <c r="K8" s="174"/>
      <c r="L8" s="235"/>
    </row>
    <row r="9" spans="1:12" ht="73.5" customHeight="1" x14ac:dyDescent="0.25">
      <c r="A9" s="14"/>
      <c r="B9" s="14"/>
      <c r="C9" s="83" t="s">
        <v>625</v>
      </c>
      <c r="D9" s="236"/>
      <c r="E9" s="90" t="s">
        <v>626</v>
      </c>
      <c r="F9" s="233"/>
      <c r="G9" s="20" t="s">
        <v>627</v>
      </c>
      <c r="H9" s="230" t="s">
        <v>628</v>
      </c>
      <c r="I9" s="231"/>
      <c r="J9" s="231"/>
      <c r="K9" s="231"/>
      <c r="L9" s="232"/>
    </row>
    <row r="10" spans="1:12" ht="74.25" customHeight="1" x14ac:dyDescent="0.25">
      <c r="A10" s="14"/>
      <c r="B10" s="14"/>
      <c r="C10" s="83" t="s">
        <v>625</v>
      </c>
      <c r="D10" s="236"/>
      <c r="E10" s="90" t="s">
        <v>629</v>
      </c>
      <c r="F10" s="233"/>
      <c r="G10" s="77" t="s">
        <v>630</v>
      </c>
      <c r="H10" s="230" t="s">
        <v>631</v>
      </c>
      <c r="I10" s="231"/>
      <c r="J10" s="231"/>
      <c r="K10" s="231"/>
      <c r="L10" s="232"/>
    </row>
    <row r="11" spans="1:12" ht="55.5" customHeight="1" x14ac:dyDescent="0.25">
      <c r="A11" s="14"/>
      <c r="B11" s="14"/>
      <c r="C11" s="83" t="s">
        <v>625</v>
      </c>
      <c r="D11" s="236"/>
      <c r="E11" s="90" t="s">
        <v>632</v>
      </c>
      <c r="F11" s="233"/>
      <c r="G11" s="77" t="s">
        <v>633</v>
      </c>
      <c r="H11" s="230" t="s">
        <v>634</v>
      </c>
      <c r="I11" s="231"/>
      <c r="J11" s="231"/>
      <c r="K11" s="231"/>
      <c r="L11" s="232"/>
    </row>
    <row r="12" spans="1:12" ht="84" customHeight="1" x14ac:dyDescent="0.25">
      <c r="A12" s="14"/>
      <c r="B12" s="14"/>
      <c r="C12" s="83" t="s">
        <v>625</v>
      </c>
      <c r="D12" s="236"/>
      <c r="E12" s="90" t="s">
        <v>635</v>
      </c>
      <c r="F12" s="233"/>
      <c r="G12" s="77" t="s">
        <v>636</v>
      </c>
      <c r="H12" s="230" t="s">
        <v>637</v>
      </c>
      <c r="I12" s="231"/>
      <c r="J12" s="231"/>
      <c r="K12" s="231"/>
      <c r="L12" s="232"/>
    </row>
    <row r="13" spans="1:12" ht="81" customHeight="1" x14ac:dyDescent="0.25">
      <c r="A13" s="14"/>
      <c r="B13" s="14"/>
      <c r="C13" s="83" t="s">
        <v>625</v>
      </c>
      <c r="D13" s="236"/>
      <c r="E13" s="90" t="s">
        <v>638</v>
      </c>
      <c r="F13" s="233"/>
      <c r="G13" s="77" t="s">
        <v>639</v>
      </c>
      <c r="H13" s="230" t="s">
        <v>807</v>
      </c>
      <c r="I13" s="231"/>
      <c r="J13" s="231"/>
      <c r="K13" s="231"/>
      <c r="L13" s="232"/>
    </row>
    <row r="14" spans="1:12" ht="57.75" customHeight="1" x14ac:dyDescent="0.25">
      <c r="A14" s="14"/>
      <c r="B14" s="14"/>
      <c r="C14" s="83" t="s">
        <v>625</v>
      </c>
      <c r="D14" s="236"/>
      <c r="E14" s="90" t="s">
        <v>640</v>
      </c>
      <c r="F14" s="233"/>
      <c r="G14" s="77" t="s">
        <v>641</v>
      </c>
      <c r="H14" s="230" t="s">
        <v>806</v>
      </c>
      <c r="I14" s="231"/>
      <c r="J14" s="231"/>
      <c r="K14" s="231"/>
      <c r="L14" s="232"/>
    </row>
    <row r="15" spans="1:12" ht="51" customHeight="1" x14ac:dyDescent="0.25">
      <c r="A15" s="14"/>
      <c r="B15" s="14"/>
      <c r="C15" s="83" t="s">
        <v>625</v>
      </c>
      <c r="D15" s="236"/>
      <c r="E15" s="90" t="s">
        <v>642</v>
      </c>
      <c r="F15" s="233"/>
      <c r="G15" s="77" t="s">
        <v>808</v>
      </c>
      <c r="H15" s="230" t="s">
        <v>809</v>
      </c>
      <c r="I15" s="231"/>
      <c r="J15" s="231"/>
      <c r="K15" s="231"/>
      <c r="L15" s="232"/>
    </row>
    <row r="16" spans="1:12" ht="57.75" customHeight="1" x14ac:dyDescent="0.25">
      <c r="A16" s="14"/>
      <c r="B16" s="14"/>
      <c r="C16" s="83" t="s">
        <v>625</v>
      </c>
      <c r="D16" s="236"/>
      <c r="E16" s="90" t="s">
        <v>643</v>
      </c>
      <c r="F16" s="233"/>
      <c r="G16" s="77" t="s">
        <v>810</v>
      </c>
      <c r="H16" s="230" t="s">
        <v>811</v>
      </c>
      <c r="I16" s="231"/>
      <c r="J16" s="231"/>
      <c r="K16" s="231"/>
      <c r="L16" s="232"/>
    </row>
    <row r="17" spans="1:12" ht="57" customHeight="1" x14ac:dyDescent="0.25">
      <c r="A17" s="14"/>
      <c r="B17" s="14"/>
      <c r="C17" s="83" t="s">
        <v>644</v>
      </c>
      <c r="D17" s="236"/>
      <c r="E17" s="90" t="s">
        <v>814</v>
      </c>
      <c r="F17" s="233"/>
      <c r="G17" s="77" t="s">
        <v>812</v>
      </c>
      <c r="H17" s="230" t="s">
        <v>813</v>
      </c>
      <c r="I17" s="231"/>
      <c r="J17" s="231"/>
      <c r="K17" s="231"/>
      <c r="L17" s="232"/>
    </row>
    <row r="18" spans="1:12" ht="73.5" customHeight="1" x14ac:dyDescent="0.25">
      <c r="A18" s="14"/>
      <c r="B18" s="14"/>
      <c r="C18" s="83" t="s">
        <v>644</v>
      </c>
      <c r="D18" s="236"/>
      <c r="E18" s="90" t="s">
        <v>645</v>
      </c>
      <c r="F18" s="233"/>
      <c r="G18" s="77" t="s">
        <v>646</v>
      </c>
      <c r="H18" s="230" t="s">
        <v>647</v>
      </c>
      <c r="I18" s="231"/>
      <c r="J18" s="231"/>
      <c r="K18" s="231"/>
      <c r="L18" s="232"/>
    </row>
    <row r="19" spans="1:12" ht="225.75" customHeight="1" x14ac:dyDescent="0.25">
      <c r="A19" s="14"/>
      <c r="B19" s="14"/>
      <c r="C19" s="83" t="s">
        <v>648</v>
      </c>
      <c r="D19" s="236"/>
      <c r="E19" s="90" t="s">
        <v>649</v>
      </c>
      <c r="F19" s="233"/>
      <c r="G19" s="77" t="s">
        <v>650</v>
      </c>
      <c r="H19" s="230" t="s">
        <v>651</v>
      </c>
      <c r="I19" s="231"/>
      <c r="J19" s="231"/>
      <c r="K19" s="231"/>
      <c r="L19" s="232"/>
    </row>
    <row r="20" spans="1:12" ht="120" customHeight="1" x14ac:dyDescent="0.25">
      <c r="A20" s="14"/>
      <c r="B20" s="14"/>
      <c r="C20" s="83" t="s">
        <v>648</v>
      </c>
      <c r="D20" s="236"/>
      <c r="E20" s="90" t="s">
        <v>652</v>
      </c>
      <c r="F20" s="233"/>
      <c r="G20" s="77" t="s">
        <v>653</v>
      </c>
      <c r="H20" s="230" t="s">
        <v>654</v>
      </c>
      <c r="I20" s="231"/>
      <c r="J20" s="231"/>
      <c r="K20" s="231"/>
      <c r="L20" s="232"/>
    </row>
    <row r="21" spans="1:12" ht="161.25" customHeight="1" x14ac:dyDescent="0.25">
      <c r="A21" s="14"/>
      <c r="B21" s="14"/>
      <c r="C21" s="83" t="s">
        <v>655</v>
      </c>
      <c r="D21" s="236"/>
      <c r="E21" s="90" t="s">
        <v>656</v>
      </c>
      <c r="F21" s="233"/>
      <c r="G21" s="77" t="s">
        <v>657</v>
      </c>
      <c r="H21" s="230" t="s">
        <v>658</v>
      </c>
      <c r="I21" s="231"/>
      <c r="J21" s="231"/>
      <c r="K21" s="231"/>
      <c r="L21" s="232"/>
    </row>
    <row r="22" spans="1:12" ht="17.100000000000001" customHeight="1" x14ac:dyDescent="0.25">
      <c r="A22" s="14"/>
      <c r="B22" s="14"/>
      <c r="C22" s="237"/>
      <c r="D22" s="93"/>
      <c r="E22" s="238"/>
      <c r="F22" s="239"/>
      <c r="G22" s="20"/>
      <c r="H22" s="244"/>
      <c r="I22" s="91"/>
      <c r="J22" s="91"/>
      <c r="K22" s="91"/>
      <c r="L22" s="245"/>
    </row>
    <row r="23" spans="1:12" ht="17.100000000000001" customHeight="1" x14ac:dyDescent="0.25">
      <c r="A23" s="14"/>
      <c r="B23" s="14"/>
      <c r="C23" s="80"/>
      <c r="D23" s="80"/>
      <c r="E23" s="80"/>
      <c r="F23" s="80"/>
      <c r="G23" s="80"/>
      <c r="H23" s="80"/>
      <c r="I23" s="80"/>
      <c r="J23" s="80"/>
      <c r="K23" s="80"/>
      <c r="L23" s="80"/>
    </row>
    <row r="24" spans="1:12" ht="17.100000000000001" customHeight="1" x14ac:dyDescent="0.25">
      <c r="A24" s="14"/>
      <c r="B24" s="14"/>
      <c r="C24" s="80"/>
      <c r="D24" s="80"/>
      <c r="E24" s="80"/>
      <c r="F24" s="80"/>
      <c r="G24" s="80"/>
      <c r="H24" s="80"/>
      <c r="I24" s="80"/>
      <c r="J24" s="80"/>
      <c r="K24" s="80"/>
      <c r="L24" s="80"/>
    </row>
    <row r="25" spans="1:12" ht="17.100000000000001" customHeight="1" x14ac:dyDescent="0.25">
      <c r="A25" s="14"/>
      <c r="B25" s="14"/>
      <c r="C25" s="80"/>
      <c r="D25" s="80"/>
      <c r="E25" s="80"/>
      <c r="F25" s="80"/>
      <c r="G25" s="80"/>
      <c r="H25" s="80"/>
      <c r="I25" s="80"/>
      <c r="J25" s="80"/>
      <c r="K25" s="80"/>
      <c r="L25" s="80"/>
    </row>
    <row r="26" spans="1:12" ht="17.100000000000001" customHeight="1" x14ac:dyDescent="0.25">
      <c r="A26" s="14"/>
      <c r="B26" s="14"/>
      <c r="C26" s="80"/>
      <c r="D26" s="80"/>
      <c r="E26" s="80"/>
      <c r="F26" s="80"/>
      <c r="G26" s="80"/>
      <c r="H26" s="80"/>
      <c r="I26" s="80"/>
      <c r="J26" s="80"/>
      <c r="K26" s="80"/>
      <c r="L26" s="80"/>
    </row>
    <row r="27" spans="1:12" ht="17.100000000000001" customHeight="1" x14ac:dyDescent="0.25">
      <c r="A27" s="14"/>
      <c r="B27" s="14"/>
      <c r="C27" s="80"/>
      <c r="D27" s="80"/>
      <c r="E27" s="80"/>
      <c r="F27" s="80"/>
      <c r="G27" s="80"/>
      <c r="H27" s="80"/>
      <c r="I27" s="80"/>
      <c r="J27" s="80"/>
      <c r="K27" s="80"/>
      <c r="L27" s="80"/>
    </row>
    <row r="28" spans="1:12" ht="17.100000000000001" customHeight="1" x14ac:dyDescent="0.25">
      <c r="A28" s="14"/>
      <c r="B28" s="14"/>
      <c r="C28" s="80"/>
      <c r="D28" s="80"/>
      <c r="E28" s="80"/>
      <c r="F28" s="80"/>
      <c r="G28" s="80"/>
      <c r="H28" s="80"/>
      <c r="I28" s="80"/>
      <c r="J28" s="80"/>
      <c r="K28" s="80"/>
      <c r="L28" s="80"/>
    </row>
  </sheetData>
  <sheetProtection sheet="1" objects="1" scenarios="1" formatColumns="0" formatRows="0"/>
  <mergeCells count="49">
    <mergeCell ref="E12:F12"/>
    <mergeCell ref="E14:F14"/>
    <mergeCell ref="H13:L13"/>
    <mergeCell ref="H11:L11"/>
    <mergeCell ref="C8:D8"/>
    <mergeCell ref="C9:D9"/>
    <mergeCell ref="E9:F9"/>
    <mergeCell ref="C11:D11"/>
    <mergeCell ref="C23:L28"/>
    <mergeCell ref="C20:D20"/>
    <mergeCell ref="E20:F20"/>
    <mergeCell ref="C22:D22"/>
    <mergeCell ref="C21:D21"/>
    <mergeCell ref="H21:L21"/>
    <mergeCell ref="E22:F22"/>
    <mergeCell ref="E21:F21"/>
    <mergeCell ref="H22:L22"/>
    <mergeCell ref="H20:L20"/>
    <mergeCell ref="E13:F13"/>
    <mergeCell ref="C12:D12"/>
    <mergeCell ref="E15:F15"/>
    <mergeCell ref="H15:L15"/>
    <mergeCell ref="H18:L18"/>
    <mergeCell ref="C14:D14"/>
    <mergeCell ref="H17:L17"/>
    <mergeCell ref="E17:F17"/>
    <mergeCell ref="C18:D18"/>
    <mergeCell ref="E19:F19"/>
    <mergeCell ref="C17:D17"/>
    <mergeCell ref="H14:L14"/>
    <mergeCell ref="C13:D13"/>
    <mergeCell ref="E16:F16"/>
    <mergeCell ref="H12:L12"/>
    <mergeCell ref="H19:L19"/>
    <mergeCell ref="C2:L2"/>
    <mergeCell ref="E18:F18"/>
    <mergeCell ref="H8:L8"/>
    <mergeCell ref="C15:D15"/>
    <mergeCell ref="C19:D19"/>
    <mergeCell ref="E11:F11"/>
    <mergeCell ref="H9:L9"/>
    <mergeCell ref="C10:D10"/>
    <mergeCell ref="C16:D16"/>
    <mergeCell ref="E10:F10"/>
    <mergeCell ref="H10:L10"/>
    <mergeCell ref="H16:L16"/>
    <mergeCell ref="C4:L6"/>
    <mergeCell ref="C7:L7"/>
    <mergeCell ref="E8:F8"/>
  </mergeCells>
  <dataValidations count="1">
    <dataValidation type="list" allowBlank="1" showInputMessage="1" showErrorMessage="1" prompt="Select Profile" sqref="C9:D22" xr:uid="{00000000-0002-0000-0D00-000000000000}">
      <formula1>"Government Institutions, IGOs, NGOs, Private Sector entities, Others "</formula1>
    </dataValidation>
  </dataValidations>
  <pageMargins left="0.25" right="0.25" top="0.75" bottom="0.75" header="0.3" footer="0.3"/>
  <pageSetup paperSize="5" scale="58"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theme="3" tint="0.499984740745262"/>
  </sheetPr>
  <dimension ref="A1:K39"/>
  <sheetViews>
    <sheetView showGridLines="0" view="pageBreakPreview" topLeftCell="A3" zoomScaleNormal="100" zoomScaleSheetLayoutView="100" workbookViewId="0">
      <selection activeCell="Q22" sqref="Q22"/>
    </sheetView>
  </sheetViews>
  <sheetFormatPr defaultColWidth="8.85546875" defaultRowHeight="15" x14ac:dyDescent="0.25"/>
  <cols>
    <col min="1" max="1" width="1.42578125" customWidth="1"/>
    <col min="11" max="11" width="19.85546875" customWidth="1"/>
  </cols>
  <sheetData>
    <row r="1" spans="1:11" x14ac:dyDescent="0.25">
      <c r="A1" s="14"/>
      <c r="B1" s="14"/>
      <c r="C1" s="14"/>
      <c r="D1" s="14"/>
      <c r="E1" s="14"/>
      <c r="F1" s="14"/>
      <c r="G1" s="14"/>
      <c r="H1" s="14"/>
      <c r="I1" s="14"/>
      <c r="J1" s="14"/>
      <c r="K1" s="14"/>
    </row>
    <row r="2" spans="1:11" ht="19.5" customHeight="1" x14ac:dyDescent="0.25">
      <c r="A2" s="14"/>
      <c r="B2" s="212" t="s">
        <v>659</v>
      </c>
      <c r="C2" s="80"/>
      <c r="D2" s="80"/>
      <c r="E2" s="80"/>
      <c r="F2" s="80"/>
      <c r="G2" s="80"/>
      <c r="H2" s="80"/>
      <c r="I2" s="80"/>
      <c r="J2" s="80"/>
      <c r="K2" s="80"/>
    </row>
    <row r="3" spans="1:11" x14ac:dyDescent="0.25">
      <c r="A3" s="14"/>
      <c r="B3" s="16"/>
      <c r="C3" s="16"/>
      <c r="D3" s="16"/>
      <c r="E3" s="16"/>
      <c r="F3" s="16"/>
      <c r="G3" s="16"/>
      <c r="H3" s="16"/>
      <c r="I3" s="16"/>
      <c r="J3" s="16"/>
      <c r="K3" s="16"/>
    </row>
    <row r="4" spans="1:11" ht="14.45" customHeight="1" x14ac:dyDescent="0.25">
      <c r="A4" s="14"/>
      <c r="B4" s="248" t="s">
        <v>660</v>
      </c>
      <c r="C4" s="85"/>
      <c r="D4" s="85"/>
      <c r="E4" s="85"/>
      <c r="F4" s="85"/>
      <c r="G4" s="85"/>
      <c r="H4" s="85"/>
      <c r="I4" s="85"/>
      <c r="J4" s="85"/>
      <c r="K4" s="86"/>
    </row>
    <row r="5" spans="1:11" ht="25.5" customHeight="1" x14ac:dyDescent="0.25">
      <c r="A5" s="14"/>
      <c r="B5" s="87"/>
      <c r="C5" s="88"/>
      <c r="D5" s="88"/>
      <c r="E5" s="88"/>
      <c r="F5" s="88"/>
      <c r="G5" s="88"/>
      <c r="H5" s="88"/>
      <c r="I5" s="88"/>
      <c r="J5" s="88"/>
      <c r="K5" s="89"/>
    </row>
    <row r="6" spans="1:11" ht="17.100000000000001" customHeight="1" x14ac:dyDescent="0.25">
      <c r="A6" s="14"/>
      <c r="B6" s="247" t="s">
        <v>661</v>
      </c>
      <c r="C6" s="85"/>
      <c r="D6" s="86"/>
      <c r="E6" s="247" t="s">
        <v>662</v>
      </c>
      <c r="F6" s="247" t="s">
        <v>663</v>
      </c>
      <c r="G6" s="85"/>
      <c r="H6" s="85"/>
      <c r="I6" s="85"/>
      <c r="J6" s="85"/>
      <c r="K6" s="86"/>
    </row>
    <row r="7" spans="1:11" ht="17.100000000000001" customHeight="1" x14ac:dyDescent="0.25">
      <c r="A7" s="14"/>
      <c r="B7" s="87"/>
      <c r="C7" s="88"/>
      <c r="D7" s="89"/>
      <c r="E7" s="84"/>
      <c r="F7" s="87"/>
      <c r="G7" s="88"/>
      <c r="H7" s="88"/>
      <c r="I7" s="88"/>
      <c r="J7" s="88"/>
      <c r="K7" s="89"/>
    </row>
    <row r="8" spans="1:11" ht="14.45" customHeight="1" x14ac:dyDescent="0.25">
      <c r="A8" s="14"/>
      <c r="B8" s="246" t="s">
        <v>664</v>
      </c>
      <c r="C8" s="85"/>
      <c r="D8" s="86"/>
      <c r="E8" s="83" t="s">
        <v>78</v>
      </c>
      <c r="F8" s="83" t="s">
        <v>665</v>
      </c>
      <c r="G8" s="85"/>
      <c r="H8" s="85"/>
      <c r="I8" s="85"/>
      <c r="J8" s="85"/>
      <c r="K8" s="86"/>
    </row>
    <row r="9" spans="1:11" ht="17.100000000000001" customHeight="1" x14ac:dyDescent="0.25">
      <c r="A9" s="14"/>
      <c r="B9" s="209"/>
      <c r="C9" s="80"/>
      <c r="D9" s="210"/>
      <c r="E9" s="213"/>
      <c r="F9" s="209"/>
      <c r="G9" s="80"/>
      <c r="H9" s="80"/>
      <c r="I9" s="80"/>
      <c r="J9" s="80"/>
      <c r="K9" s="210"/>
    </row>
    <row r="10" spans="1:11" ht="17.100000000000001" customHeight="1" x14ac:dyDescent="0.25">
      <c r="A10" s="14"/>
      <c r="B10" s="209"/>
      <c r="C10" s="80"/>
      <c r="D10" s="210"/>
      <c r="E10" s="213"/>
      <c r="F10" s="209"/>
      <c r="G10" s="80"/>
      <c r="H10" s="80"/>
      <c r="I10" s="80"/>
      <c r="J10" s="80"/>
      <c r="K10" s="210"/>
    </row>
    <row r="11" spans="1:11" ht="4.5" customHeight="1" x14ac:dyDescent="0.25">
      <c r="A11" s="14"/>
      <c r="B11" s="87"/>
      <c r="C11" s="88"/>
      <c r="D11" s="89"/>
      <c r="E11" s="84"/>
      <c r="F11" s="87"/>
      <c r="G11" s="88"/>
      <c r="H11" s="88"/>
      <c r="I11" s="88"/>
      <c r="J11" s="88"/>
      <c r="K11" s="89"/>
    </row>
    <row r="12" spans="1:11" ht="14.45" customHeight="1" x14ac:dyDescent="0.25">
      <c r="A12" s="14"/>
      <c r="B12" s="246" t="s">
        <v>666</v>
      </c>
      <c r="C12" s="85"/>
      <c r="D12" s="86"/>
      <c r="E12" s="83" t="s">
        <v>78</v>
      </c>
      <c r="F12" s="83" t="s">
        <v>667</v>
      </c>
      <c r="G12" s="85"/>
      <c r="H12" s="85"/>
      <c r="I12" s="85"/>
      <c r="J12" s="85"/>
      <c r="K12" s="86"/>
    </row>
    <row r="13" spans="1:11" ht="17.100000000000001" customHeight="1" x14ac:dyDescent="0.25">
      <c r="A13" s="14"/>
      <c r="B13" s="209"/>
      <c r="C13" s="80"/>
      <c r="D13" s="210"/>
      <c r="E13" s="213"/>
      <c r="F13" s="209"/>
      <c r="G13" s="80"/>
      <c r="H13" s="80"/>
      <c r="I13" s="80"/>
      <c r="J13" s="80"/>
      <c r="K13" s="210"/>
    </row>
    <row r="14" spans="1:11" ht="15.75" customHeight="1" x14ac:dyDescent="0.25">
      <c r="A14" s="14"/>
      <c r="B14" s="209"/>
      <c r="C14" s="80"/>
      <c r="D14" s="210"/>
      <c r="E14" s="213"/>
      <c r="F14" s="209"/>
      <c r="G14" s="80"/>
      <c r="H14" s="80"/>
      <c r="I14" s="80"/>
      <c r="J14" s="80"/>
      <c r="K14" s="210"/>
    </row>
    <row r="15" spans="1:11" ht="16.5" hidden="1" customHeight="1" x14ac:dyDescent="0.25">
      <c r="A15" s="14"/>
      <c r="B15" s="87"/>
      <c r="C15" s="88"/>
      <c r="D15" s="89"/>
      <c r="E15" s="84"/>
      <c r="F15" s="87"/>
      <c r="G15" s="88"/>
      <c r="H15" s="88"/>
      <c r="I15" s="88"/>
      <c r="J15" s="88"/>
      <c r="K15" s="89"/>
    </row>
    <row r="16" spans="1:11" ht="14.45" customHeight="1" x14ac:dyDescent="0.25">
      <c r="A16" s="14"/>
      <c r="B16" s="246" t="s">
        <v>668</v>
      </c>
      <c r="C16" s="85"/>
      <c r="D16" s="86"/>
      <c r="E16" s="83" t="s">
        <v>78</v>
      </c>
      <c r="F16" s="83" t="s">
        <v>669</v>
      </c>
      <c r="G16" s="85"/>
      <c r="H16" s="85"/>
      <c r="I16" s="85"/>
      <c r="J16" s="85"/>
      <c r="K16" s="86"/>
    </row>
    <row r="17" spans="1:11" ht="17.100000000000001" customHeight="1" x14ac:dyDescent="0.25">
      <c r="A17" s="14"/>
      <c r="B17" s="209"/>
      <c r="C17" s="80"/>
      <c r="D17" s="210"/>
      <c r="E17" s="213"/>
      <c r="F17" s="209"/>
      <c r="G17" s="80"/>
      <c r="H17" s="80"/>
      <c r="I17" s="80"/>
      <c r="J17" s="80"/>
      <c r="K17" s="210"/>
    </row>
    <row r="18" spans="1:11" ht="13.5" customHeight="1" x14ac:dyDescent="0.25">
      <c r="A18" s="14"/>
      <c r="B18" s="209"/>
      <c r="C18" s="80"/>
      <c r="D18" s="210"/>
      <c r="E18" s="213"/>
      <c r="F18" s="209"/>
      <c r="G18" s="80"/>
      <c r="H18" s="80"/>
      <c r="I18" s="80"/>
      <c r="J18" s="80"/>
      <c r="K18" s="210"/>
    </row>
    <row r="19" spans="1:11" ht="16.5" hidden="1" customHeight="1" x14ac:dyDescent="0.25">
      <c r="A19" s="14"/>
      <c r="B19" s="87"/>
      <c r="C19" s="88"/>
      <c r="D19" s="89"/>
      <c r="E19" s="84"/>
      <c r="F19" s="87"/>
      <c r="G19" s="88"/>
      <c r="H19" s="88"/>
      <c r="I19" s="88"/>
      <c r="J19" s="88"/>
      <c r="K19" s="89"/>
    </row>
    <row r="20" spans="1:11" ht="47.25" customHeight="1" x14ac:dyDescent="0.25">
      <c r="A20" s="14"/>
      <c r="B20" s="92" t="s">
        <v>670</v>
      </c>
      <c r="C20" s="85"/>
      <c r="D20" s="86"/>
      <c r="E20" s="83" t="s">
        <v>78</v>
      </c>
      <c r="F20" s="83" t="s">
        <v>671</v>
      </c>
      <c r="G20" s="85"/>
      <c r="H20" s="85"/>
      <c r="I20" s="85"/>
      <c r="J20" s="85"/>
      <c r="K20" s="86"/>
    </row>
    <row r="21" spans="1:11" ht="63" customHeight="1" x14ac:dyDescent="0.25">
      <c r="A21" s="14"/>
      <c r="B21" s="209"/>
      <c r="C21" s="80"/>
      <c r="D21" s="210"/>
      <c r="E21" s="213"/>
      <c r="F21" s="209"/>
      <c r="G21" s="80"/>
      <c r="H21" s="80"/>
      <c r="I21" s="80"/>
      <c r="J21" s="80"/>
      <c r="K21" s="210"/>
    </row>
    <row r="22" spans="1:11" ht="73.5" customHeight="1" x14ac:dyDescent="0.25">
      <c r="A22" s="14"/>
      <c r="B22" s="209"/>
      <c r="C22" s="80"/>
      <c r="D22" s="210"/>
      <c r="E22" s="213"/>
      <c r="F22" s="209"/>
      <c r="G22" s="80"/>
      <c r="H22" s="80"/>
      <c r="I22" s="80"/>
      <c r="J22" s="80"/>
      <c r="K22" s="210"/>
    </row>
    <row r="23" spans="1:11" ht="74.25" customHeight="1" x14ac:dyDescent="0.25">
      <c r="A23" s="14"/>
      <c r="B23" s="87"/>
      <c r="C23" s="88"/>
      <c r="D23" s="89"/>
      <c r="E23" s="84"/>
      <c r="F23" s="87"/>
      <c r="G23" s="88"/>
      <c r="H23" s="88"/>
      <c r="I23" s="88"/>
      <c r="J23" s="88"/>
      <c r="K23" s="89"/>
    </row>
    <row r="24" spans="1:11" ht="17.100000000000001" customHeight="1" x14ac:dyDescent="0.25">
      <c r="A24" s="14"/>
      <c r="B24" s="14"/>
      <c r="C24" s="14"/>
      <c r="D24" s="14"/>
      <c r="E24" s="14"/>
      <c r="F24" s="14"/>
      <c r="G24" s="14"/>
      <c r="H24" s="14"/>
      <c r="I24" s="14"/>
      <c r="J24" s="14"/>
      <c r="K24" s="14"/>
    </row>
    <row r="25" spans="1:11" ht="17.100000000000001" customHeight="1" x14ac:dyDescent="0.25">
      <c r="A25" s="14"/>
      <c r="B25" s="14"/>
      <c r="C25" s="14"/>
      <c r="D25" s="14"/>
      <c r="E25" s="14"/>
      <c r="F25" s="14"/>
      <c r="G25" s="14"/>
      <c r="H25" s="14"/>
      <c r="I25" s="14"/>
      <c r="J25" s="14"/>
      <c r="K25" s="14"/>
    </row>
    <row r="26" spans="1:11" ht="17.100000000000001" customHeight="1" x14ac:dyDescent="0.25">
      <c r="A26" s="14"/>
      <c r="B26" s="14"/>
      <c r="C26" s="14"/>
      <c r="D26" s="14"/>
      <c r="E26" s="14"/>
      <c r="F26" s="14"/>
      <c r="G26" s="14"/>
      <c r="H26" s="14"/>
      <c r="I26" s="14"/>
      <c r="J26" s="14"/>
      <c r="K26" s="14"/>
    </row>
    <row r="27" spans="1:11" ht="17.100000000000001" customHeight="1" x14ac:dyDescent="0.25">
      <c r="A27" s="14"/>
      <c r="B27" s="14"/>
      <c r="C27" s="14"/>
      <c r="D27" s="14"/>
      <c r="E27" s="14"/>
      <c r="F27" s="14"/>
      <c r="G27" s="14"/>
      <c r="H27" s="14"/>
      <c r="I27" s="14"/>
      <c r="J27" s="14"/>
      <c r="K27" s="14"/>
    </row>
    <row r="28" spans="1:11" ht="17.100000000000001" customHeight="1" x14ac:dyDescent="0.25">
      <c r="A28" s="14"/>
      <c r="B28" s="14"/>
      <c r="C28" s="14"/>
      <c r="D28" s="14"/>
      <c r="E28" s="14"/>
      <c r="F28" s="14"/>
      <c r="G28" s="14"/>
      <c r="H28" s="14"/>
      <c r="I28" s="14"/>
      <c r="J28" s="14"/>
      <c r="K28" s="14"/>
    </row>
    <row r="29" spans="1:11" ht="17.100000000000001" customHeight="1" x14ac:dyDescent="0.25">
      <c r="A29" s="14"/>
      <c r="B29" s="14"/>
      <c r="C29" s="14"/>
      <c r="D29" s="14"/>
      <c r="E29" s="14"/>
      <c r="F29" s="14"/>
      <c r="G29" s="14"/>
      <c r="H29" s="14"/>
      <c r="I29" s="14"/>
      <c r="J29" s="14"/>
      <c r="K29" s="14"/>
    </row>
    <row r="30" spans="1:11" ht="17.100000000000001" customHeight="1" x14ac:dyDescent="0.25">
      <c r="A30" s="14"/>
      <c r="B30" s="14"/>
      <c r="C30" s="14"/>
      <c r="D30" s="14"/>
      <c r="E30" s="14"/>
      <c r="F30" s="14"/>
      <c r="G30" s="14"/>
      <c r="H30" s="14"/>
      <c r="I30" s="14"/>
      <c r="J30" s="14"/>
      <c r="K30" s="14"/>
    </row>
    <row r="31" spans="1:11" ht="17.100000000000001" customHeight="1" x14ac:dyDescent="0.25">
      <c r="A31" s="14"/>
      <c r="B31" s="14"/>
      <c r="C31" s="14"/>
      <c r="D31" s="14"/>
      <c r="E31" s="14"/>
      <c r="F31" s="14"/>
      <c r="G31" s="14"/>
      <c r="H31" s="14"/>
      <c r="I31" s="14"/>
      <c r="J31" s="14"/>
      <c r="K31" s="14"/>
    </row>
    <row r="32" spans="1:11" ht="17.100000000000001" customHeight="1" x14ac:dyDescent="0.25">
      <c r="A32" s="14"/>
      <c r="B32" s="14"/>
      <c r="C32" s="14"/>
      <c r="D32" s="14"/>
      <c r="E32" s="14"/>
      <c r="F32" s="14"/>
      <c r="G32" s="14"/>
      <c r="H32" s="14"/>
      <c r="I32" s="14"/>
      <c r="J32" s="14"/>
      <c r="K32" s="14"/>
    </row>
    <row r="33" spans="1:11" ht="17.100000000000001" customHeight="1" x14ac:dyDescent="0.25">
      <c r="A33" s="14"/>
      <c r="B33" s="14"/>
      <c r="C33" s="14"/>
      <c r="D33" s="14"/>
      <c r="E33" s="14"/>
      <c r="F33" s="14"/>
      <c r="G33" s="14"/>
      <c r="H33" s="14"/>
      <c r="I33" s="14"/>
      <c r="J33" s="14"/>
      <c r="K33" s="14"/>
    </row>
    <row r="34" spans="1:11" ht="17.100000000000001" customHeight="1" x14ac:dyDescent="0.25">
      <c r="A34" s="14"/>
      <c r="B34" s="14"/>
      <c r="C34" s="14"/>
      <c r="D34" s="14"/>
      <c r="E34" s="14"/>
      <c r="F34" s="14"/>
      <c r="G34" s="14"/>
      <c r="H34" s="14"/>
      <c r="I34" s="14"/>
      <c r="J34" s="14"/>
      <c r="K34" s="14"/>
    </row>
    <row r="35" spans="1:11" ht="17.100000000000001" customHeight="1" x14ac:dyDescent="0.25">
      <c r="A35" s="14"/>
      <c r="B35" s="14"/>
      <c r="C35" s="14"/>
      <c r="D35" s="14"/>
      <c r="E35" s="14"/>
      <c r="F35" s="14"/>
      <c r="G35" s="14"/>
      <c r="H35" s="14"/>
      <c r="I35" s="14"/>
      <c r="J35" s="14"/>
      <c r="K35" s="14"/>
    </row>
    <row r="36" spans="1:11" ht="17.100000000000001" customHeight="1" x14ac:dyDescent="0.25">
      <c r="A36" s="14"/>
      <c r="B36" s="14"/>
      <c r="C36" s="14"/>
      <c r="D36" s="14"/>
      <c r="E36" s="14"/>
      <c r="F36" s="14"/>
      <c r="G36" s="14"/>
      <c r="H36" s="14"/>
      <c r="I36" s="14"/>
      <c r="J36" s="14"/>
      <c r="K36" s="14"/>
    </row>
    <row r="37" spans="1:11" ht="17.100000000000001" customHeight="1" x14ac:dyDescent="0.25">
      <c r="A37" s="14"/>
      <c r="B37" s="14"/>
      <c r="C37" s="14"/>
      <c r="D37" s="14"/>
      <c r="E37" s="14"/>
      <c r="F37" s="14"/>
      <c r="G37" s="14"/>
      <c r="H37" s="14"/>
      <c r="I37" s="14"/>
      <c r="J37" s="14"/>
      <c r="K37" s="14"/>
    </row>
    <row r="38" spans="1:11" ht="17.100000000000001" customHeight="1" x14ac:dyDescent="0.25">
      <c r="A38" s="14"/>
      <c r="B38" s="14"/>
      <c r="C38" s="14"/>
      <c r="D38" s="14"/>
      <c r="E38" s="14"/>
      <c r="F38" s="14"/>
      <c r="G38" s="14"/>
      <c r="H38" s="14"/>
      <c r="I38" s="14"/>
      <c r="J38" s="14"/>
      <c r="K38" s="14"/>
    </row>
    <row r="39" spans="1:11" ht="17.100000000000001" customHeight="1" x14ac:dyDescent="0.25">
      <c r="A39" s="14"/>
      <c r="B39" s="14"/>
      <c r="C39" s="14"/>
      <c r="D39" s="14"/>
      <c r="E39" s="14"/>
      <c r="F39" s="14"/>
      <c r="G39" s="14"/>
      <c r="H39" s="14"/>
      <c r="I39" s="14"/>
      <c r="J39" s="14"/>
      <c r="K39" s="14"/>
    </row>
  </sheetData>
  <sheetProtection sheet="1" objects="1" scenarios="1" formatColumns="0" formatRows="0"/>
  <mergeCells count="17">
    <mergeCell ref="E6:E7"/>
    <mergeCell ref="E16:E19"/>
    <mergeCell ref="B2:K2"/>
    <mergeCell ref="B20:D23"/>
    <mergeCell ref="B12:D15"/>
    <mergeCell ref="B8:D11"/>
    <mergeCell ref="F8:K11"/>
    <mergeCell ref="F20:K23"/>
    <mergeCell ref="F16:K19"/>
    <mergeCell ref="B6:D7"/>
    <mergeCell ref="B16:D19"/>
    <mergeCell ref="F6:K7"/>
    <mergeCell ref="B4:K5"/>
    <mergeCell ref="E8:E11"/>
    <mergeCell ref="E12:E15"/>
    <mergeCell ref="E20:E23"/>
    <mergeCell ref="F12:K15"/>
  </mergeCells>
  <dataValidations count="1">
    <dataValidation type="list" allowBlank="1" showInputMessage="1" showErrorMessage="1" prompt="Select Yes or No" sqref="E8:E23" xr:uid="{00000000-0002-0000-0E00-000000000000}">
      <formula1>"Yes, No"</formula1>
    </dataValidation>
  </dataValidations>
  <pageMargins left="0.25" right="0.25" top="0.75" bottom="0.75" header="0.3" footer="0.3"/>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2">
    <tabColor theme="3" tint="0.499984740745262"/>
  </sheetPr>
  <dimension ref="A1:K60"/>
  <sheetViews>
    <sheetView showGridLines="0" view="pageBreakPreview" topLeftCell="A23" zoomScaleNormal="100" zoomScaleSheetLayoutView="100" workbookViewId="0">
      <selection activeCell="N37" sqref="N37"/>
    </sheetView>
  </sheetViews>
  <sheetFormatPr defaultColWidth="8.85546875" defaultRowHeight="15" x14ac:dyDescent="0.25"/>
  <cols>
    <col min="1" max="1" width="1.85546875" customWidth="1"/>
    <col min="11" max="11" width="20.140625" customWidth="1"/>
  </cols>
  <sheetData>
    <row r="1" spans="1:11" x14ac:dyDescent="0.25">
      <c r="A1" s="14"/>
      <c r="B1" s="14"/>
      <c r="C1" s="14"/>
      <c r="D1" s="14"/>
      <c r="E1" s="14"/>
      <c r="F1" s="14"/>
      <c r="G1" s="14"/>
      <c r="H1" s="14"/>
      <c r="I1" s="14"/>
      <c r="J1" s="14"/>
      <c r="K1" s="14"/>
    </row>
    <row r="2" spans="1:11" ht="19.5" customHeight="1" x14ac:dyDescent="0.25">
      <c r="A2" s="14"/>
      <c r="B2" s="212" t="s">
        <v>672</v>
      </c>
      <c r="C2" s="80"/>
      <c r="D2" s="80"/>
      <c r="E2" s="80"/>
      <c r="F2" s="80"/>
      <c r="G2" s="80"/>
      <c r="H2" s="80"/>
      <c r="I2" s="80"/>
      <c r="J2" s="80"/>
      <c r="K2" s="80"/>
    </row>
    <row r="3" spans="1:11" ht="17.100000000000001" customHeight="1" x14ac:dyDescent="0.25">
      <c r="A3" s="14"/>
      <c r="B3" s="16"/>
      <c r="C3" s="16"/>
      <c r="D3" s="16"/>
      <c r="E3" s="16"/>
      <c r="F3" s="16"/>
      <c r="G3" s="16"/>
      <c r="H3" s="16"/>
      <c r="I3" s="16"/>
      <c r="J3" s="16"/>
      <c r="K3" s="16"/>
    </row>
    <row r="4" spans="1:11" ht="14.45" customHeight="1" x14ac:dyDescent="0.25">
      <c r="A4" s="14"/>
      <c r="B4" s="256" t="s">
        <v>673</v>
      </c>
      <c r="C4" s="257"/>
      <c r="D4" s="257"/>
      <c r="E4" s="257"/>
      <c r="F4" s="257"/>
      <c r="G4" s="257"/>
      <c r="H4" s="257"/>
      <c r="I4" s="257"/>
      <c r="J4" s="257"/>
      <c r="K4" s="258"/>
    </row>
    <row r="5" spans="1:11" ht="24" customHeight="1" x14ac:dyDescent="0.25">
      <c r="A5" s="14"/>
      <c r="B5" s="259"/>
      <c r="C5" s="260"/>
      <c r="D5" s="260"/>
      <c r="E5" s="260"/>
      <c r="F5" s="260"/>
      <c r="G5" s="260"/>
      <c r="H5" s="260"/>
      <c r="I5" s="260"/>
      <c r="J5" s="260"/>
      <c r="K5" s="261"/>
    </row>
    <row r="6" spans="1:11" ht="17.25" customHeight="1" x14ac:dyDescent="0.25">
      <c r="A6" s="14"/>
      <c r="B6" s="83" t="s">
        <v>674</v>
      </c>
      <c r="C6" s="85"/>
      <c r="D6" s="86"/>
      <c r="E6" s="83" t="s">
        <v>78</v>
      </c>
      <c r="F6" s="85"/>
      <c r="G6" s="85"/>
      <c r="H6" s="85"/>
      <c r="I6" s="85"/>
      <c r="J6" s="85"/>
      <c r="K6" s="86"/>
    </row>
    <row r="7" spans="1:11" ht="39.75" customHeight="1" x14ac:dyDescent="0.25">
      <c r="A7" s="14"/>
      <c r="B7" s="87"/>
      <c r="C7" s="88"/>
      <c r="D7" s="89"/>
      <c r="E7" s="87"/>
      <c r="F7" s="88"/>
      <c r="G7" s="88"/>
      <c r="H7" s="88"/>
      <c r="I7" s="88"/>
      <c r="J7" s="88"/>
      <c r="K7" s="89"/>
    </row>
    <row r="8" spans="1:11" ht="296.25" customHeight="1" x14ac:dyDescent="0.25">
      <c r="A8" s="14"/>
      <c r="B8" s="189" t="s">
        <v>675</v>
      </c>
      <c r="C8" s="85"/>
      <c r="D8" s="86"/>
      <c r="E8" s="250" t="s">
        <v>676</v>
      </c>
      <c r="F8" s="251"/>
      <c r="G8" s="251"/>
      <c r="H8" s="251"/>
      <c r="I8" s="251"/>
      <c r="J8" s="251"/>
      <c r="K8" s="251"/>
    </row>
    <row r="9" spans="1:11" ht="275.25" customHeight="1" x14ac:dyDescent="0.25">
      <c r="A9" s="14"/>
      <c r="B9" s="87"/>
      <c r="C9" s="88"/>
      <c r="D9" s="89"/>
      <c r="E9" s="252"/>
      <c r="F9" s="253"/>
      <c r="G9" s="253"/>
      <c r="H9" s="253"/>
      <c r="I9" s="253"/>
      <c r="J9" s="253"/>
      <c r="K9" s="253"/>
    </row>
    <row r="10" spans="1:11" ht="14.45" customHeight="1" x14ac:dyDescent="0.25">
      <c r="A10" s="14"/>
      <c r="B10" s="255" t="s">
        <v>677</v>
      </c>
      <c r="C10" s="85"/>
      <c r="D10" s="86"/>
      <c r="E10" s="254"/>
      <c r="F10" s="85"/>
      <c r="G10" s="85"/>
      <c r="H10" s="85"/>
      <c r="I10" s="85"/>
      <c r="J10" s="85"/>
      <c r="K10" s="85"/>
    </row>
    <row r="11" spans="1:11" ht="14.45" customHeight="1" x14ac:dyDescent="0.25">
      <c r="A11" s="14"/>
      <c r="B11" s="209"/>
      <c r="C11" s="80"/>
      <c r="D11" s="210"/>
      <c r="E11" s="209"/>
      <c r="F11" s="80"/>
      <c r="G11" s="80"/>
      <c r="H11" s="80"/>
      <c r="I11" s="80"/>
      <c r="J11" s="80"/>
      <c r="K11" s="80"/>
    </row>
    <row r="12" spans="1:11" ht="17.100000000000001" customHeight="1" x14ac:dyDescent="0.25">
      <c r="A12" s="14"/>
      <c r="B12" s="209"/>
      <c r="C12" s="80"/>
      <c r="D12" s="210"/>
      <c r="E12" s="209"/>
      <c r="F12" s="80"/>
      <c r="G12" s="80"/>
      <c r="H12" s="80"/>
      <c r="I12" s="80"/>
      <c r="J12" s="80"/>
      <c r="K12" s="80"/>
    </row>
    <row r="13" spans="1:11" ht="17.100000000000001" customHeight="1" x14ac:dyDescent="0.25">
      <c r="A13" s="14"/>
      <c r="B13" s="87"/>
      <c r="C13" s="88"/>
      <c r="D13" s="89"/>
      <c r="E13" s="209"/>
      <c r="F13" s="80"/>
      <c r="G13" s="80"/>
      <c r="H13" s="80"/>
      <c r="I13" s="80"/>
      <c r="J13" s="80"/>
      <c r="K13" s="80"/>
    </row>
    <row r="14" spans="1:11" ht="63" customHeight="1" x14ac:dyDescent="0.25">
      <c r="A14" s="14"/>
      <c r="B14" s="96" t="s">
        <v>678</v>
      </c>
      <c r="C14" s="85"/>
      <c r="D14" s="86"/>
      <c r="E14" s="250"/>
      <c r="F14" s="85"/>
      <c r="G14" s="85"/>
      <c r="H14" s="85"/>
      <c r="I14" s="85"/>
      <c r="J14" s="85"/>
      <c r="K14" s="85"/>
    </row>
    <row r="15" spans="1:11" ht="16.5" hidden="1" customHeight="1" x14ac:dyDescent="0.25">
      <c r="A15" s="14"/>
      <c r="B15" s="209"/>
      <c r="C15" s="80"/>
      <c r="D15" s="210"/>
      <c r="E15" s="209"/>
      <c r="F15" s="80"/>
      <c r="G15" s="80"/>
      <c r="H15" s="80"/>
      <c r="I15" s="80"/>
      <c r="J15" s="80"/>
      <c r="K15" s="80"/>
    </row>
    <row r="16" spans="1:11" ht="16.5" hidden="1" customHeight="1" x14ac:dyDescent="0.25">
      <c r="A16" s="14"/>
      <c r="B16" s="209"/>
      <c r="C16" s="80"/>
      <c r="D16" s="210"/>
      <c r="E16" s="209"/>
      <c r="F16" s="80"/>
      <c r="G16" s="80"/>
      <c r="H16" s="80"/>
      <c r="I16" s="80"/>
      <c r="J16" s="80"/>
      <c r="K16" s="80"/>
    </row>
    <row r="17" spans="1:11" ht="16.5" hidden="1" customHeight="1" x14ac:dyDescent="0.25">
      <c r="A17" s="14"/>
      <c r="B17" s="209"/>
      <c r="C17" s="80"/>
      <c r="D17" s="210"/>
      <c r="E17" s="209"/>
      <c r="F17" s="80"/>
      <c r="G17" s="80"/>
      <c r="H17" s="80"/>
      <c r="I17" s="80"/>
      <c r="J17" s="80"/>
      <c r="K17" s="80"/>
    </row>
    <row r="18" spans="1:11" ht="16.5" hidden="1" customHeight="1" x14ac:dyDescent="0.25">
      <c r="A18" s="14"/>
      <c r="B18" s="209"/>
      <c r="C18" s="80"/>
      <c r="D18" s="210"/>
      <c r="E18" s="209"/>
      <c r="F18" s="80"/>
      <c r="G18" s="80"/>
      <c r="H18" s="80"/>
      <c r="I18" s="80"/>
      <c r="J18" s="80"/>
      <c r="K18" s="80"/>
    </row>
    <row r="19" spans="1:11" ht="16.5" hidden="1" customHeight="1" x14ac:dyDescent="0.25">
      <c r="A19" s="14"/>
      <c r="B19" s="87"/>
      <c r="C19" s="88"/>
      <c r="D19" s="89"/>
      <c r="E19" s="87"/>
      <c r="F19" s="88"/>
      <c r="G19" s="88"/>
      <c r="H19" s="88"/>
      <c r="I19" s="88"/>
      <c r="J19" s="88"/>
      <c r="K19" s="88"/>
    </row>
    <row r="20" spans="1:11" ht="14.45" customHeight="1" x14ac:dyDescent="0.25">
      <c r="A20" s="14"/>
      <c r="B20" s="249" t="s">
        <v>679</v>
      </c>
      <c r="C20" s="85"/>
      <c r="D20" s="85"/>
      <c r="E20" s="254" t="s">
        <v>78</v>
      </c>
      <c r="F20" s="85"/>
      <c r="G20" s="85"/>
      <c r="H20" s="85"/>
      <c r="I20" s="85"/>
      <c r="J20" s="85"/>
      <c r="K20" s="85"/>
    </row>
    <row r="21" spans="1:11" ht="17.100000000000001" customHeight="1" x14ac:dyDescent="0.25">
      <c r="A21" s="14"/>
      <c r="B21" s="209"/>
      <c r="C21" s="80"/>
      <c r="D21" s="80"/>
      <c r="E21" s="209"/>
      <c r="F21" s="80"/>
      <c r="G21" s="80"/>
      <c r="H21" s="80"/>
      <c r="I21" s="80"/>
      <c r="J21" s="80"/>
      <c r="K21" s="80"/>
    </row>
    <row r="22" spans="1:11" ht="17.100000000000001" customHeight="1" x14ac:dyDescent="0.25">
      <c r="A22" s="14"/>
      <c r="B22" s="209"/>
      <c r="C22" s="80"/>
      <c r="D22" s="80"/>
      <c r="E22" s="209"/>
      <c r="F22" s="80"/>
      <c r="G22" s="80"/>
      <c r="H22" s="80"/>
      <c r="I22" s="80"/>
      <c r="J22" s="80"/>
      <c r="K22" s="80"/>
    </row>
    <row r="23" spans="1:11" ht="57.95" customHeight="1" x14ac:dyDescent="0.25">
      <c r="A23" s="14"/>
      <c r="B23" s="254" t="s">
        <v>680</v>
      </c>
      <c r="C23" s="85"/>
      <c r="D23" s="85"/>
      <c r="E23" s="254" t="s">
        <v>681</v>
      </c>
      <c r="F23" s="85"/>
      <c r="G23" s="85"/>
      <c r="H23" s="85"/>
      <c r="I23" s="85"/>
      <c r="J23" s="85"/>
      <c r="K23" s="85"/>
    </row>
    <row r="24" spans="1:11" ht="17.100000000000001" customHeight="1" x14ac:dyDescent="0.25">
      <c r="A24" s="14"/>
      <c r="B24" s="209"/>
      <c r="C24" s="80"/>
      <c r="D24" s="80"/>
      <c r="E24" s="209"/>
      <c r="F24" s="80"/>
      <c r="G24" s="80"/>
      <c r="H24" s="80"/>
      <c r="I24" s="80"/>
      <c r="J24" s="80"/>
      <c r="K24" s="80"/>
    </row>
    <row r="25" spans="1:11" ht="17.100000000000001" customHeight="1" x14ac:dyDescent="0.25">
      <c r="A25" s="14"/>
      <c r="B25" s="209"/>
      <c r="C25" s="80"/>
      <c r="D25" s="80"/>
      <c r="E25" s="209"/>
      <c r="F25" s="80"/>
      <c r="G25" s="80"/>
      <c r="H25" s="80"/>
      <c r="I25" s="80"/>
      <c r="J25" s="80"/>
      <c r="K25" s="80"/>
    </row>
    <row r="26" spans="1:11" ht="17.100000000000001" customHeight="1" x14ac:dyDescent="0.25">
      <c r="A26" s="14"/>
      <c r="B26" s="209"/>
      <c r="C26" s="80"/>
      <c r="D26" s="80"/>
      <c r="E26" s="209"/>
      <c r="F26" s="80"/>
      <c r="G26" s="80"/>
      <c r="H26" s="80"/>
      <c r="I26" s="80"/>
      <c r="J26" s="80"/>
      <c r="K26" s="80"/>
    </row>
    <row r="27" spans="1:11" ht="17.100000000000001" customHeight="1" x14ac:dyDescent="0.25">
      <c r="A27" s="14"/>
      <c r="B27" s="209"/>
      <c r="C27" s="80"/>
      <c r="D27" s="80"/>
      <c r="E27" s="209"/>
      <c r="F27" s="80"/>
      <c r="G27" s="80"/>
      <c r="H27" s="80"/>
      <c r="I27" s="80"/>
      <c r="J27" s="80"/>
      <c r="K27" s="80"/>
    </row>
    <row r="28" spans="1:11" ht="48.75" customHeight="1" x14ac:dyDescent="0.25">
      <c r="A28" s="14"/>
      <c r="B28" s="209"/>
      <c r="C28" s="80"/>
      <c r="D28" s="80"/>
      <c r="E28" s="209"/>
      <c r="F28" s="80"/>
      <c r="G28" s="80"/>
      <c r="H28" s="80"/>
      <c r="I28" s="80"/>
      <c r="J28" s="80"/>
      <c r="K28" s="80"/>
    </row>
    <row r="29" spans="1:11" ht="14.45" customHeight="1" x14ac:dyDescent="0.25">
      <c r="A29" s="14"/>
      <c r="B29" s="83" t="s">
        <v>682</v>
      </c>
      <c r="C29" s="85"/>
      <c r="D29" s="86"/>
      <c r="E29" s="83" t="s">
        <v>683</v>
      </c>
      <c r="F29" s="85"/>
      <c r="G29" s="85"/>
      <c r="H29" s="85"/>
      <c r="I29" s="85"/>
      <c r="J29" s="85"/>
      <c r="K29" s="86"/>
    </row>
    <row r="30" spans="1:11" ht="14.45" customHeight="1" x14ac:dyDescent="0.25">
      <c r="A30" s="14"/>
      <c r="B30" s="209"/>
      <c r="C30" s="80"/>
      <c r="D30" s="210"/>
      <c r="E30" s="209"/>
      <c r="F30" s="80"/>
      <c r="G30" s="80"/>
      <c r="H30" s="80"/>
      <c r="I30" s="80"/>
      <c r="J30" s="80"/>
      <c r="K30" s="210"/>
    </row>
    <row r="31" spans="1:11" ht="14.45" customHeight="1" x14ac:dyDescent="0.25">
      <c r="A31" s="14"/>
      <c r="B31" s="209"/>
      <c r="C31" s="80"/>
      <c r="D31" s="210"/>
      <c r="E31" s="209"/>
      <c r="F31" s="80"/>
      <c r="G31" s="80"/>
      <c r="H31" s="80"/>
      <c r="I31" s="80"/>
      <c r="J31" s="80"/>
      <c r="K31" s="210"/>
    </row>
    <row r="32" spans="1:11" ht="14.45" customHeight="1" x14ac:dyDescent="0.25">
      <c r="A32" s="14"/>
      <c r="B32" s="209"/>
      <c r="C32" s="80"/>
      <c r="D32" s="210"/>
      <c r="E32" s="209"/>
      <c r="F32" s="80"/>
      <c r="G32" s="80"/>
      <c r="H32" s="80"/>
      <c r="I32" s="80"/>
      <c r="J32" s="80"/>
      <c r="K32" s="210"/>
    </row>
    <row r="33" spans="1:11" ht="14.45" customHeight="1" x14ac:dyDescent="0.25">
      <c r="A33" s="14"/>
      <c r="B33" s="209"/>
      <c r="C33" s="80"/>
      <c r="D33" s="210"/>
      <c r="E33" s="209"/>
      <c r="F33" s="80"/>
      <c r="G33" s="80"/>
      <c r="H33" s="80"/>
      <c r="I33" s="80"/>
      <c r="J33" s="80"/>
      <c r="K33" s="210"/>
    </row>
    <row r="34" spans="1:11" ht="14.45" customHeight="1" x14ac:dyDescent="0.25">
      <c r="A34" s="14"/>
      <c r="B34" s="209"/>
      <c r="C34" s="80"/>
      <c r="D34" s="210"/>
      <c r="E34" s="209"/>
      <c r="F34" s="80"/>
      <c r="G34" s="80"/>
      <c r="H34" s="80"/>
      <c r="I34" s="80"/>
      <c r="J34" s="80"/>
      <c r="K34" s="210"/>
    </row>
    <row r="35" spans="1:11" ht="14.45" customHeight="1" x14ac:dyDescent="0.25">
      <c r="A35" s="14"/>
      <c r="B35" s="209"/>
      <c r="C35" s="80"/>
      <c r="D35" s="210"/>
      <c r="E35" s="209"/>
      <c r="F35" s="80"/>
      <c r="G35" s="80"/>
      <c r="H35" s="80"/>
      <c r="I35" s="80"/>
      <c r="J35" s="80"/>
      <c r="K35" s="210"/>
    </row>
    <row r="36" spans="1:11" ht="14.45" customHeight="1" x14ac:dyDescent="0.25">
      <c r="A36" s="14"/>
      <c r="B36" s="209"/>
      <c r="C36" s="80"/>
      <c r="D36" s="210"/>
      <c r="E36" s="209"/>
      <c r="F36" s="80"/>
      <c r="G36" s="80"/>
      <c r="H36" s="80"/>
      <c r="I36" s="80"/>
      <c r="J36" s="80"/>
      <c r="K36" s="210"/>
    </row>
    <row r="37" spans="1:11" ht="17.100000000000001" customHeight="1" x14ac:dyDescent="0.25">
      <c r="A37" s="14"/>
      <c r="B37" s="209"/>
      <c r="C37" s="80"/>
      <c r="D37" s="210"/>
      <c r="E37" s="209"/>
      <c r="F37" s="80"/>
      <c r="G37" s="80"/>
      <c r="H37" s="80"/>
      <c r="I37" s="80"/>
      <c r="J37" s="80"/>
      <c r="K37" s="210"/>
    </row>
    <row r="38" spans="1:11" ht="17.100000000000001" customHeight="1" x14ac:dyDescent="0.25">
      <c r="A38" s="14"/>
      <c r="B38" s="209"/>
      <c r="C38" s="80"/>
      <c r="D38" s="210"/>
      <c r="E38" s="209"/>
      <c r="F38" s="80"/>
      <c r="G38" s="80"/>
      <c r="H38" s="80"/>
      <c r="I38" s="80"/>
      <c r="J38" s="80"/>
      <c r="K38" s="210"/>
    </row>
    <row r="39" spans="1:11" ht="17.100000000000001" customHeight="1" x14ac:dyDescent="0.25">
      <c r="A39" s="14"/>
      <c r="B39" s="209"/>
      <c r="C39" s="80"/>
      <c r="D39" s="210"/>
      <c r="E39" s="209"/>
      <c r="F39" s="80"/>
      <c r="G39" s="80"/>
      <c r="H39" s="80"/>
      <c r="I39" s="80"/>
      <c r="J39" s="80"/>
      <c r="K39" s="210"/>
    </row>
    <row r="40" spans="1:11" ht="17.100000000000001" customHeight="1" x14ac:dyDescent="0.25">
      <c r="A40" s="14"/>
      <c r="B40" s="209"/>
      <c r="C40" s="80"/>
      <c r="D40" s="210"/>
      <c r="E40" s="209"/>
      <c r="F40" s="80"/>
      <c r="G40" s="80"/>
      <c r="H40" s="80"/>
      <c r="I40" s="80"/>
      <c r="J40" s="80"/>
      <c r="K40" s="210"/>
    </row>
    <row r="41" spans="1:11" x14ac:dyDescent="0.25">
      <c r="A41" s="14"/>
      <c r="B41" s="209"/>
      <c r="C41" s="80"/>
      <c r="D41" s="210"/>
      <c r="E41" s="209"/>
      <c r="F41" s="80"/>
      <c r="G41" s="80"/>
      <c r="H41" s="80"/>
      <c r="I41" s="80"/>
      <c r="J41" s="80"/>
      <c r="K41" s="210"/>
    </row>
    <row r="42" spans="1:11" ht="3" customHeight="1" x14ac:dyDescent="0.25">
      <c r="A42" s="14"/>
      <c r="B42" s="87"/>
      <c r="C42" s="88"/>
      <c r="D42" s="89"/>
      <c r="E42" s="87"/>
      <c r="F42" s="88"/>
      <c r="G42" s="88"/>
      <c r="H42" s="88"/>
      <c r="I42" s="88"/>
      <c r="J42" s="88"/>
      <c r="K42" s="89"/>
    </row>
    <row r="43" spans="1:11" ht="14.45" customHeight="1" x14ac:dyDescent="0.25">
      <c r="A43" s="14"/>
      <c r="B43" s="83" t="s">
        <v>684</v>
      </c>
      <c r="C43" s="85"/>
      <c r="D43" s="86"/>
      <c r="E43" s="83" t="s">
        <v>685</v>
      </c>
      <c r="F43" s="85"/>
      <c r="G43" s="85"/>
      <c r="H43" s="85"/>
      <c r="I43" s="85"/>
      <c r="J43" s="85"/>
      <c r="K43" s="86"/>
    </row>
    <row r="44" spans="1:11" ht="17.100000000000001" customHeight="1" x14ac:dyDescent="0.25">
      <c r="A44" s="14"/>
      <c r="B44" s="209"/>
      <c r="C44" s="80"/>
      <c r="D44" s="210"/>
      <c r="E44" s="209"/>
      <c r="F44" s="80"/>
      <c r="G44" s="80"/>
      <c r="H44" s="80"/>
      <c r="I44" s="80"/>
      <c r="J44" s="80"/>
      <c r="K44" s="210"/>
    </row>
    <row r="45" spans="1:11" ht="12" customHeight="1" x14ac:dyDescent="0.25">
      <c r="A45" s="14"/>
      <c r="B45" s="209"/>
      <c r="C45" s="80"/>
      <c r="D45" s="210"/>
      <c r="E45" s="209"/>
      <c r="F45" s="80"/>
      <c r="G45" s="80"/>
      <c r="H45" s="80"/>
      <c r="I45" s="80"/>
      <c r="J45" s="80"/>
      <c r="K45" s="210"/>
    </row>
    <row r="46" spans="1:11" ht="16.5" hidden="1" customHeight="1" x14ac:dyDescent="0.25">
      <c r="A46" s="14"/>
      <c r="B46" s="87"/>
      <c r="C46" s="88"/>
      <c r="D46" s="89"/>
      <c r="E46" s="87"/>
      <c r="F46" s="88"/>
      <c r="G46" s="88"/>
      <c r="H46" s="88"/>
      <c r="I46" s="88"/>
      <c r="J46" s="88"/>
      <c r="K46" s="89"/>
    </row>
    <row r="47" spans="1:11" ht="14.45" customHeight="1" x14ac:dyDescent="0.25">
      <c r="A47" s="14"/>
      <c r="B47" s="83" t="s">
        <v>686</v>
      </c>
      <c r="C47" s="85"/>
      <c r="D47" s="86"/>
      <c r="E47" s="83" t="s">
        <v>687</v>
      </c>
      <c r="F47" s="85"/>
      <c r="G47" s="85"/>
      <c r="H47" s="85"/>
      <c r="I47" s="85"/>
      <c r="J47" s="85"/>
      <c r="K47" s="86"/>
    </row>
    <row r="48" spans="1:11" ht="17.100000000000001" customHeight="1" x14ac:dyDescent="0.25">
      <c r="A48" s="14"/>
      <c r="B48" s="209"/>
      <c r="C48" s="80"/>
      <c r="D48" s="210"/>
      <c r="E48" s="209"/>
      <c r="F48" s="80"/>
      <c r="G48" s="80"/>
      <c r="H48" s="80"/>
      <c r="I48" s="80"/>
      <c r="J48" s="80"/>
      <c r="K48" s="210"/>
    </row>
    <row r="49" spans="1:11" ht="17.100000000000001" customHeight="1" x14ac:dyDescent="0.25">
      <c r="A49" s="14"/>
      <c r="B49" s="209"/>
      <c r="C49" s="80"/>
      <c r="D49" s="210"/>
      <c r="E49" s="209"/>
      <c r="F49" s="80"/>
      <c r="G49" s="80"/>
      <c r="H49" s="80"/>
      <c r="I49" s="80"/>
      <c r="J49" s="80"/>
      <c r="K49" s="210"/>
    </row>
    <row r="50" spans="1:11" ht="24.75" customHeight="1" x14ac:dyDescent="0.25">
      <c r="A50" s="14"/>
      <c r="B50" s="87"/>
      <c r="C50" s="88"/>
      <c r="D50" s="89"/>
      <c r="E50" s="87"/>
      <c r="F50" s="88"/>
      <c r="G50" s="88"/>
      <c r="H50" s="88"/>
      <c r="I50" s="88"/>
      <c r="J50" s="88"/>
      <c r="K50" s="89"/>
    </row>
    <row r="51" spans="1:11" ht="14.45" customHeight="1" x14ac:dyDescent="0.25">
      <c r="A51" s="14"/>
      <c r="B51" s="83" t="s">
        <v>688</v>
      </c>
      <c r="C51" s="85"/>
      <c r="D51" s="86"/>
      <c r="E51" s="83" t="s">
        <v>689</v>
      </c>
      <c r="F51" s="85"/>
      <c r="G51" s="85"/>
      <c r="H51" s="85"/>
      <c r="I51" s="85"/>
      <c r="J51" s="85"/>
      <c r="K51" s="86"/>
    </row>
    <row r="52" spans="1:11" ht="17.100000000000001" customHeight="1" x14ac:dyDescent="0.25">
      <c r="A52" s="14"/>
      <c r="B52" s="209"/>
      <c r="C52" s="80"/>
      <c r="D52" s="210"/>
      <c r="E52" s="209"/>
      <c r="F52" s="80"/>
      <c r="G52" s="80"/>
      <c r="H52" s="80"/>
      <c r="I52" s="80"/>
      <c r="J52" s="80"/>
      <c r="K52" s="210"/>
    </row>
    <row r="53" spans="1:11" ht="17.100000000000001" customHeight="1" x14ac:dyDescent="0.25">
      <c r="A53" s="14"/>
      <c r="B53" s="209"/>
      <c r="C53" s="80"/>
      <c r="D53" s="210"/>
      <c r="E53" s="209"/>
      <c r="F53" s="80"/>
      <c r="G53" s="80"/>
      <c r="H53" s="80"/>
      <c r="I53" s="80"/>
      <c r="J53" s="80"/>
      <c r="K53" s="210"/>
    </row>
    <row r="54" spans="1:11" ht="17.100000000000001" customHeight="1" x14ac:dyDescent="0.25">
      <c r="A54" s="14"/>
      <c r="B54" s="87"/>
      <c r="C54" s="88"/>
      <c r="D54" s="89"/>
      <c r="E54" s="87"/>
      <c r="F54" s="88"/>
      <c r="G54" s="88"/>
      <c r="H54" s="88"/>
      <c r="I54" s="88"/>
      <c r="J54" s="88"/>
      <c r="K54" s="89"/>
    </row>
    <row r="55" spans="1:11" ht="17.100000000000001" customHeight="1" x14ac:dyDescent="0.25"/>
    <row r="56" spans="1:11" ht="17.100000000000001" customHeight="1" x14ac:dyDescent="0.25"/>
    <row r="60" spans="1:11" ht="15.6" customHeight="1" x14ac:dyDescent="0.25"/>
  </sheetData>
  <sheetProtection sheet="1" objects="1" scenarios="1" formatColumns="0" formatRows="0"/>
  <mergeCells count="22">
    <mergeCell ref="B2:K2"/>
    <mergeCell ref="E20:K22"/>
    <mergeCell ref="B14:D19"/>
    <mergeCell ref="B6:D7"/>
    <mergeCell ref="B23:D28"/>
    <mergeCell ref="B10:D13"/>
    <mergeCell ref="B4:K5"/>
    <mergeCell ref="E51:K54"/>
    <mergeCell ref="B51:D54"/>
    <mergeCell ref="B47:D50"/>
    <mergeCell ref="E6:K7"/>
    <mergeCell ref="B8:D9"/>
    <mergeCell ref="B43:D46"/>
    <mergeCell ref="B20:D22"/>
    <mergeCell ref="E29:K42"/>
    <mergeCell ref="E47:K50"/>
    <mergeCell ref="E8:K9"/>
    <mergeCell ref="E43:K46"/>
    <mergeCell ref="B29:D42"/>
    <mergeCell ref="E10:K13"/>
    <mergeCell ref="E23:K28"/>
    <mergeCell ref="E14:K19"/>
  </mergeCells>
  <dataValidations count="1">
    <dataValidation type="list" allowBlank="1" showInputMessage="1" showErrorMessage="1" prompt="Select Yes or No" sqref="E6:E7 E20:K22 F6:K7" xr:uid="{00000000-0002-0000-0F00-000000000000}">
      <formula1>"Yes, No"</formula1>
    </dataValidation>
  </dataValidations>
  <pageMargins left="0.25" right="0.25" top="0.75" bottom="0.75" header="0.3" footer="0.3"/>
  <pageSetup paperSize="5"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tabColor theme="3" tint="0.499984740745262"/>
  </sheetPr>
  <dimension ref="A1:K52"/>
  <sheetViews>
    <sheetView showGridLines="0" view="pageBreakPreview" topLeftCell="B1" zoomScaleNormal="100" zoomScaleSheetLayoutView="100" workbookViewId="0">
      <selection activeCell="O20" sqref="O19:O20"/>
    </sheetView>
  </sheetViews>
  <sheetFormatPr defaultColWidth="8.85546875" defaultRowHeight="15" x14ac:dyDescent="0.25"/>
  <cols>
    <col min="1" max="1" width="1.42578125" customWidth="1"/>
    <col min="11" max="11" width="18.5703125" customWidth="1"/>
  </cols>
  <sheetData>
    <row r="1" spans="1:11" x14ac:dyDescent="0.25">
      <c r="A1" s="14"/>
      <c r="B1" s="14"/>
      <c r="C1" s="14"/>
      <c r="D1" s="14"/>
      <c r="E1" s="14"/>
      <c r="F1" s="14"/>
      <c r="G1" s="14"/>
      <c r="H1" s="14"/>
      <c r="I1" s="14"/>
      <c r="J1" s="14"/>
      <c r="K1" s="14"/>
    </row>
    <row r="2" spans="1:11" ht="19.5" customHeight="1" x14ac:dyDescent="0.25">
      <c r="A2" s="14"/>
      <c r="B2" s="212" t="s">
        <v>690</v>
      </c>
      <c r="C2" s="80"/>
      <c r="D2" s="80"/>
      <c r="E2" s="80"/>
      <c r="F2" s="80"/>
      <c r="G2" s="80"/>
      <c r="H2" s="80"/>
      <c r="I2" s="80"/>
      <c r="J2" s="80"/>
      <c r="K2" s="80"/>
    </row>
    <row r="3" spans="1:11" x14ac:dyDescent="0.25">
      <c r="A3" s="14"/>
      <c r="B3" s="14"/>
      <c r="C3" s="14"/>
      <c r="D3" s="14"/>
      <c r="E3" s="14"/>
      <c r="F3" s="14"/>
      <c r="G3" s="14"/>
      <c r="H3" s="14"/>
      <c r="I3" s="14"/>
      <c r="J3" s="14"/>
      <c r="K3" s="14"/>
    </row>
    <row r="4" spans="1:11" ht="14.45" customHeight="1" x14ac:dyDescent="0.25">
      <c r="A4" s="14"/>
      <c r="B4" s="262" t="s">
        <v>691</v>
      </c>
      <c r="C4" s="85"/>
      <c r="D4" s="85"/>
      <c r="E4" s="85"/>
      <c r="F4" s="85"/>
      <c r="G4" s="85"/>
      <c r="H4" s="85"/>
      <c r="I4" s="85"/>
      <c r="J4" s="85"/>
      <c r="K4" s="86"/>
    </row>
    <row r="5" spans="1:11" ht="17.100000000000001" customHeight="1" x14ac:dyDescent="0.25">
      <c r="A5" s="14"/>
      <c r="B5" s="87"/>
      <c r="C5" s="88"/>
      <c r="D5" s="88"/>
      <c r="E5" s="88"/>
      <c r="F5" s="88"/>
      <c r="G5" s="88"/>
      <c r="H5" s="88"/>
      <c r="I5" s="88"/>
      <c r="J5" s="88"/>
      <c r="K5" s="89"/>
    </row>
    <row r="6" spans="1:11" ht="14.45" customHeight="1" x14ac:dyDescent="0.25">
      <c r="A6" s="14"/>
      <c r="B6" s="83" t="s">
        <v>692</v>
      </c>
      <c r="C6" s="85"/>
      <c r="D6" s="85"/>
      <c r="E6" s="85"/>
      <c r="F6" s="85"/>
      <c r="G6" s="85"/>
      <c r="H6" s="85"/>
      <c r="I6" s="85"/>
      <c r="J6" s="85"/>
      <c r="K6" s="86"/>
    </row>
    <row r="7" spans="1:11" ht="17.100000000000001" customHeight="1" x14ac:dyDescent="0.25">
      <c r="A7" s="14"/>
      <c r="B7" s="209"/>
      <c r="C7" s="80"/>
      <c r="D7" s="80"/>
      <c r="E7" s="80"/>
      <c r="F7" s="80"/>
      <c r="G7" s="80"/>
      <c r="H7" s="80"/>
      <c r="I7" s="80"/>
      <c r="J7" s="80"/>
      <c r="K7" s="210"/>
    </row>
    <row r="8" spans="1:11" ht="17.100000000000001" customHeight="1" x14ac:dyDescent="0.25">
      <c r="A8" s="14"/>
      <c r="B8" s="209"/>
      <c r="C8" s="80"/>
      <c r="D8" s="80"/>
      <c r="E8" s="80"/>
      <c r="F8" s="80"/>
      <c r="G8" s="80"/>
      <c r="H8" s="80"/>
      <c r="I8" s="80"/>
      <c r="J8" s="80"/>
      <c r="K8" s="210"/>
    </row>
    <row r="9" spans="1:11" ht="17.100000000000001" customHeight="1" x14ac:dyDescent="0.25">
      <c r="A9" s="14"/>
      <c r="B9" s="209"/>
      <c r="C9" s="80"/>
      <c r="D9" s="80"/>
      <c r="E9" s="80"/>
      <c r="F9" s="80"/>
      <c r="G9" s="80"/>
      <c r="H9" s="80"/>
      <c r="I9" s="80"/>
      <c r="J9" s="80"/>
      <c r="K9" s="210"/>
    </row>
    <row r="10" spans="1:11" ht="17.100000000000001" customHeight="1" x14ac:dyDescent="0.25">
      <c r="A10" s="14"/>
      <c r="B10" s="209"/>
      <c r="C10" s="80"/>
      <c r="D10" s="80"/>
      <c r="E10" s="80"/>
      <c r="F10" s="80"/>
      <c r="G10" s="80"/>
      <c r="H10" s="80"/>
      <c r="I10" s="80"/>
      <c r="J10" s="80"/>
      <c r="K10" s="210"/>
    </row>
    <row r="11" spans="1:11" ht="17.100000000000001" customHeight="1" x14ac:dyDescent="0.25">
      <c r="A11" s="14"/>
      <c r="B11" s="209"/>
      <c r="C11" s="80"/>
      <c r="D11" s="80"/>
      <c r="E11" s="80"/>
      <c r="F11" s="80"/>
      <c r="G11" s="80"/>
      <c r="H11" s="80"/>
      <c r="I11" s="80"/>
      <c r="J11" s="80"/>
      <c r="K11" s="210"/>
    </row>
    <row r="12" spans="1:11" ht="17.100000000000001" customHeight="1" x14ac:dyDescent="0.25">
      <c r="A12" s="14"/>
      <c r="B12" s="209"/>
      <c r="C12" s="80"/>
      <c r="D12" s="80"/>
      <c r="E12" s="80"/>
      <c r="F12" s="80"/>
      <c r="G12" s="80"/>
      <c r="H12" s="80"/>
      <c r="I12" s="80"/>
      <c r="J12" s="80"/>
      <c r="K12" s="210"/>
    </row>
    <row r="13" spans="1:11" ht="17.100000000000001" customHeight="1" x14ac:dyDescent="0.25">
      <c r="A13" s="14"/>
      <c r="B13" s="209"/>
      <c r="C13" s="80"/>
      <c r="D13" s="80"/>
      <c r="E13" s="80"/>
      <c r="F13" s="80"/>
      <c r="G13" s="80"/>
      <c r="H13" s="80"/>
      <c r="I13" s="80"/>
      <c r="J13" s="80"/>
      <c r="K13" s="210"/>
    </row>
    <row r="14" spans="1:11" ht="17.100000000000001" customHeight="1" x14ac:dyDescent="0.25">
      <c r="A14" s="14"/>
      <c r="B14" s="209"/>
      <c r="C14" s="80"/>
      <c r="D14" s="80"/>
      <c r="E14" s="80"/>
      <c r="F14" s="80"/>
      <c r="G14" s="80"/>
      <c r="H14" s="80"/>
      <c r="I14" s="80"/>
      <c r="J14" s="80"/>
      <c r="K14" s="210"/>
    </row>
    <row r="15" spans="1:11" ht="17.100000000000001" customHeight="1" x14ac:dyDescent="0.25">
      <c r="A15" s="14"/>
      <c r="B15" s="209"/>
      <c r="C15" s="80"/>
      <c r="D15" s="80"/>
      <c r="E15" s="80"/>
      <c r="F15" s="80"/>
      <c r="G15" s="80"/>
      <c r="H15" s="80"/>
      <c r="I15" s="80"/>
      <c r="J15" s="80"/>
      <c r="K15" s="210"/>
    </row>
    <row r="16" spans="1:11" ht="17.100000000000001" customHeight="1" x14ac:dyDescent="0.25">
      <c r="A16" s="14"/>
      <c r="B16" s="209"/>
      <c r="C16" s="80"/>
      <c r="D16" s="80"/>
      <c r="E16" s="80"/>
      <c r="F16" s="80"/>
      <c r="G16" s="80"/>
      <c r="H16" s="80"/>
      <c r="I16" s="80"/>
      <c r="J16" s="80"/>
      <c r="K16" s="210"/>
    </row>
    <row r="17" spans="1:11" ht="17.100000000000001" customHeight="1" x14ac:dyDescent="0.25">
      <c r="A17" s="14"/>
      <c r="B17" s="209"/>
      <c r="C17" s="80"/>
      <c r="D17" s="80"/>
      <c r="E17" s="80"/>
      <c r="F17" s="80"/>
      <c r="G17" s="80"/>
      <c r="H17" s="80"/>
      <c r="I17" s="80"/>
      <c r="J17" s="80"/>
      <c r="K17" s="210"/>
    </row>
    <row r="18" spans="1:11" ht="17.100000000000001" customHeight="1" x14ac:dyDescent="0.25">
      <c r="A18" s="14"/>
      <c r="B18" s="209"/>
      <c r="C18" s="80"/>
      <c r="D18" s="80"/>
      <c r="E18" s="80"/>
      <c r="F18" s="80"/>
      <c r="G18" s="80"/>
      <c r="H18" s="80"/>
      <c r="I18" s="80"/>
      <c r="J18" s="80"/>
      <c r="K18" s="210"/>
    </row>
    <row r="19" spans="1:11" ht="17.100000000000001" customHeight="1" x14ac:dyDescent="0.25">
      <c r="A19" s="14"/>
      <c r="B19" s="209"/>
      <c r="C19" s="80"/>
      <c r="D19" s="80"/>
      <c r="E19" s="80"/>
      <c r="F19" s="80"/>
      <c r="G19" s="80"/>
      <c r="H19" s="80"/>
      <c r="I19" s="80"/>
      <c r="J19" s="80"/>
      <c r="K19" s="210"/>
    </row>
    <row r="20" spans="1:11" ht="17.100000000000001" customHeight="1" x14ac:dyDescent="0.25">
      <c r="A20" s="14"/>
      <c r="B20" s="209"/>
      <c r="C20" s="80"/>
      <c r="D20" s="80"/>
      <c r="E20" s="80"/>
      <c r="F20" s="80"/>
      <c r="G20" s="80"/>
      <c r="H20" s="80"/>
      <c r="I20" s="80"/>
      <c r="J20" s="80"/>
      <c r="K20" s="210"/>
    </row>
    <row r="21" spans="1:11" ht="17.100000000000001" customHeight="1" x14ac:dyDescent="0.25">
      <c r="A21" s="14"/>
      <c r="B21" s="209"/>
      <c r="C21" s="80"/>
      <c r="D21" s="80"/>
      <c r="E21" s="80"/>
      <c r="F21" s="80"/>
      <c r="G21" s="80"/>
      <c r="H21" s="80"/>
      <c r="I21" s="80"/>
      <c r="J21" s="80"/>
      <c r="K21" s="210"/>
    </row>
    <row r="22" spans="1:11" x14ac:dyDescent="0.25">
      <c r="A22" s="14"/>
      <c r="B22" s="209"/>
      <c r="C22" s="80"/>
      <c r="D22" s="80"/>
      <c r="E22" s="80"/>
      <c r="F22" s="80"/>
      <c r="G22" s="80"/>
      <c r="H22" s="80"/>
      <c r="I22" s="80"/>
      <c r="J22" s="80"/>
      <c r="K22" s="210"/>
    </row>
    <row r="23" spans="1:11" x14ac:dyDescent="0.25">
      <c r="A23" s="14"/>
      <c r="B23" s="209"/>
      <c r="C23" s="80"/>
      <c r="D23" s="80"/>
      <c r="E23" s="80"/>
      <c r="F23" s="80"/>
      <c r="G23" s="80"/>
      <c r="H23" s="80"/>
      <c r="I23" s="80"/>
      <c r="J23" s="80"/>
      <c r="K23" s="210"/>
    </row>
    <row r="24" spans="1:11" x14ac:dyDescent="0.25">
      <c r="A24" s="14"/>
      <c r="B24" s="209"/>
      <c r="C24" s="80"/>
      <c r="D24" s="80"/>
      <c r="E24" s="80"/>
      <c r="F24" s="80"/>
      <c r="G24" s="80"/>
      <c r="H24" s="80"/>
      <c r="I24" s="80"/>
      <c r="J24" s="80"/>
      <c r="K24" s="210"/>
    </row>
    <row r="25" spans="1:11" x14ac:dyDescent="0.25">
      <c r="A25" s="14"/>
      <c r="B25" s="209"/>
      <c r="C25" s="80"/>
      <c r="D25" s="80"/>
      <c r="E25" s="80"/>
      <c r="F25" s="80"/>
      <c r="G25" s="80"/>
      <c r="H25" s="80"/>
      <c r="I25" s="80"/>
      <c r="J25" s="80"/>
      <c r="K25" s="210"/>
    </row>
    <row r="26" spans="1:11" x14ac:dyDescent="0.25">
      <c r="A26" s="14"/>
      <c r="B26" s="209"/>
      <c r="C26" s="80"/>
      <c r="D26" s="80"/>
      <c r="E26" s="80"/>
      <c r="F26" s="80"/>
      <c r="G26" s="80"/>
      <c r="H26" s="80"/>
      <c r="I26" s="80"/>
      <c r="J26" s="80"/>
      <c r="K26" s="210"/>
    </row>
    <row r="27" spans="1:11" x14ac:dyDescent="0.25">
      <c r="A27" s="14"/>
      <c r="B27" s="209"/>
      <c r="C27" s="80"/>
      <c r="D27" s="80"/>
      <c r="E27" s="80"/>
      <c r="F27" s="80"/>
      <c r="G27" s="80"/>
      <c r="H27" s="80"/>
      <c r="I27" s="80"/>
      <c r="J27" s="80"/>
      <c r="K27" s="210"/>
    </row>
    <row r="28" spans="1:11" x14ac:dyDescent="0.25">
      <c r="A28" s="14"/>
      <c r="B28" s="209"/>
      <c r="C28" s="80"/>
      <c r="D28" s="80"/>
      <c r="E28" s="80"/>
      <c r="F28" s="80"/>
      <c r="G28" s="80"/>
      <c r="H28" s="80"/>
      <c r="I28" s="80"/>
      <c r="J28" s="80"/>
      <c r="K28" s="210"/>
    </row>
    <row r="29" spans="1:11" x14ac:dyDescent="0.25">
      <c r="A29" s="14"/>
      <c r="B29" s="209"/>
      <c r="C29" s="80"/>
      <c r="D29" s="80"/>
      <c r="E29" s="80"/>
      <c r="F29" s="80"/>
      <c r="G29" s="80"/>
      <c r="H29" s="80"/>
      <c r="I29" s="80"/>
      <c r="J29" s="80"/>
      <c r="K29" s="210"/>
    </row>
    <row r="30" spans="1:11" x14ac:dyDescent="0.25">
      <c r="A30" s="14"/>
      <c r="B30" s="209"/>
      <c r="C30" s="80"/>
      <c r="D30" s="80"/>
      <c r="E30" s="80"/>
      <c r="F30" s="80"/>
      <c r="G30" s="80"/>
      <c r="H30" s="80"/>
      <c r="I30" s="80"/>
      <c r="J30" s="80"/>
      <c r="K30" s="210"/>
    </row>
    <row r="31" spans="1:11" x14ac:dyDescent="0.25">
      <c r="A31" s="14"/>
      <c r="B31" s="209"/>
      <c r="C31" s="80"/>
      <c r="D31" s="80"/>
      <c r="E31" s="80"/>
      <c r="F31" s="80"/>
      <c r="G31" s="80"/>
      <c r="H31" s="80"/>
      <c r="I31" s="80"/>
      <c r="J31" s="80"/>
      <c r="K31" s="210"/>
    </row>
    <row r="32" spans="1:11" x14ac:dyDescent="0.25">
      <c r="A32" s="14"/>
      <c r="B32" s="209"/>
      <c r="C32" s="80"/>
      <c r="D32" s="80"/>
      <c r="E32" s="80"/>
      <c r="F32" s="80"/>
      <c r="G32" s="80"/>
      <c r="H32" s="80"/>
      <c r="I32" s="80"/>
      <c r="J32" s="80"/>
      <c r="K32" s="210"/>
    </row>
    <row r="33" spans="1:11" x14ac:dyDescent="0.25">
      <c r="A33" s="14"/>
      <c r="B33" s="209"/>
      <c r="C33" s="80"/>
      <c r="D33" s="80"/>
      <c r="E33" s="80"/>
      <c r="F33" s="80"/>
      <c r="G33" s="80"/>
      <c r="H33" s="80"/>
      <c r="I33" s="80"/>
      <c r="J33" s="80"/>
      <c r="K33" s="210"/>
    </row>
    <row r="34" spans="1:11" x14ac:dyDescent="0.25">
      <c r="A34" s="14"/>
      <c r="B34" s="209"/>
      <c r="C34" s="80"/>
      <c r="D34" s="80"/>
      <c r="E34" s="80"/>
      <c r="F34" s="80"/>
      <c r="G34" s="80"/>
      <c r="H34" s="80"/>
      <c r="I34" s="80"/>
      <c r="J34" s="80"/>
      <c r="K34" s="210"/>
    </row>
    <row r="35" spans="1:11" x14ac:dyDescent="0.25">
      <c r="A35" s="14"/>
      <c r="B35" s="209"/>
      <c r="C35" s="80"/>
      <c r="D35" s="80"/>
      <c r="E35" s="80"/>
      <c r="F35" s="80"/>
      <c r="G35" s="80"/>
      <c r="H35" s="80"/>
      <c r="I35" s="80"/>
      <c r="J35" s="80"/>
      <c r="K35" s="210"/>
    </row>
    <row r="36" spans="1:11" x14ac:dyDescent="0.25">
      <c r="A36" s="14"/>
      <c r="B36" s="209"/>
      <c r="C36" s="80"/>
      <c r="D36" s="80"/>
      <c r="E36" s="80"/>
      <c r="F36" s="80"/>
      <c r="G36" s="80"/>
      <c r="H36" s="80"/>
      <c r="I36" s="80"/>
      <c r="J36" s="80"/>
      <c r="K36" s="210"/>
    </row>
    <row r="37" spans="1:11" x14ac:dyDescent="0.25">
      <c r="A37" s="14"/>
      <c r="B37" s="209"/>
      <c r="C37" s="80"/>
      <c r="D37" s="80"/>
      <c r="E37" s="80"/>
      <c r="F37" s="80"/>
      <c r="G37" s="80"/>
      <c r="H37" s="80"/>
      <c r="I37" s="80"/>
      <c r="J37" s="80"/>
      <c r="K37" s="210"/>
    </row>
    <row r="38" spans="1:11" x14ac:dyDescent="0.25">
      <c r="A38" s="14"/>
      <c r="B38" s="209"/>
      <c r="C38" s="80"/>
      <c r="D38" s="80"/>
      <c r="E38" s="80"/>
      <c r="F38" s="80"/>
      <c r="G38" s="80"/>
      <c r="H38" s="80"/>
      <c r="I38" s="80"/>
      <c r="J38" s="80"/>
      <c r="K38" s="210"/>
    </row>
    <row r="39" spans="1:11" x14ac:dyDescent="0.25">
      <c r="A39" s="14"/>
      <c r="B39" s="209"/>
      <c r="C39" s="80"/>
      <c r="D39" s="80"/>
      <c r="E39" s="80"/>
      <c r="F39" s="80"/>
      <c r="G39" s="80"/>
      <c r="H39" s="80"/>
      <c r="I39" s="80"/>
      <c r="J39" s="80"/>
      <c r="K39" s="210"/>
    </row>
    <row r="40" spans="1:11" x14ac:dyDescent="0.25">
      <c r="A40" s="14"/>
      <c r="B40" s="87"/>
      <c r="C40" s="88"/>
      <c r="D40" s="88"/>
      <c r="E40" s="88"/>
      <c r="F40" s="88"/>
      <c r="G40" s="88"/>
      <c r="H40" s="88"/>
      <c r="I40" s="88"/>
      <c r="J40" s="88"/>
      <c r="K40" s="89"/>
    </row>
    <row r="41" spans="1:11" x14ac:dyDescent="0.25">
      <c r="A41" s="14"/>
      <c r="B41" s="14"/>
      <c r="C41" s="14"/>
      <c r="D41" s="14"/>
      <c r="E41" s="14"/>
      <c r="F41" s="14"/>
      <c r="G41" s="14"/>
      <c r="H41" s="14"/>
      <c r="I41" s="14"/>
      <c r="J41" s="14"/>
      <c r="K41" s="14"/>
    </row>
    <row r="42" spans="1:11" x14ac:dyDescent="0.25">
      <c r="A42" s="14"/>
      <c r="B42" s="14"/>
      <c r="C42" s="14"/>
      <c r="D42" s="14"/>
      <c r="E42" s="14"/>
      <c r="F42" s="14"/>
      <c r="G42" s="14"/>
      <c r="H42" s="14"/>
      <c r="I42" s="14"/>
      <c r="J42" s="14"/>
      <c r="K42" s="14"/>
    </row>
    <row r="43" spans="1:11" x14ac:dyDescent="0.25">
      <c r="A43" s="14"/>
      <c r="B43" s="14"/>
      <c r="C43" s="14"/>
      <c r="D43" s="14"/>
      <c r="E43" s="14"/>
      <c r="F43" s="14"/>
      <c r="G43" s="14"/>
      <c r="H43" s="14"/>
      <c r="I43" s="14"/>
      <c r="J43" s="14"/>
      <c r="K43" s="14"/>
    </row>
    <row r="44" spans="1:11" x14ac:dyDescent="0.25">
      <c r="A44" s="14"/>
      <c r="B44" s="14"/>
      <c r="C44" s="14"/>
      <c r="D44" s="14"/>
      <c r="E44" s="14"/>
      <c r="F44" s="14"/>
      <c r="G44" s="14"/>
      <c r="H44" s="14"/>
      <c r="I44" s="14"/>
      <c r="J44" s="14"/>
      <c r="K44" s="14"/>
    </row>
    <row r="45" spans="1:11" x14ac:dyDescent="0.25">
      <c r="A45" s="14"/>
      <c r="B45" s="14"/>
      <c r="C45" s="14"/>
      <c r="D45" s="14"/>
      <c r="E45" s="14"/>
      <c r="F45" s="14"/>
      <c r="G45" s="14"/>
      <c r="H45" s="14"/>
      <c r="I45" s="14"/>
      <c r="J45" s="14"/>
      <c r="K45" s="14"/>
    </row>
    <row r="46" spans="1:11" x14ac:dyDescent="0.25">
      <c r="A46" s="14"/>
      <c r="B46" s="14"/>
      <c r="C46" s="14"/>
      <c r="D46" s="14"/>
      <c r="E46" s="14"/>
      <c r="F46" s="14"/>
      <c r="G46" s="14"/>
      <c r="H46" s="14"/>
      <c r="I46" s="14"/>
      <c r="J46" s="14"/>
      <c r="K46" s="14"/>
    </row>
    <row r="47" spans="1:11" x14ac:dyDescent="0.25">
      <c r="A47" s="14"/>
      <c r="B47" s="14"/>
      <c r="C47" s="14"/>
      <c r="D47" s="14"/>
      <c r="E47" s="14"/>
      <c r="F47" s="14"/>
      <c r="G47" s="14"/>
      <c r="H47" s="14"/>
      <c r="I47" s="14"/>
      <c r="J47" s="14"/>
      <c r="K47" s="14"/>
    </row>
    <row r="48" spans="1:11" x14ac:dyDescent="0.25">
      <c r="A48" s="14"/>
      <c r="B48" s="14"/>
      <c r="C48" s="14"/>
      <c r="D48" s="14"/>
      <c r="E48" s="14"/>
      <c r="F48" s="14"/>
      <c r="G48" s="14"/>
      <c r="H48" s="14"/>
      <c r="I48" s="14"/>
      <c r="J48" s="14"/>
      <c r="K48" s="14"/>
    </row>
    <row r="49" spans="1:11" x14ac:dyDescent="0.25">
      <c r="A49" s="14"/>
      <c r="B49" s="14"/>
      <c r="C49" s="14"/>
      <c r="D49" s="14"/>
      <c r="E49" s="14"/>
      <c r="F49" s="14"/>
      <c r="G49" s="14"/>
      <c r="H49" s="14"/>
      <c r="I49" s="14"/>
      <c r="J49" s="14"/>
      <c r="K49" s="14"/>
    </row>
    <row r="50" spans="1:11" x14ac:dyDescent="0.25">
      <c r="A50" s="14"/>
      <c r="B50" s="14"/>
      <c r="C50" s="14"/>
      <c r="D50" s="14"/>
      <c r="E50" s="14"/>
      <c r="F50" s="14"/>
      <c r="G50" s="14"/>
      <c r="H50" s="14"/>
      <c r="I50" s="14"/>
      <c r="J50" s="14"/>
      <c r="K50" s="14"/>
    </row>
    <row r="51" spans="1:11" ht="15.6" customHeight="1" x14ac:dyDescent="0.25">
      <c r="A51" s="14"/>
      <c r="B51" s="14"/>
      <c r="C51" s="14"/>
      <c r="D51" s="14"/>
      <c r="E51" s="14"/>
      <c r="F51" s="14"/>
      <c r="G51" s="14"/>
      <c r="H51" s="14"/>
      <c r="I51" s="14"/>
      <c r="J51" s="14"/>
      <c r="K51" s="14"/>
    </row>
    <row r="52" spans="1:11" x14ac:dyDescent="0.25">
      <c r="A52" s="14"/>
      <c r="B52" s="14"/>
      <c r="C52" s="14"/>
      <c r="D52" s="14"/>
      <c r="E52" s="14"/>
      <c r="F52" s="14"/>
      <c r="G52" s="14"/>
      <c r="H52" s="14"/>
      <c r="I52" s="14"/>
      <c r="J52" s="14"/>
      <c r="K52" s="14"/>
    </row>
  </sheetData>
  <sheetProtection sheet="1" objects="1" scenarios="1" formatColumns="0" formatRows="0"/>
  <mergeCells count="3">
    <mergeCell ref="B6:K40"/>
    <mergeCell ref="B4:K5"/>
    <mergeCell ref="B2:K2"/>
  </mergeCells>
  <pageMargins left="0.25" right="0.25" top="0.75" bottom="0.75" header="0.3" footer="0.3"/>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tabColor theme="3" tint="0.499984740745262"/>
  </sheetPr>
  <dimension ref="A1:P29"/>
  <sheetViews>
    <sheetView showGridLines="0" view="pageBreakPreview" topLeftCell="C1" zoomScale="110" zoomScaleNormal="100" zoomScaleSheetLayoutView="110" workbookViewId="0">
      <selection activeCell="N18" sqref="N18:P18"/>
    </sheetView>
  </sheetViews>
  <sheetFormatPr defaultColWidth="8.85546875" defaultRowHeight="15" x14ac:dyDescent="0.25"/>
  <cols>
    <col min="1" max="1" width="1.140625" customWidth="1"/>
    <col min="3" max="3" width="16" customWidth="1"/>
    <col min="13" max="13" width="18.42578125" customWidth="1"/>
    <col min="16" max="16" width="24.140625" customWidth="1"/>
  </cols>
  <sheetData>
    <row r="1" spans="1:16" ht="19.5" customHeight="1" x14ac:dyDescent="0.25">
      <c r="A1" s="14"/>
      <c r="B1" s="14"/>
      <c r="C1" s="14"/>
      <c r="D1" s="14"/>
      <c r="E1" s="14"/>
      <c r="F1" s="14"/>
      <c r="G1" s="14"/>
      <c r="H1" s="14"/>
      <c r="I1" s="14"/>
      <c r="J1" s="14"/>
      <c r="K1" s="14"/>
      <c r="L1" s="14"/>
      <c r="M1" s="14"/>
      <c r="N1" s="14"/>
      <c r="O1" s="14"/>
      <c r="P1" s="14"/>
    </row>
    <row r="2" spans="1:16" ht="17.100000000000001" customHeight="1" x14ac:dyDescent="0.25">
      <c r="A2" s="14"/>
      <c r="B2" s="212" t="s">
        <v>693</v>
      </c>
      <c r="C2" s="80"/>
      <c r="D2" s="80"/>
      <c r="E2" s="80"/>
      <c r="F2" s="80"/>
      <c r="G2" s="80"/>
      <c r="H2" s="80"/>
      <c r="I2" s="80"/>
      <c r="J2" s="80"/>
      <c r="K2" s="80"/>
      <c r="L2" s="80"/>
      <c r="M2" s="80"/>
      <c r="N2" s="80"/>
      <c r="O2" s="80"/>
      <c r="P2" s="80"/>
    </row>
    <row r="3" spans="1:16" ht="17.100000000000001" customHeight="1" x14ac:dyDescent="0.25">
      <c r="A3" s="14"/>
      <c r="B3" s="274"/>
      <c r="C3" s="80"/>
      <c r="D3" s="80"/>
      <c r="E3" s="80"/>
      <c r="F3" s="80"/>
      <c r="G3" s="80"/>
      <c r="H3" s="80"/>
      <c r="I3" s="80"/>
      <c r="J3" s="80"/>
      <c r="K3" s="80"/>
      <c r="L3" s="80"/>
      <c r="M3" s="80"/>
      <c r="N3" s="80"/>
      <c r="O3" s="80"/>
      <c r="P3" s="80"/>
    </row>
    <row r="4" spans="1:16" ht="14.45" customHeight="1" x14ac:dyDescent="0.25">
      <c r="A4" s="14"/>
      <c r="B4" s="275" t="s">
        <v>694</v>
      </c>
      <c r="C4" s="277"/>
      <c r="D4" s="275" t="s">
        <v>695</v>
      </c>
      <c r="E4" s="276"/>
      <c r="F4" s="276"/>
      <c r="G4" s="276"/>
      <c r="H4" s="277"/>
      <c r="I4" s="275" t="s">
        <v>696</v>
      </c>
      <c r="J4" s="277"/>
      <c r="K4" s="275" t="s">
        <v>697</v>
      </c>
      <c r="L4" s="276"/>
      <c r="M4" s="277"/>
      <c r="N4" s="275" t="s">
        <v>698</v>
      </c>
      <c r="O4" s="276"/>
      <c r="P4" s="277"/>
    </row>
    <row r="5" spans="1:16" ht="51.75" customHeight="1" x14ac:dyDescent="0.25">
      <c r="A5" s="14"/>
      <c r="B5" s="278"/>
      <c r="C5" s="280"/>
      <c r="D5" s="278"/>
      <c r="E5" s="279"/>
      <c r="F5" s="279"/>
      <c r="G5" s="279"/>
      <c r="H5" s="280"/>
      <c r="I5" s="278"/>
      <c r="J5" s="280"/>
      <c r="K5" s="278"/>
      <c r="L5" s="279"/>
      <c r="M5" s="280"/>
      <c r="N5" s="278"/>
      <c r="O5" s="279"/>
      <c r="P5" s="280"/>
    </row>
    <row r="6" spans="1:16" ht="17.100000000000001" customHeight="1" x14ac:dyDescent="0.25">
      <c r="A6" s="14"/>
      <c r="B6" s="90" t="s">
        <v>699</v>
      </c>
      <c r="C6" s="233"/>
      <c r="D6" s="83" t="s">
        <v>700</v>
      </c>
      <c r="E6" s="91"/>
      <c r="F6" s="91"/>
      <c r="G6" s="91"/>
      <c r="H6" s="93"/>
      <c r="I6" s="83" t="s">
        <v>701</v>
      </c>
      <c r="J6" s="93"/>
      <c r="K6" s="263">
        <v>700000</v>
      </c>
      <c r="L6" s="264"/>
      <c r="M6" s="265"/>
      <c r="N6" s="263">
        <v>700000</v>
      </c>
      <c r="O6" s="264"/>
      <c r="P6" s="265"/>
    </row>
    <row r="7" spans="1:16" ht="24" customHeight="1" x14ac:dyDescent="0.25">
      <c r="A7" s="14"/>
      <c r="B7" s="83" t="s">
        <v>702</v>
      </c>
      <c r="C7" s="93"/>
      <c r="D7" s="83" t="s">
        <v>815</v>
      </c>
      <c r="E7" s="91"/>
      <c r="F7" s="91"/>
      <c r="G7" s="91"/>
      <c r="H7" s="93"/>
      <c r="I7" s="83" t="s">
        <v>701</v>
      </c>
      <c r="J7" s="93"/>
      <c r="K7" s="263">
        <v>39570000</v>
      </c>
      <c r="L7" s="264"/>
      <c r="M7" s="265"/>
      <c r="N7" s="263">
        <v>65832370</v>
      </c>
      <c r="O7" s="264"/>
      <c r="P7" s="265"/>
    </row>
    <row r="8" spans="1:16" ht="17.100000000000001" customHeight="1" x14ac:dyDescent="0.25">
      <c r="A8" s="14"/>
      <c r="B8" s="83"/>
      <c r="C8" s="93"/>
      <c r="D8" s="83" t="s">
        <v>703</v>
      </c>
      <c r="E8" s="91"/>
      <c r="F8" s="91"/>
      <c r="G8" s="91"/>
      <c r="H8" s="93"/>
      <c r="I8" s="83" t="s">
        <v>701</v>
      </c>
      <c r="J8" s="93"/>
      <c r="K8" s="263">
        <v>1000000</v>
      </c>
      <c r="L8" s="264"/>
      <c r="M8" s="265"/>
      <c r="N8" s="263">
        <v>4990300</v>
      </c>
      <c r="O8" s="264"/>
      <c r="P8" s="265"/>
    </row>
    <row r="9" spans="1:16" ht="17.100000000000001" customHeight="1" x14ac:dyDescent="0.25">
      <c r="A9" s="14"/>
      <c r="B9" s="83"/>
      <c r="C9" s="93"/>
      <c r="D9" s="83"/>
      <c r="E9" s="91"/>
      <c r="F9" s="91"/>
      <c r="G9" s="91"/>
      <c r="H9" s="93"/>
      <c r="I9" s="83"/>
      <c r="J9" s="93"/>
      <c r="K9" s="268"/>
      <c r="L9" s="269"/>
      <c r="M9" s="270"/>
      <c r="N9" s="268"/>
      <c r="O9" s="269"/>
      <c r="P9" s="270"/>
    </row>
    <row r="10" spans="1:16" ht="17.100000000000001" customHeight="1" x14ac:dyDescent="0.25">
      <c r="A10" s="14"/>
      <c r="B10" s="83"/>
      <c r="C10" s="93"/>
      <c r="D10" s="83"/>
      <c r="E10" s="91"/>
      <c r="F10" s="91"/>
      <c r="G10" s="91"/>
      <c r="H10" s="93"/>
      <c r="I10" s="83"/>
      <c r="J10" s="93"/>
      <c r="K10" s="268"/>
      <c r="L10" s="269"/>
      <c r="M10" s="270"/>
      <c r="N10" s="268"/>
      <c r="O10" s="269"/>
      <c r="P10" s="270"/>
    </row>
    <row r="11" spans="1:16" ht="17.100000000000001" customHeight="1" x14ac:dyDescent="0.25">
      <c r="A11" s="14"/>
      <c r="B11" s="83"/>
      <c r="C11" s="93"/>
      <c r="D11" s="83"/>
      <c r="E11" s="91"/>
      <c r="F11" s="91"/>
      <c r="G11" s="91"/>
      <c r="H11" s="93"/>
      <c r="I11" s="83"/>
      <c r="J11" s="93"/>
      <c r="K11" s="263"/>
      <c r="L11" s="264"/>
      <c r="M11" s="265"/>
      <c r="N11" s="263"/>
      <c r="O11" s="264"/>
      <c r="P11" s="265"/>
    </row>
    <row r="12" spans="1:16" ht="17.100000000000001" customHeight="1" x14ac:dyDescent="0.25">
      <c r="A12" s="14"/>
      <c r="B12" s="83"/>
      <c r="C12" s="93"/>
      <c r="D12" s="83"/>
      <c r="E12" s="91"/>
      <c r="F12" s="91"/>
      <c r="G12" s="91"/>
      <c r="H12" s="93"/>
      <c r="I12" s="83"/>
      <c r="J12" s="93"/>
      <c r="K12" s="263"/>
      <c r="L12" s="264"/>
      <c r="M12" s="265"/>
      <c r="N12" s="263"/>
      <c r="O12" s="264"/>
      <c r="P12" s="265"/>
    </row>
    <row r="13" spans="1:16" ht="17.100000000000001" customHeight="1" x14ac:dyDescent="0.25">
      <c r="A13" s="14"/>
      <c r="B13" s="83"/>
      <c r="C13" s="93"/>
      <c r="D13" s="83"/>
      <c r="E13" s="91"/>
      <c r="F13" s="91"/>
      <c r="G13" s="91"/>
      <c r="H13" s="93"/>
      <c r="I13" s="83"/>
      <c r="J13" s="93"/>
      <c r="K13" s="263"/>
      <c r="L13" s="264"/>
      <c r="M13" s="265"/>
      <c r="N13" s="263"/>
      <c r="O13" s="264"/>
      <c r="P13" s="265"/>
    </row>
    <row r="14" spans="1:16" ht="17.100000000000001" customHeight="1" x14ac:dyDescent="0.25">
      <c r="A14" s="14"/>
      <c r="B14" s="83"/>
      <c r="C14" s="93"/>
      <c r="D14" s="83"/>
      <c r="E14" s="91"/>
      <c r="F14" s="91"/>
      <c r="G14" s="91"/>
      <c r="H14" s="93"/>
      <c r="I14" s="83"/>
      <c r="J14" s="93"/>
      <c r="K14" s="263"/>
      <c r="L14" s="264"/>
      <c r="M14" s="265"/>
      <c r="N14" s="263"/>
      <c r="O14" s="264"/>
      <c r="P14" s="265"/>
    </row>
    <row r="15" spans="1:16" ht="17.100000000000001" customHeight="1" x14ac:dyDescent="0.25">
      <c r="A15" s="14"/>
      <c r="B15" s="83"/>
      <c r="C15" s="93"/>
      <c r="D15" s="90"/>
      <c r="E15" s="91"/>
      <c r="F15" s="91"/>
      <c r="G15" s="91"/>
      <c r="H15" s="91"/>
      <c r="I15" s="83"/>
      <c r="J15" s="93"/>
      <c r="K15" s="263"/>
      <c r="L15" s="264"/>
      <c r="M15" s="265"/>
      <c r="N15" s="263"/>
      <c r="O15" s="264"/>
      <c r="P15" s="265"/>
    </row>
    <row r="16" spans="1:16" ht="17.100000000000001" customHeight="1" x14ac:dyDescent="0.25">
      <c r="A16" s="14"/>
      <c r="B16" s="83"/>
      <c r="C16" s="93"/>
      <c r="D16" s="90"/>
      <c r="E16" s="91"/>
      <c r="F16" s="91"/>
      <c r="G16" s="91"/>
      <c r="H16" s="91"/>
      <c r="I16" s="83"/>
      <c r="J16" s="93"/>
      <c r="K16" s="263"/>
      <c r="L16" s="264"/>
      <c r="M16" s="265"/>
      <c r="N16" s="263"/>
      <c r="O16" s="264"/>
      <c r="P16" s="265"/>
    </row>
    <row r="17" spans="1:16" ht="17.100000000000001" customHeight="1" x14ac:dyDescent="0.25">
      <c r="A17" s="14"/>
      <c r="B17" s="83"/>
      <c r="C17" s="93"/>
      <c r="D17" s="83"/>
      <c r="E17" s="91"/>
      <c r="F17" s="91"/>
      <c r="G17" s="91"/>
      <c r="H17" s="93"/>
      <c r="I17" s="83"/>
      <c r="J17" s="93"/>
      <c r="K17" s="263"/>
      <c r="L17" s="264"/>
      <c r="M17" s="265"/>
      <c r="N17" s="263"/>
      <c r="O17" s="264"/>
      <c r="P17" s="265"/>
    </row>
    <row r="18" spans="1:16" ht="17.100000000000001" customHeight="1" x14ac:dyDescent="0.25">
      <c r="A18" s="14"/>
      <c r="B18" s="83"/>
      <c r="C18" s="93"/>
      <c r="D18" s="83"/>
      <c r="E18" s="91"/>
      <c r="F18" s="91"/>
      <c r="G18" s="91"/>
      <c r="H18" s="93"/>
      <c r="I18" s="83"/>
      <c r="J18" s="93"/>
      <c r="K18" s="263"/>
      <c r="L18" s="264"/>
      <c r="M18" s="265"/>
      <c r="N18" s="263"/>
      <c r="O18" s="264"/>
      <c r="P18" s="265"/>
    </row>
    <row r="19" spans="1:16" ht="17.100000000000001" customHeight="1" x14ac:dyDescent="0.25">
      <c r="A19" s="14"/>
      <c r="B19" s="267" t="s">
        <v>704</v>
      </c>
      <c r="C19" s="93"/>
      <c r="D19" s="83"/>
      <c r="E19" s="91"/>
      <c r="F19" s="91"/>
      <c r="G19" s="91"/>
      <c r="H19" s="93"/>
      <c r="I19" s="272" t="s">
        <v>704</v>
      </c>
      <c r="J19" s="93"/>
      <c r="K19" s="266">
        <f>SUM(K6:M8)</f>
        <v>41270000</v>
      </c>
      <c r="L19" s="264"/>
      <c r="M19" s="265"/>
      <c r="N19" s="266">
        <f>SUM(N6:P8)</f>
        <v>71522670</v>
      </c>
      <c r="O19" s="264"/>
      <c r="P19" s="265"/>
    </row>
    <row r="20" spans="1:16" ht="17.100000000000001" customHeight="1" x14ac:dyDescent="0.25">
      <c r="A20" s="14"/>
      <c r="B20" s="254"/>
      <c r="C20" s="85"/>
      <c r="D20" s="85"/>
      <c r="E20" s="85"/>
      <c r="F20" s="85"/>
      <c r="G20" s="85"/>
      <c r="H20" s="85"/>
      <c r="I20" s="85"/>
      <c r="J20" s="85"/>
      <c r="K20" s="85"/>
      <c r="L20" s="85"/>
      <c r="M20" s="85"/>
      <c r="N20" s="85"/>
      <c r="O20" s="85"/>
      <c r="P20" s="85"/>
    </row>
    <row r="21" spans="1:16" ht="17.100000000000001" customHeight="1" x14ac:dyDescent="0.25">
      <c r="A21" s="14"/>
      <c r="B21" s="209"/>
      <c r="C21" s="80"/>
      <c r="D21" s="80"/>
      <c r="E21" s="80"/>
      <c r="F21" s="80"/>
      <c r="G21" s="80"/>
      <c r="H21" s="80"/>
      <c r="I21" s="80"/>
      <c r="J21" s="80"/>
      <c r="K21" s="80"/>
      <c r="L21" s="80"/>
      <c r="M21" s="80"/>
      <c r="N21" s="80"/>
      <c r="O21" s="80"/>
      <c r="P21" s="80"/>
    </row>
    <row r="22" spans="1:16" ht="17.100000000000001" customHeight="1" x14ac:dyDescent="0.25">
      <c r="A22" s="14"/>
      <c r="B22" s="273" t="s">
        <v>705</v>
      </c>
      <c r="C22" s="80"/>
      <c r="D22" s="80"/>
      <c r="E22" s="80"/>
      <c r="F22" s="80"/>
      <c r="G22" s="80"/>
      <c r="H22" s="80"/>
      <c r="I22" s="80"/>
      <c r="J22" s="80"/>
      <c r="K22" s="80"/>
      <c r="L22" s="80"/>
      <c r="M22" s="80"/>
      <c r="N22" s="80"/>
      <c r="O22" s="80"/>
      <c r="P22" s="80"/>
    </row>
    <row r="23" spans="1:16" ht="17.100000000000001" customHeight="1" x14ac:dyDescent="0.25">
      <c r="A23" s="14"/>
      <c r="B23" s="209"/>
      <c r="C23" s="80"/>
      <c r="D23" s="80"/>
      <c r="E23" s="80"/>
      <c r="F23" s="80"/>
      <c r="G23" s="80"/>
      <c r="H23" s="80"/>
      <c r="I23" s="80"/>
      <c r="J23" s="80"/>
      <c r="K23" s="80"/>
      <c r="L23" s="80"/>
      <c r="M23" s="80"/>
      <c r="N23" s="80"/>
      <c r="O23" s="80"/>
      <c r="P23" s="80"/>
    </row>
    <row r="24" spans="1:16" ht="17.100000000000001" customHeight="1" x14ac:dyDescent="0.25">
      <c r="A24" s="14"/>
      <c r="B24" s="271" t="s">
        <v>706</v>
      </c>
      <c r="C24" s="80"/>
      <c r="D24" s="80"/>
      <c r="E24" s="80"/>
      <c r="F24" s="80"/>
      <c r="G24" s="80"/>
      <c r="H24" s="80"/>
      <c r="I24" s="80"/>
      <c r="J24" s="80"/>
      <c r="K24" s="80"/>
      <c r="L24" s="80"/>
      <c r="M24" s="80"/>
      <c r="N24" s="80"/>
      <c r="O24" s="80"/>
      <c r="P24" s="80"/>
    </row>
    <row r="25" spans="1:16" ht="17.100000000000001" customHeight="1" x14ac:dyDescent="0.25">
      <c r="A25" s="14"/>
      <c r="B25" s="80"/>
      <c r="C25" s="80"/>
      <c r="D25" s="80"/>
      <c r="E25" s="80"/>
      <c r="F25" s="80"/>
      <c r="G25" s="80"/>
      <c r="H25" s="80"/>
      <c r="I25" s="80"/>
      <c r="J25" s="80"/>
      <c r="K25" s="80"/>
      <c r="L25" s="80"/>
      <c r="M25" s="80"/>
      <c r="N25" s="80"/>
      <c r="O25" s="80"/>
      <c r="P25" s="80"/>
    </row>
    <row r="26" spans="1:16" ht="17.100000000000001" customHeight="1" x14ac:dyDescent="0.25"/>
    <row r="27" spans="1:16" ht="17.100000000000001" customHeight="1" x14ac:dyDescent="0.25"/>
    <row r="28" spans="1:16" ht="17.100000000000001" customHeight="1" x14ac:dyDescent="0.25"/>
    <row r="29" spans="1:16" ht="17.100000000000001" customHeight="1" x14ac:dyDescent="0.25"/>
  </sheetData>
  <sheetProtection sheet="1" objects="1" scenarios="1" formatColumns="0" formatRows="0"/>
  <mergeCells count="80">
    <mergeCell ref="B8:C8"/>
    <mergeCell ref="N6:P6"/>
    <mergeCell ref="N15:P15"/>
    <mergeCell ref="I12:J12"/>
    <mergeCell ref="K6:M6"/>
    <mergeCell ref="B10:C10"/>
    <mergeCell ref="I14:J14"/>
    <mergeCell ref="N7:P7"/>
    <mergeCell ref="D15:H15"/>
    <mergeCell ref="B9:C9"/>
    <mergeCell ref="I8:J8"/>
    <mergeCell ref="D8:H8"/>
    <mergeCell ref="N8:P8"/>
    <mergeCell ref="B3:P3"/>
    <mergeCell ref="K4:M5"/>
    <mergeCell ref="B2:P2"/>
    <mergeCell ref="N4:P5"/>
    <mergeCell ref="D6:H6"/>
    <mergeCell ref="B4:C5"/>
    <mergeCell ref="I4:J5"/>
    <mergeCell ref="I6:J6"/>
    <mergeCell ref="D4:H5"/>
    <mergeCell ref="B24:P25"/>
    <mergeCell ref="D12:H12"/>
    <mergeCell ref="B6:C6"/>
    <mergeCell ref="B15:C15"/>
    <mergeCell ref="I10:J10"/>
    <mergeCell ref="I19:J19"/>
    <mergeCell ref="D14:H14"/>
    <mergeCell ref="N12:P12"/>
    <mergeCell ref="I9:J9"/>
    <mergeCell ref="B7:C7"/>
    <mergeCell ref="B20:P21"/>
    <mergeCell ref="N14:P14"/>
    <mergeCell ref="I11:J11"/>
    <mergeCell ref="B22:P23"/>
    <mergeCell ref="B17:C17"/>
    <mergeCell ref="D7:H7"/>
    <mergeCell ref="K8:M8"/>
    <mergeCell ref="N10:P10"/>
    <mergeCell ref="I7:J7"/>
    <mergeCell ref="K14:M14"/>
    <mergeCell ref="K7:M7"/>
    <mergeCell ref="N9:P9"/>
    <mergeCell ref="N11:P11"/>
    <mergeCell ref="N13:P13"/>
    <mergeCell ref="K13:M13"/>
    <mergeCell ref="K12:M12"/>
    <mergeCell ref="D9:H9"/>
    <mergeCell ref="K9:M9"/>
    <mergeCell ref="I13:J13"/>
    <mergeCell ref="K11:M11"/>
    <mergeCell ref="B16:C16"/>
    <mergeCell ref="B11:C11"/>
    <mergeCell ref="D10:H10"/>
    <mergeCell ref="D11:H11"/>
    <mergeCell ref="B14:C14"/>
    <mergeCell ref="B13:C13"/>
    <mergeCell ref="K10:M10"/>
    <mergeCell ref="K16:M16"/>
    <mergeCell ref="K15:M15"/>
    <mergeCell ref="D13:H13"/>
    <mergeCell ref="D16:H16"/>
    <mergeCell ref="I15:J15"/>
    <mergeCell ref="D19:H19"/>
    <mergeCell ref="N17:P17"/>
    <mergeCell ref="B12:C12"/>
    <mergeCell ref="N19:P19"/>
    <mergeCell ref="I16:J16"/>
    <mergeCell ref="B19:C19"/>
    <mergeCell ref="K19:M19"/>
    <mergeCell ref="K17:M17"/>
    <mergeCell ref="I18:J18"/>
    <mergeCell ref="B18:C18"/>
    <mergeCell ref="D18:H18"/>
    <mergeCell ref="N16:P16"/>
    <mergeCell ref="D17:H17"/>
    <mergeCell ref="K18:M18"/>
    <mergeCell ref="I17:J17"/>
    <mergeCell ref="N18:P18"/>
  </mergeCells>
  <dataValidations count="4">
    <dataValidation type="list" allowBlank="1" showInputMessage="1" showErrorMessage="1" prompt="Select source of co-financing" sqref="B6:C18" xr:uid="{00000000-0002-0000-1100-000000000000}">
      <formula1>"Recipient Country Government, GEF Agency, Donor Agency, Private Sector, Civil Society Organization, Beneficiaries, Others"</formula1>
    </dataValidation>
    <dataValidation type="list" allowBlank="1" showInputMessage="1" showErrorMessage="1" prompt="Select Type of Co-financing" sqref="I6:J18" xr:uid="{00000000-0002-0000-1100-000001000000}">
      <formula1>"Grant, Loan, Guarantee, Equity Investment, In-kind, Public Investment, Other "</formula1>
    </dataValidation>
    <dataValidation type="list" allowBlank="1" sqref="B6:B18" xr:uid="{00000000-0002-0000-1100-000002000000}">
      <formula1>"Recipient Country Government,GEF Agency,Donor Agency,Private Sector,Civil Society Organization,Beneficiaries,Others"</formula1>
    </dataValidation>
    <dataValidation type="list" allowBlank="1" sqref="I6:I18" xr:uid="{00000000-0002-0000-1100-000003000000}">
      <formula1>"Grant,Loan,Guarantee,Equity Investment,In-kind,Public Investment,Other"</formula1>
    </dataValidation>
  </dataValidations>
  <hyperlinks>
    <hyperlink ref="B24" r:id="rId1" display="27 Sources of Co-financing may include: GEF Agency, Donor Agency, Recipient Country Government, Private Sector, Civil Society Organization, Beneficiaries, Other._x000d__x000a_28 Grant, Loan, Equity Investment, Guarantee, In-Kind, Public Investment, Other (please refer to the Guidelines on co-financing for definitions_x000d__x000a_GEF CoFinancing Guidelines 2018" xr:uid="{00000000-0004-0000-1100-000000000000}"/>
  </hyperlinks>
  <pageMargins left="0.25" right="0.25" top="0.75" bottom="0.75" header="0.3" footer="0.3"/>
  <pageSetup paperSize="5" orientation="landscape"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5">
    <tabColor theme="3" tint="0.499984740745262"/>
  </sheetPr>
  <dimension ref="A1:V50"/>
  <sheetViews>
    <sheetView showGridLines="0" view="pageBreakPreview" zoomScale="110" zoomScaleNormal="100" zoomScaleSheetLayoutView="110" workbookViewId="0">
      <selection activeCell="T17" sqref="T17"/>
    </sheetView>
  </sheetViews>
  <sheetFormatPr defaultColWidth="8.85546875" defaultRowHeight="15" x14ac:dyDescent="0.25"/>
  <cols>
    <col min="1" max="1" width="1.42578125" customWidth="1"/>
  </cols>
  <sheetData>
    <row r="1" spans="1:22" ht="17.100000000000001" customHeight="1" x14ac:dyDescent="0.25">
      <c r="A1" s="14"/>
      <c r="B1" s="274"/>
      <c r="C1" s="80"/>
      <c r="D1" s="80"/>
      <c r="E1" s="80"/>
      <c r="F1" s="80"/>
      <c r="G1" s="80"/>
      <c r="H1" s="80"/>
      <c r="I1" s="80"/>
      <c r="J1" s="80"/>
      <c r="K1" s="80"/>
      <c r="L1" s="80"/>
      <c r="M1" s="80"/>
      <c r="N1" s="80"/>
      <c r="O1" s="80"/>
      <c r="P1" s="14"/>
    </row>
    <row r="2" spans="1:22" ht="19.5" customHeight="1" x14ac:dyDescent="0.25">
      <c r="A2" s="14"/>
      <c r="B2" s="212" t="s">
        <v>707</v>
      </c>
      <c r="C2" s="80"/>
      <c r="D2" s="80"/>
      <c r="E2" s="80"/>
      <c r="F2" s="80"/>
      <c r="G2" s="80"/>
      <c r="H2" s="80"/>
      <c r="I2" s="80"/>
      <c r="J2" s="80"/>
      <c r="K2" s="80"/>
      <c r="L2" s="80"/>
      <c r="M2" s="80"/>
      <c r="N2" s="80"/>
      <c r="O2" s="80"/>
      <c r="P2" s="14"/>
    </row>
    <row r="3" spans="1:22" x14ac:dyDescent="0.25">
      <c r="A3" s="14"/>
      <c r="B3" s="274"/>
      <c r="C3" s="80"/>
      <c r="D3" s="80"/>
      <c r="E3" s="80"/>
      <c r="F3" s="80"/>
      <c r="G3" s="80"/>
      <c r="H3" s="80"/>
      <c r="I3" s="80"/>
      <c r="J3" s="80"/>
      <c r="K3" s="80"/>
      <c r="L3" s="80"/>
      <c r="M3" s="80"/>
      <c r="N3" s="80"/>
      <c r="O3" s="80"/>
      <c r="P3" s="14"/>
    </row>
    <row r="4" spans="1:22" ht="14.45" customHeight="1" x14ac:dyDescent="0.25">
      <c r="A4" s="14"/>
      <c r="B4" s="284" t="s">
        <v>708</v>
      </c>
      <c r="C4" s="80"/>
      <c r="D4" s="80"/>
      <c r="E4" s="80"/>
      <c r="F4" s="80"/>
      <c r="G4" s="80"/>
      <c r="H4" s="80"/>
      <c r="I4" s="80"/>
      <c r="J4" s="80"/>
      <c r="K4" s="80"/>
      <c r="L4" s="80"/>
      <c r="M4" s="80"/>
      <c r="N4" s="80"/>
      <c r="O4" s="80"/>
      <c r="P4" s="14"/>
    </row>
    <row r="5" spans="1:22" ht="17.100000000000001" customHeight="1" x14ac:dyDescent="0.25">
      <c r="A5" s="14"/>
      <c r="B5" s="80"/>
      <c r="C5" s="80"/>
      <c r="D5" s="80"/>
      <c r="E5" s="80"/>
      <c r="F5" s="80"/>
      <c r="G5" s="80"/>
      <c r="H5" s="80"/>
      <c r="I5" s="80"/>
      <c r="J5" s="80"/>
      <c r="K5" s="80"/>
      <c r="L5" s="80"/>
      <c r="M5" s="80"/>
      <c r="N5" s="80"/>
      <c r="O5" s="80"/>
      <c r="P5" s="14"/>
    </row>
    <row r="6" spans="1:22" ht="17.100000000000001" customHeight="1" x14ac:dyDescent="0.25">
      <c r="A6" s="14"/>
      <c r="B6" s="286" t="s">
        <v>709</v>
      </c>
      <c r="C6" s="80"/>
      <c r="D6" s="80"/>
      <c r="E6" s="80"/>
      <c r="F6" s="80"/>
      <c r="G6" s="80"/>
      <c r="H6" s="80"/>
      <c r="I6" s="80"/>
      <c r="J6" s="80"/>
      <c r="K6" s="20"/>
      <c r="L6" s="14"/>
      <c r="M6" s="14"/>
      <c r="N6" s="14"/>
      <c r="O6" s="14"/>
      <c r="P6" s="14"/>
    </row>
    <row r="7" spans="1:22" ht="17.100000000000001" customHeight="1" x14ac:dyDescent="0.25">
      <c r="A7" s="14"/>
      <c r="B7" s="8"/>
      <c r="C7" s="8"/>
      <c r="D7" s="8"/>
      <c r="E7" s="8"/>
      <c r="F7" s="8"/>
      <c r="G7" s="8"/>
      <c r="H7" s="8"/>
      <c r="I7" s="8"/>
      <c r="J7" s="8"/>
      <c r="K7" s="14"/>
      <c r="L7" s="14"/>
      <c r="M7" s="14"/>
      <c r="N7" s="14"/>
      <c r="O7" s="14"/>
      <c r="P7" s="14"/>
    </row>
    <row r="8" spans="1:22" ht="17.100000000000001" customHeight="1" x14ac:dyDescent="0.25">
      <c r="A8" s="14"/>
      <c r="B8" s="14"/>
      <c r="C8" s="14"/>
      <c r="D8" s="14"/>
      <c r="E8" s="14"/>
      <c r="F8" s="14"/>
      <c r="G8" s="14"/>
      <c r="H8" s="14"/>
      <c r="I8" s="14"/>
      <c r="J8" s="14"/>
      <c r="K8" s="14"/>
      <c r="L8" s="14"/>
      <c r="M8" s="14"/>
      <c r="N8" s="14"/>
      <c r="O8" s="14"/>
      <c r="P8" s="14"/>
    </row>
    <row r="9" spans="1:22" ht="17.45" customHeight="1" x14ac:dyDescent="0.25">
      <c r="A9" s="14"/>
      <c r="B9" s="285" t="s">
        <v>710</v>
      </c>
      <c r="C9" s="85"/>
      <c r="D9" s="86"/>
      <c r="E9" s="285" t="s">
        <v>711</v>
      </c>
      <c r="F9" s="86"/>
      <c r="G9" s="285" t="s">
        <v>712</v>
      </c>
      <c r="H9" s="86"/>
      <c r="I9" s="291" t="s">
        <v>713</v>
      </c>
      <c r="J9" s="91"/>
      <c r="K9" s="93"/>
      <c r="L9" s="291" t="s">
        <v>714</v>
      </c>
      <c r="M9" s="91"/>
      <c r="N9" s="91"/>
      <c r="O9" s="93"/>
      <c r="P9" s="14"/>
    </row>
    <row r="10" spans="1:22" ht="17.45" customHeight="1" x14ac:dyDescent="0.25">
      <c r="A10" s="14"/>
      <c r="B10" s="287" t="s">
        <v>715</v>
      </c>
      <c r="C10" s="288"/>
      <c r="D10" s="288"/>
      <c r="E10" s="288"/>
      <c r="F10" s="288"/>
      <c r="G10" s="288"/>
      <c r="H10" s="288"/>
      <c r="I10" s="288"/>
      <c r="J10" s="288"/>
      <c r="K10" s="288"/>
      <c r="L10" s="288"/>
      <c r="M10" s="288"/>
      <c r="N10" s="288"/>
      <c r="O10" s="289"/>
      <c r="P10" s="14"/>
    </row>
    <row r="11" spans="1:22" ht="17.45" customHeight="1" x14ac:dyDescent="0.25">
      <c r="A11" s="14"/>
      <c r="B11" s="282" t="s">
        <v>716</v>
      </c>
      <c r="C11" s="282"/>
      <c r="D11" s="282"/>
      <c r="E11" s="283" t="s">
        <v>717</v>
      </c>
      <c r="F11" s="283"/>
      <c r="G11" s="283" t="s">
        <v>718</v>
      </c>
      <c r="H11" s="283"/>
      <c r="I11" s="83"/>
      <c r="J11" s="91"/>
      <c r="K11" s="93"/>
      <c r="L11" s="83"/>
      <c r="M11" s="91"/>
      <c r="N11" s="91"/>
      <c r="O11" s="93"/>
      <c r="P11" s="14"/>
    </row>
    <row r="12" spans="1:22" ht="17.100000000000001" customHeight="1" x14ac:dyDescent="0.25">
      <c r="A12" s="14"/>
      <c r="B12" s="282" t="s">
        <v>719</v>
      </c>
      <c r="C12" s="282"/>
      <c r="D12" s="282"/>
      <c r="E12" s="283" t="s">
        <v>720</v>
      </c>
      <c r="F12" s="283"/>
      <c r="G12" s="283" t="s">
        <v>721</v>
      </c>
      <c r="H12" s="283"/>
      <c r="I12" s="83"/>
      <c r="J12" s="91"/>
      <c r="K12" s="93"/>
      <c r="L12" s="83"/>
      <c r="M12" s="91"/>
      <c r="N12" s="91"/>
      <c r="O12" s="93"/>
      <c r="P12" s="14"/>
      <c r="R12" s="1"/>
      <c r="S12" s="1"/>
      <c r="T12" s="1"/>
      <c r="U12" s="1"/>
      <c r="V12" s="1"/>
    </row>
    <row r="13" spans="1:22" ht="17.100000000000001" customHeight="1" x14ac:dyDescent="0.25">
      <c r="A13" s="14"/>
      <c r="B13" s="282" t="s">
        <v>722</v>
      </c>
      <c r="C13" s="282"/>
      <c r="D13" s="282"/>
      <c r="E13" s="283" t="s">
        <v>723</v>
      </c>
      <c r="F13" s="283"/>
      <c r="G13" s="283" t="s">
        <v>724</v>
      </c>
      <c r="H13" s="283"/>
      <c r="I13" s="83"/>
      <c r="J13" s="91"/>
      <c r="K13" s="93"/>
      <c r="L13" s="83"/>
      <c r="M13" s="91"/>
      <c r="N13" s="91"/>
      <c r="O13" s="93"/>
      <c r="P13" s="14"/>
      <c r="R13" s="1"/>
      <c r="S13" s="1"/>
      <c r="T13" s="1"/>
      <c r="U13" s="1"/>
      <c r="V13" s="1"/>
    </row>
    <row r="14" spans="1:22" ht="17.100000000000001" customHeight="1" x14ac:dyDescent="0.25">
      <c r="A14" s="14"/>
      <c r="B14" s="282" t="s">
        <v>725</v>
      </c>
      <c r="C14" s="282"/>
      <c r="D14" s="282"/>
      <c r="E14" s="283" t="s">
        <v>726</v>
      </c>
      <c r="F14" s="283"/>
      <c r="G14" s="283" t="s">
        <v>727</v>
      </c>
      <c r="H14" s="283"/>
      <c r="I14" s="83"/>
      <c r="J14" s="91"/>
      <c r="K14" s="93"/>
      <c r="L14" s="83"/>
      <c r="M14" s="91"/>
      <c r="N14" s="91"/>
      <c r="O14" s="93"/>
      <c r="P14" s="14"/>
      <c r="R14" s="1"/>
      <c r="S14" s="1"/>
      <c r="T14" s="1"/>
      <c r="U14" s="1"/>
      <c r="V14" s="1"/>
    </row>
    <row r="15" spans="1:22" ht="17.100000000000001" customHeight="1" x14ac:dyDescent="0.25">
      <c r="A15" s="14"/>
      <c r="B15" s="287" t="s">
        <v>728</v>
      </c>
      <c r="C15" s="288"/>
      <c r="D15" s="288"/>
      <c r="E15" s="288"/>
      <c r="F15" s="288"/>
      <c r="G15" s="288"/>
      <c r="H15" s="288"/>
      <c r="I15" s="288"/>
      <c r="J15" s="288"/>
      <c r="K15" s="288"/>
      <c r="L15" s="288"/>
      <c r="M15" s="288"/>
      <c r="N15" s="288"/>
      <c r="O15" s="289"/>
      <c r="P15" s="14"/>
      <c r="R15" s="1"/>
      <c r="S15" s="1"/>
      <c r="T15" s="1"/>
      <c r="U15" s="1"/>
      <c r="V15" s="1"/>
    </row>
    <row r="16" spans="1:22" ht="17.100000000000001" customHeight="1" x14ac:dyDescent="0.25">
      <c r="A16" s="14"/>
      <c r="B16" s="282" t="s">
        <v>729</v>
      </c>
      <c r="C16" s="282"/>
      <c r="D16" s="282"/>
      <c r="E16" s="283" t="s">
        <v>730</v>
      </c>
      <c r="F16" s="283"/>
      <c r="G16" s="283" t="s">
        <v>731</v>
      </c>
      <c r="H16" s="283"/>
      <c r="I16" s="83"/>
      <c r="J16" s="91"/>
      <c r="K16" s="93"/>
      <c r="L16" s="83"/>
      <c r="M16" s="91"/>
      <c r="N16" s="91"/>
      <c r="O16" s="93"/>
      <c r="P16" s="14"/>
      <c r="R16" s="1"/>
      <c r="S16" s="1"/>
      <c r="T16" s="1"/>
      <c r="U16" s="1"/>
      <c r="V16" s="1"/>
    </row>
    <row r="17" spans="1:22" ht="17.45" customHeight="1" x14ac:dyDescent="0.25">
      <c r="A17" s="14"/>
      <c r="B17" s="282" t="s">
        <v>732</v>
      </c>
      <c r="C17" s="282"/>
      <c r="D17" s="282"/>
      <c r="E17" s="283" t="s">
        <v>733</v>
      </c>
      <c r="F17" s="283"/>
      <c r="G17" s="283" t="s">
        <v>734</v>
      </c>
      <c r="H17" s="283"/>
      <c r="I17" s="83"/>
      <c r="J17" s="91"/>
      <c r="K17" s="93"/>
      <c r="L17" s="83"/>
      <c r="M17" s="91"/>
      <c r="N17" s="91"/>
      <c r="O17" s="93"/>
      <c r="P17" s="14"/>
      <c r="R17" s="1"/>
      <c r="S17" s="1"/>
      <c r="T17" s="1"/>
      <c r="U17" s="1"/>
      <c r="V17" s="1"/>
    </row>
    <row r="18" spans="1:22" ht="17.45" customHeight="1" x14ac:dyDescent="0.25">
      <c r="A18" s="14"/>
      <c r="B18" s="282" t="s">
        <v>735</v>
      </c>
      <c r="C18" s="282"/>
      <c r="D18" s="282"/>
      <c r="E18" s="283" t="s">
        <v>736</v>
      </c>
      <c r="F18" s="283"/>
      <c r="G18" s="283" t="s">
        <v>737</v>
      </c>
      <c r="H18" s="283"/>
      <c r="I18" s="83"/>
      <c r="J18" s="91"/>
      <c r="K18" s="93"/>
      <c r="L18" s="83"/>
      <c r="M18" s="91"/>
      <c r="N18" s="91"/>
      <c r="O18" s="93"/>
      <c r="P18" s="14"/>
      <c r="R18" s="1"/>
      <c r="S18" s="1"/>
      <c r="T18" s="1"/>
      <c r="U18" s="1"/>
      <c r="V18" s="1"/>
    </row>
    <row r="19" spans="1:22" ht="17.45" customHeight="1" x14ac:dyDescent="0.25">
      <c r="A19" s="14"/>
      <c r="B19" s="282" t="s">
        <v>738</v>
      </c>
      <c r="C19" s="282"/>
      <c r="D19" s="282"/>
      <c r="E19" s="283" t="s">
        <v>739</v>
      </c>
      <c r="F19" s="283"/>
      <c r="G19" s="283" t="s">
        <v>740</v>
      </c>
      <c r="H19" s="283"/>
      <c r="I19" s="83"/>
      <c r="J19" s="91"/>
      <c r="K19" s="93"/>
      <c r="L19" s="83"/>
      <c r="M19" s="91"/>
      <c r="N19" s="91"/>
      <c r="O19" s="93"/>
      <c r="P19" s="14"/>
      <c r="R19" s="1"/>
      <c r="S19" s="1"/>
      <c r="T19" s="1"/>
      <c r="U19" s="1"/>
      <c r="V19" s="1"/>
    </row>
    <row r="20" spans="1:22" ht="17.45" customHeight="1" x14ac:dyDescent="0.25">
      <c r="A20" s="14"/>
      <c r="B20" s="282" t="s">
        <v>741</v>
      </c>
      <c r="C20" s="282"/>
      <c r="D20" s="282"/>
      <c r="E20" s="283" t="s">
        <v>742</v>
      </c>
      <c r="F20" s="283"/>
      <c r="G20" s="283" t="s">
        <v>743</v>
      </c>
      <c r="H20" s="283"/>
      <c r="I20" s="83"/>
      <c r="J20" s="91"/>
      <c r="K20" s="93"/>
      <c r="L20" s="83"/>
      <c r="M20" s="91"/>
      <c r="N20" s="91"/>
      <c r="O20" s="93"/>
      <c r="P20" s="14"/>
      <c r="R20" s="1"/>
      <c r="S20" s="1"/>
      <c r="T20" s="1"/>
      <c r="U20" s="1"/>
      <c r="V20" s="1"/>
    </row>
    <row r="21" spans="1:22" ht="17.45" customHeight="1" x14ac:dyDescent="0.25">
      <c r="A21" s="14"/>
      <c r="B21" s="282" t="s">
        <v>744</v>
      </c>
      <c r="C21" s="282"/>
      <c r="D21" s="282"/>
      <c r="E21" s="283" t="s">
        <v>745</v>
      </c>
      <c r="F21" s="283"/>
      <c r="G21" s="283" t="s">
        <v>746</v>
      </c>
      <c r="H21" s="283"/>
      <c r="I21" s="83"/>
      <c r="J21" s="91"/>
      <c r="K21" s="93"/>
      <c r="L21" s="83"/>
      <c r="M21" s="91"/>
      <c r="N21" s="91"/>
      <c r="O21" s="93"/>
      <c r="P21" s="14"/>
      <c r="R21" s="1"/>
      <c r="S21" s="1"/>
      <c r="T21" s="1"/>
      <c r="U21" s="1"/>
      <c r="V21" s="1"/>
    </row>
    <row r="22" spans="1:22" ht="17.45" customHeight="1" x14ac:dyDescent="0.25">
      <c r="A22" s="14"/>
      <c r="B22" s="287" t="s">
        <v>747</v>
      </c>
      <c r="C22" s="288"/>
      <c r="D22" s="288"/>
      <c r="E22" s="288"/>
      <c r="F22" s="288"/>
      <c r="G22" s="288"/>
      <c r="H22" s="288"/>
      <c r="I22" s="288"/>
      <c r="J22" s="288"/>
      <c r="K22" s="288"/>
      <c r="L22" s="288"/>
      <c r="M22" s="288"/>
      <c r="N22" s="288"/>
      <c r="O22" s="289"/>
      <c r="P22" s="14"/>
    </row>
    <row r="23" spans="1:22" ht="17.45" customHeight="1" x14ac:dyDescent="0.25">
      <c r="A23" s="14"/>
      <c r="B23" s="282" t="s">
        <v>748</v>
      </c>
      <c r="C23" s="282"/>
      <c r="D23" s="282"/>
      <c r="E23" s="283" t="s">
        <v>749</v>
      </c>
      <c r="F23" s="283"/>
      <c r="G23" s="283" t="s">
        <v>750</v>
      </c>
      <c r="H23" s="283"/>
      <c r="I23" s="83"/>
      <c r="J23" s="91"/>
      <c r="K23" s="93"/>
      <c r="L23" s="83"/>
      <c r="M23" s="91"/>
      <c r="N23" s="91"/>
      <c r="O23" s="93"/>
      <c r="P23" s="14"/>
      <c r="R23" s="1"/>
      <c r="S23" s="1"/>
      <c r="T23" s="1"/>
      <c r="U23" s="1"/>
      <c r="V23" s="1"/>
    </row>
    <row r="24" spans="1:22" ht="17.45" customHeight="1" x14ac:dyDescent="0.25">
      <c r="A24" s="14"/>
      <c r="B24" s="282" t="s">
        <v>751</v>
      </c>
      <c r="C24" s="282"/>
      <c r="D24" s="282"/>
      <c r="E24" s="283" t="s">
        <v>752</v>
      </c>
      <c r="F24" s="283"/>
      <c r="G24" s="283" t="s">
        <v>753</v>
      </c>
      <c r="H24" s="283"/>
      <c r="I24" s="83"/>
      <c r="J24" s="91"/>
      <c r="K24" s="93"/>
      <c r="L24" s="83"/>
      <c r="M24" s="91"/>
      <c r="N24" s="91"/>
      <c r="O24" s="93"/>
      <c r="P24" s="14"/>
      <c r="R24" s="1"/>
      <c r="S24" s="1"/>
      <c r="T24" s="1"/>
      <c r="U24" s="1"/>
      <c r="V24" s="1"/>
    </row>
    <row r="25" spans="1:22" ht="17.45" customHeight="1" x14ac:dyDescent="0.25">
      <c r="A25" s="14"/>
      <c r="B25" s="282" t="s">
        <v>754</v>
      </c>
      <c r="C25" s="282"/>
      <c r="D25" s="282"/>
      <c r="E25" s="283" t="s">
        <v>755</v>
      </c>
      <c r="F25" s="283"/>
      <c r="G25" s="283" t="s">
        <v>756</v>
      </c>
      <c r="H25" s="283"/>
      <c r="I25" s="83"/>
      <c r="J25" s="91"/>
      <c r="K25" s="93"/>
      <c r="L25" s="83"/>
      <c r="M25" s="91"/>
      <c r="N25" s="91"/>
      <c r="O25" s="93"/>
      <c r="P25" s="14"/>
      <c r="R25" s="1"/>
      <c r="S25" s="1"/>
      <c r="T25" s="1"/>
      <c r="U25" s="1"/>
      <c r="V25" s="1"/>
    </row>
    <row r="26" spans="1:22" ht="17.45" customHeight="1" x14ac:dyDescent="0.25">
      <c r="A26" s="14"/>
      <c r="B26" s="282" t="s">
        <v>757</v>
      </c>
      <c r="C26" s="282"/>
      <c r="D26" s="282"/>
      <c r="E26" s="283" t="s">
        <v>758</v>
      </c>
      <c r="F26" s="283"/>
      <c r="G26" s="283" t="s">
        <v>759</v>
      </c>
      <c r="H26" s="283"/>
      <c r="I26" s="83"/>
      <c r="J26" s="91"/>
      <c r="K26" s="93"/>
      <c r="L26" s="83"/>
      <c r="M26" s="91"/>
      <c r="N26" s="91"/>
      <c r="O26" s="93"/>
      <c r="P26" s="14"/>
      <c r="R26" s="1"/>
      <c r="S26" s="1"/>
      <c r="T26" s="1"/>
      <c r="U26" s="1"/>
      <c r="V26" s="1"/>
    </row>
    <row r="27" spans="1:22" ht="17.45" customHeight="1" x14ac:dyDescent="0.25">
      <c r="A27" s="14"/>
      <c r="B27" s="287" t="s">
        <v>760</v>
      </c>
      <c r="C27" s="288"/>
      <c r="D27" s="288"/>
      <c r="E27" s="288"/>
      <c r="F27" s="288"/>
      <c r="G27" s="288"/>
      <c r="H27" s="288"/>
      <c r="I27" s="288"/>
      <c r="J27" s="288"/>
      <c r="K27" s="288"/>
      <c r="L27" s="288"/>
      <c r="M27" s="288"/>
      <c r="N27" s="288"/>
      <c r="O27" s="289"/>
      <c r="P27" s="14"/>
    </row>
    <row r="28" spans="1:22" ht="17.45" customHeight="1" x14ac:dyDescent="0.25">
      <c r="A28" s="14"/>
      <c r="B28" s="282" t="s">
        <v>761</v>
      </c>
      <c r="C28" s="282"/>
      <c r="D28" s="282"/>
      <c r="E28" s="283" t="s">
        <v>762</v>
      </c>
      <c r="F28" s="283"/>
      <c r="G28" s="283" t="s">
        <v>763</v>
      </c>
      <c r="H28" s="283"/>
      <c r="I28" s="83"/>
      <c r="J28" s="91"/>
      <c r="K28" s="93"/>
      <c r="L28" s="83"/>
      <c r="M28" s="91"/>
      <c r="N28" s="91"/>
      <c r="O28" s="93"/>
      <c r="P28" s="14"/>
    </row>
    <row r="29" spans="1:22" ht="17.45" customHeight="1" x14ac:dyDescent="0.25">
      <c r="A29" s="14"/>
      <c r="B29" s="282" t="s">
        <v>764</v>
      </c>
      <c r="C29" s="282"/>
      <c r="D29" s="282"/>
      <c r="E29" s="283" t="s">
        <v>765</v>
      </c>
      <c r="F29" s="283"/>
      <c r="G29" s="283" t="s">
        <v>766</v>
      </c>
      <c r="H29" s="283"/>
      <c r="I29" s="83"/>
      <c r="J29" s="91"/>
      <c r="K29" s="93"/>
      <c r="L29" s="83"/>
      <c r="M29" s="91"/>
      <c r="N29" s="91"/>
      <c r="O29" s="93"/>
      <c r="P29" s="14"/>
    </row>
    <row r="30" spans="1:22" ht="17.45" customHeight="1" x14ac:dyDescent="0.25">
      <c r="A30" s="14"/>
      <c r="B30" s="282" t="s">
        <v>767</v>
      </c>
      <c r="C30" s="282"/>
      <c r="D30" s="282"/>
      <c r="E30" s="283" t="s">
        <v>768</v>
      </c>
      <c r="F30" s="283"/>
      <c r="G30" s="283" t="s">
        <v>769</v>
      </c>
      <c r="H30" s="283"/>
      <c r="I30" s="83"/>
      <c r="J30" s="91"/>
      <c r="K30" s="93"/>
      <c r="L30" s="83"/>
      <c r="M30" s="91"/>
      <c r="N30" s="91"/>
      <c r="O30" s="93"/>
      <c r="P30" s="14"/>
    </row>
    <row r="31" spans="1:22" ht="17.45" customHeight="1" x14ac:dyDescent="0.25">
      <c r="A31" s="14"/>
      <c r="B31" s="282" t="s">
        <v>770</v>
      </c>
      <c r="C31" s="282"/>
      <c r="D31" s="282"/>
      <c r="E31" s="283" t="s">
        <v>771</v>
      </c>
      <c r="F31" s="283"/>
      <c r="G31" s="283" t="s">
        <v>772</v>
      </c>
      <c r="H31" s="283"/>
      <c r="I31" s="83"/>
      <c r="J31" s="91"/>
      <c r="K31" s="93"/>
      <c r="L31" s="83"/>
      <c r="M31" s="91"/>
      <c r="N31" s="91"/>
      <c r="O31" s="93"/>
      <c r="P31" s="14"/>
    </row>
    <row r="32" spans="1:22" ht="17.45" customHeight="1" x14ac:dyDescent="0.25">
      <c r="A32" s="14"/>
      <c r="B32" s="282" t="s">
        <v>773</v>
      </c>
      <c r="C32" s="282"/>
      <c r="D32" s="282"/>
      <c r="E32" s="283" t="s">
        <v>774</v>
      </c>
      <c r="F32" s="283"/>
      <c r="G32" s="283" t="s">
        <v>775</v>
      </c>
      <c r="H32" s="283"/>
      <c r="I32" s="83"/>
      <c r="J32" s="91"/>
      <c r="K32" s="93"/>
      <c r="L32" s="83"/>
      <c r="M32" s="91"/>
      <c r="N32" s="91"/>
      <c r="O32" s="93"/>
      <c r="P32" s="14"/>
    </row>
    <row r="33" spans="1:16" ht="17.45" customHeight="1" x14ac:dyDescent="0.25">
      <c r="A33" s="14"/>
      <c r="B33" s="282" t="s">
        <v>776</v>
      </c>
      <c r="C33" s="282"/>
      <c r="D33" s="282"/>
      <c r="E33" s="283" t="s">
        <v>777</v>
      </c>
      <c r="F33" s="283"/>
      <c r="G33" s="283" t="s">
        <v>778</v>
      </c>
      <c r="H33" s="283"/>
      <c r="I33" s="83"/>
      <c r="J33" s="91"/>
      <c r="K33" s="93"/>
      <c r="L33" s="83"/>
      <c r="M33" s="91"/>
      <c r="N33" s="91"/>
      <c r="O33" s="93"/>
      <c r="P33" s="14"/>
    </row>
    <row r="34" spans="1:16" ht="17.45" customHeight="1" x14ac:dyDescent="0.25">
      <c r="A34" s="14"/>
      <c r="B34" s="282" t="s">
        <v>779</v>
      </c>
      <c r="C34" s="282"/>
      <c r="D34" s="282"/>
      <c r="E34" s="283" t="s">
        <v>780</v>
      </c>
      <c r="F34" s="283"/>
      <c r="G34" s="283" t="s">
        <v>781</v>
      </c>
      <c r="H34" s="283"/>
      <c r="I34" s="83"/>
      <c r="J34" s="91"/>
      <c r="K34" s="93"/>
      <c r="L34" s="83"/>
      <c r="M34" s="91"/>
      <c r="N34" s="91"/>
      <c r="O34" s="93"/>
      <c r="P34" s="14"/>
    </row>
    <row r="35" spans="1:16" ht="17.45" customHeight="1" x14ac:dyDescent="0.25">
      <c r="A35" s="14"/>
      <c r="B35" s="287" t="s">
        <v>782</v>
      </c>
      <c r="C35" s="288"/>
      <c r="D35" s="288"/>
      <c r="E35" s="288"/>
      <c r="F35" s="288"/>
      <c r="G35" s="288"/>
      <c r="H35" s="288"/>
      <c r="I35" s="288"/>
      <c r="J35" s="288"/>
      <c r="K35" s="288"/>
      <c r="L35" s="288"/>
      <c r="M35" s="288"/>
      <c r="N35" s="288"/>
      <c r="O35" s="289"/>
      <c r="P35" s="14"/>
    </row>
    <row r="36" spans="1:16" ht="17.45" customHeight="1" x14ac:dyDescent="0.25">
      <c r="A36" s="14"/>
      <c r="B36" s="282" t="s">
        <v>783</v>
      </c>
      <c r="C36" s="282"/>
      <c r="D36" s="282"/>
      <c r="E36" s="283" t="s">
        <v>784</v>
      </c>
      <c r="F36" s="283"/>
      <c r="G36" s="283" t="s">
        <v>785</v>
      </c>
      <c r="H36" s="283"/>
      <c r="I36" s="83"/>
      <c r="J36" s="91"/>
      <c r="K36" s="93"/>
      <c r="L36" s="83"/>
      <c r="M36" s="91"/>
      <c r="N36" s="91"/>
      <c r="O36" s="93"/>
      <c r="P36" s="14"/>
    </row>
    <row r="37" spans="1:16" ht="17.45" customHeight="1" x14ac:dyDescent="0.25">
      <c r="A37" s="14"/>
      <c r="B37" s="282" t="s">
        <v>786</v>
      </c>
      <c r="C37" s="282"/>
      <c r="D37" s="282"/>
      <c r="E37" s="283" t="s">
        <v>787</v>
      </c>
      <c r="F37" s="283"/>
      <c r="G37" s="283" t="s">
        <v>788</v>
      </c>
      <c r="H37" s="283"/>
      <c r="I37" s="83"/>
      <c r="J37" s="91"/>
      <c r="K37" s="93"/>
      <c r="L37" s="83"/>
      <c r="M37" s="91"/>
      <c r="N37" s="91"/>
      <c r="O37" s="93"/>
      <c r="P37" s="14"/>
    </row>
    <row r="38" spans="1:16" ht="17.45" customHeight="1" x14ac:dyDescent="0.25">
      <c r="A38" s="14"/>
      <c r="B38" s="282" t="s">
        <v>789</v>
      </c>
      <c r="C38" s="282"/>
      <c r="D38" s="282"/>
      <c r="E38" s="283" t="s">
        <v>790</v>
      </c>
      <c r="F38" s="283"/>
      <c r="G38" s="283" t="s">
        <v>791</v>
      </c>
      <c r="H38" s="283"/>
      <c r="I38" s="83"/>
      <c r="J38" s="91"/>
      <c r="K38" s="93"/>
      <c r="L38" s="83"/>
      <c r="M38" s="91"/>
      <c r="N38" s="91"/>
      <c r="O38" s="93"/>
      <c r="P38" s="14"/>
    </row>
    <row r="39" spans="1:16" ht="17.45" customHeight="1" x14ac:dyDescent="0.25">
      <c r="A39" s="14"/>
      <c r="B39" s="83"/>
      <c r="C39" s="290"/>
      <c r="D39" s="290"/>
      <c r="E39" s="83"/>
      <c r="F39" s="290"/>
      <c r="G39" s="83"/>
      <c r="H39" s="290"/>
      <c r="I39" s="83"/>
      <c r="J39" s="91"/>
      <c r="K39" s="93"/>
      <c r="L39" s="83"/>
      <c r="M39" s="91"/>
      <c r="N39" s="91"/>
      <c r="O39" s="93"/>
      <c r="P39" s="14"/>
    </row>
    <row r="40" spans="1:16" ht="17.45" customHeight="1" x14ac:dyDescent="0.25">
      <c r="A40" s="14"/>
      <c r="B40" s="83"/>
      <c r="C40" s="91"/>
      <c r="D40" s="93"/>
      <c r="E40" s="83"/>
      <c r="F40" s="93"/>
      <c r="G40" s="83"/>
      <c r="H40" s="93"/>
      <c r="I40" s="83"/>
      <c r="J40" s="91"/>
      <c r="K40" s="93"/>
      <c r="L40" s="83"/>
      <c r="M40" s="91"/>
      <c r="N40" s="91"/>
      <c r="O40" s="93"/>
      <c r="P40" s="14"/>
    </row>
    <row r="41" spans="1:16" x14ac:dyDescent="0.25">
      <c r="A41" s="14"/>
      <c r="B41" s="83"/>
      <c r="C41" s="91"/>
      <c r="D41" s="93"/>
      <c r="E41" s="83"/>
      <c r="F41" s="93"/>
      <c r="G41" s="83"/>
      <c r="H41" s="93"/>
      <c r="I41" s="83"/>
      <c r="J41" s="91"/>
      <c r="K41" s="93"/>
      <c r="L41" s="83"/>
      <c r="M41" s="91"/>
      <c r="N41" s="91"/>
      <c r="O41" s="93"/>
      <c r="P41" s="14"/>
    </row>
    <row r="42" spans="1:16" x14ac:dyDescent="0.25">
      <c r="A42" s="14"/>
      <c r="B42" s="83"/>
      <c r="C42" s="91"/>
      <c r="D42" s="93"/>
      <c r="E42" s="83"/>
      <c r="F42" s="93"/>
      <c r="G42" s="83"/>
      <c r="H42" s="93"/>
      <c r="I42" s="83"/>
      <c r="J42" s="91"/>
      <c r="K42" s="93"/>
      <c r="L42" s="83"/>
      <c r="M42" s="91"/>
      <c r="N42" s="91"/>
      <c r="O42" s="93"/>
      <c r="P42" s="14"/>
    </row>
    <row r="43" spans="1:16" x14ac:dyDescent="0.25">
      <c r="A43" s="14"/>
      <c r="B43" s="83"/>
      <c r="C43" s="91"/>
      <c r="D43" s="93"/>
      <c r="E43" s="83"/>
      <c r="F43" s="93"/>
      <c r="G43" s="83"/>
      <c r="H43" s="93"/>
      <c r="I43" s="83"/>
      <c r="J43" s="91"/>
      <c r="K43" s="93"/>
      <c r="L43" s="83"/>
      <c r="M43" s="91"/>
      <c r="N43" s="91"/>
      <c r="O43" s="93"/>
      <c r="P43" s="14"/>
    </row>
    <row r="44" spans="1:16" x14ac:dyDescent="0.25">
      <c r="A44" s="14"/>
      <c r="B44" s="83"/>
      <c r="C44" s="91"/>
      <c r="D44" s="93"/>
      <c r="E44" s="83"/>
      <c r="F44" s="93"/>
      <c r="G44" s="83"/>
      <c r="H44" s="93"/>
      <c r="I44" s="83"/>
      <c r="J44" s="91"/>
      <c r="K44" s="93"/>
      <c r="L44" s="83"/>
      <c r="M44" s="91"/>
      <c r="N44" s="91"/>
      <c r="O44" s="93"/>
      <c r="P44" s="14"/>
    </row>
    <row r="45" spans="1:16" ht="17.45" customHeight="1" x14ac:dyDescent="0.25">
      <c r="A45" s="14"/>
      <c r="B45" s="83"/>
      <c r="C45" s="91"/>
      <c r="D45" s="93"/>
      <c r="E45" s="83"/>
      <c r="F45" s="93"/>
      <c r="G45" s="83"/>
      <c r="H45" s="93"/>
      <c r="I45" s="83"/>
      <c r="J45" s="91"/>
      <c r="K45" s="93"/>
      <c r="L45" s="83"/>
      <c r="M45" s="91"/>
      <c r="N45" s="91"/>
      <c r="O45" s="93"/>
      <c r="P45" s="14"/>
    </row>
    <row r="46" spans="1:16" ht="17.45" customHeight="1" x14ac:dyDescent="0.25">
      <c r="A46" s="14"/>
      <c r="B46" s="83"/>
      <c r="C46" s="91"/>
      <c r="D46" s="93"/>
      <c r="E46" s="83"/>
      <c r="F46" s="93"/>
      <c r="G46" s="83"/>
      <c r="H46" s="93"/>
      <c r="I46" s="83"/>
      <c r="J46" s="91"/>
      <c r="K46" s="93"/>
      <c r="L46" s="83"/>
      <c r="M46" s="91"/>
      <c r="N46" s="91"/>
      <c r="O46" s="93"/>
      <c r="P46" s="14"/>
    </row>
    <row r="47" spans="1:16" x14ac:dyDescent="0.25">
      <c r="A47" s="14"/>
      <c r="B47" s="14"/>
      <c r="C47" s="14"/>
      <c r="D47" s="14"/>
      <c r="E47" s="14"/>
      <c r="F47" s="14"/>
      <c r="G47" s="14"/>
      <c r="H47" s="14"/>
      <c r="I47" s="14"/>
      <c r="J47" s="14"/>
      <c r="K47" s="14"/>
      <c r="L47" s="14"/>
      <c r="M47" s="14"/>
      <c r="N47" s="14"/>
      <c r="O47" s="14"/>
      <c r="P47" s="14"/>
    </row>
    <row r="48" spans="1:16" x14ac:dyDescent="0.25">
      <c r="A48" s="14"/>
      <c r="B48" s="14"/>
      <c r="C48" s="14"/>
      <c r="D48" s="14"/>
      <c r="E48" s="14"/>
      <c r="F48" s="14"/>
      <c r="G48" s="14"/>
      <c r="H48" s="14"/>
      <c r="I48" s="14"/>
      <c r="J48" s="14"/>
      <c r="K48" s="14"/>
      <c r="L48" s="14"/>
      <c r="M48" s="14"/>
      <c r="N48" s="14"/>
      <c r="O48" s="14"/>
      <c r="P48" s="14"/>
    </row>
    <row r="49" spans="1:16" x14ac:dyDescent="0.25">
      <c r="A49" s="14"/>
      <c r="B49" s="281"/>
      <c r="C49" s="80"/>
      <c r="D49" s="80"/>
      <c r="E49" s="80"/>
      <c r="F49" s="80"/>
      <c r="G49" s="80"/>
      <c r="H49" s="80"/>
      <c r="I49" s="80"/>
      <c r="J49" s="80"/>
      <c r="K49" s="80"/>
      <c r="L49" s="80"/>
      <c r="M49" s="80"/>
      <c r="N49" s="80"/>
      <c r="O49" s="80"/>
      <c r="P49" s="14"/>
    </row>
    <row r="50" spans="1:16" ht="17.100000000000001" customHeight="1" x14ac:dyDescent="0.25">
      <c r="A50" s="14"/>
      <c r="B50" s="80"/>
      <c r="C50" s="80"/>
      <c r="D50" s="80"/>
      <c r="E50" s="80"/>
      <c r="F50" s="80"/>
      <c r="G50" s="80"/>
      <c r="H50" s="80"/>
      <c r="I50" s="80"/>
      <c r="J50" s="80"/>
      <c r="K50" s="80"/>
      <c r="L50" s="80"/>
      <c r="M50" s="80"/>
      <c r="N50" s="80"/>
      <c r="O50" s="80"/>
      <c r="P50" s="14"/>
    </row>
  </sheetData>
  <sheetProtection sheet="1" objects="1" scenarios="1" formatColumns="0" formatRows="0"/>
  <mergeCells count="176">
    <mergeCell ref="I46:K46"/>
    <mergeCell ref="E37:F37"/>
    <mergeCell ref="B18:D18"/>
    <mergeCell ref="G31:H31"/>
    <mergeCell ref="G46:H46"/>
    <mergeCell ref="G40:H40"/>
    <mergeCell ref="E21:F21"/>
    <mergeCell ref="L41:O41"/>
    <mergeCell ref="E46:F46"/>
    <mergeCell ref="B41:D41"/>
    <mergeCell ref="L43:O43"/>
    <mergeCell ref="I31:K31"/>
    <mergeCell ref="I40:K40"/>
    <mergeCell ref="L24:O24"/>
    <mergeCell ref="B25:D25"/>
    <mergeCell ref="L18:O18"/>
    <mergeCell ref="L33:O33"/>
    <mergeCell ref="E43:F43"/>
    <mergeCell ref="B46:D46"/>
    <mergeCell ref="L46:O46"/>
    <mergeCell ref="B42:D42"/>
    <mergeCell ref="E41:F41"/>
    <mergeCell ref="E24:F24"/>
    <mergeCell ref="B21:D21"/>
    <mergeCell ref="B1:O1"/>
    <mergeCell ref="E30:F30"/>
    <mergeCell ref="L13:O13"/>
    <mergeCell ref="G30:H30"/>
    <mergeCell ref="B32:D32"/>
    <mergeCell ref="E11:F11"/>
    <mergeCell ref="I9:K9"/>
    <mergeCell ref="B26:D26"/>
    <mergeCell ref="E45:F45"/>
    <mergeCell ref="G14:H14"/>
    <mergeCell ref="G45:H45"/>
    <mergeCell ref="I30:K30"/>
    <mergeCell ref="B16:D16"/>
    <mergeCell ref="G29:H29"/>
    <mergeCell ref="L23:O23"/>
    <mergeCell ref="I11:K11"/>
    <mergeCell ref="B40:D40"/>
    <mergeCell ref="E28:F28"/>
    <mergeCell ref="G19:H19"/>
    <mergeCell ref="G28:H28"/>
    <mergeCell ref="I44:K44"/>
    <mergeCell ref="E9:F9"/>
    <mergeCell ref="I19:K19"/>
    <mergeCell ref="G43:H43"/>
    <mergeCell ref="L9:O9"/>
    <mergeCell ref="E33:F33"/>
    <mergeCell ref="E42:F42"/>
    <mergeCell ref="G36:H36"/>
    <mergeCell ref="I43:K43"/>
    <mergeCell ref="I18:K18"/>
    <mergeCell ref="E17:F17"/>
    <mergeCell ref="G17:H17"/>
    <mergeCell ref="L11:O11"/>
    <mergeCell ref="I33:K33"/>
    <mergeCell ref="I42:K42"/>
    <mergeCell ref="E19:F19"/>
    <mergeCell ref="L37:O37"/>
    <mergeCell ref="G41:H41"/>
    <mergeCell ref="I26:K26"/>
    <mergeCell ref="L25:O25"/>
    <mergeCell ref="I16:K16"/>
    <mergeCell ref="I41:K41"/>
    <mergeCell ref="L20:O20"/>
    <mergeCell ref="L29:O29"/>
    <mergeCell ref="G9:H9"/>
    <mergeCell ref="B39:D39"/>
    <mergeCell ref="E18:F18"/>
    <mergeCell ref="B19:D19"/>
    <mergeCell ref="E38:F38"/>
    <mergeCell ref="G38:H38"/>
    <mergeCell ref="B33:D33"/>
    <mergeCell ref="B24:D24"/>
    <mergeCell ref="B22:O22"/>
    <mergeCell ref="B27:O27"/>
    <mergeCell ref="B35:O35"/>
    <mergeCell ref="I25:K25"/>
    <mergeCell ref="B14:D14"/>
    <mergeCell ref="L44:O44"/>
    <mergeCell ref="B23:D23"/>
    <mergeCell ref="G11:H11"/>
    <mergeCell ref="G42:H42"/>
    <mergeCell ref="B13:D13"/>
    <mergeCell ref="E39:F39"/>
    <mergeCell ref="G39:H39"/>
    <mergeCell ref="E44:F44"/>
    <mergeCell ref="E20:F20"/>
    <mergeCell ref="E29:F29"/>
    <mergeCell ref="I39:K39"/>
    <mergeCell ref="G37:H37"/>
    <mergeCell ref="E13:F13"/>
    <mergeCell ref="G44:H44"/>
    <mergeCell ref="B43:D43"/>
    <mergeCell ref="G12:H12"/>
    <mergeCell ref="L40:O40"/>
    <mergeCell ref="I28:K28"/>
    <mergeCell ref="I14:K14"/>
    <mergeCell ref="I23:K23"/>
    <mergeCell ref="E31:F31"/>
    <mergeCell ref="I38:K38"/>
    <mergeCell ref="I13:K13"/>
    <mergeCell ref="B9:D9"/>
    <mergeCell ref="L16:O16"/>
    <mergeCell ref="E40:F40"/>
    <mergeCell ref="E14:F14"/>
    <mergeCell ref="I12:K12"/>
    <mergeCell ref="I21:K21"/>
    <mergeCell ref="B6:J6"/>
    <mergeCell ref="B36:D36"/>
    <mergeCell ref="G24:H24"/>
    <mergeCell ref="G13:H13"/>
    <mergeCell ref="B12:D12"/>
    <mergeCell ref="B11:D11"/>
    <mergeCell ref="E32:F32"/>
    <mergeCell ref="G32:H32"/>
    <mergeCell ref="L26:O26"/>
    <mergeCell ref="B10:O10"/>
    <mergeCell ref="B15:O15"/>
    <mergeCell ref="B34:D34"/>
    <mergeCell ref="B28:D28"/>
    <mergeCell ref="L36:O36"/>
    <mergeCell ref="I24:K24"/>
    <mergeCell ref="B37:D37"/>
    <mergeCell ref="E12:F12"/>
    <mergeCell ref="L31:O31"/>
    <mergeCell ref="B45:D45"/>
    <mergeCell ref="G33:H33"/>
    <mergeCell ref="E26:F26"/>
    <mergeCell ref="L42:O42"/>
    <mergeCell ref="G26:H26"/>
    <mergeCell ref="E16:F16"/>
    <mergeCell ref="B31:D31"/>
    <mergeCell ref="G16:H16"/>
    <mergeCell ref="L39:O39"/>
    <mergeCell ref="L30:O30"/>
    <mergeCell ref="E25:F25"/>
    <mergeCell ref="G25:H25"/>
    <mergeCell ref="L32:O32"/>
    <mergeCell ref="I20:K20"/>
    <mergeCell ref="I29:K29"/>
    <mergeCell ref="I37:K37"/>
    <mergeCell ref="B17:D17"/>
    <mergeCell ref="L21:O21"/>
    <mergeCell ref="B29:D29"/>
    <mergeCell ref="B38:D38"/>
    <mergeCell ref="G21:H21"/>
    <mergeCell ref="I32:K32"/>
    <mergeCell ref="L34:O34"/>
    <mergeCell ref="E23:F23"/>
    <mergeCell ref="B49:O50"/>
    <mergeCell ref="L17:O17"/>
    <mergeCell ref="B2:O2"/>
    <mergeCell ref="I17:K17"/>
    <mergeCell ref="B30:D30"/>
    <mergeCell ref="G18:H18"/>
    <mergeCell ref="B20:D20"/>
    <mergeCell ref="E34:F34"/>
    <mergeCell ref="L19:O19"/>
    <mergeCell ref="G34:H34"/>
    <mergeCell ref="L28:O28"/>
    <mergeCell ref="B4:O5"/>
    <mergeCell ref="L12:O12"/>
    <mergeCell ref="I34:K34"/>
    <mergeCell ref="E36:F36"/>
    <mergeCell ref="G20:H20"/>
    <mergeCell ref="L14:O14"/>
    <mergeCell ref="L45:O45"/>
    <mergeCell ref="I36:K36"/>
    <mergeCell ref="I45:K45"/>
    <mergeCell ref="L38:O38"/>
    <mergeCell ref="B3:O3"/>
    <mergeCell ref="G23:H23"/>
    <mergeCell ref="B44:D44"/>
  </mergeCells>
  <dataValidations count="1">
    <dataValidation type="list" allowBlank="1" showInputMessage="1" showErrorMessage="1" prompt="Select Yes or No" sqref="K6:K7" xr:uid="{00000000-0002-0000-1200-000000000000}">
      <formula1>"Yes, No"</formula1>
    </dataValidation>
  </dataValidations>
  <pageMargins left="0.25" right="0.25" top="0.75" bottom="0.75" header="0.3" footer="0.3"/>
  <pageSetup paperSize="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tabColor theme="3" tint="0.749992370372631"/>
  </sheetPr>
  <dimension ref="A1:A32"/>
  <sheetViews>
    <sheetView showGridLines="0" view="pageBreakPreview" zoomScale="140" zoomScaleNormal="100" zoomScaleSheetLayoutView="140" workbookViewId="0">
      <selection activeCell="C13" sqref="C13"/>
    </sheetView>
  </sheetViews>
  <sheetFormatPr defaultColWidth="8.85546875" defaultRowHeight="15" x14ac:dyDescent="0.25"/>
  <cols>
    <col min="1" max="1" width="104.28515625" customWidth="1"/>
  </cols>
  <sheetData>
    <row r="1" spans="1:1" x14ac:dyDescent="0.25">
      <c r="A1" s="2"/>
    </row>
    <row r="2" spans="1:1" x14ac:dyDescent="0.25">
      <c r="A2" s="28" t="s">
        <v>792</v>
      </c>
    </row>
    <row r="3" spans="1:1" x14ac:dyDescent="0.25">
      <c r="A3" s="21"/>
    </row>
    <row r="4" spans="1:1" ht="84" customHeight="1" x14ac:dyDescent="0.25">
      <c r="A4" s="29" t="s">
        <v>793</v>
      </c>
    </row>
    <row r="5" spans="1:1" x14ac:dyDescent="0.25">
      <c r="A5" s="30" t="s">
        <v>794</v>
      </c>
    </row>
    <row r="6" spans="1:1" x14ac:dyDescent="0.25">
      <c r="A6" s="27" t="s">
        <v>795</v>
      </c>
    </row>
    <row r="7" spans="1:1" ht="15" customHeight="1" x14ac:dyDescent="0.25">
      <c r="A7" s="27" t="s">
        <v>796</v>
      </c>
    </row>
    <row r="8" spans="1:1" ht="15.75" customHeight="1" x14ac:dyDescent="0.25">
      <c r="A8" s="27" t="s">
        <v>797</v>
      </c>
    </row>
    <row r="9" spans="1:1" x14ac:dyDescent="0.25">
      <c r="A9" s="27" t="s">
        <v>798</v>
      </c>
    </row>
    <row r="10" spans="1:1" x14ac:dyDescent="0.25">
      <c r="A10" s="7"/>
    </row>
    <row r="11" spans="1:1" x14ac:dyDescent="0.25">
      <c r="A11" s="7"/>
    </row>
    <row r="12" spans="1:1" x14ac:dyDescent="0.25">
      <c r="A12" s="7"/>
    </row>
    <row r="13" spans="1:1" x14ac:dyDescent="0.25">
      <c r="A13" s="7"/>
    </row>
    <row r="14" spans="1:1" x14ac:dyDescent="0.25">
      <c r="A14" s="2"/>
    </row>
    <row r="15" spans="1:1" x14ac:dyDescent="0.25">
      <c r="A15" s="2"/>
    </row>
    <row r="16" spans="1:1" x14ac:dyDescent="0.25">
      <c r="A16" s="2"/>
    </row>
    <row r="17" spans="1:1" x14ac:dyDescent="0.25">
      <c r="A17" s="2"/>
    </row>
    <row r="18" spans="1:1" x14ac:dyDescent="0.25">
      <c r="A18" s="2"/>
    </row>
    <row r="19" spans="1:1" x14ac:dyDescent="0.25">
      <c r="A19" s="2"/>
    </row>
    <row r="20" spans="1:1" x14ac:dyDescent="0.25">
      <c r="A20" s="2"/>
    </row>
    <row r="21" spans="1:1" x14ac:dyDescent="0.25">
      <c r="A21" s="2"/>
    </row>
    <row r="22" spans="1:1" x14ac:dyDescent="0.25">
      <c r="A22" s="2"/>
    </row>
    <row r="23" spans="1:1" x14ac:dyDescent="0.25">
      <c r="A23" s="2"/>
    </row>
    <row r="24" spans="1:1" ht="16.5" customHeight="1" x14ac:dyDescent="0.25">
      <c r="A24" s="222" t="s">
        <v>799</v>
      </c>
    </row>
    <row r="25" spans="1:1" x14ac:dyDescent="0.25">
      <c r="A25" s="80"/>
    </row>
    <row r="26" spans="1:1" x14ac:dyDescent="0.25">
      <c r="A26" s="80"/>
    </row>
    <row r="27" spans="1:1" x14ac:dyDescent="0.25">
      <c r="A27" s="80"/>
    </row>
    <row r="28" spans="1:1" x14ac:dyDescent="0.25">
      <c r="A28" s="80"/>
    </row>
    <row r="29" spans="1:1" x14ac:dyDescent="0.25">
      <c r="A29" s="80"/>
    </row>
    <row r="30" spans="1:1" x14ac:dyDescent="0.25">
      <c r="A30" s="80"/>
    </row>
    <row r="31" spans="1:1" x14ac:dyDescent="0.25">
      <c r="A31" s="80"/>
    </row>
    <row r="32" spans="1:1" x14ac:dyDescent="0.25">
      <c r="A32" s="2"/>
    </row>
  </sheetData>
  <sheetProtection sheet="1" objects="1" scenarios="1" formatColumns="0" formatRows="0"/>
  <mergeCells count="1">
    <mergeCell ref="A24:A31"/>
  </mergeCells>
  <hyperlinks>
    <hyperlink ref="A6" r:id="rId1" xr:uid="{00000000-0004-0000-1500-000000000000}"/>
    <hyperlink ref="A7" r:id="rId2" xr:uid="{00000000-0004-0000-1500-000001000000}"/>
    <hyperlink ref="A8" r:id="rId3" xr:uid="{00000000-0004-0000-1500-000002000000}"/>
    <hyperlink ref="A9" r:id="rId4" xr:uid="{00000000-0004-0000-1500-000003000000}"/>
  </hyperlinks>
  <pageMargins left="0.25" right="0.25" top="0.75" bottom="0.75" header="0.3" footer="0.3"/>
  <pageSetup paperSize="5"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rojectTypeSubType2 xmlns="b8caa731-411c-4ce8-a2a6-5b517e250d33" xsi:nil="true"/>
    <Phase xmlns="b8caa731-411c-4ce8-a2a6-5b517e250d33">GEF - 6</Phase>
    <ProjectTitle xmlns="b8caa731-411c-4ce8-a2a6-5b517e250d33" xsi:nil="true"/>
    <ProjectTypeSubType1 xmlns="b8caa731-411c-4ce8-a2a6-5b517e250d33" xsi:nil="true"/>
    <DocClassification xmlns="b8caa731-411c-4ce8-a2a6-5b517e250d33">Public</DocClassification>
    <ProjectType xmlns="b8caa731-411c-4ce8-a2a6-5b517e250d33" xsi:nil="true"/>
    <GEFCountry xmlns="ceb00776-aa5c-4fc8-b6fe-5f035152e4b6">Morocco</GEFCountry>
    <Classification xmlns="ceb00776-aa5c-4fc8-b6fe-5f035152e4b6">Public</Classification>
    <Country1 xmlns="ceb00776-aa5c-4fc8-b6fe-5f035152e4b6" xsi:nil="true"/>
    <DocPrefix xmlns="ceb00776-aa5c-4fc8-b6fe-5f035152e4b6">Project Implementation Report (PIR)</DocPrefix>
    <GEFID xmlns="ceb00776-aa5c-4fc8-b6fe-5f035152e4b6">9537</GEFID>
    <ProjectType xmlns="ceb00776-aa5c-4fc8-b6fe-5f035152e4b6">FSP</ProjectType>
    <DocCategory xmlns="b8caa731-411c-4ce8-a2a6-5b517e250d33" xsi:nil="true"/>
    <GEFProjectID xmlns="ceb00776-aa5c-4fc8-b6fe-5f035152e4b6">23dde65d-df7c-e811-8124-3863bb2e1360</GEFProjectID>
    <DocActive xmlns="ceb00776-aa5c-4fc8-b6fe-5f035152e4b6">Active</DocActive>
    <DocCategory xmlns="ceb00776-aa5c-4fc8-b6fe-5f035152e4b6">M and E Document</DocCategory>
    <FocalArea xmlns="b8caa731-411c-4ce8-a2a6-5b517e250d33" xsi:nil="true"/>
    <FocalArea xmlns="ceb00776-aa5c-4fc8-b6fe-5f035152e4b6">Multi Focal Area</FocalArea>
    <ProjectStatus xmlns="b8caa731-411c-4ce8-a2a6-5b517e250d33">Project Implemented</ProjectStatus>
    <DocType xmlns="ceb00776-aa5c-4fc8-b6fe-5f035152e4b6">PIR Final</DocType>
    <ProjectTitle xmlns="ceb00776-aa5c-4fc8-b6fe-5f035152e4b6">Revitalising Oasis Agro-ecosystems through a Sustainable, Integrated and Landscape Approach in the Draâ-Tafilalet Region (OASIL)</ProjectTitle>
    <RecordStatus xmlns="b8caa731-411c-4ce8-a2a6-5b517e250d33">Active</RecordStatus>
    <TrustFundType xmlns="ceb00776-aa5c-4fc8-b6fe-5f035152e4b6">GET</TrustFundType>
    <TaxCatchAll xmlns="3e02667f-0271-471b-bd6e-11a2e16def1d" xsi:nil="true"/>
    <DocumentTitle xmlns="ceb00776-aa5c-4fc8-b6fe-5f035152e4b6">GEFID9537_2025PIR_FAO_Morocco</DocumentTitle>
    <GEFID xmlns="b8caa731-411c-4ce8-a2a6-5b517e250d33" xsi:nil="true"/>
    <TrustFund xmlns="b8caa731-411c-4ce8-a2a6-5b517e250d33">GET</TrustFund>
    <lcf76f155ced4ddcb4097134ff3c332f xmlns="ff57b53f-0493-42a0-86f6-b9b1333ab06d">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FFAAFD6-1F25-4A2E-B3AA-132C34A6A731}">
  <ds:schemaRefs>
    <ds:schemaRef ds:uri="http://schemas.microsoft.com/sharepoint/v3/contenttype/forms"/>
  </ds:schemaRefs>
</ds:datastoreItem>
</file>

<file path=customXml/itemProps2.xml><?xml version="1.0" encoding="utf-8"?>
<ds:datastoreItem xmlns:ds="http://schemas.openxmlformats.org/officeDocument/2006/customXml" ds:itemID="{4D02929A-CF7B-4101-988B-1B641B66E484}">
  <ds:schemaRefs>
    <ds:schemaRef ds:uri="http://schemas.microsoft.com/office/infopath/2007/PartnerControls"/>
    <ds:schemaRef ds:uri="http://schemas.microsoft.com/office/2006/metadata/properties"/>
    <ds:schemaRef ds:uri="http://purl.org/dc/dcmitype/"/>
    <ds:schemaRef ds:uri="http://www.w3.org/XML/1998/namespace"/>
    <ds:schemaRef ds:uri="http://purl.org/dc/elements/1.1/"/>
    <ds:schemaRef ds:uri="http://schemas.microsoft.com/office/2006/documentManagement/types"/>
    <ds:schemaRef ds:uri="http://schemas.openxmlformats.org/package/2006/metadata/core-properties"/>
    <ds:schemaRef ds:uri="52313005-1620-4beb-afbc-af35b691e94c"/>
    <ds:schemaRef ds:uri="http://purl.org/dc/terms/"/>
  </ds:schemaRefs>
</ds:datastoreItem>
</file>

<file path=customXml/itemProps3.xml><?xml version="1.0" encoding="utf-8"?>
<ds:datastoreItem xmlns:ds="http://schemas.openxmlformats.org/officeDocument/2006/customXml" ds:itemID="{14D5B461-837C-4791-B203-AE2F4943106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25</vt:i4>
      </vt:variant>
    </vt:vector>
  </HeadingPairs>
  <TitlesOfParts>
    <vt:vector size="45" baseType="lpstr">
      <vt:lpstr>Table of Contents</vt:lpstr>
      <vt:lpstr>1. Basic project data</vt:lpstr>
      <vt:lpstr>_Calc</vt:lpstr>
      <vt:lpstr>Countries</vt:lpstr>
      <vt:lpstr>TypeofTrustFund</vt:lpstr>
      <vt:lpstr>FocalArea</vt:lpstr>
      <vt:lpstr>2. Progress towards outcomes</vt:lpstr>
      <vt:lpstr>3. Implementation Progress</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14. GEO Location</vt:lpstr>
      <vt:lpstr>Annex</vt:lpstr>
      <vt:lpstr>Countries</vt:lpstr>
      <vt:lpstr>DevScore</vt:lpstr>
      <vt:lpstr>ImpCells</vt:lpstr>
      <vt:lpstr>ImpRatings</vt:lpstr>
      <vt:lpstr>ImpScore</vt:lpstr>
      <vt:lpstr>NumRating</vt:lpstr>
      <vt:lpstr>'1. Basic project data'!Print_Area</vt:lpstr>
      <vt:lpstr>'10. Gender Mainstreaming'!Print_Area</vt:lpstr>
      <vt:lpstr>'11. Knowledge Management'!Print_Area</vt:lpstr>
      <vt:lpstr>'12. Indigenous &amp; Local Involve.'!Print_Area</vt:lpstr>
      <vt:lpstr>'13. Co-Financing Table'!Print_Area</vt:lpstr>
      <vt:lpstr>'14. GEO Location'!Print_Area</vt:lpstr>
      <vt:lpstr>'2. Progress towards outcomes'!Print_Area</vt:lpstr>
      <vt:lpstr>'3. Implementation Progress'!Print_Area</vt:lpstr>
      <vt:lpstr>'4. Summary_Progress &amp; Challenge'!Print_Area</vt:lpstr>
      <vt:lpstr>'5. ESS Risk'!Print_Area</vt:lpstr>
      <vt:lpstr>'6. Risks to the Project'!Print_Area</vt:lpstr>
      <vt:lpstr>'7. Follow-up on Mid-term review'!Print_Area</vt:lpstr>
      <vt:lpstr>'8. Minor project amendments'!Print_Area</vt:lpstr>
      <vt:lpstr>'9. Stakeholders'' Engagement'!Print_Area</vt:lpstr>
      <vt:lpstr>Annex!Print_Area</vt:lpstr>
      <vt:lpstr>'Table of Contents'!Print_Area</vt:lpstr>
      <vt:lpstr>TxtRating</vt:lpstr>
      <vt:lpstr>Weights</vt:lpstr>
      <vt:lpstr>Weights2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Wulseh, Chancelyne (OCBD)</dc:creator>
  <cp:keywords/>
  <dc:description/>
  <cp:lastModifiedBy>Wulseh, Chancelyne (OCBD)</cp:lastModifiedBy>
  <cp:revision/>
  <dcterms:created xsi:type="dcterms:W3CDTF">2025-03-28T08:41:42Z</dcterms:created>
  <dcterms:modified xsi:type="dcterms:W3CDTF">2025-09-08T14:52:03Z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9442900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