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unfao-my.sharepoint.com/personal/chancelyne_wulseh_fao_org/Documents/Documents/Junior Consultant _OCB-GEF/PIRs/PIR 2025/Finalized PIR 2025/"/>
    </mc:Choice>
  </mc:AlternateContent>
  <xr:revisionPtr revIDLastSave="160" documentId="8_{FD55AD95-862B-4D9B-B5FA-3EF175B008B6}" xr6:coauthVersionLast="47" xr6:coauthVersionMax="47" xr10:uidLastSave="{28E7869B-1C6F-4276-BD96-8D3CECFF5528}"/>
  <bookViews>
    <workbookView xWindow="28680" yWindow="-120" windowWidth="29040" windowHeight="15720" tabRatio="775" firstSheet="1" activeTab="2" xr2:uid="{00000000-000D-0000-FFFF-FFFF00000000}"/>
  </bookViews>
  <sheets>
    <sheet name="_Calc" sheetId="3" state="hidden" r:id="rId1"/>
    <sheet name="Table of Contents" sheetId="1" r:id="rId2"/>
    <sheet name="1. Basic project data" sheetId="2" r:id="rId3"/>
    <sheet name="Countries" sheetId="4" state="hidden" r:id="rId4"/>
    <sheet name="TypeofTrustFund" sheetId="5" state="hidden" r:id="rId5"/>
    <sheet name="FocalArea" sheetId="6" state="hidden" r:id="rId6"/>
    <sheet name="2. Progress towards outcomes" sheetId="7" r:id="rId7"/>
    <sheet name="3. Implementation Progress" sheetId="8" r:id="rId8"/>
    <sheet name="4. Summary_Progress &amp; Challenge" sheetId="9" r:id="rId9"/>
    <sheet name="5. ESS Risk" sheetId="10" r:id="rId10"/>
    <sheet name="6. Risks to the Project" sheetId="11" r:id="rId11"/>
    <sheet name="7. Follow-up on Mid-term review" sheetId="12" r:id="rId12"/>
    <sheet name="8. Minor project amendments" sheetId="13" r:id="rId13"/>
    <sheet name="9. Stakeholders' Engagement" sheetId="14" r:id="rId14"/>
    <sheet name="10. Gender Mainstreaming" sheetId="15" r:id="rId15"/>
    <sheet name="11. Knowledge Management" sheetId="16" r:id="rId16"/>
    <sheet name="12. Indigenous &amp; Local Involve." sheetId="17" r:id="rId17"/>
    <sheet name="13. Co-Financing Table" sheetId="18" r:id="rId18"/>
    <sheet name="14. GEO Location" sheetId="19" r:id="rId19"/>
    <sheet name="GEF-6&amp;7 LDCF Core Indicators" sheetId="21" r:id="rId20"/>
    <sheet name="Annex" sheetId="22" r:id="rId21"/>
  </sheets>
  <definedNames>
    <definedName name="Countries">Countries!$A$2:$A$250</definedName>
    <definedName name="DevCells" localSheetId="6">'2. Progress towards outcomes'!#REF!</definedName>
    <definedName name="DevCells">#REF!</definedName>
    <definedName name="DevRatings" localSheetId="6">'2. Progress towards outcomes'!#REF!</definedName>
    <definedName name="DevRatings">#REF!</definedName>
    <definedName name="DevScore" localSheetId="6">#REF!</definedName>
    <definedName name="DevScore">_Calc!$D$20</definedName>
    <definedName name="ImpCells">'3. Implementation Progress'!$D$79:$M$81</definedName>
    <definedName name="ImpRatings">'3. Implementation Progress'!$D$79:$M$81</definedName>
    <definedName name="ImpScore" localSheetId="6">#REF!</definedName>
    <definedName name="ImpScore">_Calc!$D$21</definedName>
    <definedName name="NumRating" localSheetId="6">#REF!</definedName>
    <definedName name="NumRating">_Calc!$B$2:$B$9</definedName>
    <definedName name="_xlnm.Print_Area" localSheetId="2">'1. Basic project data'!$A$1:$J$84</definedName>
    <definedName name="_xlnm.Print_Area" localSheetId="14">'10. Gender Mainstreaming'!$A$1:$K$39</definedName>
    <definedName name="_xlnm.Print_Area" localSheetId="15">'11. Knowledge Management'!$A$1:$K$54</definedName>
    <definedName name="_xlnm.Print_Area" localSheetId="16">'12. Indigenous &amp; Local Involve.'!$A$1:$K$55</definedName>
    <definedName name="_xlnm.Print_Area" localSheetId="17">'13. Co-Financing Table'!$A$1:$Q$19</definedName>
    <definedName name="_xlnm.Print_Area" localSheetId="18">'14. GEO Location'!$A$1:$J$28</definedName>
    <definedName name="_xlnm.Print_Area" localSheetId="6">'2. Progress towards outcomes'!$A$1:$J$57</definedName>
    <definedName name="_xlnm.Print_Area" localSheetId="7">'3. Implementation Progress'!$A$1:$M$103</definedName>
    <definedName name="_xlnm.Print_Area" localSheetId="8">'4. Summary_Progress &amp; Challenge'!$A$1:$L$37</definedName>
    <definedName name="_xlnm.Print_Area" localSheetId="9">'5. ESS Risk'!$A$1:$K$48</definedName>
    <definedName name="_xlnm.Print_Area" localSheetId="10">'6. Risks to the Project'!$A$1:$P$49</definedName>
    <definedName name="_xlnm.Print_Area" localSheetId="11">'7. Follow-up on Mid-term review'!$A$1:$K$50</definedName>
    <definedName name="_xlnm.Print_Area" localSheetId="12">'8. Minor project amendments'!$A$1:$K$58</definedName>
    <definedName name="_xlnm.Print_Area" localSheetId="13">'9. Stakeholders'' Engagement'!$A$1:$L$45</definedName>
    <definedName name="_xlnm.Print_Area" localSheetId="20">Annex!$A$1:$A$32</definedName>
    <definedName name="_xlnm.Print_Area" localSheetId="19">'GEF-6&amp;7 LDCF Core Indicators'!$A$1:$K$57</definedName>
    <definedName name="_xlnm.Print_Area" localSheetId="1">'Table of Contents'!$A$1:$K$32</definedName>
    <definedName name="TxtRating" localSheetId="6">#REF!</definedName>
    <definedName name="TxtRating">_Calc!$A$2:$A$9</definedName>
    <definedName name="Weights" localSheetId="6">#REF!</definedName>
    <definedName name="Weights">_Calc!$E$14:$I$14</definedName>
    <definedName name="Weights2" localSheetId="6">#REF!</definedName>
    <definedName name="Weights2">_Calc!$E$17:$H$17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3" l="1" a="1"/>
  <c r="D21" i="3" s="1"/>
  <c r="N12" i="18" l="1"/>
  <c r="E26" i="2" s="1"/>
  <c r="K12" i="18"/>
  <c r="E25" i="2" s="1"/>
  <c r="D37" i="7"/>
  <c r="C37" i="7"/>
  <c r="D20" i="3" s="1" a="1"/>
  <c r="D20" i="3" s="1"/>
  <c r="E33" i="2" s="1"/>
  <c r="B37" i="7"/>
  <c r="E35" i="2"/>
  <c r="B25" i="1"/>
  <c r="B24" i="1"/>
  <c r="B23" i="1"/>
  <c r="B22" i="1"/>
  <c r="B21" i="1"/>
  <c r="B20" i="1"/>
  <c r="B19" i="1"/>
  <c r="B18" i="1"/>
  <c r="B17" i="1"/>
  <c r="B16" i="1"/>
  <c r="B15" i="1"/>
  <c r="B14" i="1"/>
  <c r="B13" i="1"/>
  <c r="B12" i="1"/>
  <c r="B11" i="1"/>
  <c r="B1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<sst xmlns="http://schemas.openxmlformats.org/spreadsheetml/2006/main" count="885" uniqueCount="781">
  <si>
    <t>FAO-GEF Project Implementation Report</t>
  </si>
  <si>
    <t>2025 – Revised Template</t>
  </si>
  <si>
    <t>Period covered: 1 July 2024 to 30 June 2025</t>
  </si>
  <si>
    <t xml:space="preserve">Table of Contents </t>
  </si>
  <si>
    <t>Progress towards Achieving Project Objective(s) (Development Objective)</t>
  </si>
  <si>
    <t>Implementation Progress (IP)</t>
  </si>
  <si>
    <t>Summary on progress, challenges, and outcomes</t>
  </si>
  <si>
    <t xml:space="preserve">IMPORTANT DISCLAIMER: </t>
  </si>
  <si>
    <t xml:space="preserve">The final version of this PIR will be submitted to the GEF Secretariat.  </t>
  </si>
  <si>
    <t xml:space="preserve">The report will then be publicly available on the GEF website (click here). </t>
  </si>
  <si>
    <t xml:space="preserve">Sensitive information should be submitted in Annex to be uploaded separately. </t>
  </si>
  <si>
    <t>In such cases, please contact faogef-pir-support@fao.org for guidance.</t>
  </si>
  <si>
    <t xml:space="preserve">1. Basic Project Data </t>
  </si>
  <si>
    <t>General Information</t>
  </si>
  <si>
    <t xml:space="preserve">Region: </t>
  </si>
  <si>
    <t>Country(ies):</t>
  </si>
  <si>
    <t>Bangladesh</t>
  </si>
  <si>
    <t>Project Title:</t>
  </si>
  <si>
    <t>Building Climate Resilient Livelihoods in Vulnerable Landscapes in Bangladesh (BCRL)</t>
  </si>
  <si>
    <t xml:space="preserve">FAO Project Symbol: </t>
  </si>
  <si>
    <t>GCP/BGD/069/LDF</t>
  </si>
  <si>
    <t>GEF ID:</t>
  </si>
  <si>
    <t>10207</t>
  </si>
  <si>
    <t>Type of Trust Fund(s):</t>
  </si>
  <si>
    <t>LDCF</t>
  </si>
  <si>
    <t xml:space="preserve">GEF Focal Area(s): </t>
  </si>
  <si>
    <t xml:space="preserve">Project Executing Partners: </t>
  </si>
  <si>
    <t>Department of Environment (DoE) and Department of Agricultural Extension (DAE)</t>
  </si>
  <si>
    <t>Initial project duration (years):</t>
  </si>
  <si>
    <t>5</t>
  </si>
  <si>
    <t>Project Dates</t>
  </si>
  <si>
    <t xml:space="preserve">GEF CEO Endorsement Date: </t>
  </si>
  <si>
    <t>Actual Agency Approval Date</t>
  </si>
  <si>
    <t xml:space="preserve">Project Implementation Start Date/EOD: </t>
  </si>
  <si>
    <t>First Disbursement Date</t>
  </si>
  <si>
    <t>Planned Project End Date/NTE1:</t>
  </si>
  <si>
    <t>Revised project implementation End date (if approved)2:</t>
  </si>
  <si>
    <t>Actual Completion Date:</t>
  </si>
  <si>
    <t>Expected Financial Closure Date:</t>
  </si>
  <si>
    <t xml:space="preserve">Funding </t>
  </si>
  <si>
    <t xml:space="preserve">GEF Grant Amount (USD): </t>
  </si>
  <si>
    <t>Total GEF grant delivery 
(as of June 30, 2025 (USD):</t>
  </si>
  <si>
    <t>Total Co-financing amount (USD)3:</t>
  </si>
  <si>
    <t>Total estimated co-financing materialized as of June 30, 2025:</t>
  </si>
  <si>
    <t xml:space="preserve">M &amp; E Milestones </t>
  </si>
  <si>
    <t xml:space="preserve">Date of Last Project Steering Committee (PSC) Meeting: </t>
  </si>
  <si>
    <t xml:space="preserve">Expected Mid-term Review date5: </t>
  </si>
  <si>
    <t xml:space="preserve">Actual Mid-term review date (if already completed): </t>
  </si>
  <si>
    <t xml:space="preserve">Expected Terminal Evaluation Date6: </t>
  </si>
  <si>
    <t xml:space="preserve">Overall ratings </t>
  </si>
  <si>
    <t xml:space="preserve">Overall rating of progress towards achieving objectives/outcomes (cumulative): </t>
  </si>
  <si>
    <t xml:space="preserve">Overall implementation progess rating: </t>
  </si>
  <si>
    <t>Moderately Satisfactory (MS)</t>
  </si>
  <si>
    <t xml:space="preserve">Overall risk rating: </t>
  </si>
  <si>
    <t>Status</t>
  </si>
  <si>
    <t>Implementation Status (1st PIR, 2nd PIR, etc. Final PIR):</t>
  </si>
  <si>
    <t xml:space="preserve">1 Date that was originally foreseen at the project’s operationalization and indicated in FPMIS.
2 If NTE extension has been requested and approved by the FAO-GEF Coordination Unit.
3 This is the total amount of co-financing as included in the CEO Document/Project Document.
4 Please  refer to the Section 13 of this report where updated co-financing estimates are requested and indicate the total co-financing amount materialized. 
5 The Mid-Term Review (MTR) should take place after the 2nd PIR, around half-point between EOD and NTE. The MTR report in English should be submitted to the GEF Secretariat within 4 years of the CEO Endorsement date.
6 The Terminal Evaluation date should be discussed with OED 6 months before the project’s NTE date. </t>
  </si>
  <si>
    <t>Project Contacts</t>
  </si>
  <si>
    <t xml:space="preserve">Contact </t>
  </si>
  <si>
    <t>Name, Title, Division/Institution</t>
  </si>
  <si>
    <t>E-mail</t>
  </si>
  <si>
    <t>Project Coordinator (PC)</t>
  </si>
  <si>
    <t>Md. Mutasim Billah</t>
  </si>
  <si>
    <t>Md.Billah@fao.org</t>
  </si>
  <si>
    <t>Budget Holder (BH)</t>
  </si>
  <si>
    <t>Shi Jiaoqun</t>
  </si>
  <si>
    <t>GEF Operational Focal Point (GEF OFP)</t>
  </si>
  <si>
    <t>Dr. Farhina Ahmed</t>
  </si>
  <si>
    <t>Lead Technical Officer (LTO)</t>
  </si>
  <si>
    <t>Beau Damen</t>
  </si>
  <si>
    <t>GEF Technical Officer (GTO)</t>
  </si>
  <si>
    <t>Lianchawii Chhakchhuak</t>
  </si>
  <si>
    <t>Key Project Management Unit Personnel</t>
  </si>
  <si>
    <t xml:space="preserve">Please indicate the composition of the PMU as per the Terms of Reference in the ProDoc. If any new position was establised during the project implementation, please insert it accordingly. </t>
  </si>
  <si>
    <t>Position planned (as per ProDoc)</t>
  </si>
  <si>
    <t>Position filled (Yes/No)</t>
  </si>
  <si>
    <t xml:space="preserve">Start date, Name, Contact </t>
  </si>
  <si>
    <t>Comments</t>
  </si>
  <si>
    <t>Climate Change Adaptation Coordinator</t>
  </si>
  <si>
    <t>Yes</t>
  </si>
  <si>
    <t>26 September 2024, Md. Rafiqul Islam, +8801711442717</t>
  </si>
  <si>
    <t>Finance/Accounts Officer</t>
  </si>
  <si>
    <t>15 December 2024, Md Kazi Anamul Haq, +8801785485309</t>
  </si>
  <si>
    <t>Value Chain Mapping Consultant</t>
  </si>
  <si>
    <t>22 December 2024, Dr. Khandakar Mahfuzul Haque</t>
  </si>
  <si>
    <t>Rating text</t>
  </si>
  <si>
    <t>Score</t>
  </si>
  <si>
    <t>Highly Unsatisfactory (HU)</t>
  </si>
  <si>
    <t>Unsatisfactory (U)</t>
  </si>
  <si>
    <t>Moderately Unsatisfactory (MU)</t>
  </si>
  <si>
    <t>Satisfactory (S)</t>
  </si>
  <si>
    <t>Highly Satisfactory (HS)</t>
  </si>
  <si>
    <t>Unknown</t>
  </si>
  <si>
    <t>Not Rated</t>
  </si>
  <si>
    <t>for DevScore</t>
  </si>
  <si>
    <t>Person</t>
  </si>
  <si>
    <t>PM/Coord</t>
  </si>
  <si>
    <t>Budget Holder</t>
  </si>
  <si>
    <t>LTO</t>
  </si>
  <si>
    <t>GEF OFP</t>
  </si>
  <si>
    <t>GTO</t>
  </si>
  <si>
    <t>Weight %</t>
  </si>
  <si>
    <t>For ImpScore</t>
  </si>
  <si>
    <t xml:space="preserve">Once you've filled in 2. Progress towards outcomes &amp; 3. Implementation Progress </t>
  </si>
  <si>
    <t>Please double click and press enter on Cells D20 and D21</t>
  </si>
  <si>
    <t>Select Country</t>
  </si>
  <si>
    <t>Afghanistan</t>
  </si>
  <si>
    <t>Åland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</si>
  <si>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</si>
  <si>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</si>
  <si>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</si>
  <si>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</si>
  <si>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</si>
  <si>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</si>
  <si>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</si>
  <si>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</si>
  <si>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</si>
  <si>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</si>
  <si>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</si>
  <si>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</si>
  <si>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</si>
  <si>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</si>
  <si>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</si>
  <si>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</si>
  <si>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Barbados</t>
  </si>
  <si>
    <t>Belarus</t>
  </si>
  <si>
    <t>Belgium</t>
  </si>
  <si>
    <t>Belize</t>
  </si>
  <si>
    <t>Benin</t>
  </si>
  <si>
    <t>Bermuda</t>
  </si>
  <si>
    <t>Bhutan</t>
  </si>
  <si>
    <t>Bolivia (Plurinational State of)</t>
  </si>
  <si>
    <t>Bonaire, Sint Eustatius and Saba</t>
  </si>
  <si>
    <t>Bosnia and Herzegovina</t>
  </si>
  <si>
    <t>Botswana</t>
  </si>
  <si>
    <t>Bouvet Island</t>
  </si>
  <si>
    <t>Brazil</t>
  </si>
  <si>
    <t>British Indian Ocean Territory</t>
  </si>
  <si>
    <t>British Virgin Islands</t>
  </si>
  <si>
    <t>Brunei Darussalam</t>
  </si>
  <si>
    <t>Bulgaria</t>
  </si>
  <si>
    <t>Burkina Faso</t>
  </si>
  <si>
    <t>Burundi</t>
  </si>
  <si>
    <t>Cabo Verde</t>
  </si>
  <si>
    <t>Cambodia</t>
  </si>
  <si>
    <t>Cameroon</t>
  </si>
  <si>
    <t>Canada</t>
  </si>
  <si>
    <t>Cayman Islands</t>
  </si>
  <si>
    <t>Central African Republic</t>
  </si>
  <si>
    <t>Chad</t>
  </si>
  <si>
    <t>Chile</t>
  </si>
  <si>
    <t>China</t>
  </si>
  <si>
    <t>China, Hong Kong Special Administrative Region</t>
  </si>
  <si>
    <t>China, Macao Special Administrative Region</t>
  </si>
  <si>
    <t>Christmas Island</t>
  </si>
  <si>
    <t>Cocos (Keeling) Islands</t>
  </si>
  <si>
    <t>Colombia</t>
  </si>
  <si>
    <t>Comoros</t>
  </si>
  <si>
    <t>Congo</t>
  </si>
  <si>
    <t>Cook Islands</t>
  </si>
  <si>
    <t>Costa Rica</t>
  </si>
  <si>
    <t>Côte d’Ivoire</t>
  </si>
  <si>
    <t>Croatia</t>
  </si>
  <si>
    <t>Cuba</t>
  </si>
  <si>
    <t>Curaçao</t>
  </si>
  <si>
    <t>Cyprus</t>
  </si>
  <si>
    <t>Czechia</t>
  </si>
  <si>
    <t>Democratic People's Republic of Korea</t>
  </si>
  <si>
    <t>Democratic Republic of the Congo</t>
  </si>
  <si>
    <t>Denmark</t>
  </si>
  <si>
    <t>Djibouti</t>
  </si>
  <si>
    <t>Dominica</t>
  </si>
  <si>
    <t>Dominican Republic</t>
  </si>
  <si>
    <t>Ecuador</t>
  </si>
  <si>
    <t>Egypt</t>
  </si>
  <si>
    <t>El Salvador</t>
  </si>
  <si>
    <t>Equatorial Guinea</t>
  </si>
  <si>
    <t>Eritrea</t>
  </si>
  <si>
    <t>Estonia</t>
  </si>
  <si>
    <t>Eswatini</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</si>
  <si>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</si>
  <si>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</si>
  <si>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</si>
  <si>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</si>
  <si>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</si>
  <si>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</si>
  <si>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</si>
  <si>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</si>
  <si>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</si>
  <si>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</si>
  <si>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</si>
  <si>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</si>
  <si>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</si>
  <si>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</si>
  <si>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</si>
  <si>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</si>
  <si>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</si>
  <si>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</si>
  <si>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</si>
  <si>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</si>
  <si>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</si>
  <si>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</si>
  <si>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</si>
  <si>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</si>
  <si>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</si>
  <si>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</si>
  <si>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</si>
  <si>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t>
  </si>
  <si>
    <t>Honduras</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</si>
  <si>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</si>
  <si>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</si>
  <si>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</si>
  <si>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</si>
  <si>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</si>
  <si>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</si>
  <si>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</si>
  <si>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</si>
  <si>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</si>
  <si>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</si>
  <si>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</si>
  <si>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</si>
  <si>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</si>
  <si>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</si>
  <si>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</si>
  <si>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</si>
  <si>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</si>
  <si>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Kuwait</t>
  </si>
  <si>
    <t>Kyrgyzstan</t>
  </si>
  <si>
    <t>Lao People's Democratic Republic</t>
  </si>
  <si>
    <t>Latvia</t>
  </si>
  <si>
    <t>Lebanon</t>
  </si>
  <si>
    <t>Lesotho</t>
  </si>
  <si>
    <t>Liberia</t>
  </si>
  <si>
    <t>Libya</t>
  </si>
  <si>
    <t>Liechtenstein</t>
  </si>
  <si>
    <t>Lithuania</t>
  </si>
  <si>
    <t>Luxembourg</t>
  </si>
  <si>
    <t>Madagascar</t>
  </si>
  <si>
    <t>Malawi</t>
  </si>
  <si>
    <t>Malaysia</t>
  </si>
  <si>
    <t>Maldives</t>
  </si>
  <si>
    <t>Mali</t>
  </si>
  <si>
    <t>Malta</t>
  </si>
  <si>
    <t>Marshall Islands</t>
  </si>
  <si>
    <t>Martinique</t>
  </si>
  <si>
    <t>Mauritania</t>
  </si>
  <si>
    <t>Mauritius</t>
  </si>
  <si>
    <t>Mayotte</t>
  </si>
  <si>
    <t>Mexico</t>
  </si>
  <si>
    <t>Micronesia (Federated States of)</t>
  </si>
  <si>
    <t>Monaco</t>
  </si>
  <si>
    <t>Mongolia</t>
  </si>
  <si>
    <t>Montenegro</t>
  </si>
  <si>
    <t>Montserrat</t>
  </si>
  <si>
    <t>Morocco</t>
  </si>
  <si>
    <t>Mozambique</t>
  </si>
  <si>
    <t>Myanmar</t>
  </si>
  <si>
    <t>Namibia</t>
  </si>
  <si>
    <t>Nauru</t>
  </si>
  <si>
    <t>Nepal</t>
  </si>
  <si>
    <t>Netherlands (Kingdom of the)</t>
  </si>
  <si>
    <t>New Caledonia</t>
  </si>
  <si>
    <t>New Zealand</t>
  </si>
  <si>
    <t>Nicaragua</t>
  </si>
  <si>
    <t>Niger</t>
  </si>
  <si>
    <t>Nigeria</t>
  </si>
  <si>
    <t>Niue</t>
  </si>
  <si>
    <t>Norfolk Island</t>
  </si>
  <si>
    <t>North Macedonia</t>
  </si>
  <si>
    <t>Northern Mariana Islands</t>
  </si>
  <si>
    <t>Norway</t>
  </si>
  <si>
    <t>Oman</t>
  </si>
  <si>
    <t>Pakistan</t>
  </si>
  <si>
    <t>Palau</t>
  </si>
  <si>
    <t>Panama</t>
  </si>
  <si>
    <t>Papua New Guinea</t>
  </si>
  <si>
    <t>Paraguay</t>
  </si>
  <si>
    <t>Peru</t>
  </si>
  <si>
    <t>Philippines</t>
  </si>
  <si>
    <t>Pitcairn</t>
  </si>
  <si>
    <t>Poland</t>
  </si>
  <si>
    <t>Portugal</t>
  </si>
  <si>
    <t>Puerto Rico</t>
  </si>
  <si>
    <t>Qatar</t>
  </si>
  <si>
    <t>Republic of Korea</t>
  </si>
  <si>
    <t>Republic of Moldova</t>
  </si>
  <si>
    <t>Réunion</t>
  </si>
  <si>
    <t>Romania</t>
  </si>
  <si>
    <t>Russian Federation</t>
  </si>
  <si>
    <t>Rwanda</t>
  </si>
  <si>
    <t>Saint Barthélemy</t>
  </si>
  <si>
    <t>Saint Helena</t>
  </si>
  <si>
    <t>Saint Kitts and Nevis</t>
  </si>
  <si>
    <t>Saint Lucia</t>
  </si>
  <si>
    <t>Saint Martin (French Part)</t>
  </si>
  <si>
    <t>Saint Pierre and Miquelon</t>
  </si>
  <si>
    <t>Saint Vincent and the Grenadines</t>
  </si>
  <si>
    <t>Sint Eustatius and Saba</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</si>
  <si>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</si>
  <si>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</si>
  <si>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</si>
  <si>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</si>
  <si>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</si>
  <si>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</si>
  <si>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</si>
  <si>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</si>
  <si>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</si>
  <si>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</si>
  <si>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</si>
  <si>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</si>
  <si>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</si>
  <si>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</si>
  <si>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</si>
  <si>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</si>
  <si>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</si>
  <si>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</si>
  <si>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</si>
  <si>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State of Palestine</t>
  </si>
  <si>
    <t>Sudan</t>
  </si>
  <si>
    <t>Suriname</t>
  </si>
  <si>
    <t>Svalbard and Jan Mayen Islands</t>
  </si>
  <si>
    <t>Sweden</t>
  </si>
  <si>
    <t>Switzerland</t>
  </si>
  <si>
    <t>Syrian Arab Republic</t>
  </si>
  <si>
    <t>Tajikistan</t>
  </si>
  <si>
    <t>Thailand</t>
  </si>
  <si>
    <t>Timor-Leste</t>
  </si>
  <si>
    <t>Togo</t>
  </si>
  <si>
    <t>Tokelau</t>
  </si>
  <si>
    <t>Tonga</t>
  </si>
  <si>
    <t>Trinidad and Tobago</t>
  </si>
  <si>
    <t>Tunisia</t>
  </si>
  <si>
    <t>Türkiye</t>
  </si>
  <si>
    <t>Turkmenistan</t>
  </si>
  <si>
    <t>Turks and Caicos Islands</t>
  </si>
  <si>
    <t>Tuvalu</t>
  </si>
  <si>
    <t>Uganda</t>
  </si>
  <si>
    <t>Ukraine</t>
  </si>
  <si>
    <t>United Arab Emirates</t>
  </si>
  <si>
    <t>United Kingdom of Great Britain and Northern Ireland</t>
  </si>
  <si>
    <t>United Republic of Tanzania</t>
  </si>
  <si>
    <t>United States Minor Outlying Islands</t>
  </si>
  <si>
    <t>United States of America</t>
  </si>
  <si>
    <t>United States Virgin Islands</t>
  </si>
  <si>
    <t>Uruguay</t>
  </si>
  <si>
    <t>Uzbekistan</t>
  </si>
  <si>
    <t>Vanuatu</t>
  </si>
  <si>
    <t>Venezuela (Bolivarian Republic of)</t>
  </si>
  <si>
    <t>Viet Nam</t>
  </si>
  <si>
    <t>Wallis and Futuna Islands</t>
  </si>
  <si>
    <t>Western Sahara</t>
  </si>
  <si>
    <t>Yemen</t>
  </si>
  <si>
    <t>Zambia</t>
  </si>
  <si>
    <t>Zimbabwe</t>
  </si>
  <si>
    <t>Type of Trust Fund</t>
  </si>
  <si>
    <t>Capacity-building Initiative for Transparency (CBIT)</t>
  </si>
  <si>
    <t>Global Biodiversity Framework Fund (GBFF)</t>
  </si>
  <si>
    <t>Global Environment Facility Trust Fund (GFF)</t>
  </si>
  <si>
    <t>Least Developed Countries Fund (LDCF)</t>
  </si>
  <si>
    <t>Special Climate Change Fund (SCCF)</t>
  </si>
  <si>
    <t>Small Grants Program (SGP)</t>
  </si>
  <si>
    <t>Focal Area</t>
  </si>
  <si>
    <t>Multi Focal Area</t>
  </si>
  <si>
    <t>Biodiversity</t>
  </si>
  <si>
    <t>Chemicals and Waste</t>
  </si>
  <si>
    <t>Chemicals/PoPs</t>
  </si>
  <si>
    <t>Climate Change</t>
  </si>
  <si>
    <t>Climate Change Adaptation</t>
  </si>
  <si>
    <t>Climate Change Mitigation</t>
  </si>
  <si>
    <t>International Waters</t>
  </si>
  <si>
    <t>Land Degradation</t>
  </si>
  <si>
    <t>2. Progress towards Achieving Project Objective(s) (Development objective)</t>
  </si>
  <si>
    <t>(All inputs in this section should be cumulative from project start, not annual)</t>
  </si>
  <si>
    <t>Please indicate the project’s main progress towards achieving its objective(s) and the cumulative level of achievement of each outcome since the start of project implementation.</t>
  </si>
  <si>
    <t>Project or Development Objective</t>
  </si>
  <si>
    <t>Outcomes</t>
  </si>
  <si>
    <t>Outcome indicators</t>
  </si>
  <si>
    <t>Baseline</t>
  </si>
  <si>
    <t>Mid-term Target</t>
  </si>
  <si>
    <t>End-of-project Target</t>
  </si>
  <si>
    <t>Cumulative progress level at 30 June 2025</t>
  </si>
  <si>
    <t>% of cumulative progress</t>
  </si>
  <si>
    <t>Progress rating</t>
  </si>
  <si>
    <t>The overarching objective of this project is to improve the resilience of people, communities, and ecosystems to climate change, and improve livelihoods through increased value addition in the agricultural food systems of Bangladesh.</t>
  </si>
  <si>
    <t>Outcome 1. CCA considerations integrated into agriculture sector planning, budgeting and policy</t>
  </si>
  <si>
    <t># Number of national and sub-national government officials trained</t>
  </si>
  <si>
    <t>No training has occurred</t>
  </si>
  <si>
    <t>750 national and sub-national government officials trained</t>
  </si>
  <si>
    <t>1280 national and sub-national government officials trained</t>
  </si>
  <si>
    <t xml:space="preserve">363 (In national workshops 138, In sub-national workshops 147, In introductory training 46, and in ToT 32) </t>
  </si>
  <si>
    <t>Number of ministries/departments represented in PSC / PIC
Number of meetings for cross-sectoral and ministerial coordination held</t>
  </si>
  <si>
    <t>No meetings for cross-sectoral and ministerial coordination on adaptation for agriculture held</t>
  </si>
  <si>
    <t>5 Project Steering Committee meeting and 20 Project Implementation Committee meeting organized (10 DoE, 10 DAE)</t>
  </si>
  <si>
    <t>10 Project Steering Committee meeting and 40 Project Implementation Committee meeting organized (20 DoE, 20 DAE)</t>
  </si>
  <si>
    <t>13 (4 PSC, 4 PIC for DoE, 5 PIC for DAE)</t>
  </si>
  <si>
    <t># technical workshops and 1 strategy document on financial instruments, investment models, and institutional setup to better mobilize climate finance</t>
  </si>
  <si>
    <t>-</t>
  </si>
  <si>
    <t>2 technical workshops on financial instruments, investment models, and institutional setup to better mobilize climate finance</t>
  </si>
  <si>
    <t>3 technical workshops and 1 strategy document on financial instruments, investment models, and institutional setup to better mobilize climate finance</t>
  </si>
  <si>
    <t>1 workshop completed on 29 May 2025 at Dhaka</t>
  </si>
  <si>
    <t># national and sub-national consultations for inter-sectoral planning and investment prioritization towards resilient and sustainable agriculture sector
# Training on climate risk assessment, and selection and prioritization of adaptation measures in agricultural sector, agribusiness linkage and gender- and inclusion-sensitive agricultural value chains</t>
  </si>
  <si>
    <t>No such plans exist
No baseline</t>
  </si>
  <si>
    <t># 2 national and # 8 sub-national consultations for inter-sectoral planning and investment prioritization towards resilient and sustainable agriculture sector
# 7 Training on climate risk assessment, and selection and prioritization of adaptation measures in agricultural sector, agribusiness linkage and gender-sensitive  agricultural value chains</t>
  </si>
  <si>
    <t xml:space="preserve"> </t>
  </si>
  <si>
    <t xml:space="preserve">6 (1 National, 3 sub-national workshops; 1 introductory training; and 1 ToT training) </t>
  </si>
  <si>
    <t>Outcome 2. Increased resilience of agriculture-based livelihoods and landscapes</t>
  </si>
  <si>
    <t>Land (ha) under climate-resilient crops, varieties and/or practices
# of beneficiaries, dependent on agriculture for livelihoods, with increased resilience
# of SAAOs and UAOs trained on adaptation measures
# farmers trained through Farmer Field Schools (FFS) on crop production adaptation measures</t>
  </si>
  <si>
    <t>&lt;1% of the land in project area under climate-resilient crops, varieties and/or practices due to activities of baseline projects.
0
0
0</t>
  </si>
  <si>
    <t># 10,000 ha of land under climate-resilient crops, varieties and/or practices
# 63,000 beneficiaries with improved resilience
# 200 UAOs and SAAOs
# 400 FFS; 16,000 farmers trained</t>
  </si>
  <si>
    <t># 16,000 ha of land under climate-resilient crops, varieties and/or practices
# 120,000 beneficiaries with improved resilience
# 400 UAOs and SAAOs trained on adaptation measures
# 800 FFS; 
32,000 farmers trained</t>
  </si>
  <si>
    <t>2300 ha of land;                                                          210 Extension agent trained;                                            163 FFS;               7400 farmers trained in FFS</t>
  </si>
  <si>
    <t># of CBAs and VRAs conducted at community or village level</t>
  </si>
  <si>
    <t>No CBAs or VRAs completed</t>
  </si>
  <si>
    <t>300 CBAs completed
200 VRAs completed</t>
  </si>
  <si>
    <t>300 CBAs completed
300 VRAs completed</t>
  </si>
  <si>
    <t>300 CBAs completed;             300 VRAs completed</t>
  </si>
  <si>
    <t># farmers cultivate stress-tolerant crops/varieties or adopt management practices that promote climate resilience 
# farmers cultivate commercial, diversified, stress-tolerant crops</t>
  </si>
  <si>
    <t>No farmers have received support</t>
  </si>
  <si>
    <t>10,000 farmers – 3,000 women cultivate stress-tolerant varieties or adopt management practices for cereals that promote climate resilience
4,280 farmers – 3,000 women farmers cultivate commercial, diversified stress-tolerant horticulture crops</t>
  </si>
  <si>
    <t>19,000 farmers  (4,000 women) cultivate stress-tolerant varieties or adopt management practices for cereals that promote climate resilience 
8,280 farmers (6,000 women) cultivate commercial, diversified stress-tolerant horticulture crops</t>
  </si>
  <si>
    <t xml:space="preserve">1000 farmers             (500 women) cultivated drought-tolerant wheat ;         6400 farmers (3200 women) cultivate commercial, stress-tolerant watermelon and Mango      </t>
  </si>
  <si>
    <t># of rainwater catchment structures constructed or revived through excavation, or # of erosion control and slope stabilization initiatives in CHT</t>
  </si>
  <si>
    <t>No structures constructed or revived, no slope stabilization or erosion control measures in target communities / villages</t>
  </si>
  <si>
    <t>150 functional structures or new initiatives</t>
  </si>
  <si>
    <t>Specification for rainwater catchment structure and erosion control and slope stabilization initiatives has done; construction work will start from September 2025</t>
  </si>
  <si>
    <t># women-owned or women-led vermicompost pits established (a “unit” defined as having 20 rings)</t>
  </si>
  <si>
    <t>Less than 10 vermicompost units in project area supported by baseline projects</t>
  </si>
  <si>
    <t>150 units functional and in use</t>
  </si>
  <si>
    <t>300 units functional and in use</t>
  </si>
  <si>
    <t>Specification for vermicompost unit has done; construction work will start from September 2025</t>
  </si>
  <si>
    <t># of women-owned or led seed banks</t>
  </si>
  <si>
    <t>No seed banks</t>
  </si>
  <si>
    <t>50 seed banks established</t>
  </si>
  <si>
    <t>100 seed banks</t>
  </si>
  <si>
    <t xml:space="preserve">Specification for seed bank unit has done; seed bank handover to farmer will start from July 2025; 100 MT wheat seed has been stored in Barind region by the local farmer to use next season  </t>
  </si>
  <si>
    <t># of new crop-by-season combinations for which crop advisories are developed (early warning, climate information services)</t>
  </si>
  <si>
    <t>0 new advisories developed</t>
  </si>
  <si>
    <t>7 new advisories developed for project specific crop-by-season combinations</t>
  </si>
  <si>
    <t>9 Crop Advisories developed, the advisories published through 2 bulletins in each week, 60 bulletins published</t>
  </si>
  <si>
    <t># of farmers who receive 2 SMS a week (crop advisories based on agro-meteorological/ agro-climatic data)</t>
  </si>
  <si>
    <t>Very few farmers receive crop advisories or  do not receive advisories from BAMIS that are customized to their cultivation practice</t>
  </si>
  <si>
    <t>27,280 farmers all receive timely and relevant information twice a week</t>
  </si>
  <si>
    <t xml:space="preserve">All FFS farmer getting the advisory through social media by SAAO, ToR for voice SMS approved, the tender process been done and IVR will start from October 2025  </t>
  </si>
  <si>
    <t>Outcome 3. Climate-resilient livelihoods through improved access to credit, markets, and technologies</t>
  </si>
  <si>
    <t># of FOs that benefit from managerial, business development, and agricultural product marketing training</t>
  </si>
  <si>
    <t>0</t>
  </si>
  <si>
    <t>100 FOs, comprising at least 3000 farmers, receive training</t>
  </si>
  <si>
    <t>180 FOs, comprising at least 5400 farmers, receive training</t>
  </si>
  <si>
    <t>ToR for FO finalized, selection process will start from August 2025, and at least 40 FO will be functioning from October 2025</t>
  </si>
  <si>
    <t># of plans identifying investment opportunities developed based on value-chain network mapping</t>
  </si>
  <si>
    <t>No comprehensive plans exist</t>
  </si>
  <si>
    <t>1 value chain network mapped and investment opportunities identified;
1 other value chain finalized for mapping</t>
  </si>
  <si>
    <t>2 value chain networks mapped and investment opportunities identified</t>
  </si>
  <si>
    <t>One value chain network mapping on Watermelon has completed; Network mapping for Mango is final drafted</t>
  </si>
  <si>
    <t># Trainings on managerial, business development, and agricultural product marketing skills for 180 project-supported farmer organizations, each with at least 30 members, of which 60 are women-led and managed</t>
  </si>
  <si>
    <t>No trainings have occurred</t>
  </si>
  <si>
    <t>100 FOs, of which 40 are women-led and managed receive training</t>
  </si>
  <si>
    <t>180 FOs, of which 60 are women-led and managed receive training</t>
  </si>
  <si>
    <t>No FO yet formed, in October 2025 at least 50 FO will be functioning and receiving training</t>
  </si>
  <si>
    <t># Tonnes of produce sold through agreements between FOs and private sector</t>
  </si>
  <si>
    <t>&lt;5% of farmer produce sold under contracts between FOs and private sector</t>
  </si>
  <si>
    <t>17,000 tonnes of produce sold through agreements between FOs and private sector</t>
  </si>
  <si>
    <t>45,000 tonnes of produce sold through agreements between FOs and private sector</t>
  </si>
  <si>
    <t>Although the Farmers' Organization (FO) has not yet been formally established or fully operational, approximately 12600 metric tons of watermelon were sold in the regional market through a verbal agreement between the farmer and a regional market actor. Additionally, 1000 metric tons of wheat were sold directly by farmers in both local and regional markets. The quantity of Mango will be calculated in August 2025.</t>
  </si>
  <si>
    <t># of entrepreneurs / MSMEs receive business training</t>
  </si>
  <si>
    <t>Entrepreneurs / MSMEs receive no business training in target upazilas</t>
  </si>
  <si>
    <t>70 entrepreneurs / MSMEs receive business training</t>
  </si>
  <si>
    <t>100 entrepreneurs / MSMEs receive business training</t>
  </si>
  <si>
    <t xml:space="preserve">Initially, 30 entrepreneurs/ MSME has selected, the training will start from October 2025 </t>
  </si>
  <si>
    <t># business models documented</t>
  </si>
  <si>
    <t>0 business models available for reference</t>
  </si>
  <si>
    <t>6 business models documented and available for reference</t>
  </si>
  <si>
    <t>10 business models documented and available for reference</t>
  </si>
  <si>
    <t xml:space="preserve">An agribusiness expert will be onboard in September 2025, and then by December 2025, 4 business models will be developed  </t>
  </si>
  <si>
    <t># FOs, MSMEs, or individual entrepreneurs who receive direct seed drill, laser land leveller, mango picker and bags, pheromone traps,
heat or vapour treatment unit - without infrastructure, raised bed planter / plastic mulching machine,
corn sheller, etc.</t>
  </si>
  <si>
    <t>150 FOs, MSMEs or individual entrepreneurs benefit from access to modern technologies and setup a business</t>
  </si>
  <si>
    <t>100 FOs, MSMEs or individual entrepreneurs receive technologies and establish a business</t>
  </si>
  <si>
    <t>150 FOs, MSMEs or individual entrepreneurs receive technologies and establish a business</t>
  </si>
  <si>
    <t>FO yet not functionalized though they are listed and using modern technologies.By December 2025, 50 FO and 30 entrepreneurs will establish their business</t>
  </si>
  <si>
    <t>Number of farmers accessing and adopting either formal credit</t>
  </si>
  <si>
    <t>&lt;10% project farmers have access to formal credit</t>
  </si>
  <si>
    <t>5,000 farmers</t>
  </si>
  <si>
    <t>10,000 farmers (50% women)</t>
  </si>
  <si>
    <t>Although the Farmers' Organization (FO) is not yet established, female members of the Farmer Field School (FFS) regularly receive microfinance support from government-approved organizations operating under the umbrella of PKSF</t>
  </si>
  <si>
    <t>Outcome 4. Project monitored and evaluated, information disseminated, and lessons from project implementation, progress monitoring, review, and</t>
  </si>
  <si>
    <t># of non-project farmers who are aware of project-supported agricultural adaptation options</t>
  </si>
  <si>
    <t>60,000 farmers</t>
  </si>
  <si>
    <t>200,000 farmers</t>
  </si>
  <si>
    <t>This activity will be start from January 2026</t>
  </si>
  <si>
    <t>1 MEL/KM tool designed, tested, validated, and operationalized</t>
  </si>
  <si>
    <t>MEL/KM tool is operationalized and is in use to monitor outcomes, outputs, and activities</t>
  </si>
  <si>
    <t>Timely and robust monitoring of project outcomes, outputs, and activities via MEL/KM tool</t>
  </si>
  <si>
    <t>1 MEL/KM platform has developed and functionalized</t>
  </si>
  <si>
    <t>900 households surveyed for project evaluation</t>
  </si>
  <si>
    <t>900 households surveyed at baseline and at project midline to track adoption and household level outcomes / impacts</t>
  </si>
  <si>
    <t>900 households surveyed thrice during the project period to track adoption and household level outcomes / impacts</t>
  </si>
  <si>
    <t>Baseline survey has completed in 2024, midline will be conducted in 2026</t>
  </si>
  <si>
    <t>2 process evaluations of Component 2 completed</t>
  </si>
  <si>
    <t>1 process evaluation</t>
  </si>
  <si>
    <t>2 process evaluations</t>
  </si>
  <si>
    <t>Progress evaluation will be conducted in 2026</t>
  </si>
  <si>
    <t>4 process evaluations of crop advisories based on agro-climatic / agro-meteorological data</t>
  </si>
  <si>
    <t>4 process evaluations</t>
  </si>
  <si>
    <t># of government officials trained through knowledge exchange visits</t>
  </si>
  <si>
    <t>10 officials</t>
  </si>
  <si>
    <t>15 officials</t>
  </si>
  <si>
    <t>08 Government officials visited Cambodia as a part of knowledge management on resilient agriculture and value chain, rest 7 Officials will visit in FY 25-26</t>
  </si>
  <si>
    <t># case studies</t>
  </si>
  <si>
    <t>10 case studies developed</t>
  </si>
  <si>
    <t>20 case studies developed</t>
  </si>
  <si>
    <t>Case study will be developed in 3rd and 4th year of the project</t>
  </si>
  <si>
    <t># videos produced</t>
  </si>
  <si>
    <t>3 videos produced and aired</t>
  </si>
  <si>
    <t>5 videos produced and aired</t>
  </si>
  <si>
    <t>Average Cumulative progress toward outcomes (%)</t>
  </si>
  <si>
    <t xml:space="preserve">Time elapsed since project start/EOD vs Planned Project End Date </t>
  </si>
  <si>
    <t>% of delivery</t>
  </si>
  <si>
    <t>Development Objective (DO) Ratings, and Overall Assessment</t>
  </si>
  <si>
    <t>Please note that the overall DO ratings should be substantiated by evidence and progress reported above. The ratings and comments should reflect the overall progress of results since project start</t>
  </si>
  <si>
    <t>FY2025 Development
Objective rating¹</t>
  </si>
  <si>
    <t>Project Manager/ Coordinator</t>
  </si>
  <si>
    <t>Lead Technical Officer13</t>
  </si>
  <si>
    <t>GEF Operational Focal Point</t>
  </si>
  <si>
    <t>Comments/reasons¹² justifying the ratings for FY2025 and any changes (positive or negative) in the ratings since the previous reporting period</t>
  </si>
  <si>
    <t>The rating is satisfactory, as this period represents the first year of project implementation following the approval of the TAPP by the Ministry.</t>
  </si>
  <si>
    <t>Following the approval of the TAPP, progress has been positive. FAO is closely monitoring DoE and DAE to ensure adherence to the revised workplan, and the results to date have been satisfactory.</t>
  </si>
  <si>
    <t>The project has made moderate progress and will need to expedite implementation over the coming year. The lack of a clear plan in this report to address underperforming outputs is disappointing. The LTO encourages the PMU to make more regular and thorough review of project activities to ensure the technical quality of the project and consistency of the project operation and outputs in line with the requirements of the GEF and the FAO project cycle.</t>
  </si>
  <si>
    <t xml:space="preserve">Due to the late start of the project, activities are yet to catch up, as per work plan envisaged in the project document. </t>
  </si>
  <si>
    <t>Measures to address MS, MU, U and HU ratings on Section 2 above</t>
  </si>
  <si>
    <t>Outcome</t>
  </si>
  <si>
    <t>Action(s) to be taken</t>
  </si>
  <si>
    <t>By whom?</t>
  </si>
  <si>
    <t>By When?</t>
  </si>
  <si>
    <t xml:space="preserve">7  Some indicators may not identify mid-term targets at the design stage (refer to approved results framework) therefore this column should only be filled when relevant.
8  Use GEF Secretariat required six-point scale system: Highly Satisfactory (HS), Satisfactory (S), Moderately Satisfactory (MS), Moderately Unsatisfactory (MU), Unsatisfactory (U), and Highly Unsatisfactory (HU). </t>
  </si>
  <si>
    <t>3. Implementation Progress (IP)</t>
  </si>
  <si>
    <t>(Please indicate progress achieved during this FY as per the Implementation Plan/Annual Workplan)</t>
  </si>
  <si>
    <t xml:space="preserve">Outcomes and outputs </t>
  </si>
  <si>
    <t>Indicators (as per the logical framework)</t>
  </si>
  <si>
    <t>Main achievements in the last 12 months 
(please DO NOT repeat results reported in previous year PIR)</t>
  </si>
  <si>
    <t>Describe any variance 9 in delivering outputs</t>
  </si>
  <si>
    <t xml:space="preserve">Outcome 1. </t>
  </si>
  <si>
    <t>Output 1.1</t>
  </si>
  <si>
    <t>10 Project Steering Committee meeting and 40 Project Implementation Committee meeting organized (20 DOE, 20 DAE)</t>
  </si>
  <si>
    <t>2 PSC in MoEFCC, and  5 PIC in DAE and in DoE have organized</t>
  </si>
  <si>
    <t>Output 1.2</t>
  </si>
  <si>
    <t>1 technical workshop on financial instruments, investment models, and institutional setup to better mobilize climate finance has done</t>
  </si>
  <si>
    <t>Draft strategic document will be prepared by March 2026</t>
  </si>
  <si>
    <t>Output 1.3</t>
  </si>
  <si>
    <t>3 national and 9 sub-national consultations for inter-sectoral planning and investment prioritization towards resilient and sustainable agriculture sector
16 Training on climate risk assessment, and selection and prioritization of adaptation measures in agricultural sector, agribusiness linkage and gender-sensitive  agricultural value chains</t>
  </si>
  <si>
    <t>3 sub-national consultation workshop has done in three climatic vulnerable landscape of Bangladesh;                                                                                        1 ToT training, and 1 introductory training has organized in Dhaka</t>
  </si>
  <si>
    <t>Outcome 2</t>
  </si>
  <si>
    <t>Output 2.1</t>
  </si>
  <si>
    <t>Output 2.2</t>
  </si>
  <si>
    <t>32,000 farmers trained through Farmer Field Schools (FFS) on crop production adaptation measures</t>
  </si>
  <si>
    <t>7400 farmers trained on crop production adaptation through Farmer Field School (FFS) on wheat, watermelon, and Mango, including 3700 women</t>
  </si>
  <si>
    <t>Output 2.3</t>
  </si>
  <si>
    <t>19,000 farmers  (4,000 women) cultivate stress-tolerant varieties or adopt management practices for cereals that promote climate resilience 
8,280 farmers (6,000 women) cultivate commercial, diversified stress-tolerant horticulture crops</t>
  </si>
  <si>
    <t xml:space="preserve">1000 farmers (500 women) cultivated heat-tolerant wheat variety (BARI GOM 33)         6400 farmers (3200 women) cultivated commercial, stress-tolerant Watermelon and Mango      </t>
  </si>
  <si>
    <t>Output 2.4</t>
  </si>
  <si>
    <t>150  rainwater catchment structures constructed or revived       
300 units functional and in use
100 seed banks</t>
  </si>
  <si>
    <t>The tender process is underway, the construction work will start immediately after the rainy season in the month of November 2025</t>
  </si>
  <si>
    <t>Outcome 3.</t>
  </si>
  <si>
    <t>Output 3.1</t>
  </si>
  <si>
    <t>1 draft final value chain network mapping on watermelon has completed</t>
  </si>
  <si>
    <t>Output 3.2</t>
  </si>
  <si>
    <t>The criteria for the selection of FO have been finalized, 20 FO will be functionalized in October 2025</t>
  </si>
  <si>
    <t>Output 3.3</t>
  </si>
  <si>
    <t>13600 tons of watermelon and wheat sold in local and regional market by the FFS member</t>
  </si>
  <si>
    <t>Output 3.4</t>
  </si>
  <si>
    <t>100 entrepreneurs / MSMEs receive business training
10 business models documented and available for reference
150 FOs, MSMEs or individual entrepreneurs receive technologies and establish a business</t>
  </si>
  <si>
    <t>20 MSME has identified and they will incorporated into FO for business training starting from November 2025                                   20 FO will be functional from October 2025 and the training started from November 2025</t>
  </si>
  <si>
    <t>Output 3.5</t>
  </si>
  <si>
    <t>10,000 farmers (50% women)  accessing and adopting either formal credit</t>
  </si>
  <si>
    <t>The female members of the FFS are already engaged with the PKSF-approved microfinance system. They have taken loans as a group and are repaying them in installments. Following the formation of the FO, both male and female members will apply for credit from formal institutions in January 2026.</t>
  </si>
  <si>
    <t>Output 3.6</t>
  </si>
  <si>
    <t>Outcome 4.</t>
  </si>
  <si>
    <t>Output 4.1</t>
  </si>
  <si>
    <t>1 MEL/KM tool designed, tested, validated, and operationalized
900 households surveyed for project evaluation
2 process evaluations of Component 2 completed
4 process evaluations of crop advisories based on agro-climatic / agro-meteorological data</t>
  </si>
  <si>
    <t>1 MEK/KP tool has been tested and functionalized                                             Process evaluations will be undertaken in the middle of the project.</t>
  </si>
  <si>
    <t>Output 4.2</t>
  </si>
  <si>
    <t>15 of government officials trained through knowledge exchange visits</t>
  </si>
  <si>
    <t>8 Government Officer visited Cambodia as knowledge exchange visit and rest will visit next fiscal year</t>
  </si>
  <si>
    <t>Output 4.3</t>
  </si>
  <si>
    <t>20 case studies developed
5 videos produced and aired</t>
  </si>
  <si>
    <t>Case studies will be developed in the 4th  year of the project.</t>
  </si>
  <si>
    <t>This activity will be initiated in the 3rd year of the project.</t>
  </si>
  <si>
    <t xml:space="preserve">Implementation Progress (IP) , and Overall Assessment </t>
  </si>
  <si>
    <t>Please note that the overall IP ratings should be substantiated by evidence and progress reported above. The ratings and comments shoud reflect the overall progress of results during the fiscal year (July 1 2024, to June 30, 2025)</t>
  </si>
  <si>
    <t xml:space="preserve">Project Manager/ Coordinator </t>
  </si>
  <si>
    <t>Lead Technical Officer</t>
  </si>
  <si>
    <t>GEF Operational Focal Point (OFP)</t>
  </si>
  <si>
    <t>FY2025 Implementation Objective rating10</t>
  </si>
  <si>
    <t>Comments/reasons justifying the ratings for FY2025 and any changes (positive or negative) in the ratings since the previous reporting period</t>
  </si>
  <si>
    <t xml:space="preserve">All activities have commenced; however, due to the late approval of the TAPP (approved in April 2025), some activities are still in process, being carried out with strong coordination between DoE and DAE </t>
  </si>
  <si>
    <t>Only moderate progress has been made thus far. Based on the information available and reported here it is difficult to make an evaluation on areas requiring adjustment and more emphasis. There also needs to be clearer reporting on progress with implementing the project safeguards plan. The LTO encourages the PMU to make more regular and thorough review of project activities to ensure the technical quality of the project and consistency of the project operation and outputs in line with the requirements of the GEF and the FAO project cycle.</t>
  </si>
  <si>
    <t>Initially, the pace of work delivery was slow; however, it gradually accelerated towards the end. FAO successfully overcame challenges, including ministry approvals, and subsequently provided technical support to DAE and DoE, along with consistent follow-up of activities. This momentum will be sustained to ensure the achievement of the intended outcomes.</t>
  </si>
  <si>
    <t xml:space="preserve">Comments </t>
  </si>
  <si>
    <t>Though two ministries are involved in project execution, the level of progress of activities differ and understanding of how the project works is limited, leading to execution challenges. Certain inconsistencies in the results framework are expected to be addressed furing the MTR, which is scheduled to take place by the second quarter of 2026.</t>
  </si>
  <si>
    <t xml:space="preserve">9 Variance refers to the difference between the expected and actual progress at the time of reporting.
10 Implementation Progress Rating – A rating of the extent to which the implementation of a project’s components and activities is in compliance with the projects approved implementation plan. 
</t>
  </si>
  <si>
    <t xml:space="preserve">4. Summary on progress and challenges </t>
  </si>
  <si>
    <t>Please provide a summary paragraph on project implementation progress consistent with the information reported in section 2 and 3 of the PIR (Max 400 words) (This section will be uploaded to the GEF portal)</t>
  </si>
  <si>
    <t xml:space="preserve">The project was endorsed by GEF on 3 June 2021; however, implementation was delayed due to the late approval of the Technical Assistance Project Proposal (TAPP) on 10 May 2023. During the reporting period, the OP revised the TAPP in line with the Operational Partners Agreement (OPA) and introduced a new expenditure code to align with the Government’s IBAS++ system. The revised TAPP was subsequently approved by the Ministry in April 2025. While the project has initiated all planned activities, some tasks remain in progress as additional time was required to finalize the revised TAPP.
Although the project implementation has faced significant delays, the TAPP formally establishes the project start date as 1 July 2023 and the end date as 30 June 2028. Accordingly, the EoD and NTE have been updated to ensure coherence. FAO continues to provide full support to OPAs and is implementing activities in close collaboration with MoEFCC, DoE, and DAE. </t>
  </si>
  <si>
    <t>Please provide a summary paragraph on challenges of project implementation consistent with the information reported in section 2 and 3 of the PIR (Max 400 words) (This section will be uploaded to the GEF portal)</t>
  </si>
  <si>
    <t>The average cumulative progress towards the project outcome stands at 54.43%. On the OP side, the Technical Assistance Project Proposal (TAPP) was initially approved on 10 May 2023. However, the expenditure codes did not align with government requirements, making it necessary to revise the TAPP. The revised TAPP was subsequently approved in April 2025.
The project was originally designed in 2018 through a series of consultation workshops, during which stakeholders selected dragon fruit, maize, and watermelon for cultivation in saline areas. However, farmers are now reluctant to grow dragon fruit and maize due to changing climatic conditions and limited market opportunities. Similar challenges are being faced with cashew nut cultivation in the Chittagong Hill Tracts (CHT), as most cashew trees were cut down in recent years because of the absence of adequate processing and marketing facilities.</t>
  </si>
  <si>
    <t>Implementation of Exit Strategy</t>
  </si>
  <si>
    <t xml:space="preserve">Has the project developed an Exit Strategy? If yes, please describe the progress to implement it.
</t>
  </si>
  <si>
    <t>This strategy will be developed in fourth and fifth year of the project</t>
  </si>
  <si>
    <t xml:space="preserve">How is the project enhancing institutional capacities to foster country ownership for more durable / sustained results?
</t>
  </si>
  <si>
    <t>A total of 342 government officials, including representatives from ministries and various departments, received ToT training. These officials will cascade the subject matter to colleagues who will be involved in field activities.</t>
  </si>
  <si>
    <t>5. Environmental and Social Safeguards (ESS): risks from the project</t>
  </si>
  <si>
    <t>Initial ESS Risk Classification (at CEO Endorsement/Approval Stage)</t>
  </si>
  <si>
    <t>Moderate</t>
  </si>
  <si>
    <t>New environmental and social risks.</t>
  </si>
  <si>
    <t>N/A</t>
  </si>
  <si>
    <t>Progress made towards implementing the Enivronmental and Social Management Plan (ESMP) (only for Moderate and High Risk Projects)</t>
  </si>
  <si>
    <t xml:space="preserve"> The project has an Environmental and Social Management Plan (ESMP) which specifies the risk mitigation measures, risk monitoring and reporting activities, capacity building and responsibilities of PMU. </t>
  </si>
  <si>
    <t>Grievance Redress Mechanism (GRM)</t>
  </si>
  <si>
    <t xml:space="preserve">The mechanism includes the following stages: 
• In the instance in which the claimant has the means to directly file the claim, he/she has the right to do so, presenting it directly to the Project Management Unit (PMU). The process of filing a complaint will duly consider anonymity as well as any existing traditional or indigenous dispute resolution mechanisms and it will not interfere with the community’s self-governance system. 
• The complainant files a complaint through one of the channels of the grievance mechanism. This will be sent to the National Project Director (NPD) to assess whether the complaint is eligible. The confidentiality of the complaint must be preserved during the process. 
• The PSC will be responsible for recording the grievance and how it has been addressed if a resolution was agreed. 
• If the situation is too complex, or the complainer does not accept the resolution, the complaint must be sent to a higher level, until a solution or acceptance is reached. 
• For every complaint received, a written proof will be sent within ten (10) working days; afterwards, a resolution proposal will be made within thirty (30) working days. 
• In compliance with the resolution, the person in charge of dealing with the complaint, may interact with the complainant, or may call for interviews and meetings, to better understand the reasons. 
• All complaint received, its response and resolutions, must be duly registered. </t>
  </si>
  <si>
    <t>6. Risks to the Project</t>
  </si>
  <si>
    <t>The following table summarizes risks identified in the Project Document and reflects also any new risks identified during the project implementation.</t>
  </si>
  <si>
    <t>Type of risk</t>
  </si>
  <si>
    <t>Risk rating11</t>
  </si>
  <si>
    <t>Identified in the ProDoc Y/N</t>
  </si>
  <si>
    <t>Description of Risk</t>
  </si>
  <si>
    <t>Mitigation measure implemented</t>
  </si>
  <si>
    <t>Political</t>
  </si>
  <si>
    <t>Low</t>
  </si>
  <si>
    <t>Inadequate access to communities because of changes in political environment, particularly indigenous communities of the Chittagong Hill Tracts</t>
  </si>
  <si>
    <t>Till date one such challenge has been noticed (Government Change). The project will take proper actions as per the mitigation plan.                                                                       FAO has long experience of working in CHT in line with government regulations on travel and approval for meetings. It will monitor developments and develop contingency plans where necessary</t>
  </si>
  <si>
    <t>Environmental</t>
  </si>
  <si>
    <t>The project co-opted local communities, through participatory assessments, in identification and implementation of site-specific adaptation measures.</t>
  </si>
  <si>
    <t xml:space="preserve">The PMU is aware about these risks. The project has taken initiative to integrate DRR related issues in the local training and curriculum of farmers field school. The early warning system and crop advisories developed to mitigate these  risks. </t>
  </si>
  <si>
    <t>Operational &amp; Logistical</t>
  </si>
  <si>
    <t>No</t>
  </si>
  <si>
    <t xml:space="preserve">Newly formed Farmer's Organization have lacking of documents to sign LoA with FAO. But for signing LoA, FAO needs all the updated and varified documents  </t>
  </si>
  <si>
    <t xml:space="preserve">FAO and DAE is working to collect all the necessary documents from Union Parishad, Department of Social Welfare. Its time consuming, however by December at least 20 LoA will signed </t>
  </si>
  <si>
    <t>Disruptions and delays in implementation project activities due to restrictions on movement (national, international transport) and/or alternate working arrangements due to COVID-19 pandemic.</t>
  </si>
  <si>
    <t xml:space="preserve">This reporting period, no such pandemic restriction occurred. The risk have solved </t>
  </si>
  <si>
    <t>Changes in senior government officials (because of GoB policies) or limited availability of time from key officials can hamper decision making, the implementation of project activities because of delays in approval, and coordination between FAO and GoB or between various GoB ministries / departments because of lack of buy-in and affect institutional memory. Stakeholders are unable to agree on their roles in the project implementation.</t>
  </si>
  <si>
    <t>The coordination and reporting arrangements between ministries and departments, especially DoE and DAE, were clearly defined. The project has recruited adequate project staff to overcome this risk</t>
  </si>
  <si>
    <t>Wide geographical coverage makes coordination between sub-national and national partners challenging, and poses a challenge for effective implementation and MEL</t>
  </si>
  <si>
    <t xml:space="preserve">Based on the findings of VRA and baseline survey, the project selected the most vulnerable village to implement the project activities. The Regional Coordinators and Farmers Organization Facilitators were already recruited and they are providing all the field level coordination support. </t>
  </si>
  <si>
    <t>Inability or risks involved in management of project funds and assets, and accurate and timely reporting, or ineffectiveness of control systems to protect assets and resources as per GEF and FAO OPA requirements</t>
  </si>
  <si>
    <t>DAE and DoE received the OPIM Training including finance and ,asset management.                                                               Capacity assessment conducted by other UN agencies within the past five years was used as the basis of the Operational Partner Agreement (OPA). The overall risk rating was ‘low’ for DoE, and ‘low’ for DAE. During project implementation, safeguards measures such as assurance activities (audits, spot checks) and their frequency will take the capacity assessment subject area risk rating into account.</t>
  </si>
  <si>
    <t>Project created guidelines or manuals are not utilized or updated. Quality of extension and advisory services does not improve over the implementation period, including due to constrained human or financial resources</t>
  </si>
  <si>
    <t>FFS session module and technical guideline on Wheat, Watermelon and Mango has been completed and cleared by LTO; other manual preparation for value chain crops is ongoing.                                  ToT and refresher training has conducted to utilize those knowledge management products in policymaking and programming</t>
  </si>
  <si>
    <t>Project overall risk rating (Low, Moderate, Substantial or High):</t>
  </si>
  <si>
    <t>FY2024 rating</t>
  </si>
  <si>
    <t>FY2025 rating</t>
  </si>
  <si>
    <t>Comments/reason for the rating for FY2025 and any changes (positive or negative) in the rating since the previous reporting period</t>
  </si>
  <si>
    <t xml:space="preserve">In the second year, limited number of activities has executed because of the approval of TAPP, the risk level remains "low". </t>
  </si>
  <si>
    <t xml:space="preserve">11 Risk ratings means a rating of the overall risk of factors internal or external  to the project which may affect implementation or prospects for achieving project objectives. Risk of projects should be rated on the following scale: Low, Moderate, Substantial or High. </t>
  </si>
  <si>
    <t>7. Follow-up on Mid-term review or supervision mission</t>
  </si>
  <si>
    <t xml:space="preserve">If the project had an MTR or a supervision mission in 2024, please report on how the recommendations were implemented during this fiscal year as indicated in the Management Response or in the supervision mission report. </t>
  </si>
  <si>
    <t>MTR or supervision mission recommendations</t>
  </si>
  <si>
    <t>Measures implemented during this Fiscal Year</t>
  </si>
  <si>
    <t xml:space="preserve">Recommendation 1: </t>
  </si>
  <si>
    <t xml:space="preserve">Recommendation 2: </t>
  </si>
  <si>
    <t>Recommendation 3:</t>
  </si>
  <si>
    <t>Recommendation …</t>
  </si>
  <si>
    <t>Recommendation…</t>
  </si>
  <si>
    <t>8. Minor project amendments</t>
  </si>
  <si>
    <t>Minor amendments are changes to the design or implementation that do not have significant impact on the project objectives or scope, or an increase of the GEF project financing up to 5% as described in Annex 9 of the GEF Project and Program Cycle Policy Guidelines 12. Please describe any minor changes that the project has made under the relevant category or categories and provide supporting documents as an annex to this report if available. (This section will be uploaded to the GEF Portal)</t>
  </si>
  <si>
    <t xml:space="preserve">Category of change </t>
  </si>
  <si>
    <t xml:space="preserve">Provide a description of the change </t>
  </si>
  <si>
    <t>Indicate the timing of the change</t>
  </si>
  <si>
    <t>Approved by</t>
  </si>
  <si>
    <t>Results framework</t>
  </si>
  <si>
    <t>Components and cost</t>
  </si>
  <si>
    <t xml:space="preserve">Institutional and implementation arrangements </t>
  </si>
  <si>
    <t>Financial management</t>
  </si>
  <si>
    <t>Implementation schedule</t>
  </si>
  <si>
    <t>Executing Entity</t>
  </si>
  <si>
    <t>Executing Entity Category</t>
  </si>
  <si>
    <t>Minor project objective change</t>
  </si>
  <si>
    <t>Safeguards</t>
  </si>
  <si>
    <t>Risk analysis</t>
  </si>
  <si>
    <t>Increase of GEF project financing up to 5%</t>
  </si>
  <si>
    <t>Co-financing</t>
  </si>
  <si>
    <t>Location of project activity</t>
  </si>
  <si>
    <t>Other minor project amendment (define)</t>
  </si>
  <si>
    <t>12 GEF Council meeting documents, guidelines, project and program cycle policy 2020 update</t>
  </si>
  <si>
    <t>9. Stakeholders' Engagement</t>
  </si>
  <si>
    <t>Please report on progress, challeges, and outcomes on stakeholder engagement (based on the description of the Stakeholder Engagement Plan) included at CEO Endorsement/Approval during this reporting period. (This section will be uploaded to the GEF Portal)</t>
  </si>
  <si>
    <t>Profile</t>
  </si>
  <si>
    <t xml:space="preserve">Stakeholder name </t>
  </si>
  <si>
    <t>Type of partnership</t>
  </si>
  <si>
    <t xml:space="preserve">Progress, results &amp; Challenges on Stakeholder's Engagement </t>
  </si>
  <si>
    <t>No stakeholder has engaged in this reporting period. But local processor, market actors, and entrepreneurs will be involved with Farmers Organization that will functionize the business management and value chain</t>
  </si>
  <si>
    <t>10. Gender Mainstreaming</t>
  </si>
  <si>
    <t>Information on Progress on Gender-responsive measures as documented at CEO Endorsement/Approval in the gender action plan or equivalent (when applicable) during this reporting period. (This section will be uploaded to the GEF Portal)</t>
  </si>
  <si>
    <t>Category</t>
  </si>
  <si>
    <t>Yes/No</t>
  </si>
  <si>
    <t xml:space="preserve">Briefly describe progress and results achieved during this reporting period. </t>
  </si>
  <si>
    <t>a. Closing gender gaps in access to and control overal natural resources</t>
  </si>
  <si>
    <t>VRA and CBA assessment explicitly considered women’s differential vulnerabilities and needs, and decisions on actions to be taken at the household or community level were gender-sensitive.
Women’s leadership and management of farmers field school was created or enhanced through the project, were promoted and supported.</t>
  </si>
  <si>
    <t>b. Improving women's participation and decision making</t>
  </si>
  <si>
    <t>3700 women farmers trained in the Farmer Field Schools, and same number of women adopted climate resilience innovations at plot level.</t>
  </si>
  <si>
    <t>c. generating socio-economic benefits or services for women</t>
  </si>
  <si>
    <t xml:space="preserve">3700 women farmers received high-quality wheat and watermelon seeds and engaged in stress-tolerant crop production </t>
  </si>
  <si>
    <t>Any other good practices on gender</t>
  </si>
  <si>
    <t>Women are empowered to market their agroproducts, especially for watermelon in saline areas and mango in CHT</t>
  </si>
  <si>
    <t>11. Knowledge and Learning Activities</t>
  </si>
  <si>
    <t>Knowledge activities/products (when applicable), as outlined in Knowledge Management (and Learning) Approach approved at CEO Endorsement/Approval, during this reporting period. (This section will be uploaded to the GEF Portal)</t>
  </si>
  <si>
    <t>Knowledge management and Learning (KML):
Does the project have a KML strategy?</t>
  </si>
  <si>
    <t>If YES, what is the implementation progress? 
In your answer, please describe how the project is fostering knowledge sharing and learning among stakeholders at national and sub-national level.</t>
  </si>
  <si>
    <t xml:space="preserve">Updating all the information in the output level, incorporating the cost under a specific outcome. The PMU has easy access to it to monitor specific activities </t>
  </si>
  <si>
    <t xml:space="preserve"> If NO, how does the project identify, collect and document good practices? </t>
  </si>
  <si>
    <t xml:space="preserve">Please list good practices, including key-technical and/or institutional innovations, from the project thus far. </t>
  </si>
  <si>
    <t>Communication strategy:
Does the project have a communication strategy?</t>
  </si>
  <si>
    <t xml:space="preserve"> Please provide a brief overview of the communications successes and challenges this fiscal year.</t>
  </si>
  <si>
    <t xml:space="preserve">The detail communication strategy will be developed soon by the Communication Specialist to be recruited by the project. </t>
  </si>
  <si>
    <t xml:space="preserve">Human-interest story:
Please share a human-interest story from your project, focusing on how the project has helped to improve people's livelihoods while contributing to achieving the expected Global Environmental Benefits. Please indicate any Socio-economic Co-benefits that were generated by the project. Include at least one beneficiary quote and perspective, and please also include related photos and photo credits. </t>
  </si>
  <si>
    <t>Please provide links to related website, social media account</t>
  </si>
  <si>
    <t xml:space="preserve">For knowledge management and monitoring the project progress:              https://fao-kms-web-app-d9gpadgucqeaf8cs.westeurope-01.azurewebsites.net/                                   chrome-extension://efaidnbmnnnibpcajpcglclefindmkaj/https://bcrl.dae.gov.bd/sites/default/files/files/bcrl.dae.gov.bd/page/05cf5a78_6cfd_4584_944f_582faa268804/2025-09-07-07-00-085b28844f148375346c7cc0a3f96b4d.pdf
 </t>
  </si>
  <si>
    <t xml:space="preserve">Please provide a list of publications, leaflets, video materials, newsletters, or other communications assets publised on the web, if any. </t>
  </si>
  <si>
    <t>chrome-extension://efaidnbmnnnibpcajpcglclefindmkaj/https://bcrl.dae.gov.bd/sites/default/files/files/bcrl.dae.gov.bd/page/05cf5a78_6cfd_4584_944f_582faa268804/2025-09-07-07-00-085b28844f148375346c7cc0a3f96b4d.pdf</t>
  </si>
  <si>
    <t>Please indicate the Communication and/or knowledge management focal point's name and contact detais.</t>
  </si>
  <si>
    <t xml:space="preserve">Ms. Naila Rasha; National Communication Specialist; FAO Bangladesh; Naila.Rasha@fao.org </t>
  </si>
  <si>
    <t xml:space="preserve">12. Indigenous Peoples and Local Communites Involvement </t>
  </si>
  <si>
    <t>Are Indigenous Peoples and local communities involved in the project (as per the approved Project Document)? If yes, please briefly explain.</t>
  </si>
  <si>
    <t>If applicable, please describe the process and current status of on-going/completed, legitimate consultations to obtain Free, Prior and Informed Consent (FPIC) with the indigenous communities. 
Do indigenous peoples and/or local communities have an active partcipation in the project activities? If yes, briefly describe how.                                                                                                                                                                                                                                                                                                                       Indigenous peoples and local communities have been actively engaged in project activities, including the baseline survey, VRA, CBA, Farmers’ Field Schools, post-harvest and processing, technology adoption, market linkage, early warning, and crop advisories. Since the project seeks to enhance the climate resilience of poor and vulnerable populations, particularly in the hill tracts, their participation is vital for its success.
Their involvement ensures that traditional knowledge and local practices are integrated into resilience strategies, making them both effective and culturally relevant. Such engagement fosters ownership and empowerment, promotes sustainable management of natural resources, strengthens climate-resilient value chains, and supports the development of locally appropriate early warning systems. It also helps build long-term commitment to the project.
By actively involving these communities in both decision-making and implementation, the project can more effectively address climate risks, adaptation gaps, and site-specific environmental challenges. This inclusive approach not only enhances regional resilience to climate impacts but also strengthens social cohesion and ensures more equitable, sustainable outcomes across the project areas</t>
  </si>
  <si>
    <t>13. Co-Financing Table</t>
  </si>
  <si>
    <t>Sources of Co-financing</t>
  </si>
  <si>
    <t>Name of Co-financer</t>
  </si>
  <si>
    <t>Type of Co-financing</t>
  </si>
  <si>
    <t>Amount Confirmed at CEO endorsement/approval (in USD)</t>
  </si>
  <si>
    <t>Actual Amount Materialized at 30 June 2025 (in USD)</t>
  </si>
  <si>
    <t>In-kind</t>
  </si>
  <si>
    <t>GEF Agency</t>
  </si>
  <si>
    <t>Food and Agriculture Organization of the United Nations (USD 1.9 million through IFAD, USD 5.9 million through Kingdom of Netherlands, USD 0.32 million through GCF, USD 1.5 million through EU, USD 0.15 million through Germany and 0.07 million through multi-donor)</t>
  </si>
  <si>
    <t>Total</t>
  </si>
  <si>
    <t xml:space="preserve">Please explain any significant changes in project co-financing since CEO Endorsement/Approval, or differences between the pledged and materialized co-financing amounts. </t>
  </si>
  <si>
    <t>GEF CoFinancing Guidelines 2018</t>
  </si>
  <si>
    <t>14. Geo Location Information</t>
  </si>
  <si>
    <t xml:space="preserve">This section should be completed ONLY by projects with 1st PIR and in case the geographic coverage of project activities has changed since last reporting period.
This information is required by GEF Secretariat in GEF Portal
</t>
  </si>
  <si>
    <t xml:space="preserve">Are there any changes in the geographic coverage of the project activities since the last PIR report? </t>
  </si>
  <si>
    <t>Location Name</t>
  </si>
  <si>
    <t>Latitude</t>
  </si>
  <si>
    <t>Longitude</t>
  </si>
  <si>
    <t>Geo Name ID</t>
  </si>
  <si>
    <t>Location &amp; Activity Description*</t>
  </si>
  <si>
    <t>Total number of direct beneficiaries</t>
  </si>
  <si>
    <t>Core Indicators_LDCF GEF-6 &amp; GEF-7</t>
  </si>
  <si>
    <t>For GEF-6 &amp; 7 LDC funded projects Please provide cumulative total achieved from the inception, if available in the implementation document</t>
  </si>
  <si>
    <t>Core Indicator 1</t>
  </si>
  <si>
    <t>Male</t>
  </si>
  <si>
    <t xml:space="preserve">Fmale </t>
  </si>
  <si>
    <t>% of women</t>
  </si>
  <si>
    <t>Core Indicator 2</t>
  </si>
  <si>
    <t>Area of land managed for climate resilience (ha)</t>
  </si>
  <si>
    <t>Core Indicators 3</t>
  </si>
  <si>
    <t>Total no. of policies/plans that will mainstream climate resilence</t>
  </si>
  <si>
    <t>Core indicator 4</t>
  </si>
  <si>
    <t xml:space="preserve">Female </t>
  </si>
  <si>
    <t>Total number of people trained</t>
  </si>
  <si>
    <t>Annex. Monitoring Area-based GEF Core Indicator Commitments and Progress with FERM</t>
  </si>
  <si>
    <t>The Framework for Ecosystem Restoration Monitoring (FERM), developed by FAO, is the official monitoring platform for tracking global progress and disseminating good practices for the UN Decade of Ecosystem Restoration. The FERM can serve as an integrated GIS-based platform, providing GEF staff and all relevant stakeholders the chance to display the progress of committed versus achieved land under restoration or under improved management for conservation and sustainable use, along with clear results such as the percentage of project achievement. Having a common tracking and monitoring platform allows users to comprehensively assess and report on project progress. A user-friendly dashboard showcasing project results gives stakeholders a clear understanding of the extent to which project targets have been achieved. Projects with area-based GEF Core Indicators (GEF Core Indicators 1-5 and LDCF Core Indicator 2) are encouraged to register in the FERM platform.</t>
  </si>
  <si>
    <t>Useful links:</t>
  </si>
  <si>
    <t>• FERM website</t>
  </si>
  <si>
    <t>• FERM User Guide (PDF)</t>
  </si>
  <si>
    <t>• FERM YouTube channel</t>
  </si>
  <si>
    <t>• Email Carmen Morales</t>
  </si>
  <si>
    <t>26 It also supports countries in reporting areas under restoration for the Kunming-Montreal GBF Target 2 (areas under restoration) for which FAO is the custodian agency.</t>
  </si>
  <si>
    <t>Climate change adaptation</t>
  </si>
  <si>
    <t>Nachole</t>
  </si>
  <si>
    <t>Godagari</t>
  </si>
  <si>
    <t>Bholahat</t>
  </si>
  <si>
    <t>Paikgachha</t>
  </si>
  <si>
    <t>Dumuria</t>
  </si>
  <si>
    <t>Batiaghata</t>
  </si>
  <si>
    <t xml:space="preserve">Manikchhari </t>
  </si>
  <si>
    <t>Khagrachari Sadar</t>
  </si>
  <si>
    <t>Kawkhali</t>
  </si>
  <si>
    <t>Department of Environment (National Government)</t>
  </si>
  <si>
    <t>Department of Agricultural Extension (National Government)</t>
  </si>
  <si>
    <t>Palli Karma-Sahayak Foundation (National Government)</t>
  </si>
  <si>
    <t>Recipient Country Government</t>
  </si>
  <si>
    <t>1st PIR</t>
  </si>
  <si>
    <t>n/a</t>
  </si>
  <si>
    <t>Asia and the Pacific (RAP)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</si>
</sst>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409]* #,##0.00_ ;_-[$$-409]* \-#,##0.00\ ;_-[$$-409]* &quot;-&quot;??_ ;_-@_ "/>
    <numFmt numFmtId="165" formatCode="_-[$$-409]* #,##0.000000_ ;_-[$$-409]* \-#,##0.000000\ ;_-[$$-409]* &quot;-&quot;??_ ;_-@_ "/>
    <numFmt numFmtId="166" formatCode="&quot;$&quot;#,##0"/>
  </numFmts>
  <fonts count="80" x14ac:knownFonts="1">
    <font>
      <sz val="11"/>
      <color theme="1"/>
      <name val="Aptos Narrow"/>
      <family val="2"/>
      <scheme val="minor"/>
    </font>
    <font>
      <sz val="12"/>
      <color theme="1"/>
      <name val="Aptos Narrow"/>
      <family val="2"/>
      <scheme val="minor"/>
    </font>
    <font>
      <sz val="11"/>
      <color theme="1"/>
      <name val="Arial"/>
      <family val="2"/>
    </font>
    <font>
      <sz val="12"/>
      <color theme="1"/>
      <name val="Arial"/>
      <family val="2"/>
    </font>
    <font>
      <b/>
      <sz val="14"/>
      <color theme="1"/>
      <name val="Arial"/>
      <family val="2"/>
    </font>
    <font>
      <b/>
      <sz val="12"/>
      <color theme="1"/>
      <name val="Arial"/>
      <family val="2"/>
    </font>
    <font>
      <b/>
      <u/>
      <sz val="12"/>
      <color rgb="FFFF0000"/>
      <name val="Arial"/>
      <family val="2"/>
    </font>
    <font>
      <b/>
      <sz val="10"/>
      <color theme="1"/>
      <name val="Arial"/>
      <family val="2"/>
    </font>
    <font>
      <b/>
      <sz val="13"/>
      <color theme="1"/>
      <name val="Arial"/>
      <family val="2"/>
    </font>
    <font>
      <sz val="9"/>
      <color theme="1"/>
      <name val="Arial"/>
      <family val="2"/>
    </font>
    <font>
      <b/>
      <sz val="9"/>
      <color theme="1"/>
      <name val="Arial"/>
      <family val="2"/>
    </font>
    <font>
      <i/>
      <sz val="9"/>
      <color theme="1"/>
      <name val="Arial"/>
      <family val="2"/>
    </font>
    <font>
      <sz val="9.5"/>
      <color theme="1"/>
      <name val="Arial"/>
      <family val="2"/>
    </font>
    <font>
      <b/>
      <sz val="9.5"/>
      <color theme="1"/>
      <name val="Arial"/>
      <family val="2"/>
    </font>
    <font>
      <u/>
      <sz val="11"/>
      <color theme="10"/>
      <name val="Aptos Narrow"/>
      <family val="2"/>
      <scheme val="minor"/>
    </font>
    <font>
      <sz val="9.5"/>
      <color rgb="FF333333"/>
      <name val="Arial"/>
      <family val="2"/>
    </font>
    <font>
      <sz val="9"/>
      <color theme="1"/>
      <name val="Aptos Narrow"/>
      <family val="2"/>
      <scheme val="minor"/>
    </font>
    <font>
      <u/>
      <sz val="9.5"/>
      <color theme="10"/>
      <name val="Arial"/>
      <family val="2"/>
    </font>
    <font>
      <sz val="9"/>
      <name val="Arial"/>
      <family val="2"/>
    </font>
    <font>
      <b/>
      <i/>
      <sz val="9"/>
      <color theme="1"/>
      <name val="Arial"/>
      <family val="2"/>
    </font>
    <font>
      <sz val="8.5"/>
      <name val="Arial"/>
      <family val="2"/>
    </font>
    <font>
      <sz val="8.5"/>
      <color theme="1"/>
      <name val="Arial"/>
      <family val="2"/>
    </font>
    <font>
      <b/>
      <sz val="8.5"/>
      <color theme="1"/>
      <name val="Arial"/>
      <family val="2"/>
    </font>
    <font>
      <b/>
      <sz val="11"/>
      <color theme="1"/>
      <name val="Arial"/>
      <family val="2"/>
    </font>
    <font>
      <b/>
      <sz val="9"/>
      <name val="Arial"/>
      <family val="2"/>
    </font>
    <font>
      <b/>
      <sz val="9"/>
      <color theme="3" tint="0.249977111117893"/>
      <name val="Arial"/>
      <family val="2"/>
    </font>
    <font>
      <b/>
      <sz val="11"/>
      <color theme="1"/>
      <name val="Aptos Narrow"/>
      <family val="2"/>
      <scheme val="minor"/>
    </font>
    <font>
      <b/>
      <sz val="11"/>
      <color rgb="FFFFFF00"/>
      <name val="Aptos Narrow"/>
      <family val="2"/>
      <scheme val="minor"/>
    </font>
    <font>
      <b/>
      <sz val="11"/>
      <color rgb="FFFF0000"/>
      <name val="Aptos Narrow"/>
      <family val="2"/>
      <scheme val="minor"/>
    </font>
    <font>
      <i/>
      <sz val="7.5"/>
      <color theme="1"/>
      <name val="Arial"/>
      <family val="2"/>
    </font>
    <font>
      <sz val="7.5"/>
      <color theme="1"/>
      <name val="Arial"/>
      <family val="2"/>
    </font>
    <font>
      <sz val="11"/>
      <color rgb="FFFF0000"/>
      <name val="Aptos Narrow"/>
      <family val="2"/>
      <scheme val="minor"/>
    </font>
    <font>
      <sz val="9"/>
      <color rgb="FF000000"/>
      <name val="Arial"/>
      <family val="2"/>
    </font>
    <font>
      <sz val="20"/>
      <color rgb="FFFF0000"/>
      <name val="Aptos Narrow"/>
      <family val="2"/>
      <scheme val="minor"/>
    </font>
    <font>
      <b/>
      <sz val="8"/>
      <color theme="1"/>
      <name val="Arial"/>
      <family val="2"/>
    </font>
    <font>
      <i/>
      <sz val="9"/>
      <name val="Arial"/>
      <family val="2"/>
    </font>
    <font>
      <sz val="8.6999999999999993"/>
      <color theme="1"/>
      <name val="Arial"/>
      <family val="2"/>
    </font>
    <font>
      <u/>
      <sz val="10"/>
      <color rgb="FF0000FF"/>
      <name val="Arial"/>
      <family val="2"/>
    </font>
    <font>
      <u/>
      <sz val="10"/>
      <color rgb="FF0000FF"/>
      <name val="Aptos Narrow"/>
      <family val="2"/>
      <scheme val="minor"/>
    </font>
    <font>
      <b/>
      <sz val="9"/>
      <color theme="1"/>
      <name val="Aptos Narrow"/>
      <family val="2"/>
      <scheme val="minor"/>
    </font>
    <font>
      <sz val="9"/>
      <color rgb="FF000000"/>
      <name val="Aptos Narrow"/>
      <family val="2"/>
      <scheme val="minor"/>
    </font>
    <font>
      <sz val="20"/>
      <color rgb="FFFFFF00"/>
      <name val="Aptos Narrow"/>
      <family val="2"/>
      <scheme val="minor"/>
    </font>
    <font>
      <b/>
      <sz val="13"/>
      <color theme="1"/>
      <name val="Aptos Narrow"/>
      <family val="2"/>
      <scheme val="minor"/>
    </font>
    <font>
      <sz val="13"/>
      <color theme="1"/>
      <name val="Aptos Narrow"/>
      <family val="2"/>
      <scheme val="minor"/>
    </font>
    <font>
      <sz val="13"/>
      <color rgb="FF000000"/>
      <name val="Calibri"/>
      <family val="2"/>
    </font>
    <font>
      <sz val="13"/>
      <color rgb="FFFF0000"/>
      <name val="Aptos Narrow"/>
      <family val="2"/>
      <scheme val="minor"/>
    </font>
    <font>
      <b/>
      <sz val="15"/>
      <color rgb="FFFFFF00"/>
      <name val="Aptos Narrow"/>
      <family val="2"/>
      <scheme val="minor"/>
    </font>
    <font>
      <sz val="13"/>
      <name val="Aptos Narrow"/>
      <family val="2"/>
      <scheme val="minor"/>
    </font>
    <font>
      <b/>
      <sz val="13"/>
      <name val="Aptos Narrow"/>
      <family val="2"/>
      <scheme val="minor"/>
    </font>
    <font>
      <b/>
      <sz val="9"/>
      <color rgb="FF000000"/>
      <name val="Arial"/>
      <family val="2"/>
    </font>
    <font>
      <sz val="11"/>
      <name val="Aptos Narrow"/>
      <family val="2"/>
      <scheme val="minor"/>
    </font>
    <font>
      <b/>
      <sz val="11"/>
      <name val="Aptos Narrow"/>
      <family val="2"/>
      <scheme val="minor"/>
    </font>
    <font>
      <sz val="13"/>
      <color theme="1"/>
      <name val="Arial"/>
      <family val="2"/>
    </font>
    <font>
      <sz val="20"/>
      <name val="Aptos Narrow"/>
      <family val="2"/>
      <scheme val="minor"/>
    </font>
    <font>
      <sz val="12"/>
      <color rgb="FF242424"/>
      <name val="Aptos Narrow"/>
      <family val="2"/>
    </font>
    <font>
      <b/>
      <sz val="12"/>
      <color theme="1"/>
      <name val="Aptos Narrow"/>
      <family val="2"/>
      <scheme val="minor"/>
    </font>
    <font>
      <b/>
      <sz val="12"/>
      <color rgb="FF000000"/>
      <name val="Aptos Narrow"/>
      <family val="2"/>
    </font>
    <font>
      <i/>
      <sz val="8"/>
      <color theme="1"/>
      <name val="Arial"/>
      <family val="2"/>
    </font>
    <font>
      <b/>
      <sz val="10"/>
      <color rgb="FF000000"/>
      <name val="Arial"/>
      <family val="2"/>
    </font>
    <font>
      <u/>
      <sz val="13"/>
      <name val="Aptos Narrow"/>
      <family val="2"/>
      <scheme val="minor"/>
    </font>
    <font>
      <b/>
      <u/>
      <sz val="13"/>
      <color theme="1"/>
      <name val="Aptos Narrow"/>
      <family val="2"/>
      <scheme val="minor"/>
    </font>
    <font>
      <sz val="13"/>
      <name val="Aptos Narrow"/>
      <family val="2"/>
    </font>
    <font>
      <b/>
      <sz val="13"/>
      <color rgb="FFFF0000"/>
      <name val="Aptos Narrow"/>
      <family val="2"/>
      <scheme val="minor"/>
    </font>
    <font>
      <u/>
      <sz val="13"/>
      <color theme="10"/>
      <name val="Aptos Narrow"/>
      <family val="2"/>
      <scheme val="minor"/>
    </font>
    <font>
      <u/>
      <sz val="13"/>
      <color rgb="FF0000FF"/>
      <name val="Aptos Narrow"/>
      <family val="2"/>
      <scheme val="minor"/>
    </font>
    <font>
      <b/>
      <sz val="15"/>
      <color rgb="FFFF0000"/>
      <name val="Aptos Narrow"/>
      <family val="2"/>
      <scheme val="minor"/>
    </font>
    <font>
      <sz val="13"/>
      <color rgb="FF000000"/>
      <name val="Aptos Narrow"/>
      <family val="2"/>
      <scheme val="minor"/>
    </font>
    <font>
      <sz val="11"/>
      <color rgb="FF000000"/>
      <name val="Aptos Narrow"/>
      <family val="2"/>
    </font>
    <font>
      <b/>
      <sz val="11"/>
      <color rgb="FF000000"/>
      <name val="Aptos Narrow"/>
      <family val="2"/>
    </font>
    <font>
      <b/>
      <sz val="10"/>
      <name val="Arial"/>
      <family val="2"/>
    </font>
    <font>
      <u/>
      <sz val="11"/>
      <name val="Aptos Narrow"/>
      <family val="2"/>
      <scheme val="minor"/>
    </font>
    <font>
      <i/>
      <sz val="11"/>
      <color rgb="FF000000"/>
      <name val="Aptos Narrow"/>
      <family val="2"/>
    </font>
    <font>
      <i/>
      <sz val="11"/>
      <color theme="1"/>
      <name val="Aptos Narrow"/>
      <family val="2"/>
      <scheme val="minor"/>
    </font>
    <font>
      <b/>
      <u/>
      <sz val="11"/>
      <color theme="1"/>
      <name val="Aptos Narrow"/>
      <family val="2"/>
      <scheme val="minor"/>
    </font>
    <font>
      <u/>
      <sz val="11"/>
      <color rgb="FF000000"/>
      <name val="Aptos Narrow"/>
      <family val="2"/>
    </font>
    <font>
      <b/>
      <sz val="11"/>
      <name val="Aptos Narrow"/>
      <family val="2"/>
    </font>
    <font>
      <sz val="11"/>
      <name val="Aptos Narrow"/>
      <family val="2"/>
    </font>
    <font>
      <sz val="8"/>
      <name val="Arial"/>
      <family val="2"/>
    </font>
    <font>
      <sz val="20"/>
      <color theme="1"/>
      <name val="Aptos Narrow"/>
      <family val="2"/>
      <scheme val="minor"/>
    </font>
    <font>
      <sz val="11"/>
      <color theme="1"/>
      <name val="Calibri"/>
      <family val="2"/>
    </font>
  </fonts>
  <fills count="15">
    <fill>
      <patternFill patternType="none"/>
    </fill>
    <fill>
      <patternFill patternType="gray125"/>
    </fill>
    <fill>
      <patternFill patternType="solid">
        <fgColor rgb="FFA6C7DA"/>
        <bgColor indexed="64"/>
      </patternFill>
    </fill>
    <fill>
      <patternFill patternType="solid">
        <fgColor rgb="FFE7F0F5"/>
        <bgColor indexed="64"/>
      </patternFill>
    </fill>
    <fill>
      <patternFill patternType="solid">
        <fgColor theme="0" tint="-0.14999847407452621"/>
        <bgColor indexed="64"/>
      </patternFill>
    </fill>
    <fill>
      <patternFill patternType="solid">
        <fgColor theme="0"/>
        <bgColor indexed="64"/>
      </patternFill>
    </fill>
    <fill>
      <patternFill patternType="solid">
        <fgColor rgb="FFFAFAFA"/>
        <bgColor indexed="64"/>
      </patternFill>
    </fill>
    <fill>
      <patternFill patternType="solid">
        <fgColor rgb="FFF9F9F9"/>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BDD7EE"/>
      </patternFill>
    </fill>
    <fill>
      <patternFill patternType="solid">
        <fgColor theme="3" tint="0.89999084444715716"/>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rgb="FFDDDDDD"/>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
      <left/>
      <right style="thin">
        <color indexed="64"/>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rgb="FF000000"/>
      </left>
      <right/>
      <top/>
      <bottom style="thin">
        <color indexed="64"/>
      </bottom>
      <diagonal/>
    </border>
    <border>
      <left style="thin">
        <color rgb="FF000000"/>
      </left>
      <right style="thin">
        <color rgb="FF000000"/>
      </right>
      <top style="thin">
        <color rgb="FF000000"/>
      </top>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2">
    <xf numFmtId="0" fontId="0" fillId="0" borderId="0"/>
    <xf numFmtId="0" fontId="14" fillId="0" borderId="0"/>
  </cellStyleXfs>
  <cellXfs count="439">
    <xf numFmtId="0" fontId="0" fillId="0" borderId="0" xfId="0"/>
    <xf numFmtId="0" fontId="0" fillId="0" borderId="0" xfId="0" applyAlignment="1">
      <alignment wrapText="1"/>
    </xf>
    <xf numFmtId="0" fontId="9" fillId="0" borderId="0" xfId="0" applyFont="1"/>
    <xf numFmtId="0" fontId="9" fillId="0" borderId="0" xfId="0" applyFont="1" applyAlignment="1">
      <alignment vertical="center" wrapText="1"/>
    </xf>
    <xf numFmtId="0" fontId="0" fillId="0" borderId="0" xfId="0" applyAlignment="1">
      <alignment vertical="top"/>
    </xf>
    <xf numFmtId="0" fontId="12" fillId="0" borderId="0" xfId="0" applyFont="1"/>
    <xf numFmtId="0" fontId="15" fillId="6" borderId="13" xfId="0" applyFont="1" applyFill="1" applyBorder="1" applyAlignment="1">
      <alignment vertical="top" wrapText="1"/>
    </xf>
    <xf numFmtId="0" fontId="15" fillId="7" borderId="13" xfId="0" applyFont="1" applyFill="1" applyBorder="1" applyAlignment="1">
      <alignment vertical="top" wrapText="1"/>
    </xf>
    <xf numFmtId="0" fontId="9" fillId="0" borderId="0" xfId="0" applyFont="1" applyAlignment="1">
      <alignment wrapText="1"/>
    </xf>
    <xf numFmtId="0" fontId="0" fillId="8" borderId="0" xfId="0" applyFill="1"/>
    <xf numFmtId="0" fontId="9" fillId="0" borderId="0" xfId="0" applyFont="1" applyAlignment="1">
      <alignment vertical="top"/>
    </xf>
    <xf numFmtId="0" fontId="13" fillId="0" borderId="0" xfId="0" applyFont="1" applyAlignment="1">
      <alignment vertical="center"/>
    </xf>
    <xf numFmtId="0" fontId="17" fillId="0" borderId="0" xfId="1" applyFont="1" applyAlignment="1">
      <alignment horizontal="left"/>
    </xf>
    <xf numFmtId="0" fontId="12" fillId="0" borderId="0" xfId="0" applyFont="1" applyAlignment="1">
      <alignment horizontal="left"/>
    </xf>
    <xf numFmtId="0" fontId="12" fillId="0" borderId="0" xfId="0" applyFont="1" applyAlignment="1">
      <alignment horizontal="center" vertical="center"/>
    </xf>
    <xf numFmtId="0" fontId="12" fillId="0" borderId="0" xfId="0" applyFont="1" applyAlignment="1">
      <alignment horizontal="center"/>
    </xf>
    <xf numFmtId="0" fontId="9" fillId="0" borderId="0" xfId="0" applyFont="1" applyAlignment="1">
      <alignment vertical="top" wrapText="1"/>
    </xf>
    <xf numFmtId="0" fontId="9" fillId="0" borderId="0" xfId="0" applyFont="1" applyAlignment="1">
      <alignment horizontal="center" vertical="center"/>
    </xf>
    <xf numFmtId="0" fontId="10" fillId="0" borderId="0" xfId="0" applyFont="1" applyAlignment="1">
      <alignment horizontal="center"/>
    </xf>
    <xf numFmtId="0" fontId="10" fillId="0" borderId="0" xfId="0" applyFont="1" applyAlignment="1">
      <alignment horizontal="center" vertical="top" wrapText="1"/>
    </xf>
    <xf numFmtId="0" fontId="13" fillId="0" borderId="0" xfId="0" applyFont="1" applyAlignment="1">
      <alignment horizontal="left"/>
    </xf>
    <xf numFmtId="0" fontId="12" fillId="0" borderId="0" xfId="0" quotePrefix="1" applyFont="1" applyAlignment="1">
      <alignment horizontal="left"/>
    </xf>
    <xf numFmtId="0" fontId="12" fillId="0" borderId="0" xfId="0" quotePrefix="1" applyFont="1"/>
    <xf numFmtId="0" fontId="9" fillId="0" borderId="1" xfId="0" applyFont="1" applyBorder="1" applyAlignment="1">
      <alignment vertical="top" wrapText="1"/>
    </xf>
    <xf numFmtId="0" fontId="10" fillId="0" borderId="0" xfId="0" applyFont="1" applyAlignment="1">
      <alignment horizontal="left"/>
    </xf>
    <xf numFmtId="0" fontId="7" fillId="0" borderId="0" xfId="0" applyFont="1" applyAlignment="1">
      <alignment horizontal="left"/>
    </xf>
    <xf numFmtId="0" fontId="14" fillId="0" borderId="0" xfId="1"/>
    <xf numFmtId="0" fontId="0" fillId="0" borderId="9" xfId="0" applyBorder="1"/>
    <xf numFmtId="0" fontId="26" fillId="0" borderId="0" xfId="0" applyFont="1"/>
    <xf numFmtId="0" fontId="10" fillId="0" borderId="0" xfId="0" applyFont="1"/>
    <xf numFmtId="0" fontId="19" fillId="0" borderId="1" xfId="0" applyFont="1" applyBorder="1" applyAlignment="1">
      <alignment vertical="center" wrapText="1"/>
    </xf>
    <xf numFmtId="2" fontId="9" fillId="0" borderId="1" xfId="0" applyNumberFormat="1" applyFont="1" applyBorder="1" applyAlignment="1">
      <alignment vertical="center" wrapText="1"/>
    </xf>
    <xf numFmtId="10" fontId="9" fillId="0" borderId="1" xfId="0" applyNumberFormat="1" applyFont="1" applyBorder="1" applyAlignment="1">
      <alignment vertical="center" wrapText="1"/>
    </xf>
    <xf numFmtId="0" fontId="0" fillId="0" borderId="0" xfId="0" applyAlignment="1">
      <alignment vertical="center" wrapText="1"/>
    </xf>
    <xf numFmtId="0" fontId="38" fillId="0" borderId="0" xfId="1" applyFont="1" applyAlignment="1">
      <alignment wrapText="1"/>
    </xf>
    <xf numFmtId="0" fontId="23" fillId="0" borderId="0" xfId="0" applyFont="1" applyAlignment="1">
      <alignment horizontal="left"/>
    </xf>
    <xf numFmtId="0" fontId="16" fillId="0" borderId="0" xfId="0" applyFont="1" applyAlignment="1">
      <alignment vertical="top" wrapText="1"/>
    </xf>
    <xf numFmtId="0" fontId="39" fillId="0" borderId="0" xfId="0" applyFont="1" applyAlignment="1">
      <alignment wrapText="1"/>
    </xf>
    <xf numFmtId="0" fontId="0" fillId="0" borderId="0" xfId="0" applyAlignment="1">
      <alignment horizontal="left"/>
    </xf>
    <xf numFmtId="0" fontId="9" fillId="0" borderId="0" xfId="0" applyFont="1" applyAlignment="1">
      <alignment horizontal="left"/>
    </xf>
    <xf numFmtId="0" fontId="0" fillId="0" borderId="6" xfId="0" applyBorder="1"/>
    <xf numFmtId="0" fontId="0" fillId="0" borderId="7" xfId="0" applyBorder="1"/>
    <xf numFmtId="0" fontId="41" fillId="0" borderId="0" xfId="0" applyFont="1" applyAlignment="1">
      <alignment horizontal="left"/>
    </xf>
    <xf numFmtId="0" fontId="42" fillId="0" borderId="0" xfId="0" applyFont="1"/>
    <xf numFmtId="0" fontId="43" fillId="0" borderId="0" xfId="0" applyFont="1"/>
    <xf numFmtId="0" fontId="50" fillId="0" borderId="0" xfId="0" applyFont="1"/>
    <xf numFmtId="0" fontId="52" fillId="0" borderId="0" xfId="0" applyFont="1"/>
    <xf numFmtId="0" fontId="14" fillId="0" borderId="0" xfId="1" applyAlignment="1">
      <alignment horizontal="left"/>
    </xf>
    <xf numFmtId="0" fontId="59" fillId="0" borderId="0" xfId="1" applyFont="1"/>
    <xf numFmtId="0" fontId="34" fillId="3" borderId="1" xfId="0" applyFont="1" applyFill="1" applyBorder="1" applyAlignment="1">
      <alignment horizontal="center" vertical="center" wrapText="1"/>
    </xf>
    <xf numFmtId="0" fontId="1" fillId="0" borderId="0" xfId="0" applyFont="1"/>
    <xf numFmtId="0" fontId="70" fillId="0" borderId="0" xfId="1" applyFont="1"/>
    <xf numFmtId="0" fontId="0" fillId="8" borderId="41" xfId="0" applyFill="1" applyBorder="1" applyAlignment="1">
      <alignment vertical="center" wrapText="1"/>
    </xf>
    <xf numFmtId="0" fontId="0" fillId="8" borderId="40" xfId="0" applyFill="1" applyBorder="1" applyAlignment="1">
      <alignment vertical="center" wrapText="1"/>
    </xf>
    <xf numFmtId="0" fontId="0" fillId="11" borderId="41" xfId="0" applyFill="1" applyBorder="1" applyAlignment="1">
      <alignment vertical="center" wrapText="1"/>
    </xf>
    <xf numFmtId="0" fontId="0" fillId="11" borderId="40" xfId="0" applyFill="1" applyBorder="1" applyAlignment="1">
      <alignment vertical="center" wrapText="1"/>
    </xf>
    <xf numFmtId="0" fontId="26" fillId="9" borderId="34" xfId="0" applyFont="1" applyFill="1" applyBorder="1" applyAlignment="1">
      <alignment vertical="center" wrapText="1"/>
    </xf>
    <xf numFmtId="0" fontId="26" fillId="9" borderId="36" xfId="0" applyFont="1" applyFill="1" applyBorder="1" applyAlignment="1">
      <alignment vertical="center" wrapText="1"/>
    </xf>
    <xf numFmtId="0" fontId="0" fillId="9" borderId="37" xfId="0" applyFill="1" applyBorder="1" applyAlignment="1">
      <alignment vertical="center" wrapText="1"/>
    </xf>
    <xf numFmtId="0" fontId="0" fillId="9" borderId="38" xfId="0" applyFill="1" applyBorder="1" applyAlignment="1">
      <alignment vertical="center" wrapText="1"/>
    </xf>
    <xf numFmtId="0" fontId="67" fillId="10" borderId="32" xfId="0" applyFont="1" applyFill="1" applyBorder="1"/>
    <xf numFmtId="0" fontId="67" fillId="10" borderId="33" xfId="0" applyFont="1" applyFill="1" applyBorder="1"/>
    <xf numFmtId="0" fontId="68" fillId="10" borderId="34" xfId="0" applyFont="1" applyFill="1" applyBorder="1" applyAlignment="1">
      <alignment wrapText="1"/>
    </xf>
    <xf numFmtId="0" fontId="68" fillId="10" borderId="36" xfId="0" applyFont="1" applyFill="1" applyBorder="1" applyAlignment="1">
      <alignment wrapText="1"/>
    </xf>
    <xf numFmtId="0" fontId="67" fillId="10" borderId="37" xfId="0" applyFont="1" applyFill="1" applyBorder="1" applyAlignment="1">
      <alignment wrapText="1"/>
    </xf>
    <xf numFmtId="0" fontId="67" fillId="10" borderId="38" xfId="0" applyFont="1" applyFill="1" applyBorder="1" applyAlignment="1">
      <alignment wrapText="1"/>
    </xf>
    <xf numFmtId="0" fontId="71" fillId="10" borderId="0" xfId="0" applyFont="1" applyFill="1" applyAlignment="1">
      <alignment wrapText="1"/>
    </xf>
    <xf numFmtId="0" fontId="71" fillId="10" borderId="35" xfId="0" applyFont="1" applyFill="1" applyBorder="1" applyAlignment="1">
      <alignment wrapText="1"/>
    </xf>
    <xf numFmtId="0" fontId="72" fillId="9" borderId="32" xfId="0" applyFont="1" applyFill="1" applyBorder="1"/>
    <xf numFmtId="0" fontId="72" fillId="9" borderId="33" xfId="0" applyFont="1" applyFill="1" applyBorder="1"/>
    <xf numFmtId="0" fontId="72" fillId="9" borderId="0" xfId="0" applyFont="1" applyFill="1" applyAlignment="1">
      <alignment vertical="center" wrapText="1"/>
    </xf>
    <xf numFmtId="0" fontId="72" fillId="9" borderId="35" xfId="0" applyFont="1" applyFill="1" applyBorder="1" applyAlignment="1">
      <alignment vertical="center" wrapText="1"/>
    </xf>
    <xf numFmtId="0" fontId="73" fillId="8" borderId="39" xfId="0" applyFont="1" applyFill="1" applyBorder="1" applyAlignment="1">
      <alignment horizontal="center" vertical="center" wrapText="1"/>
    </xf>
    <xf numFmtId="0" fontId="73" fillId="11" borderId="39" xfId="0" applyFont="1" applyFill="1" applyBorder="1" applyAlignment="1">
      <alignment horizontal="center" vertical="center" wrapText="1"/>
    </xf>
    <xf numFmtId="0" fontId="74" fillId="9" borderId="31" xfId="0" applyFont="1" applyFill="1" applyBorder="1"/>
    <xf numFmtId="0" fontId="74" fillId="10" borderId="31" xfId="0" applyFont="1" applyFill="1" applyBorder="1"/>
    <xf numFmtId="0" fontId="51" fillId="12" borderId="31" xfId="0" applyFont="1" applyFill="1" applyBorder="1"/>
    <xf numFmtId="0" fontId="51" fillId="12" borderId="32" xfId="0" applyFont="1" applyFill="1" applyBorder="1"/>
    <xf numFmtId="0" fontId="51" fillId="12" borderId="33" xfId="0" applyFont="1" applyFill="1" applyBorder="1"/>
    <xf numFmtId="0" fontId="31" fillId="12" borderId="34" xfId="0" applyFont="1" applyFill="1" applyBorder="1"/>
    <xf numFmtId="0" fontId="31" fillId="12" borderId="0" xfId="0" applyFont="1" applyFill="1"/>
    <xf numFmtId="0" fontId="50" fillId="12" borderId="30" xfId="0" applyFont="1" applyFill="1" applyBorder="1"/>
    <xf numFmtId="0" fontId="31" fillId="12" borderId="35" xfId="0" applyFont="1" applyFill="1" applyBorder="1"/>
    <xf numFmtId="0" fontId="50" fillId="12" borderId="40" xfId="0" applyFont="1" applyFill="1" applyBorder="1"/>
    <xf numFmtId="0" fontId="31" fillId="12" borderId="36" xfId="0" applyFont="1" applyFill="1" applyBorder="1"/>
    <xf numFmtId="0" fontId="31" fillId="12" borderId="37" xfId="0" applyFont="1" applyFill="1" applyBorder="1"/>
    <xf numFmtId="0" fontId="31" fillId="12" borderId="38" xfId="0" applyFont="1" applyFill="1" applyBorder="1"/>
    <xf numFmtId="0" fontId="0" fillId="0" borderId="49" xfId="0" applyBorder="1"/>
    <xf numFmtId="0" fontId="42" fillId="0" borderId="49" xfId="0" applyFont="1" applyBorder="1"/>
    <xf numFmtId="0" fontId="43" fillId="0" borderId="49" xfId="0" applyFont="1" applyBorder="1"/>
    <xf numFmtId="0" fontId="62" fillId="0" borderId="49" xfId="0" applyFont="1" applyBorder="1"/>
    <xf numFmtId="0" fontId="9" fillId="0" borderId="16" xfId="0" applyFont="1" applyBorder="1" applyAlignment="1">
      <alignment vertical="top" wrapText="1"/>
    </xf>
    <xf numFmtId="0" fontId="66" fillId="0" borderId="0" xfId="0" applyFont="1"/>
    <xf numFmtId="0" fontId="62" fillId="0" borderId="0" xfId="0" applyFont="1"/>
    <xf numFmtId="0" fontId="47" fillId="0" borderId="0" xfId="0" applyFont="1"/>
    <xf numFmtId="0" fontId="65" fillId="0" borderId="0" xfId="0" applyFont="1"/>
    <xf numFmtId="0" fontId="43" fillId="0" borderId="0" xfId="0" applyFont="1" applyAlignment="1">
      <alignment wrapText="1"/>
    </xf>
    <xf numFmtId="0" fontId="64" fillId="0" borderId="0" xfId="1" applyFont="1" applyAlignment="1">
      <alignment wrapText="1"/>
    </xf>
    <xf numFmtId="0" fontId="28" fillId="0" borderId="0" xfId="0" applyFont="1"/>
    <xf numFmtId="0" fontId="79" fillId="0" borderId="49" xfId="0" applyFont="1" applyBorder="1" applyAlignment="1">
      <alignment vertical="center" wrapText="1"/>
    </xf>
    <xf numFmtId="0" fontId="0" fillId="0" borderId="49" xfId="0" applyBorder="1" applyAlignment="1">
      <alignment wrapText="1"/>
    </xf>
    <xf numFmtId="0" fontId="47" fillId="0" borderId="49" xfId="0" applyFont="1" applyBorder="1"/>
    <xf numFmtId="0" fontId="27" fillId="0" borderId="49" xfId="0" applyFont="1" applyBorder="1"/>
    <xf numFmtId="0" fontId="7" fillId="2" borderId="14" xfId="0" applyFont="1" applyFill="1" applyBorder="1" applyAlignment="1">
      <alignment vertical="top" wrapText="1"/>
    </xf>
    <xf numFmtId="0" fontId="79" fillId="0" borderId="1" xfId="0" applyFont="1" applyBorder="1" applyAlignment="1">
      <alignment vertical="center" wrapText="1"/>
    </xf>
    <xf numFmtId="0" fontId="65" fillId="0" borderId="49" xfId="0" applyFont="1" applyBorder="1"/>
    <xf numFmtId="49" fontId="43" fillId="0" borderId="49" xfId="0" applyNumberFormat="1" applyFont="1" applyBorder="1"/>
    <xf numFmtId="0" fontId="45" fillId="0" borderId="49" xfId="0" applyFont="1" applyBorder="1"/>
    <xf numFmtId="0" fontId="31" fillId="0" borderId="49" xfId="0" applyFont="1" applyBorder="1"/>
    <xf numFmtId="0" fontId="59" fillId="0" borderId="49" xfId="1" applyFont="1" applyBorder="1"/>
    <xf numFmtId="0" fontId="52" fillId="0" borderId="49" xfId="0" applyFont="1" applyBorder="1"/>
    <xf numFmtId="0" fontId="63" fillId="0" borderId="0" xfId="1" applyFont="1"/>
    <xf numFmtId="0" fontId="63" fillId="0" borderId="0" xfId="1" applyFont="1" applyAlignment="1">
      <alignment horizontal="left" vertical="center"/>
    </xf>
    <xf numFmtId="0" fontId="3" fillId="0" borderId="0" xfId="0" applyFont="1"/>
    <xf numFmtId="0" fontId="47" fillId="0" borderId="49" xfId="0" applyFont="1" applyBorder="1" applyAlignment="1">
      <alignment vertical="top"/>
    </xf>
    <xf numFmtId="0" fontId="28" fillId="0" borderId="49" xfId="0" applyFont="1" applyBorder="1"/>
    <xf numFmtId="0" fontId="43" fillId="0" borderId="49" xfId="0" applyFont="1" applyBorder="1" applyAlignment="1">
      <alignment horizontal="left" vertical="center" indent="1"/>
    </xf>
    <xf numFmtId="0" fontId="42" fillId="0" borderId="49" xfId="0" applyFont="1" applyBorder="1" applyAlignment="1">
      <alignment horizontal="left" vertical="center" indent="2"/>
    </xf>
    <xf numFmtId="0" fontId="43" fillId="0" borderId="49" xfId="0" applyFont="1" applyBorder="1" applyAlignment="1">
      <alignment horizontal="left" vertical="center" indent="2"/>
    </xf>
    <xf numFmtId="0" fontId="26" fillId="0" borderId="49" xfId="0" applyFont="1" applyBorder="1"/>
    <xf numFmtId="0" fontId="0" fillId="0" borderId="49" xfId="0" applyBorder="1" applyAlignment="1">
      <alignment horizontal="left" vertical="center" indent="1"/>
    </xf>
    <xf numFmtId="0" fontId="3" fillId="0" borderId="49" xfId="0" applyFont="1" applyBorder="1"/>
    <xf numFmtId="0" fontId="51" fillId="0" borderId="49" xfId="0" applyFont="1" applyBorder="1"/>
    <xf numFmtId="0" fontId="50" fillId="0" borderId="49" xfId="0" applyFont="1" applyBorder="1"/>
    <xf numFmtId="0" fontId="12" fillId="0" borderId="49" xfId="0" applyFont="1" applyBorder="1"/>
    <xf numFmtId="0" fontId="26" fillId="0" borderId="49" xfId="0" applyFont="1" applyBorder="1" applyAlignment="1">
      <alignment horizontal="left" vertical="center" indent="2"/>
    </xf>
    <xf numFmtId="0" fontId="5" fillId="0" borderId="0" xfId="0" applyFont="1"/>
    <xf numFmtId="0" fontId="53" fillId="0" borderId="0" xfId="0" applyFont="1" applyAlignment="1">
      <alignment horizontal="left"/>
    </xf>
    <xf numFmtId="0" fontId="8" fillId="0" borderId="0" xfId="0" applyFont="1"/>
    <xf numFmtId="0" fontId="33" fillId="0" borderId="0" xfId="0" applyFont="1" applyAlignment="1">
      <alignment horizontal="left"/>
    </xf>
    <xf numFmtId="0" fontId="48" fillId="0" borderId="0" xfId="0" applyFont="1" applyAlignment="1">
      <alignment horizontal="left"/>
    </xf>
    <xf numFmtId="0" fontId="43" fillId="0" borderId="0" xfId="0" applyFont="1" applyAlignment="1">
      <alignment horizontal="left"/>
    </xf>
    <xf numFmtId="0" fontId="78" fillId="0" borderId="0" xfId="0" applyFont="1" applyAlignment="1">
      <alignment horizontal="left"/>
    </xf>
    <xf numFmtId="0" fontId="47" fillId="0" borderId="0" xfId="0" applyFont="1" applyAlignment="1">
      <alignment vertical="center"/>
    </xf>
    <xf numFmtId="0" fontId="60" fillId="0" borderId="0" xfId="0" applyFont="1"/>
    <xf numFmtId="0" fontId="48" fillId="0" borderId="0" xfId="0" applyFont="1"/>
    <xf numFmtId="0" fontId="61" fillId="0" borderId="0" xfId="0" applyFont="1"/>
    <xf numFmtId="0" fontId="46" fillId="0" borderId="0" xfId="0" applyFont="1"/>
    <xf numFmtId="0" fontId="55" fillId="0" borderId="0" xfId="0" applyFont="1"/>
    <xf numFmtId="0" fontId="54" fillId="0" borderId="0" xfId="0" applyFont="1"/>
    <xf numFmtId="0" fontId="56" fillId="0" borderId="0" xfId="0" applyFont="1"/>
    <xf numFmtId="0" fontId="45" fillId="0" borderId="0" xfId="0" applyFont="1"/>
    <xf numFmtId="0" fontId="6" fillId="0" borderId="0" xfId="0" applyFont="1" applyAlignment="1">
      <alignment horizontal="center" vertical="center"/>
    </xf>
    <xf numFmtId="0" fontId="0" fillId="0" borderId="0" xfId="0"/>
    <xf numFmtId="0" fontId="4" fillId="0" borderId="0" xfId="0" applyFont="1" applyAlignment="1">
      <alignment horizontal="center" vertical="center"/>
    </xf>
    <xf numFmtId="0" fontId="3" fillId="0" borderId="0" xfId="0" applyFont="1" applyAlignment="1">
      <alignment horizontal="center" vertical="center"/>
    </xf>
    <xf numFmtId="0" fontId="9" fillId="0" borderId="1" xfId="0" applyFont="1" applyBorder="1" applyAlignment="1">
      <alignment vertical="top" wrapText="1"/>
    </xf>
    <xf numFmtId="0" fontId="0" fillId="0" borderId="5" xfId="0" applyBorder="1"/>
    <xf numFmtId="0" fontId="0" fillId="0" borderId="6" xfId="0" applyBorder="1"/>
    <xf numFmtId="0" fontId="0" fillId="0" borderId="8" xfId="0" applyBorder="1"/>
    <xf numFmtId="0" fontId="0" fillId="0" borderId="2" xfId="0" applyBorder="1"/>
    <xf numFmtId="0" fontId="0" fillId="0" borderId="9" xfId="0" applyBorder="1"/>
    <xf numFmtId="0" fontId="0" fillId="0" borderId="10" xfId="0" applyBorder="1"/>
    <xf numFmtId="0" fontId="0" fillId="0" borderId="11" xfId="0" applyBorder="1"/>
    <xf numFmtId="0" fontId="9" fillId="0" borderId="1" xfId="0" applyFont="1" applyBorder="1" applyAlignment="1">
      <alignment vertical="center" wrapText="1"/>
    </xf>
    <xf numFmtId="0" fontId="0" fillId="0" borderId="16" xfId="0" applyBorder="1"/>
    <xf numFmtId="0" fontId="9" fillId="0" borderId="1" xfId="0" applyFont="1" applyBorder="1" applyAlignment="1">
      <alignment horizontal="center" vertical="top" wrapText="1"/>
    </xf>
    <xf numFmtId="0" fontId="9" fillId="0" borderId="12" xfId="0" applyFont="1" applyBorder="1" applyAlignment="1">
      <alignment vertical="top" wrapText="1"/>
    </xf>
    <xf numFmtId="0" fontId="9" fillId="0" borderId="0" xfId="0" applyFont="1" applyAlignment="1">
      <alignment vertical="top" wrapText="1"/>
    </xf>
    <xf numFmtId="0" fontId="0" fillId="0" borderId="50" xfId="0" applyBorder="1"/>
    <xf numFmtId="0" fontId="10" fillId="0" borderId="0" xfId="0" applyFont="1" applyAlignment="1">
      <alignment vertical="top" wrapText="1"/>
    </xf>
    <xf numFmtId="0" fontId="0" fillId="0" borderId="51" xfId="0" applyBorder="1"/>
    <xf numFmtId="0" fontId="9" fillId="3" borderId="46" xfId="0" applyFont="1" applyFill="1" applyBorder="1" applyAlignment="1">
      <alignment vertical="top" wrapText="1"/>
    </xf>
    <xf numFmtId="0" fontId="9" fillId="5" borderId="16" xfId="0" applyFont="1" applyFill="1" applyBorder="1" applyAlignment="1">
      <alignment horizontal="left" vertical="center" wrapText="1"/>
    </xf>
    <xf numFmtId="0" fontId="0" fillId="0" borderId="7" xfId="0" applyBorder="1" applyAlignment="1">
      <alignment wrapText="1"/>
    </xf>
    <xf numFmtId="0" fontId="0" fillId="0" borderId="3" xfId="0" applyBorder="1" applyAlignment="1">
      <alignment wrapText="1"/>
    </xf>
    <xf numFmtId="0" fontId="0" fillId="0" borderId="8" xfId="0" applyBorder="1" applyAlignment="1">
      <alignment wrapText="1"/>
    </xf>
    <xf numFmtId="0" fontId="0" fillId="0" borderId="9" xfId="0" applyBorder="1" applyAlignment="1">
      <alignment wrapText="1"/>
    </xf>
    <xf numFmtId="0" fontId="9" fillId="0" borderId="49" xfId="0" applyFont="1" applyBorder="1" applyAlignment="1">
      <alignment vertical="top" wrapText="1"/>
    </xf>
    <xf numFmtId="0" fontId="0" fillId="0" borderId="49" xfId="0" applyBorder="1"/>
    <xf numFmtId="0" fontId="0" fillId="0" borderId="3" xfId="0" applyBorder="1"/>
    <xf numFmtId="0" fontId="0" fillId="0" borderId="7" xfId="0" applyBorder="1"/>
    <xf numFmtId="0" fontId="10" fillId="0" borderId="49" xfId="0" applyFont="1" applyBorder="1" applyAlignment="1">
      <alignment vertical="top" wrapText="1"/>
    </xf>
    <xf numFmtId="0" fontId="21" fillId="0" borderId="0" xfId="0" applyFont="1" applyAlignment="1">
      <alignment wrapText="1"/>
    </xf>
    <xf numFmtId="0" fontId="8" fillId="0" borderId="0" xfId="0" applyFont="1" applyAlignment="1">
      <alignment horizontal="center" vertical="center"/>
    </xf>
    <xf numFmtId="0" fontId="7" fillId="2" borderId="17" xfId="0" applyFont="1" applyFill="1" applyBorder="1" applyAlignment="1">
      <alignment horizontal="center" vertical="center" wrapText="1"/>
    </xf>
    <xf numFmtId="0" fontId="0" fillId="0" borderId="29" xfId="0" applyBorder="1"/>
    <xf numFmtId="0" fontId="0" fillId="0" borderId="42" xfId="0" applyBorder="1"/>
    <xf numFmtId="0" fontId="7" fillId="2" borderId="18" xfId="0" applyFont="1" applyFill="1" applyBorder="1" applyAlignment="1">
      <alignment horizontal="center" vertical="center" wrapText="1"/>
    </xf>
    <xf numFmtId="0" fontId="0" fillId="0" borderId="23" xfId="0" applyBorder="1"/>
    <xf numFmtId="0" fontId="19" fillId="0" borderId="0" xfId="0" applyFont="1" applyAlignment="1">
      <alignment horizontal="center" vertical="center"/>
    </xf>
    <xf numFmtId="0" fontId="9" fillId="0" borderId="16" xfId="0" applyFont="1" applyBorder="1" applyAlignment="1">
      <alignment vertical="top" wrapText="1"/>
    </xf>
    <xf numFmtId="0" fontId="9" fillId="0" borderId="4" xfId="0" applyFont="1" applyBorder="1" applyAlignment="1">
      <alignment vertical="top" wrapText="1"/>
    </xf>
    <xf numFmtId="0" fontId="9" fillId="0" borderId="3" xfId="0" applyFont="1" applyBorder="1" applyAlignment="1">
      <alignment vertical="top" wrapText="1"/>
    </xf>
    <xf numFmtId="0" fontId="9" fillId="0" borderId="8" xfId="0" applyFont="1" applyBorder="1" applyAlignment="1">
      <alignment vertical="top" wrapText="1"/>
    </xf>
    <xf numFmtId="0" fontId="9" fillId="0" borderId="16" xfId="0" applyFont="1" applyBorder="1" applyAlignment="1">
      <alignment vertical="center" wrapText="1"/>
    </xf>
    <xf numFmtId="0" fontId="10" fillId="2" borderId="1" xfId="0" applyFont="1" applyFill="1" applyBorder="1" applyAlignment="1">
      <alignment horizontal="center" vertical="center" wrapText="1"/>
    </xf>
    <xf numFmtId="0" fontId="10" fillId="2" borderId="46" xfId="0" applyFont="1" applyFill="1" applyBorder="1" applyAlignment="1">
      <alignment horizontal="center" vertical="center" wrapText="1"/>
    </xf>
    <xf numFmtId="0" fontId="0" fillId="0" borderId="24" xfId="0" applyBorder="1"/>
    <xf numFmtId="0" fontId="0" fillId="0" borderId="25" xfId="0" applyBorder="1"/>
    <xf numFmtId="0" fontId="0" fillId="0" borderId="26" xfId="0" applyBorder="1"/>
    <xf numFmtId="0" fontId="0" fillId="0" borderId="19" xfId="0" applyBorder="1"/>
    <xf numFmtId="0" fontId="0" fillId="0" borderId="21" xfId="0" applyBorder="1"/>
    <xf numFmtId="0" fontId="9" fillId="5" borderId="18" xfId="0" applyFont="1" applyFill="1" applyBorder="1" applyAlignment="1">
      <alignment horizontal="center" vertical="center"/>
    </xf>
    <xf numFmtId="0" fontId="0" fillId="0" borderId="1" xfId="0" applyBorder="1"/>
    <xf numFmtId="0" fontId="0" fillId="0" borderId="14" xfId="0" applyBorder="1"/>
    <xf numFmtId="0" fontId="0" fillId="0" borderId="1" xfId="0" applyBorder="1" applyAlignment="1">
      <alignment vertical="top"/>
    </xf>
    <xf numFmtId="0" fontId="5" fillId="5" borderId="0" xfId="0" applyFont="1" applyFill="1" applyAlignment="1">
      <alignment horizontal="center"/>
    </xf>
    <xf numFmtId="0" fontId="9" fillId="0" borderId="5" xfId="0" applyFont="1" applyBorder="1" applyAlignment="1">
      <alignment vertical="top" wrapText="1"/>
    </xf>
    <xf numFmtId="0" fontId="9" fillId="0" borderId="2" xfId="0" applyFont="1" applyBorder="1" applyAlignment="1">
      <alignment vertical="top" wrapText="1"/>
    </xf>
    <xf numFmtId="0" fontId="0" fillId="0" borderId="5" xfId="0" applyBorder="1" applyAlignment="1">
      <alignment vertical="top"/>
    </xf>
    <xf numFmtId="0" fontId="0" fillId="0" borderId="6" xfId="0" applyBorder="1" applyAlignment="1">
      <alignment vertical="top"/>
    </xf>
    <xf numFmtId="0" fontId="0" fillId="0" borderId="3" xfId="0" applyBorder="1" applyAlignment="1">
      <alignment vertical="top"/>
    </xf>
    <xf numFmtId="0" fontId="0" fillId="0" borderId="0" xfId="0" applyAlignment="1">
      <alignment vertical="top"/>
    </xf>
    <xf numFmtId="0" fontId="0" fillId="0" borderId="7" xfId="0" applyBorder="1" applyAlignment="1">
      <alignment vertical="top"/>
    </xf>
    <xf numFmtId="0" fontId="0" fillId="0" borderId="8" xfId="0" applyBorder="1" applyAlignment="1">
      <alignment vertical="top"/>
    </xf>
    <xf numFmtId="0" fontId="0" fillId="0" borderId="2" xfId="0" applyBorder="1" applyAlignment="1">
      <alignment vertical="top"/>
    </xf>
    <xf numFmtId="0" fontId="0" fillId="0" borderId="9" xfId="0" applyBorder="1" applyAlignment="1">
      <alignment vertical="top"/>
    </xf>
    <xf numFmtId="0" fontId="36" fillId="0" borderId="0" xfId="0" applyFont="1" applyAlignment="1">
      <alignment horizontal="center" vertical="top" wrapText="1"/>
    </xf>
    <xf numFmtId="0" fontId="9" fillId="0" borderId="49" xfId="0" applyFont="1" applyBorder="1" applyAlignment="1">
      <alignment vertical="center" wrapText="1"/>
    </xf>
    <xf numFmtId="0" fontId="9" fillId="5" borderId="16" xfId="0" applyFont="1" applyFill="1" applyBorder="1" applyAlignment="1">
      <alignment horizontal="center" vertical="center"/>
    </xf>
    <xf numFmtId="0" fontId="0" fillId="0" borderId="4" xfId="0" applyBorder="1" applyAlignment="1">
      <alignment horizontal="center" vertical="top" wrapText="1"/>
    </xf>
    <xf numFmtId="0" fontId="0" fillId="0" borderId="5" xfId="0" applyBorder="1" applyAlignment="1">
      <alignment horizontal="center" vertical="top" wrapText="1"/>
    </xf>
    <xf numFmtId="0" fontId="0" fillId="0" borderId="6" xfId="0" applyBorder="1" applyAlignment="1">
      <alignment horizontal="center" vertical="top" wrapText="1"/>
    </xf>
    <xf numFmtId="0" fontId="0" fillId="0" borderId="3" xfId="0" applyBorder="1" applyAlignment="1">
      <alignment horizontal="center" vertical="top" wrapText="1"/>
    </xf>
    <xf numFmtId="0" fontId="0" fillId="0" borderId="49" xfId="0" applyBorder="1" applyAlignment="1">
      <alignment horizontal="center" vertical="top" wrapText="1"/>
    </xf>
    <xf numFmtId="0" fontId="0" fillId="0" borderId="7" xfId="0" applyBorder="1" applyAlignment="1">
      <alignment horizontal="center" vertical="top" wrapText="1"/>
    </xf>
    <xf numFmtId="0" fontId="0" fillId="0" borderId="8" xfId="0" applyBorder="1" applyAlignment="1">
      <alignment horizontal="center" vertical="top" wrapText="1"/>
    </xf>
    <xf numFmtId="0" fontId="0" fillId="0" borderId="2" xfId="0" applyBorder="1" applyAlignment="1">
      <alignment horizontal="center" vertical="top" wrapText="1"/>
    </xf>
    <xf numFmtId="0" fontId="0" fillId="0" borderId="9" xfId="0" applyBorder="1" applyAlignment="1">
      <alignment horizontal="center" vertical="top" wrapText="1"/>
    </xf>
    <xf numFmtId="0" fontId="0" fillId="0" borderId="4" xfId="0" applyBorder="1" applyAlignment="1">
      <alignment horizontal="center" wrapText="1"/>
    </xf>
    <xf numFmtId="0" fontId="0" fillId="0" borderId="6" xfId="0" applyBorder="1" applyAlignment="1">
      <alignment horizontal="center" wrapText="1"/>
    </xf>
    <xf numFmtId="0" fontId="0" fillId="0" borderId="3" xfId="0" applyBorder="1" applyAlignment="1">
      <alignment horizontal="center" wrapText="1"/>
    </xf>
    <xf numFmtId="0" fontId="0" fillId="0" borderId="7" xfId="0" applyBorder="1" applyAlignment="1">
      <alignment horizontal="center" wrapText="1"/>
    </xf>
    <xf numFmtId="0" fontId="0" fillId="0" borderId="8" xfId="0" applyBorder="1" applyAlignment="1">
      <alignment horizontal="center" wrapText="1"/>
    </xf>
    <xf numFmtId="0" fontId="0" fillId="0" borderId="9" xfId="0" applyBorder="1" applyAlignment="1">
      <alignment horizontal="center" wrapText="1"/>
    </xf>
    <xf numFmtId="0" fontId="9" fillId="3" borderId="48" xfId="0" applyFont="1" applyFill="1" applyBorder="1" applyAlignment="1">
      <alignment vertical="top" wrapText="1"/>
    </xf>
    <xf numFmtId="0" fontId="0" fillId="0" borderId="20" xfId="0" applyBorder="1"/>
    <xf numFmtId="0" fontId="9" fillId="0" borderId="1" xfId="0" applyFont="1" applyBorder="1" applyAlignment="1">
      <alignment wrapText="1"/>
    </xf>
    <xf numFmtId="0" fontId="9" fillId="0" borderId="12" xfId="0" applyFont="1" applyBorder="1" applyAlignment="1">
      <alignment vertical="center" wrapText="1"/>
    </xf>
    <xf numFmtId="0" fontId="9" fillId="0" borderId="12" xfId="0" applyFont="1" applyBorder="1" applyAlignment="1">
      <alignment wrapText="1"/>
    </xf>
    <xf numFmtId="0" fontId="9" fillId="5" borderId="16" xfId="0" applyFont="1" applyFill="1" applyBorder="1" applyAlignment="1">
      <alignment horizontal="left" vertical="center"/>
    </xf>
    <xf numFmtId="0" fontId="10" fillId="2" borderId="11" xfId="0" applyFont="1" applyFill="1" applyBorder="1" applyAlignment="1">
      <alignment horizontal="center" vertical="center" wrapText="1"/>
    </xf>
    <xf numFmtId="0" fontId="8" fillId="0" borderId="0" xfId="0" applyFont="1" applyAlignment="1">
      <alignment horizontal="center"/>
    </xf>
    <xf numFmtId="0" fontId="9" fillId="0" borderId="0" xfId="0" applyFont="1"/>
    <xf numFmtId="0" fontId="69" fillId="0" borderId="1" xfId="0" applyFont="1" applyBorder="1" applyAlignment="1">
      <alignment vertical="center" wrapText="1"/>
    </xf>
    <xf numFmtId="0" fontId="9" fillId="5" borderId="12" xfId="0" applyFont="1" applyFill="1" applyBorder="1" applyAlignment="1">
      <alignment vertical="top" wrapText="1"/>
    </xf>
    <xf numFmtId="0" fontId="69" fillId="0" borderId="1" xfId="0" applyFont="1" applyBorder="1" applyAlignment="1">
      <alignment horizontal="left" vertical="center" wrapText="1"/>
    </xf>
    <xf numFmtId="0" fontId="9" fillId="0" borderId="22" xfId="0" applyFont="1" applyBorder="1" applyAlignment="1">
      <alignment horizontal="left" vertical="top" wrapText="1"/>
    </xf>
    <xf numFmtId="0" fontId="9" fillId="0" borderId="23" xfId="0" applyFont="1" applyBorder="1" applyAlignment="1">
      <alignment horizontal="left" vertical="top" wrapText="1"/>
    </xf>
    <xf numFmtId="0" fontId="9" fillId="0" borderId="24" xfId="0" applyFont="1" applyBorder="1" applyAlignment="1">
      <alignment horizontal="left" vertical="top" wrapText="1"/>
    </xf>
    <xf numFmtId="0" fontId="9" fillId="0" borderId="25" xfId="0" applyFont="1" applyBorder="1" applyAlignment="1">
      <alignment horizontal="left" vertical="top" wrapText="1"/>
    </xf>
    <xf numFmtId="0" fontId="9" fillId="0" borderId="49" xfId="0" applyFont="1" applyBorder="1" applyAlignment="1">
      <alignment horizontal="left" vertical="top" wrapText="1"/>
    </xf>
    <xf numFmtId="0" fontId="9" fillId="0" borderId="26" xfId="0" applyFont="1" applyBorder="1" applyAlignment="1">
      <alignment horizontal="left" vertical="top" wrapText="1"/>
    </xf>
    <xf numFmtId="0" fontId="9" fillId="5" borderId="1" xfId="0" applyFont="1" applyFill="1" applyBorder="1" applyAlignment="1">
      <alignment horizontal="center" vertical="top" wrapText="1"/>
    </xf>
    <xf numFmtId="0" fontId="8" fillId="0" borderId="0" xfId="0" applyFont="1" applyAlignment="1">
      <alignment horizontal="center" vertical="top" wrapText="1"/>
    </xf>
    <xf numFmtId="0" fontId="7" fillId="2" borderId="1" xfId="0" applyFont="1" applyFill="1" applyBorder="1" applyAlignment="1">
      <alignment vertical="top" wrapText="1"/>
    </xf>
    <xf numFmtId="0" fontId="11" fillId="0" borderId="1" xfId="0" applyFont="1" applyBorder="1" applyAlignment="1">
      <alignment vertical="top" wrapText="1"/>
    </xf>
    <xf numFmtId="0" fontId="0" fillId="0" borderId="15" xfId="0" applyBorder="1"/>
    <xf numFmtId="0" fontId="9" fillId="5" borderId="1" xfId="0" applyFont="1" applyFill="1" applyBorder="1" applyAlignment="1">
      <alignment vertical="top" wrapText="1"/>
    </xf>
    <xf numFmtId="0" fontId="9" fillId="0" borderId="12" xfId="0" applyFont="1" applyBorder="1" applyAlignment="1">
      <alignment horizontal="center" vertical="center" wrapText="1"/>
    </xf>
    <xf numFmtId="0" fontId="7" fillId="2" borderId="1" xfId="0" applyFont="1" applyFill="1" applyBorder="1" applyAlignment="1">
      <alignment vertical="center" wrapText="1"/>
    </xf>
    <xf numFmtId="0" fontId="9" fillId="0" borderId="12" xfId="0" applyFont="1" applyBorder="1" applyAlignment="1">
      <alignment horizontal="center" vertical="top" wrapText="1"/>
    </xf>
    <xf numFmtId="0" fontId="58"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2" fillId="0" borderId="1" xfId="0" applyFont="1" applyBorder="1" applyAlignment="1">
      <alignment vertical="top" wrapText="1"/>
    </xf>
    <xf numFmtId="0" fontId="9" fillId="4" borderId="1" xfId="0" applyFont="1" applyFill="1" applyBorder="1" applyAlignment="1">
      <alignment vertical="top" wrapText="1"/>
    </xf>
    <xf numFmtId="0" fontId="34" fillId="2" borderId="1" xfId="0" applyFont="1" applyFill="1" applyBorder="1" applyAlignment="1">
      <alignment horizontal="center" vertical="center" wrapText="1"/>
    </xf>
    <xf numFmtId="0" fontId="40" fillId="0" borderId="0" xfId="1" applyFont="1" applyAlignment="1">
      <alignment horizontal="left" wrapText="1"/>
    </xf>
    <xf numFmtId="0" fontId="0" fillId="0" borderId="0" xfId="0" applyAlignment="1">
      <alignment horizontal="left"/>
    </xf>
    <xf numFmtId="0" fontId="9" fillId="0" borderId="1" xfId="0" applyFont="1" applyBorder="1" applyAlignment="1">
      <alignment vertical="center"/>
    </xf>
    <xf numFmtId="0" fontId="10" fillId="2" borderId="12" xfId="0" applyFont="1" applyFill="1" applyBorder="1" applyAlignment="1">
      <alignment horizontal="left" vertical="top" wrapText="1"/>
    </xf>
    <xf numFmtId="0" fontId="19" fillId="0" borderId="44" xfId="0" applyFont="1" applyBorder="1" applyAlignment="1">
      <alignment vertical="center" wrapText="1"/>
    </xf>
    <xf numFmtId="0" fontId="0" fillId="0" borderId="28" xfId="0" applyBorder="1"/>
    <xf numFmtId="0" fontId="19" fillId="0" borderId="1" xfId="0" applyFont="1" applyBorder="1" applyAlignment="1">
      <alignment vertical="center" wrapText="1"/>
    </xf>
    <xf numFmtId="0" fontId="7" fillId="3" borderId="1"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9" fillId="0" borderId="44" xfId="0" applyFont="1" applyBorder="1" applyAlignment="1">
      <alignment vertical="center" wrapText="1"/>
    </xf>
    <xf numFmtId="0" fontId="7" fillId="3" borderId="45" xfId="0" applyFont="1" applyFill="1" applyBorder="1" applyAlignment="1">
      <alignment horizontal="center" vertical="center" wrapText="1"/>
    </xf>
    <xf numFmtId="0" fontId="0" fillId="0" borderId="27" xfId="0" applyBorder="1"/>
    <xf numFmtId="0" fontId="9" fillId="0" borderId="1" xfId="0" applyFont="1" applyBorder="1" applyAlignment="1">
      <alignment horizontal="left" vertical="top" wrapText="1" indent="1"/>
    </xf>
    <xf numFmtId="0" fontId="7" fillId="3" borderId="1" xfId="0" applyFont="1" applyFill="1" applyBorder="1" applyAlignment="1">
      <alignment vertical="top" wrapText="1"/>
    </xf>
    <xf numFmtId="0" fontId="10" fillId="2" borderId="1" xfId="0" applyFont="1" applyFill="1" applyBorder="1" applyAlignment="1">
      <alignment horizontal="left" vertical="top" wrapText="1"/>
    </xf>
    <xf numFmtId="0" fontId="32" fillId="0" borderId="1" xfId="0" applyFont="1" applyBorder="1" applyAlignment="1">
      <alignment horizontal="left" vertical="top" wrapText="1"/>
    </xf>
    <xf numFmtId="0" fontId="32" fillId="0" borderId="1" xfId="0" applyFont="1" applyBorder="1" applyAlignment="1">
      <alignment vertical="top" wrapText="1"/>
    </xf>
    <xf numFmtId="0" fontId="9" fillId="0" borderId="1" xfId="0" applyFont="1" applyBorder="1" applyAlignment="1">
      <alignment horizontal="left" vertical="top" wrapText="1"/>
    </xf>
    <xf numFmtId="0" fontId="9" fillId="0" borderId="4" xfId="0" applyFont="1" applyBorder="1" applyAlignment="1">
      <alignment horizontal="left" vertical="top" wrapText="1"/>
    </xf>
    <xf numFmtId="0" fontId="7" fillId="2" borderId="1" xfId="0" applyFont="1" applyFill="1" applyBorder="1" applyAlignment="1">
      <alignment horizontal="left" vertical="top" wrapText="1"/>
    </xf>
    <xf numFmtId="166" fontId="9" fillId="0" borderId="1" xfId="0" applyNumberFormat="1" applyFont="1" applyBorder="1" applyAlignment="1">
      <alignment vertical="top" wrapText="1"/>
    </xf>
    <xf numFmtId="165" fontId="9" fillId="0" borderId="1" xfId="0" applyNumberFormat="1" applyFont="1" applyBorder="1" applyAlignment="1">
      <alignment vertical="top" wrapText="1"/>
    </xf>
    <xf numFmtId="0" fontId="9" fillId="5" borderId="0" xfId="0" applyFont="1" applyFill="1" applyAlignment="1">
      <alignment vertical="top" wrapText="1"/>
    </xf>
    <xf numFmtId="0" fontId="75" fillId="2" borderId="1" xfId="0" applyFont="1" applyFill="1" applyBorder="1" applyAlignment="1">
      <alignment horizontal="center" vertical="center" wrapText="1"/>
    </xf>
    <xf numFmtId="0" fontId="0" fillId="0" borderId="5" xfId="0" applyBorder="1" applyAlignment="1">
      <alignment wrapText="1"/>
    </xf>
    <xf numFmtId="0" fontId="0" fillId="0" borderId="6" xfId="0" applyBorder="1" applyAlignment="1">
      <alignment wrapText="1"/>
    </xf>
    <xf numFmtId="0" fontId="0" fillId="0" borderId="2" xfId="0" applyBorder="1" applyAlignment="1">
      <alignment wrapText="1"/>
    </xf>
    <xf numFmtId="0" fontId="37" fillId="0" borderId="0" xfId="1" applyFont="1" applyAlignment="1">
      <alignment wrapText="1"/>
    </xf>
    <xf numFmtId="0" fontId="10" fillId="0" borderId="1" xfId="0" applyFont="1" applyBorder="1" applyAlignment="1">
      <alignment horizontal="center" vertical="top" wrapText="1"/>
    </xf>
    <xf numFmtId="0" fontId="10" fillId="0" borderId="3" xfId="0" applyFont="1" applyBorder="1" applyAlignment="1">
      <alignment vertical="top" wrapText="1"/>
    </xf>
    <xf numFmtId="166" fontId="75" fillId="8" borderId="1" xfId="0" applyNumberFormat="1" applyFont="1" applyFill="1" applyBorder="1" applyAlignment="1">
      <alignment vertical="top" wrapText="1"/>
    </xf>
    <xf numFmtId="0" fontId="75" fillId="0" borderId="1" xfId="0" applyFont="1" applyBorder="1" applyAlignment="1">
      <alignment vertical="top" wrapText="1"/>
    </xf>
    <xf numFmtId="0" fontId="32" fillId="0" borderId="49" xfId="0" applyFont="1" applyBorder="1" applyAlignment="1">
      <alignment horizontal="center" vertical="top" wrapText="1"/>
    </xf>
    <xf numFmtId="0" fontId="9" fillId="0" borderId="11" xfId="0" applyFont="1" applyBorder="1" applyAlignment="1">
      <alignment vertical="top" wrapText="1"/>
    </xf>
    <xf numFmtId="0" fontId="7" fillId="2" borderId="1" xfId="0" applyFont="1" applyFill="1" applyBorder="1" applyAlignment="1">
      <alignment horizontal="center" vertical="top" wrapText="1"/>
    </xf>
    <xf numFmtId="0" fontId="0" fillId="8" borderId="0" xfId="0" applyFill="1"/>
    <xf numFmtId="0" fontId="25" fillId="0" borderId="0" xfId="0" applyFont="1" applyAlignment="1">
      <alignment vertical="center" wrapText="1"/>
    </xf>
    <xf numFmtId="0" fontId="9" fillId="0" borderId="0" xfId="0" applyFont="1" applyAlignment="1">
      <alignment vertical="center" wrapText="1"/>
    </xf>
    <xf numFmtId="0" fontId="57" fillId="0" borderId="0" xfId="0" applyFont="1" applyAlignment="1">
      <alignment wrapText="1"/>
    </xf>
    <xf numFmtId="0" fontId="0" fillId="0" borderId="1" xfId="0" applyBorder="1" applyAlignment="1">
      <alignment vertical="top" wrapText="1"/>
    </xf>
    <xf numFmtId="0" fontId="0" fillId="0" borderId="6" xfId="0" applyFont="1" applyBorder="1" applyAlignment="1">
      <alignment vertical="top"/>
    </xf>
    <xf numFmtId="0" fontId="0" fillId="0" borderId="3" xfId="0" applyFont="1" applyBorder="1" applyAlignment="1">
      <alignment vertical="top"/>
    </xf>
    <xf numFmtId="0" fontId="0" fillId="0" borderId="7" xfId="0" applyFont="1" applyBorder="1" applyAlignment="1">
      <alignment vertical="top"/>
    </xf>
    <xf numFmtId="0" fontId="0" fillId="0" borderId="8" xfId="0" applyFont="1" applyBorder="1" applyAlignment="1">
      <alignment vertical="top"/>
    </xf>
    <xf numFmtId="0" fontId="0" fillId="0" borderId="9" xfId="0" applyFont="1" applyBorder="1" applyAlignment="1">
      <alignment vertical="top"/>
    </xf>
    <xf numFmtId="0" fontId="49" fillId="14" borderId="43" xfId="0" applyFont="1" applyFill="1" applyBorder="1" applyAlignment="1">
      <alignment vertical="center" wrapText="1"/>
    </xf>
    <xf numFmtId="0" fontId="0" fillId="14" borderId="23" xfId="0" applyFill="1" applyBorder="1" applyAlignment="1">
      <alignment vertical="center"/>
    </xf>
    <xf numFmtId="0" fontId="0" fillId="14" borderId="24" xfId="0" applyFill="1" applyBorder="1" applyAlignment="1">
      <alignment vertical="center"/>
    </xf>
    <xf numFmtId="0" fontId="0" fillId="14" borderId="25" xfId="0" applyFill="1" applyBorder="1" applyAlignment="1">
      <alignment vertical="center"/>
    </xf>
    <xf numFmtId="0" fontId="9" fillId="14" borderId="0" xfId="0" applyFont="1" applyFill="1" applyAlignment="1">
      <alignment vertical="center"/>
    </xf>
    <xf numFmtId="0" fontId="0" fillId="14" borderId="26" xfId="0" applyFill="1" applyBorder="1" applyAlignment="1">
      <alignment vertical="center"/>
    </xf>
    <xf numFmtId="0" fontId="9" fillId="0" borderId="19" xfId="0" applyFont="1" applyBorder="1" applyAlignment="1">
      <alignment horizontal="left" vertical="top" wrapText="1"/>
    </xf>
    <xf numFmtId="0" fontId="9" fillId="0" borderId="20" xfId="0" applyFont="1" applyBorder="1" applyAlignment="1">
      <alignment horizontal="left" vertical="top" wrapText="1"/>
    </xf>
    <xf numFmtId="0" fontId="9" fillId="0" borderId="21" xfId="0" applyFont="1" applyBorder="1" applyAlignment="1">
      <alignment horizontal="left" vertical="top" wrapText="1"/>
    </xf>
    <xf numFmtId="0" fontId="0" fillId="0" borderId="1" xfId="0" applyBorder="1" applyAlignment="1">
      <alignment horizontal="left"/>
    </xf>
    <xf numFmtId="0" fontId="10" fillId="14" borderId="1" xfId="0" applyFont="1" applyFill="1" applyBorder="1" applyAlignment="1">
      <alignment horizontal="left" vertical="top" wrapText="1"/>
    </xf>
    <xf numFmtId="0" fontId="0" fillId="14" borderId="5" xfId="0" applyFill="1" applyBorder="1"/>
    <xf numFmtId="0" fontId="0" fillId="14" borderId="6" xfId="0" applyFill="1" applyBorder="1"/>
    <xf numFmtId="0" fontId="0" fillId="14" borderId="8" xfId="0" applyFill="1" applyBorder="1"/>
    <xf numFmtId="0" fontId="0" fillId="14" borderId="2" xfId="0" applyFill="1" applyBorder="1"/>
    <xf numFmtId="0" fontId="0" fillId="14" borderId="9" xfId="0" applyFill="1" applyBorder="1"/>
    <xf numFmtId="0" fontId="10" fillId="5" borderId="0" xfId="0" applyFont="1" applyFill="1" applyAlignment="1">
      <alignment vertical="top" wrapText="1"/>
    </xf>
    <xf numFmtId="0" fontId="0" fillId="0" borderId="0" xfId="0" applyProtection="1"/>
    <xf numFmtId="0" fontId="45" fillId="0" borderId="0" xfId="0" applyFont="1" applyAlignment="1" applyProtection="1">
      <alignment horizontal="left"/>
    </xf>
    <xf numFmtId="0" fontId="8" fillId="0" borderId="0" xfId="0" applyFont="1" applyAlignment="1" applyProtection="1">
      <alignment horizontal="center" vertical="top"/>
    </xf>
    <xf numFmtId="0" fontId="0" fillId="0" borderId="0" xfId="0" applyProtection="1"/>
    <xf numFmtId="0" fontId="8" fillId="0" borderId="0" xfId="0" applyFont="1" applyAlignment="1" applyProtection="1">
      <alignment horizontal="center" vertical="top"/>
    </xf>
    <xf numFmtId="0" fontId="42" fillId="0" borderId="0" xfId="0" applyFont="1" applyProtection="1"/>
    <xf numFmtId="0" fontId="43" fillId="0" borderId="0" xfId="0" applyFont="1" applyProtection="1"/>
    <xf numFmtId="0" fontId="7" fillId="0" borderId="0" xfId="0" applyFont="1" applyProtection="1"/>
    <xf numFmtId="0" fontId="7" fillId="0" borderId="0" xfId="0" applyFont="1" applyProtection="1"/>
    <xf numFmtId="0" fontId="66" fillId="0" borderId="0" xfId="0" applyFont="1" applyProtection="1"/>
    <xf numFmtId="0" fontId="9" fillId="2" borderId="1" xfId="0" applyFont="1" applyFill="1" applyBorder="1" applyAlignment="1" applyProtection="1">
      <alignment vertical="center" wrapText="1"/>
    </xf>
    <xf numFmtId="0" fontId="0" fillId="0" borderId="10" xfId="0" applyBorder="1" applyProtection="1"/>
    <xf numFmtId="0" fontId="0" fillId="0" borderId="11" xfId="0" applyBorder="1" applyProtection="1"/>
    <xf numFmtId="0" fontId="9" fillId="5" borderId="1" xfId="0" applyFont="1" applyFill="1" applyBorder="1" applyAlignment="1" applyProtection="1">
      <alignment vertical="center" wrapText="1"/>
    </xf>
    <xf numFmtId="0" fontId="9" fillId="0" borderId="0" xfId="0" applyFont="1" applyAlignment="1" applyProtection="1">
      <alignment vertical="center" wrapText="1"/>
    </xf>
    <xf numFmtId="0" fontId="43" fillId="0" borderId="0" xfId="0" applyFont="1" applyAlignment="1" applyProtection="1">
      <alignment vertical="center"/>
    </xf>
    <xf numFmtId="0" fontId="9" fillId="0" borderId="1" xfId="0" applyFont="1" applyBorder="1" applyAlignment="1" applyProtection="1">
      <alignment vertical="center" wrapText="1"/>
    </xf>
    <xf numFmtId="0" fontId="9" fillId="2" borderId="1" xfId="0" applyFont="1" applyFill="1" applyBorder="1" applyAlignment="1" applyProtection="1">
      <alignment horizontal="left" vertical="center" wrapText="1"/>
    </xf>
    <xf numFmtId="0" fontId="9" fillId="5" borderId="1" xfId="0" applyFont="1" applyFill="1" applyBorder="1" applyAlignment="1" applyProtection="1">
      <alignment horizontal="left" vertical="center" wrapText="1"/>
    </xf>
    <xf numFmtId="0" fontId="9" fillId="5" borderId="0" xfId="0" applyFont="1" applyFill="1" applyAlignment="1" applyProtection="1">
      <alignment vertical="center" wrapText="1"/>
    </xf>
    <xf numFmtId="0" fontId="7" fillId="0" borderId="0" xfId="0" applyFont="1" applyAlignment="1" applyProtection="1">
      <alignment wrapText="1"/>
    </xf>
    <xf numFmtId="0" fontId="7" fillId="0" borderId="0" xfId="0" applyFont="1" applyAlignment="1" applyProtection="1">
      <alignment wrapText="1"/>
    </xf>
    <xf numFmtId="14" fontId="9" fillId="5" borderId="1" xfId="0" applyNumberFormat="1" applyFont="1" applyFill="1" applyBorder="1" applyAlignment="1" applyProtection="1">
      <alignment horizontal="left" vertical="center" wrapText="1"/>
    </xf>
    <xf numFmtId="0" fontId="0" fillId="0" borderId="10" xfId="0" applyBorder="1" applyAlignment="1" applyProtection="1">
      <alignment horizontal="left"/>
    </xf>
    <xf numFmtId="0" fontId="0" fillId="0" borderId="11" xfId="0" applyBorder="1" applyAlignment="1" applyProtection="1">
      <alignment horizontal="left"/>
    </xf>
    <xf numFmtId="14" fontId="9" fillId="5" borderId="0" xfId="0" applyNumberFormat="1" applyFont="1" applyFill="1" applyAlignment="1" applyProtection="1">
      <alignment vertical="center" wrapText="1"/>
    </xf>
    <xf numFmtId="0" fontId="30" fillId="5" borderId="0" xfId="0" applyFont="1" applyFill="1" applyAlignment="1" applyProtection="1">
      <alignment horizontal="left" vertical="center" wrapText="1"/>
    </xf>
    <xf numFmtId="14" fontId="9" fillId="0" borderId="1" xfId="0" applyNumberFormat="1" applyFont="1" applyBorder="1" applyAlignment="1" applyProtection="1">
      <alignment horizontal="left" vertical="center" wrapText="1"/>
    </xf>
    <xf numFmtId="14" fontId="9" fillId="5" borderId="0" xfId="0" applyNumberFormat="1" applyFont="1" applyFill="1" applyAlignment="1" applyProtection="1">
      <alignment horizontal="right" vertical="center" wrapText="1"/>
    </xf>
    <xf numFmtId="0" fontId="29" fillId="5" borderId="0" xfId="0" applyFont="1" applyFill="1" applyAlignment="1" applyProtection="1">
      <alignment vertical="center" wrapText="1"/>
    </xf>
    <xf numFmtId="0" fontId="62" fillId="0" borderId="0" xfId="0" applyFont="1" applyProtection="1"/>
    <xf numFmtId="0" fontId="32" fillId="2" borderId="1" xfId="0" applyFont="1" applyFill="1" applyBorder="1" applyAlignment="1" applyProtection="1">
      <alignment vertical="center" wrapText="1"/>
    </xf>
    <xf numFmtId="0" fontId="10" fillId="0" borderId="0" xfId="0" applyFont="1" applyAlignment="1" applyProtection="1">
      <alignment wrapText="1"/>
    </xf>
    <xf numFmtId="0" fontId="10" fillId="0" borderId="0" xfId="0" applyFont="1" applyAlignment="1" applyProtection="1">
      <alignment wrapText="1"/>
    </xf>
    <xf numFmtId="164" fontId="9" fillId="5" borderId="1" xfId="0" applyNumberFormat="1" applyFont="1" applyFill="1" applyBorder="1" applyAlignment="1" applyProtection="1">
      <alignment vertical="center" wrapText="1"/>
    </xf>
    <xf numFmtId="164" fontId="9" fillId="5" borderId="0" xfId="0" applyNumberFormat="1" applyFont="1" applyFill="1" applyAlignment="1" applyProtection="1">
      <alignment vertical="center" wrapText="1"/>
    </xf>
    <xf numFmtId="0" fontId="47" fillId="0" borderId="0" xfId="0" applyFont="1" applyProtection="1"/>
    <xf numFmtId="0" fontId="10" fillId="5" borderId="0" xfId="0" applyFont="1" applyFill="1" applyAlignment="1" applyProtection="1">
      <alignment wrapText="1"/>
    </xf>
    <xf numFmtId="0" fontId="29" fillId="0" borderId="0" xfId="0" applyFont="1" applyAlignment="1" applyProtection="1">
      <alignment vertical="center" wrapText="1"/>
    </xf>
    <xf numFmtId="0" fontId="10" fillId="0" borderId="0" xfId="0" applyFont="1" applyProtection="1"/>
    <xf numFmtId="0" fontId="16" fillId="0" borderId="0" xfId="0" applyFont="1" applyProtection="1"/>
    <xf numFmtId="0" fontId="9" fillId="5" borderId="0" xfId="0" applyFont="1" applyFill="1" applyAlignment="1" applyProtection="1">
      <alignment horizontal="left" vertical="center" wrapText="1"/>
    </xf>
    <xf numFmtId="0" fontId="10" fillId="0" borderId="0" xfId="0" applyFont="1" applyProtection="1"/>
    <xf numFmtId="0" fontId="9" fillId="0" borderId="1" xfId="0" applyFont="1" applyBorder="1" applyAlignment="1" applyProtection="1">
      <alignment vertical="center"/>
    </xf>
    <xf numFmtId="0" fontId="9" fillId="0" borderId="0" xfId="0" applyFont="1" applyAlignment="1" applyProtection="1">
      <alignment vertical="center"/>
    </xf>
    <xf numFmtId="0" fontId="24" fillId="5" borderId="0" xfId="0" applyFont="1" applyFill="1" applyAlignment="1" applyProtection="1">
      <alignment vertical="center" wrapText="1"/>
    </xf>
    <xf numFmtId="0" fontId="18" fillId="5" borderId="0" xfId="0" applyFont="1" applyFill="1" applyAlignment="1" applyProtection="1">
      <alignment vertical="center" wrapText="1"/>
    </xf>
    <xf numFmtId="0" fontId="35" fillId="0" borderId="0" xfId="0" applyFont="1" applyAlignment="1" applyProtection="1">
      <alignment vertical="center" wrapText="1"/>
    </xf>
    <xf numFmtId="0" fontId="20" fillId="5" borderId="0" xfId="0" applyFont="1" applyFill="1" applyAlignment="1" applyProtection="1">
      <alignment horizontal="left" wrapText="1"/>
    </xf>
    <xf numFmtId="0" fontId="20" fillId="5" borderId="0" xfId="0" applyFont="1" applyFill="1" applyAlignment="1" applyProtection="1">
      <alignment horizontal="left" wrapText="1"/>
    </xf>
    <xf numFmtId="0" fontId="10" fillId="2" borderId="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9" fillId="5" borderId="1" xfId="0" applyFont="1" applyFill="1" applyBorder="1" applyAlignment="1" applyProtection="1">
      <alignment vertical="center"/>
    </xf>
    <xf numFmtId="0" fontId="9" fillId="0" borderId="12" xfId="0" applyFont="1" applyBorder="1" applyProtection="1"/>
    <xf numFmtId="0" fontId="9" fillId="0" borderId="10" xfId="0" applyFont="1" applyBorder="1" applyProtection="1"/>
    <xf numFmtId="0" fontId="43" fillId="0" borderId="0" xfId="0" applyFont="1" applyAlignment="1" applyProtection="1">
      <alignment horizontal="left" vertical="center" indent="1"/>
    </xf>
    <xf numFmtId="0" fontId="9" fillId="5" borderId="0" xfId="0" applyFont="1" applyFill="1" applyAlignment="1" applyProtection="1">
      <alignment vertical="center"/>
    </xf>
    <xf numFmtId="0" fontId="5" fillId="0" borderId="0" xfId="0" applyFont="1" applyAlignment="1" applyProtection="1">
      <alignment horizontal="left" vertical="top"/>
    </xf>
    <xf numFmtId="0" fontId="5" fillId="0" borderId="0" xfId="0" applyFont="1" applyAlignment="1" applyProtection="1">
      <alignment horizontal="left" vertical="top"/>
    </xf>
    <xf numFmtId="0" fontId="10" fillId="0" borderId="0" xfId="0" applyFont="1" applyAlignment="1" applyProtection="1">
      <alignment horizontal="left" vertical="top"/>
    </xf>
    <xf numFmtId="0" fontId="0" fillId="0" borderId="5" xfId="0" applyBorder="1" applyProtection="1"/>
    <xf numFmtId="0" fontId="0" fillId="0" borderId="6" xfId="0" applyBorder="1" applyProtection="1"/>
    <xf numFmtId="0" fontId="0" fillId="0" borderId="8" xfId="0" applyBorder="1" applyProtection="1"/>
    <xf numFmtId="0" fontId="0" fillId="0" borderId="2" xfId="0" applyBorder="1" applyProtection="1"/>
    <xf numFmtId="0" fontId="0" fillId="0" borderId="9" xfId="0" applyBorder="1" applyProtection="1"/>
    <xf numFmtId="0" fontId="42" fillId="0" borderId="0" xfId="0" applyFont="1" applyAlignment="1" applyProtection="1">
      <alignment horizontal="left" vertical="center" indent="2"/>
    </xf>
    <xf numFmtId="0" fontId="9" fillId="0" borderId="12" xfId="0" applyFont="1" applyBorder="1" applyAlignment="1" applyProtection="1">
      <alignment vertical="top" wrapText="1"/>
    </xf>
    <xf numFmtId="0" fontId="43" fillId="0" borderId="0" xfId="0" applyFont="1" applyAlignment="1" applyProtection="1">
      <alignment horizontal="left" vertical="center" indent="2"/>
    </xf>
    <xf numFmtId="0" fontId="10" fillId="4" borderId="1" xfId="0" applyFont="1" applyFill="1" applyBorder="1" applyAlignment="1" applyProtection="1">
      <alignment horizontal="center" vertical="center" wrapText="1"/>
    </xf>
    <xf numFmtId="0" fontId="22" fillId="4" borderId="1" xfId="0" applyFont="1" applyFill="1" applyBorder="1" applyAlignment="1" applyProtection="1">
      <alignment horizontal="center" vertical="center" wrapText="1"/>
    </xf>
    <xf numFmtId="0" fontId="0" fillId="0" borderId="16" xfId="0" applyBorder="1" applyProtection="1"/>
    <xf numFmtId="0" fontId="9" fillId="0" borderId="1" xfId="0" applyFont="1" applyBorder="1" applyAlignment="1" applyProtection="1">
      <alignment vertical="top" wrapText="1"/>
    </xf>
    <xf numFmtId="15" fontId="9" fillId="0" borderId="1" xfId="0" applyNumberFormat="1" applyFont="1" applyBorder="1" applyAlignment="1" applyProtection="1">
      <alignment vertical="top" wrapText="1"/>
    </xf>
    <xf numFmtId="0" fontId="9" fillId="0" borderId="0" xfId="0" applyFont="1" applyAlignment="1" applyProtection="1">
      <alignment vertical="top" wrapText="1"/>
    </xf>
    <xf numFmtId="0" fontId="9" fillId="0" borderId="1" xfId="0" applyFont="1" applyBorder="1" applyAlignment="1" applyProtection="1">
      <alignment horizontal="center" vertical="top" wrapText="1"/>
    </xf>
    <xf numFmtId="0" fontId="51" fillId="0" borderId="0" xfId="0" applyFont="1" applyProtection="1"/>
    <xf numFmtId="0" fontId="8" fillId="0" borderId="0" xfId="0" applyFont="1" applyAlignment="1" applyProtection="1">
      <alignment horizontal="center" vertical="center" wrapText="1"/>
    </xf>
    <xf numFmtId="0" fontId="19" fillId="0" borderId="0" xfId="0" applyFont="1" applyAlignment="1" applyProtection="1">
      <alignment horizontal="center" vertical="top" wrapText="1"/>
    </xf>
    <xf numFmtId="0" fontId="11" fillId="0" borderId="0" xfId="0" applyFont="1" applyAlignment="1" applyProtection="1">
      <alignment vertical="top" wrapText="1"/>
    </xf>
    <xf numFmtId="0" fontId="11" fillId="0" borderId="46" xfId="0" applyFont="1" applyBorder="1" applyAlignment="1" applyProtection="1">
      <alignment vertical="top" wrapText="1"/>
    </xf>
    <xf numFmtId="0" fontId="0" fillId="0" borderId="51" xfId="0" applyBorder="1" applyProtection="1"/>
    <xf numFmtId="0" fontId="0" fillId="0" borderId="50" xfId="0" applyBorder="1" applyProtection="1"/>
    <xf numFmtId="0" fontId="0" fillId="0" borderId="49" xfId="0" applyBorder="1" applyProtection="1"/>
    <xf numFmtId="0" fontId="75" fillId="13" borderId="46" xfId="0" applyFont="1" applyFill="1" applyBorder="1" applyAlignment="1" applyProtection="1">
      <alignment vertical="top" wrapText="1"/>
    </xf>
    <xf numFmtId="0" fontId="76" fillId="0" borderId="46" xfId="0" applyFont="1" applyBorder="1" applyAlignment="1" applyProtection="1">
      <alignment vertical="top" wrapText="1"/>
    </xf>
    <xf numFmtId="0" fontId="76" fillId="0" borderId="46" xfId="0" applyFont="1" applyBorder="1" applyAlignment="1" applyProtection="1">
      <alignment vertical="top" wrapText="1"/>
    </xf>
    <xf numFmtId="10" fontId="76" fillId="0" borderId="46" xfId="0" applyNumberFormat="1" applyFont="1" applyBorder="1" applyAlignment="1" applyProtection="1">
      <alignment vertical="top" wrapText="1"/>
    </xf>
    <xf numFmtId="0" fontId="0" fillId="0" borderId="47" xfId="0" applyBorder="1" applyProtection="1"/>
    <xf numFmtId="0" fontId="0" fillId="0" borderId="48" xfId="0" applyBorder="1" applyProtection="1"/>
    <xf numFmtId="10" fontId="76" fillId="5" borderId="46" xfId="0" applyNumberFormat="1" applyFont="1" applyFill="1" applyBorder="1" applyAlignment="1" applyProtection="1">
      <alignment vertical="top" wrapText="1"/>
    </xf>
    <xf numFmtId="0" fontId="42" fillId="0" borderId="49" xfId="0" applyFont="1" applyBorder="1" applyProtection="1"/>
    <xf numFmtId="0" fontId="43" fillId="0" borderId="49" xfId="0" applyFont="1" applyBorder="1" applyProtection="1"/>
    <xf numFmtId="0" fontId="76" fillId="5" borderId="46" xfId="0" applyFont="1" applyFill="1" applyBorder="1" applyAlignment="1" applyProtection="1">
      <alignment vertical="top" wrapText="1"/>
    </xf>
    <xf numFmtId="0" fontId="44" fillId="0" borderId="49" xfId="0" applyFont="1" applyBorder="1" applyProtection="1"/>
    <xf numFmtId="2" fontId="76" fillId="0" borderId="46" xfId="0" applyNumberFormat="1" applyFont="1" applyBorder="1" applyAlignment="1" applyProtection="1">
      <alignment vertical="top" wrapText="1"/>
    </xf>
    <xf numFmtId="2" fontId="76" fillId="0" borderId="46" xfId="0" applyNumberFormat="1" applyFont="1" applyBorder="1" applyAlignment="1" applyProtection="1">
      <alignment vertical="top" wrapText="1"/>
    </xf>
    <xf numFmtId="0" fontId="0" fillId="0" borderId="0" xfId="0" applyAlignment="1" applyProtection="1">
      <alignment vertical="top" wrapText="1"/>
    </xf>
    <xf numFmtId="0" fontId="62" fillId="0" borderId="49" xfId="0" applyFont="1" applyBorder="1" applyProtection="1"/>
    <xf numFmtId="0" fontId="5" fillId="0" borderId="49" xfId="0" applyFont="1" applyBorder="1" applyAlignment="1" applyProtection="1">
      <alignment vertical="top" wrapText="1"/>
    </xf>
    <xf numFmtId="0" fontId="9" fillId="0" borderId="49" xfId="0" applyFont="1" applyBorder="1" applyAlignment="1" applyProtection="1">
      <alignment horizontal="left" vertical="top" wrapText="1"/>
    </xf>
    <xf numFmtId="10" fontId="9" fillId="0" borderId="46" xfId="0" applyNumberFormat="1" applyFont="1" applyBorder="1" applyAlignment="1" applyProtection="1">
      <alignment horizontal="left" vertical="top" wrapText="1"/>
    </xf>
    <xf numFmtId="0" fontId="9" fillId="0" borderId="49" xfId="0" applyFont="1" applyBorder="1" applyAlignment="1" applyProtection="1">
      <alignment vertical="center" wrapText="1"/>
    </xf>
    <xf numFmtId="0" fontId="75" fillId="0" borderId="49" xfId="0" applyFont="1" applyBorder="1" applyAlignment="1" applyProtection="1">
      <alignment horizontal="center" vertical="center"/>
    </xf>
    <xf numFmtId="0" fontId="10" fillId="0" borderId="0" xfId="0" applyFont="1" applyAlignment="1" applyProtection="1">
      <alignment vertical="top" wrapText="1"/>
    </xf>
    <xf numFmtId="0" fontId="9" fillId="0" borderId="0" xfId="0" applyFont="1" applyAlignment="1" applyProtection="1">
      <alignment vertical="top" wrapText="1"/>
    </xf>
    <xf numFmtId="0" fontId="21" fillId="0" borderId="49" xfId="0" applyFont="1" applyBorder="1" applyAlignment="1" applyProtection="1">
      <alignment vertical="top" wrapText="1"/>
    </xf>
    <xf numFmtId="0" fontId="75" fillId="13" borderId="1" xfId="0" applyFont="1" applyFill="1" applyBorder="1" applyAlignment="1" applyProtection="1">
      <alignment vertical="top" wrapText="1"/>
    </xf>
    <xf numFmtId="0" fontId="75" fillId="13" borderId="1" xfId="0" applyFont="1" applyFill="1" applyBorder="1" applyAlignment="1" applyProtection="1">
      <alignment vertical="top" wrapText="1"/>
    </xf>
    <xf numFmtId="0" fontId="75" fillId="13" borderId="50" xfId="0" applyFont="1" applyFill="1" applyBorder="1" applyAlignment="1" applyProtection="1">
      <alignment vertical="top" wrapText="1"/>
    </xf>
    <xf numFmtId="0" fontId="0" fillId="0" borderId="1" xfId="0" applyBorder="1" applyProtection="1"/>
    <xf numFmtId="0" fontId="0" fillId="0" borderId="1" xfId="0" applyBorder="1" applyProtection="1"/>
    <xf numFmtId="0" fontId="0" fillId="0" borderId="50" xfId="0" applyBorder="1" applyProtection="1"/>
    <xf numFmtId="0" fontId="0" fillId="0" borderId="46" xfId="0" applyBorder="1" applyProtection="1"/>
    <xf numFmtId="0" fontId="0" fillId="0" borderId="1" xfId="0" applyBorder="1" applyAlignment="1" applyProtection="1">
      <alignment vertical="top" wrapText="1"/>
    </xf>
    <xf numFmtId="0" fontId="0" fillId="0" borderId="50" xfId="0" applyBorder="1" applyAlignment="1" applyProtection="1">
      <alignment vertical="top" wrapText="1"/>
    </xf>
    <xf numFmtId="0" fontId="0" fillId="0" borderId="46" xfId="0" applyBorder="1" applyAlignment="1" applyProtection="1">
      <alignment vertical="top" wrapText="1"/>
    </xf>
    <xf numFmtId="0" fontId="75" fillId="13" borderId="46" xfId="0" applyFont="1" applyFill="1" applyBorder="1" applyAlignment="1" applyProtection="1">
      <alignment vertical="top" wrapText="1"/>
    </xf>
    <xf numFmtId="0" fontId="0" fillId="0" borderId="46" xfId="0" applyBorder="1" applyProtection="1"/>
    <xf numFmtId="0" fontId="77" fillId="0" borderId="49" xfId="0" applyFont="1" applyBorder="1" applyAlignment="1" applyProtection="1">
      <alignment vertical="top"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manualLayout>
          <c:layoutTarget val="inner"/>
          <c:xMode val="edge"/>
          <c:yMode val="edge"/>
          <c:x val="2.2048611111111113E-2"/>
          <c:y val="0.12347222222222222"/>
          <c:w val="0.95149305555555552"/>
          <c:h val="0.52522731481481477"/>
        </c:manualLayout>
      </c:layout>
      <c:barChart>
        <c:barDir val="col"/>
        <c:grouping val="clustered"/>
        <c:varyColors val="1"/>
        <c:ser>
          <c:idx val="0"/>
          <c:order val="0"/>
          <c:tx>
            <c:strRef>
              <c:f>'2. Progress towards outcomes'!$B$36</c:f>
              <c:strCache>
                <c:ptCount val="1"/>
                <c:pt idx="0">
                  <c:v>Average Cumulative progress toward outcomes (%)</c:v>
                </c:pt>
              </c:strCache>
            </c:strRef>
          </c:tx>
          <c:spPr>
            <a:solidFill>
              <a:srgbClr val="FF9999"/>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outcomes'!$B$37</c:f>
              <c:numCache>
                <c:formatCode>0.00%</c:formatCode>
                <c:ptCount val="1"/>
                <c:pt idx="0">
                  <c:v>0.54434782608695653</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0-5BC5-4CC4-B49E-27452AAE6FD1}"/>
            </c:ext>
          </c:extLst>
        </c:ser>
        <c:ser>
          <c:idx val="1"/>
          <c:order val="1"/>
          <c:tx>
            <c:strRef>
              <c:f>'2. Progress towards outcomes'!$C$36</c:f>
              <c:strCache>
                <c:ptCount val="1"/>
                <c:pt idx="0">
                  <c:v>Time elapsed since project start/EOD vs Planned Project End Date </c:v>
                </c:pt>
              </c:strCache>
            </c:strRef>
          </c:tx>
          <c:spPr>
            <a:solidFill>
              <a:srgbClr val="99CCFF"/>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outcomes'!$C$37</c:f>
              <c:numCache>
                <c:formatCode>0.00%</c:formatCode>
                <c:ptCount val="1"/>
                <c:pt idx="0">
                  <c:v>0.59777777777777774</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1-5BC5-4CC4-B49E-27452AAE6FD1}"/>
            </c:ext>
          </c:extLst>
        </c:ser>
        <c:ser>
          <c:idx val="2"/>
          <c:order val="2"/>
          <c:tx>
            <c:strRef>
              <c:f>'2. Progress towards outcomes'!$D$36</c:f>
              <c:strCache>
                <c:ptCount val="1"/>
                <c:pt idx="0">
                  <c:v>% of delivery</c:v>
                </c:pt>
              </c:strCache>
            </c:strRef>
          </c:tx>
          <c:spPr>
            <a:solidFill>
              <a:srgbClr val="99FF99"/>
            </a:solidFill>
            <a:ln>
              <a:prstDash val="solid"/>
            </a:ln>
          </c:spPr>
          <c:invertIfNegative val="1"/>
          <c:dLbls>
            <c:spPr>
              <a:noFill/>
              <a:ln>
                <a:noFill/>
              </a:ln>
              <a:effectLst/>
            </c:spPr>
            <c:showLegendKey val="1"/>
            <c:showVal val="1"/>
            <c:showCatName val="0"/>
            <c:showSerName val="0"/>
            <c:showPercent val="0"/>
            <c:showBubbleSize val="1"/>
            <c:showLeaderLines val="0"/>
            <c:extLst>
              <c:ext xmlns:c15="http://schemas.microsoft.com/office/drawing/2012/chart" uri="{CE6537A1-D6FC-4f65-9D91-7224C49458BB}">
                <c15:showLeaderLines val="0"/>
              </c:ext>
            </c:extLst>
          </c:dLbls>
          <c:val>
            <c:numRef>
              <c:f>'2. Progress towards outcomes'!$D$37</c:f>
              <c:numCache>
                <c:formatCode>0.00%</c:formatCode>
                <c:ptCount val="1"/>
                <c:pt idx="0">
                  <c:v>0.23233115885728614</c:v>
                </c:pt>
              </c:numCache>
            </c:numRef>
          </c:val>
          <c:extLst>
            <c:ext xmlns:c14="http://schemas.microsoft.com/office/drawing/2007/8/2/chart" uri="{6F2FDCE9-48DA-4B69-8628-5D25D57E5C99}">
              <c14:invertSolidFillFmt>
                <c14:spPr xmlns:c14="http://schemas.microsoft.com/office/drawing/2007/8/2/chart">
                  <a:solidFill>
                    <a:srgbClr val="FFFFFF"/>
                  </a:solidFill>
                  <a:ln>
                    <a:prstDash val="solid"/>
                  </a:ln>
                </c14:spPr>
              </c14:invertSolidFillFmt>
            </c:ext>
            <c:ext xmlns:c16="http://schemas.microsoft.com/office/drawing/2014/chart" uri="{C3380CC4-5D6E-409C-BE32-E72D297353CC}">
              <c16:uniqueId val="{00000002-5BC5-4CC4-B49E-27452AAE6FD1}"/>
            </c:ext>
          </c:extLst>
        </c:ser>
        <c:dLbls>
          <c:showLegendKey val="0"/>
          <c:showVal val="0"/>
          <c:showCatName val="0"/>
          <c:showSerName val="0"/>
          <c:showPercent val="0"/>
          <c:showBubbleSize val="0"/>
        </c:dLbls>
        <c:gapWidth val="150"/>
        <c:axId val="10"/>
        <c:axId val="100"/>
      </c:barChart>
      <c:catAx>
        <c:axId val="10"/>
        <c:scaling>
          <c:orientation val="minMax"/>
        </c:scaling>
        <c:delete val="1"/>
        <c:axPos val="b"/>
        <c:majorTickMark val="none"/>
        <c:minorTickMark val="none"/>
        <c:tickLblPos val="nextTo"/>
        <c:crossAx val="100"/>
        <c:crosses val="autoZero"/>
        <c:auto val="1"/>
        <c:lblAlgn val="ctr"/>
        <c:lblOffset val="100"/>
        <c:noMultiLvlLbl val="1"/>
      </c:catAx>
      <c:valAx>
        <c:axId val="100"/>
        <c:scaling>
          <c:orientation val="minMax"/>
        </c:scaling>
        <c:delete val="1"/>
        <c:axPos val="l"/>
        <c:title>
          <c:tx>
            <c:rich>
              <a:bodyPr/>
              <a:lstStyle/>
              <a:p>
                <a:pPr>
                  <a:defRPr/>
                </a:pPr>
                <a:r>
                  <a:rPr lang="en-US"/>
                  <a:t>%</a:t>
                </a:r>
              </a:p>
            </c:rich>
          </c:tx>
          <c:overlay val="1"/>
        </c:title>
        <c:numFmt formatCode="0%" sourceLinked="0"/>
        <c:majorTickMark val="out"/>
        <c:minorTickMark val="none"/>
        <c:tickLblPos val="nextTo"/>
        <c:crossAx val="10"/>
        <c:crosses val="autoZero"/>
        <c:crossBetween val="between"/>
      </c:valAx>
    </c:plotArea>
    <c:legend>
      <c:legendPos val="b"/>
      <c:overlay val="0"/>
    </c:legend>
    <c:plotVisOnly val="1"/>
    <c:dispBlanksAs val="gap"/>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31749</xdr:colOff>
      <xdr:row>0</xdr:row>
      <xdr:rowOff>31749</xdr:rowOff>
    </xdr:from>
    <xdr:ext cx="2028826" cy="774660"/>
    <xdr:pic>
      <xdr:nvPicPr>
        <xdr:cNvPr id="5" name="Picture 1" descr="Graphical user interface,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l="6541" t="11919" r="5814" b="15420"/>
        <a:stretch>
          <a:fillRect/>
        </a:stretch>
      </xdr:blipFill>
      <xdr:spPr bwMode="auto">
        <a:xfrm>
          <a:off x="31749" y="31749"/>
          <a:ext cx="2028826" cy="774660"/>
        </a:xfrm>
        <a:prstGeom prst="rect">
          <a:avLst/>
        </a:prstGeom>
        <a:noFill/>
        <a:ln>
          <a:noFill/>
          <a:prstDash val="solid"/>
        </a:ln>
      </xdr:spPr>
    </xdr:pic>
    <xdr:clientData/>
  </xdr:oneCellAnchor>
  <xdr:oneCellAnchor>
    <xdr:from>
      <xdr:col>6</xdr:col>
      <xdr:colOff>647454</xdr:colOff>
      <xdr:row>0</xdr:row>
      <xdr:rowOff>38100</xdr:rowOff>
    </xdr:from>
    <xdr:ext cx="1829046" cy="714488"/>
    <xdr:pic>
      <xdr:nvPicPr>
        <xdr:cNvPr id="4" name="Immagine 1" descr="Immagine che contiene testo&#10;&#10;Descrizione generata automaticamente">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srcRect/>
        <a:stretch>
          <a:fillRect/>
        </a:stretch>
      </xdr:blipFill>
      <xdr:spPr bwMode="auto">
        <a:xfrm>
          <a:off x="4505079" y="38100"/>
          <a:ext cx="1829046" cy="714488"/>
        </a:xfrm>
        <a:prstGeom prst="rect">
          <a:avLst/>
        </a:prstGeom>
        <a:noFill/>
        <a:ln>
          <a:noFill/>
          <a:prstDash val="soli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4</xdr:col>
      <xdr:colOff>227135</xdr:colOff>
      <xdr:row>35</xdr:row>
      <xdr:rowOff>51289</xdr:rowOff>
    </xdr:from>
    <xdr:ext cx="5760000" cy="2160000"/>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thegef.org/council-meeting-documents/guidelines-project-and-program-cycle-policy-2020-update"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thegef.org/sites/default/files/documents/GEF_FI_GN_01_Cofinancing_Guidelines_2018.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hegef.org/" TargetMode="External"/><Relationship Id="rId2" Type="http://schemas.openxmlformats.org/officeDocument/2006/relationships/hyperlink" Target="https://www.thegef.org/" TargetMode="External"/><Relationship Id="rId1" Type="http://schemas.openxmlformats.org/officeDocument/2006/relationships/hyperlink" Target="https://www.thegef.org/"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3" Type="http://schemas.openxmlformats.org/officeDocument/2006/relationships/hyperlink" Target="https://www.youtube.com/@ferm-xj8ud/search" TargetMode="External"/><Relationship Id="rId2" Type="http://schemas.openxmlformats.org/officeDocument/2006/relationships/hyperlink" Target="https://ferm.fao.org/docs/ferm_user_guide_draft.pdf" TargetMode="External"/><Relationship Id="rId1" Type="http://schemas.openxmlformats.org/officeDocument/2006/relationships/hyperlink" Target="https://ferm.fao.org/" TargetMode="External"/><Relationship Id="rId5" Type="http://schemas.openxmlformats.org/officeDocument/2006/relationships/printerSettings" Target="../printerSettings/printerSettings17.bin"/><Relationship Id="rId4" Type="http://schemas.openxmlformats.org/officeDocument/2006/relationships/hyperlink" Target="mailto:carmen.morales@fao.org"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Md.Billah@fao.org"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4">
    <tabColor theme="3" tint="0.499984740745262"/>
  </sheetPr>
  <dimension ref="A1:I22"/>
  <sheetViews>
    <sheetView topLeftCell="A3" workbookViewId="0">
      <selection activeCell="D22" sqref="D22"/>
    </sheetView>
  </sheetViews>
  <sheetFormatPr defaultColWidth="8.85546875" defaultRowHeight="15" x14ac:dyDescent="0.25"/>
  <cols>
    <col min="1" max="1" width="32.42578125" customWidth="1"/>
    <col min="2" max="2" width="13.42578125" customWidth="1"/>
    <col min="4" max="4" width="10" customWidth="1"/>
    <col min="5" max="5" width="14" customWidth="1"/>
    <col min="6" max="6" width="15" customWidth="1"/>
    <col min="7" max="7" width="14.42578125" customWidth="1"/>
    <col min="8" max="8" width="12.28515625" customWidth="1"/>
    <col min="9" max="9" width="11.28515625" customWidth="1"/>
  </cols>
  <sheetData>
    <row r="1" spans="1:9" ht="30" customHeight="1" x14ac:dyDescent="0.25">
      <c r="A1" s="72" t="s">
        <v>85</v>
      </c>
      <c r="B1" s="73" t="s">
        <v>86</v>
      </c>
    </row>
    <row r="2" spans="1:9" ht="23.25" customHeight="1" x14ac:dyDescent="0.25">
      <c r="A2" s="52" t="s">
        <v>87</v>
      </c>
      <c r="B2" s="54">
        <v>1</v>
      </c>
    </row>
    <row r="3" spans="1:9" ht="19.5" customHeight="1" x14ac:dyDescent="0.25">
      <c r="A3" s="52" t="s">
        <v>88</v>
      </c>
      <c r="B3" s="54">
        <v>2</v>
      </c>
    </row>
    <row r="4" spans="1:9" ht="17.25" customHeight="1" x14ac:dyDescent="0.25">
      <c r="A4" s="52" t="s">
        <v>89</v>
      </c>
      <c r="B4" s="54">
        <v>3</v>
      </c>
    </row>
    <row r="5" spans="1:9" ht="18" customHeight="1" x14ac:dyDescent="0.25">
      <c r="A5" s="52" t="s">
        <v>52</v>
      </c>
      <c r="B5" s="54">
        <v>4</v>
      </c>
    </row>
    <row r="6" spans="1:9" ht="19.5" customHeight="1" x14ac:dyDescent="0.25">
      <c r="A6" s="52" t="s">
        <v>90</v>
      </c>
      <c r="B6" s="54">
        <v>5</v>
      </c>
    </row>
    <row r="7" spans="1:9" ht="18" customHeight="1" x14ac:dyDescent="0.25">
      <c r="A7" s="52" t="s">
        <v>91</v>
      </c>
      <c r="B7" s="54">
        <v>6</v>
      </c>
    </row>
    <row r="8" spans="1:9" ht="18" customHeight="1" x14ac:dyDescent="0.25">
      <c r="A8" s="52" t="s">
        <v>92</v>
      </c>
      <c r="B8" s="54">
        <v>0</v>
      </c>
    </row>
    <row r="9" spans="1:9" ht="18.75" customHeight="1" thickBot="1" x14ac:dyDescent="0.3">
      <c r="A9" s="53" t="s">
        <v>93</v>
      </c>
      <c r="B9" s="55">
        <v>0</v>
      </c>
    </row>
    <row r="10" spans="1:9" ht="18.75" customHeight="1" x14ac:dyDescent="0.25">
      <c r="A10" s="33"/>
      <c r="B10" s="33"/>
    </row>
    <row r="11" spans="1:9" ht="18.75" customHeight="1" thickBot="1" x14ac:dyDescent="0.3">
      <c r="A11" s="33"/>
      <c r="B11" s="33"/>
    </row>
    <row r="12" spans="1:9" x14ac:dyDescent="0.25">
      <c r="D12" s="74" t="s">
        <v>94</v>
      </c>
      <c r="E12" s="68"/>
      <c r="F12" s="68"/>
      <c r="G12" s="68"/>
      <c r="H12" s="68"/>
      <c r="I12" s="69"/>
    </row>
    <row r="13" spans="1:9" x14ac:dyDescent="0.25">
      <c r="D13" s="56" t="s">
        <v>95</v>
      </c>
      <c r="E13" s="70" t="s">
        <v>96</v>
      </c>
      <c r="F13" s="70" t="s">
        <v>97</v>
      </c>
      <c r="G13" s="70" t="s">
        <v>98</v>
      </c>
      <c r="H13" s="70" t="s">
        <v>99</v>
      </c>
      <c r="I13" s="71" t="s">
        <v>100</v>
      </c>
    </row>
    <row r="14" spans="1:9" ht="15" customHeight="1" thickBot="1" x14ac:dyDescent="0.3">
      <c r="D14" s="57" t="s">
        <v>101</v>
      </c>
      <c r="E14" s="58">
        <v>20</v>
      </c>
      <c r="F14" s="58">
        <v>25</v>
      </c>
      <c r="G14" s="58">
        <v>25</v>
      </c>
      <c r="H14" s="58">
        <v>0</v>
      </c>
      <c r="I14" s="59">
        <v>30</v>
      </c>
    </row>
    <row r="15" spans="1:9" x14ac:dyDescent="0.25">
      <c r="D15" s="75" t="s">
        <v>102</v>
      </c>
      <c r="E15" s="60"/>
      <c r="F15" s="60"/>
      <c r="G15" s="60"/>
      <c r="H15" s="61"/>
    </row>
    <row r="16" spans="1:9" ht="20.25" customHeight="1" x14ac:dyDescent="0.25">
      <c r="D16" s="62" t="s">
        <v>95</v>
      </c>
      <c r="E16" s="66" t="s">
        <v>96</v>
      </c>
      <c r="F16" s="66" t="s">
        <v>98</v>
      </c>
      <c r="G16" s="66" t="s">
        <v>99</v>
      </c>
      <c r="H16" s="67" t="s">
        <v>100</v>
      </c>
    </row>
    <row r="17" spans="1:8" ht="15" customHeight="1" thickBot="1" x14ac:dyDescent="0.3">
      <c r="D17" s="63" t="s">
        <v>101</v>
      </c>
      <c r="E17" s="64">
        <v>25</v>
      </c>
      <c r="F17" s="64">
        <v>35</v>
      </c>
      <c r="G17" s="64">
        <v>0</v>
      </c>
      <c r="H17" s="65">
        <v>40</v>
      </c>
    </row>
    <row r="18" spans="1:8" ht="15" customHeight="1" thickBot="1" x14ac:dyDescent="0.3"/>
    <row r="19" spans="1:8" ht="15" customHeight="1" thickBot="1" x14ac:dyDescent="0.3">
      <c r="A19" s="76" t="s">
        <v>103</v>
      </c>
      <c r="B19" s="77"/>
      <c r="C19" s="77"/>
      <c r="D19" s="77"/>
      <c r="E19" s="78"/>
    </row>
    <row r="20" spans="1:8" ht="15" customHeight="1" thickBot="1" x14ac:dyDescent="0.3">
      <c r="A20" s="79" t="s">
        <v>104</v>
      </c>
      <c r="B20" s="80"/>
      <c r="C20" s="80"/>
      <c r="D20" s="81" cm="1">
        <f t="array" aca="1" ref="D20" ca="1">_xlfn.LET(_xlpm.hdrRow,MATCH("*Development*Objective*rating*",'2. Progress towards outcomes'!$C:$C,0),_xlpm.rRow,_xlpm.hdrRow+1,_xlpm.ratings,INDEX('2. Progress towards outcomes'!$D:$H,_xlpm.rRow,0),_xlpm.scores,_xlfn.XLOOKUP(_xlpm.ratings,TxtRating,NumRating,0),ROUND(SUMPRODUCT(_xlpm.scores,Weights)/SUM(Weights),0))</f>
        <v>4</v>
      </c>
      <c r="E20" s="82"/>
    </row>
    <row r="21" spans="1:8" ht="15" customHeight="1" thickBot="1" x14ac:dyDescent="0.3">
      <c r="A21" s="79"/>
      <c r="B21" s="80"/>
      <c r="C21" s="80"/>
      <c r="D21" s="83" cm="1">
        <f t="array" ref="D21">ROUND(
  SUMPRODUCT(
      _xlfn.XLOOKUP(
        CHOOSE({1,2,3,4},
          '3. Implementation Progress'!D79,
          '3. Implementation Progress'!F79,
          '3. Implementation Progress'!H79,
          '3. Implementation Progress'!J79
        ),
        TxtRating, NumRating, 0
      ),
      Weights2
  ) / SUM(Weights2),   0)</f>
        <v>2</v>
      </c>
      <c r="E21" s="82"/>
    </row>
    <row r="22" spans="1:8" ht="15" customHeight="1" thickBot="1" x14ac:dyDescent="0.3">
      <c r="A22" s="84"/>
      <c r="B22" s="85"/>
      <c r="C22" s="85"/>
      <c r="D22" s="85"/>
      <c r="E22" s="86"/>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theme="3" tint="0.499984740745262"/>
  </sheetPr>
  <dimension ref="A1:Y48"/>
  <sheetViews>
    <sheetView showGridLines="0" view="pageBreakPreview" zoomScaleNormal="100" zoomScaleSheetLayoutView="100" workbookViewId="0">
      <selection activeCell="R17" sqref="R17"/>
    </sheetView>
  </sheetViews>
  <sheetFormatPr defaultColWidth="8.85546875" defaultRowHeight="15" x14ac:dyDescent="0.25"/>
  <cols>
    <col min="1" max="1" width="1.42578125" customWidth="1"/>
    <col min="11" max="11" width="11.7109375" customWidth="1"/>
  </cols>
  <sheetData>
    <row r="1" spans="1:25" ht="19.5" customHeight="1" x14ac:dyDescent="0.3">
      <c r="A1" s="16"/>
      <c r="B1" s="16"/>
      <c r="C1" s="16"/>
      <c r="D1" s="16"/>
      <c r="E1" s="16"/>
      <c r="F1" s="16"/>
      <c r="G1" s="16"/>
      <c r="H1" s="16"/>
      <c r="I1" s="16"/>
      <c r="J1" s="16"/>
      <c r="K1" s="16"/>
      <c r="M1" s="95"/>
    </row>
    <row r="2" spans="1:25" ht="17.25" customHeight="1" x14ac:dyDescent="0.3">
      <c r="A2" s="16"/>
      <c r="B2" s="245" t="s">
        <v>609</v>
      </c>
      <c r="C2" s="143"/>
      <c r="D2" s="143"/>
      <c r="E2" s="143"/>
      <c r="F2" s="143"/>
      <c r="G2" s="143"/>
      <c r="H2" s="143"/>
      <c r="I2" s="143"/>
      <c r="J2" s="143"/>
      <c r="K2" s="143"/>
      <c r="M2" s="43"/>
    </row>
    <row r="3" spans="1:25" ht="17.25" customHeight="1" x14ac:dyDescent="0.3">
      <c r="A3" s="16"/>
      <c r="B3" s="16"/>
      <c r="C3" s="16"/>
      <c r="D3" s="16"/>
      <c r="E3" s="16"/>
      <c r="F3" s="16"/>
      <c r="G3" s="16"/>
      <c r="H3" s="16"/>
      <c r="I3" s="16"/>
      <c r="J3" s="16"/>
      <c r="K3" s="16"/>
      <c r="M3" s="94"/>
      <c r="N3" s="45"/>
      <c r="O3" s="45"/>
      <c r="P3" s="45"/>
      <c r="Q3" s="45"/>
      <c r="R3" s="45"/>
      <c r="S3" s="45"/>
      <c r="T3" s="45"/>
    </row>
    <row r="4" spans="1:25" ht="14.45" customHeight="1" x14ac:dyDescent="0.3">
      <c r="A4" s="16"/>
      <c r="B4" s="246" t="s">
        <v>610</v>
      </c>
      <c r="C4" s="147"/>
      <c r="D4" s="148"/>
      <c r="E4" s="146" t="s">
        <v>611</v>
      </c>
      <c r="F4" s="147"/>
      <c r="G4" s="147"/>
      <c r="H4" s="147"/>
      <c r="I4" s="147"/>
      <c r="J4" s="147"/>
      <c r="K4" s="148"/>
      <c r="M4" s="48"/>
    </row>
    <row r="5" spans="1:25" ht="14.45" customHeight="1" x14ac:dyDescent="0.3">
      <c r="A5" s="16"/>
      <c r="B5" s="170"/>
      <c r="C5" s="143"/>
      <c r="D5" s="171"/>
      <c r="E5" s="170"/>
      <c r="F5" s="143"/>
      <c r="G5" s="143"/>
      <c r="H5" s="143"/>
      <c r="I5" s="143"/>
      <c r="J5" s="143"/>
      <c r="K5" s="171"/>
      <c r="M5" s="48"/>
      <c r="N5" s="48"/>
      <c r="O5" s="48"/>
      <c r="P5" s="48"/>
      <c r="Q5" s="48"/>
      <c r="R5" s="48"/>
      <c r="S5" s="48"/>
      <c r="T5" s="48"/>
      <c r="U5" s="48"/>
      <c r="V5" s="48"/>
      <c r="W5" s="48"/>
      <c r="X5" s="48"/>
      <c r="Y5" s="48"/>
    </row>
    <row r="6" spans="1:25" ht="45.75" customHeight="1" x14ac:dyDescent="0.3">
      <c r="A6" s="16"/>
      <c r="B6" s="149"/>
      <c r="C6" s="150"/>
      <c r="D6" s="151"/>
      <c r="E6" s="149"/>
      <c r="F6" s="150"/>
      <c r="G6" s="150"/>
      <c r="H6" s="150"/>
      <c r="I6" s="150"/>
      <c r="J6" s="150"/>
      <c r="K6" s="151"/>
      <c r="M6" s="44"/>
    </row>
    <row r="7" spans="1:25" ht="14.45" customHeight="1" x14ac:dyDescent="0.3">
      <c r="A7" s="16"/>
      <c r="B7" s="246" t="s">
        <v>612</v>
      </c>
      <c r="C7" s="147"/>
      <c r="D7" s="148"/>
      <c r="E7" s="247" t="s">
        <v>613</v>
      </c>
      <c r="F7" s="147"/>
      <c r="G7" s="147"/>
      <c r="H7" s="147"/>
      <c r="I7" s="147"/>
      <c r="J7" s="147"/>
      <c r="K7" s="148"/>
      <c r="M7" s="44"/>
    </row>
    <row r="8" spans="1:25" ht="17.25" customHeight="1" x14ac:dyDescent="0.3">
      <c r="A8" s="16"/>
      <c r="B8" s="170"/>
      <c r="C8" s="143"/>
      <c r="D8" s="171"/>
      <c r="E8" s="170"/>
      <c r="F8" s="143"/>
      <c r="G8" s="143"/>
      <c r="H8" s="143"/>
      <c r="I8" s="143"/>
      <c r="J8" s="143"/>
      <c r="K8" s="171"/>
      <c r="M8" s="44"/>
    </row>
    <row r="9" spans="1:25" ht="12.75" customHeight="1" x14ac:dyDescent="0.25">
      <c r="A9" s="16"/>
      <c r="B9" s="170"/>
      <c r="C9" s="143"/>
      <c r="D9" s="171"/>
      <c r="E9" s="170"/>
      <c r="F9" s="143"/>
      <c r="G9" s="143"/>
      <c r="H9" s="143"/>
      <c r="I9" s="143"/>
      <c r="J9" s="143"/>
      <c r="K9" s="171"/>
    </row>
    <row r="10" spans="1:25" ht="17.25" hidden="1" customHeight="1" x14ac:dyDescent="0.3">
      <c r="A10" s="16"/>
      <c r="B10" s="170"/>
      <c r="C10" s="143"/>
      <c r="D10" s="171"/>
      <c r="E10" s="170"/>
      <c r="F10" s="143"/>
      <c r="G10" s="143"/>
      <c r="H10" s="143"/>
      <c r="I10" s="143"/>
      <c r="J10" s="143"/>
      <c r="K10" s="171"/>
      <c r="M10" s="134"/>
    </row>
    <row r="11" spans="1:25" ht="17.25" hidden="1" customHeight="1" x14ac:dyDescent="0.3">
      <c r="A11" s="16"/>
      <c r="B11" s="170"/>
      <c r="C11" s="143"/>
      <c r="D11" s="171"/>
      <c r="E11" s="170"/>
      <c r="F11" s="143"/>
      <c r="G11" s="143"/>
      <c r="H11" s="143"/>
      <c r="I11" s="143"/>
      <c r="J11" s="143"/>
      <c r="K11" s="171"/>
      <c r="M11" s="44"/>
    </row>
    <row r="12" spans="1:25" ht="17.25" hidden="1" customHeight="1" x14ac:dyDescent="0.3">
      <c r="A12" s="16"/>
      <c r="B12" s="170"/>
      <c r="C12" s="143"/>
      <c r="D12" s="171"/>
      <c r="E12" s="170"/>
      <c r="F12" s="143"/>
      <c r="G12" s="143"/>
      <c r="H12" s="143"/>
      <c r="I12" s="143"/>
      <c r="J12" s="143"/>
      <c r="K12" s="171"/>
      <c r="M12" s="44"/>
    </row>
    <row r="13" spans="1:25" hidden="1" x14ac:dyDescent="0.25">
      <c r="A13" s="16"/>
      <c r="B13" s="170"/>
      <c r="C13" s="143"/>
      <c r="D13" s="171"/>
      <c r="E13" s="170"/>
      <c r="F13" s="143"/>
      <c r="G13" s="143"/>
      <c r="H13" s="143"/>
      <c r="I13" s="143"/>
      <c r="J13" s="143"/>
      <c r="K13" s="171"/>
    </row>
    <row r="14" spans="1:25" hidden="1" x14ac:dyDescent="0.25">
      <c r="A14" s="16"/>
      <c r="B14" s="149"/>
      <c r="C14" s="150"/>
      <c r="D14" s="151"/>
      <c r="E14" s="149"/>
      <c r="F14" s="150"/>
      <c r="G14" s="150"/>
      <c r="H14" s="150"/>
      <c r="I14" s="150"/>
      <c r="J14" s="150"/>
      <c r="K14" s="151"/>
    </row>
    <row r="15" spans="1:25" ht="14.45" customHeight="1" x14ac:dyDescent="0.25">
      <c r="A15" s="16"/>
      <c r="B15" s="246" t="s">
        <v>614</v>
      </c>
      <c r="C15" s="147"/>
      <c r="D15" s="148"/>
      <c r="E15" s="146" t="s">
        <v>615</v>
      </c>
      <c r="F15" s="147"/>
      <c r="G15" s="147"/>
      <c r="H15" s="147"/>
      <c r="I15" s="147"/>
      <c r="J15" s="147"/>
      <c r="K15" s="148"/>
    </row>
    <row r="16" spans="1:25" ht="17.25" customHeight="1" x14ac:dyDescent="0.3">
      <c r="A16" s="16"/>
      <c r="B16" s="170"/>
      <c r="C16" s="143"/>
      <c r="D16" s="171"/>
      <c r="E16" s="170"/>
      <c r="F16" s="143"/>
      <c r="G16" s="143"/>
      <c r="H16" s="143"/>
      <c r="I16" s="143"/>
      <c r="J16" s="143"/>
      <c r="K16" s="171"/>
      <c r="M16" s="135"/>
    </row>
    <row r="17" spans="1:13" ht="17.25" customHeight="1" x14ac:dyDescent="0.3">
      <c r="A17" s="16"/>
      <c r="B17" s="170"/>
      <c r="C17" s="143"/>
      <c r="D17" s="171"/>
      <c r="E17" s="170"/>
      <c r="F17" s="143"/>
      <c r="G17" s="143"/>
      <c r="H17" s="143"/>
      <c r="I17" s="143"/>
      <c r="J17" s="143"/>
      <c r="K17" s="171"/>
      <c r="M17" s="44"/>
    </row>
    <row r="18" spans="1:13" ht="17.25" customHeight="1" x14ac:dyDescent="0.3">
      <c r="A18" s="16"/>
      <c r="B18" s="170"/>
      <c r="C18" s="143"/>
      <c r="D18" s="171"/>
      <c r="E18" s="170"/>
      <c r="F18" s="143"/>
      <c r="G18" s="143"/>
      <c r="H18" s="143"/>
      <c r="I18" s="143"/>
      <c r="J18" s="143"/>
      <c r="K18" s="171"/>
      <c r="M18" s="44"/>
    </row>
    <row r="19" spans="1:13" x14ac:dyDescent="0.25">
      <c r="A19" s="16"/>
      <c r="B19" s="170"/>
      <c r="C19" s="143"/>
      <c r="D19" s="171"/>
      <c r="E19" s="170"/>
      <c r="F19" s="143"/>
      <c r="G19" s="143"/>
      <c r="H19" s="143"/>
      <c r="I19" s="143"/>
      <c r="J19" s="143"/>
      <c r="K19" s="171"/>
    </row>
    <row r="20" spans="1:13" ht="14.45" customHeight="1" x14ac:dyDescent="0.25">
      <c r="A20" s="16"/>
      <c r="B20" s="246" t="s">
        <v>616</v>
      </c>
      <c r="C20" s="147"/>
      <c r="D20" s="148"/>
      <c r="E20" s="146" t="s">
        <v>617</v>
      </c>
      <c r="F20" s="147"/>
      <c r="G20" s="147"/>
      <c r="H20" s="147"/>
      <c r="I20" s="147"/>
      <c r="J20" s="147"/>
      <c r="K20" s="148"/>
    </row>
    <row r="21" spans="1:13" ht="14.45" customHeight="1" x14ac:dyDescent="0.3">
      <c r="A21" s="16"/>
      <c r="B21" s="170"/>
      <c r="C21" s="143"/>
      <c r="D21" s="171"/>
      <c r="E21" s="170"/>
      <c r="F21" s="143"/>
      <c r="G21" s="143"/>
      <c r="H21" s="143"/>
      <c r="I21" s="143"/>
      <c r="J21" s="143"/>
      <c r="K21" s="171"/>
      <c r="M21" s="136"/>
    </row>
    <row r="22" spans="1:13" ht="14.45" customHeight="1" x14ac:dyDescent="0.25">
      <c r="A22" s="16"/>
      <c r="B22" s="170"/>
      <c r="C22" s="143"/>
      <c r="D22" s="171"/>
      <c r="E22" s="170"/>
      <c r="F22" s="143"/>
      <c r="G22" s="143"/>
      <c r="H22" s="143"/>
      <c r="I22" s="143"/>
      <c r="J22" s="143"/>
      <c r="K22" s="171"/>
    </row>
    <row r="23" spans="1:13" ht="14.45" customHeight="1" x14ac:dyDescent="0.3">
      <c r="A23" s="16"/>
      <c r="B23" s="170"/>
      <c r="C23" s="143"/>
      <c r="D23" s="171"/>
      <c r="E23" s="170"/>
      <c r="F23" s="143"/>
      <c r="G23" s="143"/>
      <c r="H23" s="143"/>
      <c r="I23" s="143"/>
      <c r="J23" s="143"/>
      <c r="K23" s="171"/>
      <c r="M23" s="44"/>
    </row>
    <row r="24" spans="1:13" x14ac:dyDescent="0.25">
      <c r="A24" s="16"/>
      <c r="B24" s="170"/>
      <c r="C24" s="143"/>
      <c r="D24" s="171"/>
      <c r="E24" s="170"/>
      <c r="F24" s="143"/>
      <c r="G24" s="143"/>
      <c r="H24" s="143"/>
      <c r="I24" s="143"/>
      <c r="J24" s="143"/>
      <c r="K24" s="171"/>
    </row>
    <row r="25" spans="1:13" ht="17.25" customHeight="1" x14ac:dyDescent="0.3">
      <c r="A25" s="16"/>
      <c r="B25" s="170"/>
      <c r="C25" s="143"/>
      <c r="D25" s="171"/>
      <c r="E25" s="170"/>
      <c r="F25" s="143"/>
      <c r="G25" s="143"/>
      <c r="H25" s="143"/>
      <c r="I25" s="143"/>
      <c r="J25" s="143"/>
      <c r="K25" s="171"/>
      <c r="M25" s="44"/>
    </row>
    <row r="26" spans="1:13" x14ac:dyDescent="0.25">
      <c r="A26" s="16"/>
      <c r="B26" s="170"/>
      <c r="C26" s="143"/>
      <c r="D26" s="171"/>
      <c r="E26" s="170"/>
      <c r="F26" s="143"/>
      <c r="G26" s="143"/>
      <c r="H26" s="143"/>
      <c r="I26" s="143"/>
      <c r="J26" s="143"/>
      <c r="K26" s="171"/>
    </row>
    <row r="27" spans="1:13" ht="17.25" customHeight="1" x14ac:dyDescent="0.3">
      <c r="A27" s="16"/>
      <c r="B27" s="170"/>
      <c r="C27" s="143"/>
      <c r="D27" s="171"/>
      <c r="E27" s="170"/>
      <c r="F27" s="143"/>
      <c r="G27" s="143"/>
      <c r="H27" s="143"/>
      <c r="I27" s="143"/>
      <c r="J27" s="143"/>
      <c r="K27" s="171"/>
      <c r="M27" s="44"/>
    </row>
    <row r="28" spans="1:13" ht="183.75" customHeight="1" x14ac:dyDescent="0.25">
      <c r="A28" s="16"/>
      <c r="B28" s="149"/>
      <c r="C28" s="150"/>
      <c r="D28" s="151"/>
      <c r="E28" s="149"/>
      <c r="F28" s="150"/>
      <c r="G28" s="150"/>
      <c r="H28" s="150"/>
      <c r="I28" s="150"/>
      <c r="J28" s="150"/>
      <c r="K28" s="151"/>
    </row>
    <row r="29" spans="1:13" x14ac:dyDescent="0.25">
      <c r="A29" s="16"/>
      <c r="B29" s="16"/>
      <c r="C29" s="16"/>
      <c r="D29" s="16"/>
      <c r="E29" s="16"/>
      <c r="F29" s="16"/>
      <c r="G29" s="16"/>
      <c r="H29" s="16"/>
      <c r="I29" s="16"/>
      <c r="J29" s="16"/>
      <c r="K29" s="16"/>
    </row>
    <row r="30" spans="1:13" x14ac:dyDescent="0.25">
      <c r="A30" s="16"/>
      <c r="B30" s="16"/>
      <c r="C30" s="16"/>
      <c r="D30" s="16"/>
      <c r="E30" s="16"/>
      <c r="F30" s="16"/>
      <c r="G30" s="16"/>
      <c r="H30" s="16"/>
      <c r="I30" s="16"/>
      <c r="J30" s="16"/>
      <c r="K30" s="16"/>
    </row>
    <row r="31" spans="1:13" ht="19.5" customHeight="1" x14ac:dyDescent="0.3">
      <c r="A31" s="16"/>
      <c r="B31" s="16"/>
      <c r="C31" s="16"/>
      <c r="D31" s="16"/>
      <c r="E31" s="16"/>
      <c r="F31" s="16"/>
      <c r="G31" s="16"/>
      <c r="H31" s="16"/>
      <c r="I31" s="16"/>
      <c r="J31" s="16"/>
      <c r="K31" s="16"/>
      <c r="M31" s="137"/>
    </row>
    <row r="32" spans="1:13" x14ac:dyDescent="0.25">
      <c r="A32" s="16"/>
      <c r="B32" s="16"/>
      <c r="C32" s="16"/>
      <c r="D32" s="16"/>
      <c r="E32" s="16"/>
      <c r="F32" s="16"/>
      <c r="G32" s="16"/>
      <c r="H32" s="16"/>
      <c r="I32" s="16"/>
      <c r="J32" s="16"/>
      <c r="K32" s="16"/>
    </row>
    <row r="33" spans="1:11" x14ac:dyDescent="0.25">
      <c r="A33" s="16"/>
      <c r="B33" s="16"/>
      <c r="C33" s="16"/>
      <c r="D33" s="16"/>
      <c r="E33" s="16"/>
      <c r="F33" s="16"/>
      <c r="G33" s="16"/>
      <c r="H33" s="16"/>
      <c r="I33" s="16"/>
      <c r="J33" s="16"/>
      <c r="K33" s="16"/>
    </row>
    <row r="34" spans="1:11" x14ac:dyDescent="0.25">
      <c r="A34" s="16"/>
      <c r="B34" s="16"/>
      <c r="C34" s="16"/>
      <c r="D34" s="16"/>
      <c r="E34" s="16"/>
      <c r="F34" s="16"/>
      <c r="G34" s="16"/>
      <c r="H34" s="16"/>
      <c r="I34" s="16"/>
      <c r="J34" s="16"/>
      <c r="K34" s="16"/>
    </row>
    <row r="35" spans="1:11" x14ac:dyDescent="0.25">
      <c r="A35" s="16"/>
      <c r="B35" s="16"/>
      <c r="C35" s="16"/>
      <c r="D35" s="16"/>
      <c r="E35" s="16"/>
      <c r="F35" s="16"/>
      <c r="G35" s="16"/>
      <c r="H35" s="16"/>
      <c r="I35" s="16"/>
      <c r="J35" s="16"/>
      <c r="K35" s="16"/>
    </row>
    <row r="36" spans="1:11" x14ac:dyDescent="0.25">
      <c r="A36" s="16"/>
      <c r="B36" s="16"/>
      <c r="C36" s="16"/>
      <c r="D36" s="16"/>
      <c r="E36" s="16"/>
      <c r="F36" s="16"/>
      <c r="G36" s="16"/>
      <c r="H36" s="16"/>
      <c r="I36" s="16"/>
      <c r="J36" s="16"/>
      <c r="K36" s="16"/>
    </row>
    <row r="37" spans="1:11" x14ac:dyDescent="0.25">
      <c r="A37" s="16"/>
      <c r="B37" s="16"/>
      <c r="C37" s="16"/>
      <c r="D37" s="16"/>
      <c r="E37" s="16"/>
      <c r="F37" s="16"/>
      <c r="G37" s="16"/>
      <c r="H37" s="16"/>
      <c r="I37" s="16"/>
      <c r="J37" s="16"/>
      <c r="K37" s="16"/>
    </row>
    <row r="38" spans="1:11" x14ac:dyDescent="0.25">
      <c r="A38" s="16"/>
      <c r="B38" s="16"/>
      <c r="C38" s="16"/>
      <c r="D38" s="16"/>
      <c r="E38" s="16"/>
      <c r="F38" s="16"/>
      <c r="G38" s="16"/>
      <c r="H38" s="16"/>
      <c r="I38" s="16"/>
      <c r="J38" s="16"/>
      <c r="K38" s="16"/>
    </row>
    <row r="39" spans="1:11" x14ac:dyDescent="0.25">
      <c r="A39" s="16"/>
      <c r="B39" s="16"/>
      <c r="C39" s="16"/>
      <c r="D39" s="16"/>
      <c r="E39" s="16"/>
      <c r="F39" s="16"/>
      <c r="G39" s="16"/>
      <c r="H39" s="16"/>
      <c r="I39" s="16"/>
      <c r="J39" s="16"/>
      <c r="K39" s="16"/>
    </row>
    <row r="40" spans="1:11" x14ac:dyDescent="0.25">
      <c r="A40" s="16"/>
      <c r="B40" s="16"/>
      <c r="C40" s="16"/>
      <c r="D40" s="16"/>
      <c r="E40" s="16"/>
      <c r="F40" s="16"/>
      <c r="G40" s="16"/>
      <c r="H40" s="16"/>
      <c r="I40" s="16"/>
      <c r="J40" s="16"/>
      <c r="K40" s="16"/>
    </row>
    <row r="41" spans="1:11" x14ac:dyDescent="0.25">
      <c r="A41" s="16"/>
      <c r="B41" s="16"/>
      <c r="C41" s="16"/>
      <c r="D41" s="16"/>
      <c r="E41" s="16"/>
      <c r="F41" s="16"/>
      <c r="G41" s="16"/>
      <c r="H41" s="16"/>
      <c r="I41" s="16"/>
      <c r="J41" s="16"/>
      <c r="K41" s="16"/>
    </row>
    <row r="42" spans="1:11" x14ac:dyDescent="0.25">
      <c r="A42" s="16"/>
      <c r="B42" s="16"/>
      <c r="C42" s="16"/>
      <c r="D42" s="16"/>
      <c r="E42" s="16"/>
      <c r="F42" s="16"/>
      <c r="G42" s="16"/>
      <c r="H42" s="16"/>
      <c r="I42" s="16"/>
      <c r="J42" s="16"/>
      <c r="K42" s="16"/>
    </row>
    <row r="43" spans="1:11" x14ac:dyDescent="0.25">
      <c r="A43" s="16"/>
      <c r="B43" s="16"/>
      <c r="C43" s="16"/>
      <c r="D43" s="16"/>
      <c r="E43" s="16"/>
      <c r="F43" s="16"/>
      <c r="G43" s="16"/>
      <c r="H43" s="16"/>
      <c r="I43" s="16"/>
      <c r="J43" s="16"/>
      <c r="K43" s="16"/>
    </row>
    <row r="44" spans="1:11" x14ac:dyDescent="0.25">
      <c r="A44" s="16"/>
      <c r="B44" s="16"/>
      <c r="C44" s="16"/>
      <c r="D44" s="16"/>
      <c r="E44" s="16"/>
      <c r="F44" s="16"/>
      <c r="G44" s="16"/>
      <c r="H44" s="16"/>
      <c r="I44" s="16"/>
      <c r="J44" s="16"/>
      <c r="K44" s="16"/>
    </row>
    <row r="45" spans="1:11" x14ac:dyDescent="0.25">
      <c r="A45" s="16"/>
      <c r="B45" s="16"/>
      <c r="C45" s="16"/>
      <c r="D45" s="16"/>
      <c r="E45" s="16"/>
      <c r="F45" s="16"/>
      <c r="G45" s="16"/>
      <c r="H45" s="16"/>
      <c r="I45" s="16"/>
      <c r="J45" s="16"/>
      <c r="K45" s="16"/>
    </row>
    <row r="46" spans="1:11" ht="14.45" customHeight="1" x14ac:dyDescent="0.25">
      <c r="A46" s="16"/>
      <c r="B46" s="173"/>
      <c r="C46" s="143"/>
      <c r="D46" s="143"/>
      <c r="E46" s="143"/>
      <c r="F46" s="143"/>
      <c r="G46" s="143"/>
      <c r="H46" s="143"/>
      <c r="I46" s="143"/>
      <c r="J46" s="143"/>
      <c r="K46" s="143"/>
    </row>
    <row r="47" spans="1:11" x14ac:dyDescent="0.25">
      <c r="A47" s="16"/>
      <c r="B47" s="143"/>
      <c r="C47" s="143"/>
      <c r="D47" s="143"/>
      <c r="E47" s="143"/>
      <c r="F47" s="143"/>
      <c r="G47" s="143"/>
      <c r="H47" s="143"/>
      <c r="I47" s="143"/>
      <c r="J47" s="143"/>
      <c r="K47" s="143"/>
    </row>
    <row r="48" spans="1:11" x14ac:dyDescent="0.25">
      <c r="A48" s="16"/>
      <c r="B48" s="143"/>
      <c r="C48" s="143"/>
      <c r="D48" s="143"/>
      <c r="E48" s="143"/>
      <c r="F48" s="143"/>
      <c r="G48" s="143"/>
      <c r="H48" s="143"/>
      <c r="I48" s="143"/>
      <c r="J48" s="143"/>
      <c r="K48" s="143"/>
    </row>
  </sheetData>
  <sheetProtection sheet="1" objects="1" scenarios="1" formatColumns="0" formatRows="0"/>
  <mergeCells count="10">
    <mergeCell ref="B46:K48"/>
    <mergeCell ref="E7:K14"/>
    <mergeCell ref="B20:D28"/>
    <mergeCell ref="B4:D6"/>
    <mergeCell ref="E15:K19"/>
    <mergeCell ref="B2:K2"/>
    <mergeCell ref="E20:K28"/>
    <mergeCell ref="E4:K6"/>
    <mergeCell ref="B15:D19"/>
    <mergeCell ref="B7:D14"/>
  </mergeCells>
  <pageMargins left="0.25" right="0.25" top="0.75" bottom="0.75" header="0.3" footer="0.3"/>
  <pageSetup paperSize="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3" tint="0.499984740745262"/>
  </sheetPr>
  <dimension ref="A1:AB49"/>
  <sheetViews>
    <sheetView showGridLines="0" view="pageBreakPreview" zoomScale="130" zoomScaleNormal="100" zoomScaleSheetLayoutView="130" workbookViewId="0">
      <selection activeCell="S6" sqref="S6"/>
    </sheetView>
  </sheetViews>
  <sheetFormatPr defaultColWidth="8.85546875" defaultRowHeight="15" x14ac:dyDescent="0.25"/>
  <cols>
    <col min="1" max="1" width="1.42578125" customWidth="1"/>
    <col min="2" max="2" width="7.42578125" customWidth="1"/>
    <col min="6" max="6" width="10.42578125" customWidth="1"/>
    <col min="16" max="16" width="37.42578125" customWidth="1"/>
  </cols>
  <sheetData>
    <row r="1" spans="1:20" ht="19.5" customHeight="1" x14ac:dyDescent="0.3">
      <c r="A1" s="16"/>
      <c r="B1" s="16"/>
      <c r="C1" s="16"/>
      <c r="D1" s="16"/>
      <c r="E1" s="16"/>
      <c r="F1" s="16"/>
      <c r="G1" s="16"/>
      <c r="H1" s="16"/>
      <c r="I1" s="16"/>
      <c r="J1" s="16"/>
      <c r="K1" s="16"/>
      <c r="L1" s="16"/>
      <c r="M1" s="16"/>
      <c r="N1" s="16"/>
      <c r="O1" s="16"/>
      <c r="P1" s="16"/>
      <c r="R1" s="95"/>
    </row>
    <row r="2" spans="1:20" ht="17.25" customHeight="1" x14ac:dyDescent="0.3">
      <c r="A2" s="16"/>
      <c r="B2" s="245" t="s">
        <v>618</v>
      </c>
      <c r="C2" s="143"/>
      <c r="D2" s="143"/>
      <c r="E2" s="143"/>
      <c r="F2" s="143"/>
      <c r="G2" s="143"/>
      <c r="H2" s="143"/>
      <c r="I2" s="143"/>
      <c r="J2" s="143"/>
      <c r="K2" s="143"/>
      <c r="L2" s="143"/>
      <c r="M2" s="143"/>
      <c r="N2" s="143"/>
      <c r="O2" s="143"/>
      <c r="P2" s="143"/>
      <c r="R2" s="43"/>
      <c r="S2" s="44"/>
      <c r="T2" s="44"/>
    </row>
    <row r="3" spans="1:20" ht="15" customHeight="1" x14ac:dyDescent="0.3">
      <c r="A3" s="16"/>
      <c r="B3" s="250" t="s">
        <v>619</v>
      </c>
      <c r="C3" s="147"/>
      <c r="D3" s="147"/>
      <c r="E3" s="147"/>
      <c r="F3" s="147"/>
      <c r="G3" s="147"/>
      <c r="H3" s="147"/>
      <c r="I3" s="147"/>
      <c r="J3" s="147"/>
      <c r="K3" s="147"/>
      <c r="L3" s="147"/>
      <c r="M3" s="147"/>
      <c r="N3" s="147"/>
      <c r="O3" s="147"/>
      <c r="P3" s="147"/>
      <c r="R3" s="44"/>
      <c r="S3" s="44"/>
      <c r="T3" s="44"/>
    </row>
    <row r="4" spans="1:20" ht="17.25" customHeight="1" x14ac:dyDescent="0.3">
      <c r="A4" s="16"/>
      <c r="B4" s="149"/>
      <c r="C4" s="150"/>
      <c r="D4" s="150"/>
      <c r="E4" s="150"/>
      <c r="F4" s="150"/>
      <c r="G4" s="150"/>
      <c r="H4" s="150"/>
      <c r="I4" s="150"/>
      <c r="J4" s="150"/>
      <c r="K4" s="150"/>
      <c r="L4" s="150"/>
      <c r="M4" s="150"/>
      <c r="N4" s="150"/>
      <c r="O4" s="150"/>
      <c r="P4" s="150"/>
      <c r="R4" s="44"/>
      <c r="S4" s="44"/>
      <c r="T4" s="44"/>
    </row>
    <row r="5" spans="1:20" ht="17.25" customHeight="1" x14ac:dyDescent="0.3">
      <c r="A5" s="16"/>
      <c r="B5" s="157"/>
      <c r="C5" s="199"/>
      <c r="D5" s="150"/>
      <c r="E5" s="150"/>
      <c r="F5" s="150"/>
      <c r="G5" s="150"/>
      <c r="H5" s="150"/>
      <c r="I5" s="150"/>
      <c r="J5" s="150"/>
      <c r="K5" s="150"/>
      <c r="L5" s="150"/>
      <c r="M5" s="150"/>
      <c r="N5" s="150"/>
      <c r="O5" s="150"/>
      <c r="P5" s="150"/>
      <c r="R5" s="44"/>
      <c r="S5" s="44"/>
      <c r="T5" s="44"/>
    </row>
    <row r="6" spans="1:20" ht="14.45" customHeight="1" x14ac:dyDescent="0.3">
      <c r="A6" s="16"/>
      <c r="B6" s="170"/>
      <c r="C6" s="251" t="s">
        <v>620</v>
      </c>
      <c r="D6" s="148"/>
      <c r="E6" s="253" t="s">
        <v>621</v>
      </c>
      <c r="F6" s="251" t="s">
        <v>622</v>
      </c>
      <c r="G6" s="254" t="s">
        <v>623</v>
      </c>
      <c r="H6" s="147"/>
      <c r="I6" s="147"/>
      <c r="J6" s="147"/>
      <c r="K6" s="148"/>
      <c r="L6" s="251" t="s">
        <v>624</v>
      </c>
      <c r="M6" s="147"/>
      <c r="N6" s="147"/>
      <c r="O6" s="147"/>
      <c r="P6" s="148"/>
      <c r="R6" s="44"/>
      <c r="S6" s="44"/>
      <c r="T6" s="44"/>
    </row>
    <row r="7" spans="1:20" ht="38.25" customHeight="1" x14ac:dyDescent="0.3">
      <c r="A7" s="16"/>
      <c r="B7" s="149"/>
      <c r="C7" s="149"/>
      <c r="D7" s="151"/>
      <c r="E7" s="155"/>
      <c r="F7" s="155"/>
      <c r="G7" s="149"/>
      <c r="H7" s="150"/>
      <c r="I7" s="150"/>
      <c r="J7" s="150"/>
      <c r="K7" s="151"/>
      <c r="L7" s="149"/>
      <c r="M7" s="150"/>
      <c r="N7" s="150"/>
      <c r="O7" s="150"/>
      <c r="P7" s="151"/>
      <c r="R7" s="94"/>
      <c r="S7" s="44"/>
      <c r="T7" s="44"/>
    </row>
    <row r="8" spans="1:20" ht="17.25" customHeight="1" x14ac:dyDescent="0.3">
      <c r="A8" s="16"/>
      <c r="B8" s="156">
        <v>1</v>
      </c>
      <c r="C8" s="146" t="s">
        <v>625</v>
      </c>
      <c r="D8" s="148"/>
      <c r="E8" s="146" t="s">
        <v>626</v>
      </c>
      <c r="F8" s="146" t="s">
        <v>79</v>
      </c>
      <c r="G8" s="146" t="s">
        <v>627</v>
      </c>
      <c r="H8" s="147"/>
      <c r="I8" s="147"/>
      <c r="J8" s="147"/>
      <c r="K8" s="148"/>
      <c r="L8" s="146" t="s">
        <v>628</v>
      </c>
      <c r="M8" s="147"/>
      <c r="N8" s="147"/>
      <c r="O8" s="147"/>
      <c r="P8" s="148"/>
      <c r="R8" s="44"/>
      <c r="S8" s="44"/>
      <c r="T8" s="44"/>
    </row>
    <row r="9" spans="1:20" ht="17.25" customHeight="1" x14ac:dyDescent="0.3">
      <c r="A9" s="16"/>
      <c r="B9" s="248"/>
      <c r="C9" s="170"/>
      <c r="D9" s="171"/>
      <c r="E9" s="248"/>
      <c r="F9" s="248"/>
      <c r="G9" s="170"/>
      <c r="H9" s="143"/>
      <c r="I9" s="143"/>
      <c r="J9" s="143"/>
      <c r="K9" s="171"/>
      <c r="L9" s="170"/>
      <c r="M9" s="143"/>
      <c r="N9" s="143"/>
      <c r="O9" s="143"/>
      <c r="P9" s="171"/>
      <c r="R9" s="44"/>
      <c r="S9" s="44"/>
      <c r="T9" s="44"/>
    </row>
    <row r="10" spans="1:20" ht="17.25" customHeight="1" x14ac:dyDescent="0.3">
      <c r="A10" s="16"/>
      <c r="B10" s="248"/>
      <c r="C10" s="170"/>
      <c r="D10" s="171"/>
      <c r="E10" s="248"/>
      <c r="F10" s="248"/>
      <c r="G10" s="170"/>
      <c r="H10" s="143"/>
      <c r="I10" s="143"/>
      <c r="J10" s="143"/>
      <c r="K10" s="171"/>
      <c r="L10" s="170"/>
      <c r="M10" s="143"/>
      <c r="N10" s="143"/>
      <c r="O10" s="143"/>
      <c r="P10" s="171"/>
      <c r="R10" s="44"/>
      <c r="S10" s="44"/>
      <c r="T10" s="44"/>
    </row>
    <row r="11" spans="1:20" ht="17.25" customHeight="1" x14ac:dyDescent="0.3">
      <c r="A11" s="16"/>
      <c r="B11" s="156">
        <v>2</v>
      </c>
      <c r="C11" s="146" t="s">
        <v>629</v>
      </c>
      <c r="D11" s="148"/>
      <c r="E11" s="146" t="s">
        <v>626</v>
      </c>
      <c r="F11" s="146" t="s">
        <v>79</v>
      </c>
      <c r="G11" s="146" t="s">
        <v>630</v>
      </c>
      <c r="H11" s="147"/>
      <c r="I11" s="147"/>
      <c r="J11" s="147"/>
      <c r="K11" s="148"/>
      <c r="L11" s="146" t="s">
        <v>631</v>
      </c>
      <c r="M11" s="147"/>
      <c r="N11" s="147"/>
      <c r="O11" s="147"/>
      <c r="P11" s="148"/>
      <c r="R11" s="44"/>
      <c r="S11" s="44"/>
      <c r="T11" s="44"/>
    </row>
    <row r="12" spans="1:20" ht="17.25" customHeight="1" x14ac:dyDescent="0.3">
      <c r="A12" s="16"/>
      <c r="B12" s="248"/>
      <c r="C12" s="170"/>
      <c r="D12" s="171"/>
      <c r="E12" s="248"/>
      <c r="F12" s="248"/>
      <c r="G12" s="170"/>
      <c r="H12" s="143"/>
      <c r="I12" s="143"/>
      <c r="J12" s="143"/>
      <c r="K12" s="171"/>
      <c r="L12" s="170"/>
      <c r="M12" s="143"/>
      <c r="N12" s="143"/>
      <c r="O12" s="143"/>
      <c r="P12" s="171"/>
      <c r="R12" s="44"/>
      <c r="S12" s="44"/>
      <c r="T12" s="44"/>
    </row>
    <row r="13" spans="1:20" ht="17.25" customHeight="1" x14ac:dyDescent="0.3">
      <c r="A13" s="16"/>
      <c r="B13" s="248"/>
      <c r="C13" s="170"/>
      <c r="D13" s="171"/>
      <c r="E13" s="248"/>
      <c r="F13" s="248"/>
      <c r="G13" s="170"/>
      <c r="H13" s="143"/>
      <c r="I13" s="143"/>
      <c r="J13" s="143"/>
      <c r="K13" s="171"/>
      <c r="L13" s="170"/>
      <c r="M13" s="143"/>
      <c r="N13" s="143"/>
      <c r="O13" s="143"/>
      <c r="P13" s="171"/>
      <c r="R13" s="44"/>
      <c r="S13" s="44"/>
      <c r="T13" s="44"/>
    </row>
    <row r="14" spans="1:20" ht="17.25" customHeight="1" x14ac:dyDescent="0.3">
      <c r="A14" s="16"/>
      <c r="B14" s="156">
        <v>3</v>
      </c>
      <c r="C14" s="146" t="s">
        <v>632</v>
      </c>
      <c r="D14" s="148"/>
      <c r="E14" s="146" t="s">
        <v>626</v>
      </c>
      <c r="F14" s="157" t="s">
        <v>633</v>
      </c>
      <c r="G14" s="146" t="s">
        <v>634</v>
      </c>
      <c r="H14" s="147"/>
      <c r="I14" s="147"/>
      <c r="J14" s="147"/>
      <c r="K14" s="148"/>
      <c r="L14" s="146" t="s">
        <v>635</v>
      </c>
      <c r="M14" s="147"/>
      <c r="N14" s="147"/>
      <c r="O14" s="147"/>
      <c r="P14" s="148"/>
      <c r="R14" s="44"/>
      <c r="S14" s="44"/>
      <c r="T14" s="44"/>
    </row>
    <row r="15" spans="1:20" ht="17.25" customHeight="1" x14ac:dyDescent="0.3">
      <c r="A15" s="16"/>
      <c r="B15" s="248"/>
      <c r="C15" s="170"/>
      <c r="D15" s="171"/>
      <c r="E15" s="248"/>
      <c r="F15" s="170"/>
      <c r="G15" s="170"/>
      <c r="H15" s="143"/>
      <c r="I15" s="143"/>
      <c r="J15" s="143"/>
      <c r="K15" s="171"/>
      <c r="L15" s="170"/>
      <c r="M15" s="143"/>
      <c r="N15" s="143"/>
      <c r="O15" s="143"/>
      <c r="P15" s="171"/>
      <c r="R15" s="44"/>
      <c r="S15" s="44"/>
      <c r="T15" s="44"/>
    </row>
    <row r="16" spans="1:20" ht="17.25" customHeight="1" x14ac:dyDescent="0.3">
      <c r="A16" s="16"/>
      <c r="B16" s="248"/>
      <c r="C16" s="170"/>
      <c r="D16" s="171"/>
      <c r="E16" s="248"/>
      <c r="F16" s="170"/>
      <c r="G16" s="170"/>
      <c r="H16" s="143"/>
      <c r="I16" s="143"/>
      <c r="J16" s="143"/>
      <c r="K16" s="171"/>
      <c r="L16" s="170"/>
      <c r="M16" s="143"/>
      <c r="N16" s="143"/>
      <c r="O16" s="143"/>
      <c r="P16" s="171"/>
      <c r="R16" s="44"/>
      <c r="S16" s="44"/>
      <c r="T16" s="44"/>
    </row>
    <row r="17" spans="1:20" ht="17.25" customHeight="1" x14ac:dyDescent="0.3">
      <c r="A17" s="16"/>
      <c r="B17" s="156">
        <v>4</v>
      </c>
      <c r="C17" s="146" t="s">
        <v>632</v>
      </c>
      <c r="D17" s="148"/>
      <c r="E17" s="146" t="s">
        <v>626</v>
      </c>
      <c r="F17" s="157" t="s">
        <v>79</v>
      </c>
      <c r="G17" s="146" t="s">
        <v>636</v>
      </c>
      <c r="H17" s="147"/>
      <c r="I17" s="147"/>
      <c r="J17" s="147"/>
      <c r="K17" s="148"/>
      <c r="L17" s="146" t="s">
        <v>637</v>
      </c>
      <c r="M17" s="147"/>
      <c r="N17" s="147"/>
      <c r="O17" s="147"/>
      <c r="P17" s="148"/>
      <c r="R17" s="44"/>
      <c r="S17" s="44"/>
      <c r="T17" s="44"/>
    </row>
    <row r="18" spans="1:20" ht="17.25" customHeight="1" x14ac:dyDescent="0.3">
      <c r="A18" s="16"/>
      <c r="B18" s="248"/>
      <c r="C18" s="170"/>
      <c r="D18" s="171"/>
      <c r="E18" s="248"/>
      <c r="F18" s="170"/>
      <c r="G18" s="170"/>
      <c r="H18" s="143"/>
      <c r="I18" s="143"/>
      <c r="J18" s="143"/>
      <c r="K18" s="171"/>
      <c r="L18" s="170"/>
      <c r="M18" s="143"/>
      <c r="N18" s="143"/>
      <c r="O18" s="143"/>
      <c r="P18" s="171"/>
      <c r="R18" s="44"/>
      <c r="S18" s="44"/>
      <c r="T18" s="44"/>
    </row>
    <row r="19" spans="1:20" ht="17.25" customHeight="1" x14ac:dyDescent="0.3">
      <c r="A19" s="16"/>
      <c r="B19" s="248"/>
      <c r="C19" s="170"/>
      <c r="D19" s="171"/>
      <c r="E19" s="248"/>
      <c r="F19" s="170"/>
      <c r="G19" s="170"/>
      <c r="H19" s="143"/>
      <c r="I19" s="143"/>
      <c r="J19" s="143"/>
      <c r="K19" s="171"/>
      <c r="L19" s="170"/>
      <c r="M19" s="143"/>
      <c r="N19" s="143"/>
      <c r="O19" s="143"/>
      <c r="P19" s="171"/>
      <c r="R19" s="44"/>
      <c r="S19" s="44"/>
      <c r="T19" s="44"/>
    </row>
    <row r="20" spans="1:20" ht="17.25" customHeight="1" x14ac:dyDescent="0.3">
      <c r="A20" s="16"/>
      <c r="B20" s="155"/>
      <c r="C20" s="149"/>
      <c r="D20" s="151"/>
      <c r="E20" s="155"/>
      <c r="F20" s="149"/>
      <c r="G20" s="149"/>
      <c r="H20" s="150"/>
      <c r="I20" s="150"/>
      <c r="J20" s="150"/>
      <c r="K20" s="151"/>
      <c r="L20" s="149"/>
      <c r="M20" s="150"/>
      <c r="N20" s="150"/>
      <c r="O20" s="150"/>
      <c r="P20" s="151"/>
      <c r="R20" s="44"/>
      <c r="S20" s="44"/>
      <c r="T20" s="44"/>
    </row>
    <row r="21" spans="1:20" ht="17.25" customHeight="1" x14ac:dyDescent="0.3">
      <c r="A21" s="16"/>
      <c r="B21" s="156">
        <v>5</v>
      </c>
      <c r="C21" s="146" t="s">
        <v>632</v>
      </c>
      <c r="D21" s="148"/>
      <c r="E21" s="146" t="s">
        <v>626</v>
      </c>
      <c r="F21" s="157" t="s">
        <v>79</v>
      </c>
      <c r="G21" s="146" t="s">
        <v>638</v>
      </c>
      <c r="H21" s="147"/>
      <c r="I21" s="147"/>
      <c r="J21" s="147"/>
      <c r="K21" s="148"/>
      <c r="L21" s="146" t="s">
        <v>639</v>
      </c>
      <c r="M21" s="147"/>
      <c r="N21" s="147"/>
      <c r="O21" s="147"/>
      <c r="P21" s="148"/>
      <c r="R21" s="44"/>
      <c r="S21" s="44"/>
      <c r="T21" s="44"/>
    </row>
    <row r="22" spans="1:20" ht="17.25" customHeight="1" x14ac:dyDescent="0.3">
      <c r="A22" s="16"/>
      <c r="B22" s="248"/>
      <c r="C22" s="170"/>
      <c r="D22" s="171"/>
      <c r="E22" s="248"/>
      <c r="F22" s="170"/>
      <c r="G22" s="170"/>
      <c r="H22" s="143"/>
      <c r="I22" s="143"/>
      <c r="J22" s="143"/>
      <c r="K22" s="171"/>
      <c r="L22" s="170"/>
      <c r="M22" s="143"/>
      <c r="N22" s="143"/>
      <c r="O22" s="143"/>
      <c r="P22" s="171"/>
      <c r="R22" s="44"/>
      <c r="S22" s="44"/>
      <c r="T22" s="44"/>
    </row>
    <row r="23" spans="1:20" x14ac:dyDescent="0.25">
      <c r="A23" s="16"/>
      <c r="B23" s="248"/>
      <c r="C23" s="170"/>
      <c r="D23" s="171"/>
      <c r="E23" s="248"/>
      <c r="F23" s="170"/>
      <c r="G23" s="170"/>
      <c r="H23" s="143"/>
      <c r="I23" s="143"/>
      <c r="J23" s="143"/>
      <c r="K23" s="171"/>
      <c r="L23" s="170"/>
      <c r="M23" s="143"/>
      <c r="N23" s="143"/>
      <c r="O23" s="143"/>
      <c r="P23" s="171"/>
    </row>
    <row r="24" spans="1:20" ht="62.25" customHeight="1" x14ac:dyDescent="0.25">
      <c r="A24" s="16"/>
      <c r="B24" s="155"/>
      <c r="C24" s="149"/>
      <c r="D24" s="151"/>
      <c r="E24" s="155"/>
      <c r="F24" s="149"/>
      <c r="G24" s="149"/>
      <c r="H24" s="150"/>
      <c r="I24" s="150"/>
      <c r="J24" s="150"/>
      <c r="K24" s="151"/>
      <c r="L24" s="149"/>
      <c r="M24" s="150"/>
      <c r="N24" s="150"/>
      <c r="O24" s="150"/>
      <c r="P24" s="151"/>
    </row>
    <row r="25" spans="1:20" x14ac:dyDescent="0.25">
      <c r="A25" s="16"/>
      <c r="B25" s="156">
        <v>6</v>
      </c>
      <c r="C25" s="146" t="s">
        <v>632</v>
      </c>
      <c r="D25" s="148"/>
      <c r="E25" s="146" t="s">
        <v>626</v>
      </c>
      <c r="F25" s="157" t="s">
        <v>79</v>
      </c>
      <c r="G25" s="146" t="s">
        <v>640</v>
      </c>
      <c r="H25" s="147"/>
      <c r="I25" s="147"/>
      <c r="J25" s="147"/>
      <c r="K25" s="148"/>
      <c r="L25" s="146" t="s">
        <v>641</v>
      </c>
      <c r="M25" s="147"/>
      <c r="N25" s="147"/>
      <c r="O25" s="147"/>
      <c r="P25" s="148"/>
    </row>
    <row r="26" spans="1:20" x14ac:dyDescent="0.25">
      <c r="A26" s="16"/>
      <c r="B26" s="248"/>
      <c r="C26" s="170"/>
      <c r="D26" s="171"/>
      <c r="E26" s="248"/>
      <c r="F26" s="170"/>
      <c r="G26" s="170"/>
      <c r="H26" s="143"/>
      <c r="I26" s="143"/>
      <c r="J26" s="143"/>
      <c r="K26" s="171"/>
      <c r="L26" s="170"/>
      <c r="M26" s="143"/>
      <c r="N26" s="143"/>
      <c r="O26" s="143"/>
      <c r="P26" s="171"/>
    </row>
    <row r="27" spans="1:20" x14ac:dyDescent="0.25">
      <c r="A27" s="16"/>
      <c r="B27" s="248"/>
      <c r="C27" s="170"/>
      <c r="D27" s="171"/>
      <c r="E27" s="248"/>
      <c r="F27" s="170"/>
      <c r="G27" s="170"/>
      <c r="H27" s="143"/>
      <c r="I27" s="143"/>
      <c r="J27" s="143"/>
      <c r="K27" s="171"/>
      <c r="L27" s="170"/>
      <c r="M27" s="143"/>
      <c r="N27" s="143"/>
      <c r="O27" s="143"/>
      <c r="P27" s="171"/>
    </row>
    <row r="28" spans="1:20" x14ac:dyDescent="0.25">
      <c r="A28" s="16"/>
      <c r="B28" s="155"/>
      <c r="C28" s="149"/>
      <c r="D28" s="151"/>
      <c r="E28" s="155"/>
      <c r="F28" s="149"/>
      <c r="G28" s="149"/>
      <c r="H28" s="150"/>
      <c r="I28" s="150"/>
      <c r="J28" s="150"/>
      <c r="K28" s="151"/>
      <c r="L28" s="149"/>
      <c r="M28" s="150"/>
      <c r="N28" s="150"/>
      <c r="O28" s="150"/>
      <c r="P28" s="151"/>
    </row>
    <row r="29" spans="1:20" x14ac:dyDescent="0.25">
      <c r="A29" s="16"/>
      <c r="B29" s="156">
        <v>7</v>
      </c>
      <c r="C29" s="146" t="s">
        <v>632</v>
      </c>
      <c r="D29" s="148"/>
      <c r="E29" s="146" t="s">
        <v>626</v>
      </c>
      <c r="F29" s="157" t="s">
        <v>79</v>
      </c>
      <c r="G29" s="146" t="s">
        <v>642</v>
      </c>
      <c r="H29" s="147"/>
      <c r="I29" s="147"/>
      <c r="J29" s="147"/>
      <c r="K29" s="148"/>
      <c r="L29" s="146" t="s">
        <v>643</v>
      </c>
      <c r="M29" s="147"/>
      <c r="N29" s="147"/>
      <c r="O29" s="147"/>
      <c r="P29" s="148"/>
    </row>
    <row r="30" spans="1:20" x14ac:dyDescent="0.25">
      <c r="A30" s="16"/>
      <c r="B30" s="248"/>
      <c r="C30" s="170"/>
      <c r="D30" s="171"/>
      <c r="E30" s="248"/>
      <c r="F30" s="170"/>
      <c r="G30" s="170"/>
      <c r="H30" s="143"/>
      <c r="I30" s="143"/>
      <c r="J30" s="143"/>
      <c r="K30" s="171"/>
      <c r="L30" s="170"/>
      <c r="M30" s="143"/>
      <c r="N30" s="143"/>
      <c r="O30" s="143"/>
      <c r="P30" s="171"/>
    </row>
    <row r="31" spans="1:20" x14ac:dyDescent="0.25">
      <c r="A31" s="16"/>
      <c r="B31" s="248"/>
      <c r="C31" s="170"/>
      <c r="D31" s="171"/>
      <c r="E31" s="248"/>
      <c r="F31" s="170"/>
      <c r="G31" s="170"/>
      <c r="H31" s="143"/>
      <c r="I31" s="143"/>
      <c r="J31" s="143"/>
      <c r="K31" s="171"/>
      <c r="L31" s="170"/>
      <c r="M31" s="143"/>
      <c r="N31" s="143"/>
      <c r="O31" s="143"/>
      <c r="P31" s="171"/>
    </row>
    <row r="32" spans="1:20" ht="48" customHeight="1" x14ac:dyDescent="0.25">
      <c r="A32" s="16"/>
      <c r="B32" s="155"/>
      <c r="C32" s="149"/>
      <c r="D32" s="151"/>
      <c r="E32" s="155"/>
      <c r="F32" s="149"/>
      <c r="G32" s="149"/>
      <c r="H32" s="150"/>
      <c r="I32" s="150"/>
      <c r="J32" s="150"/>
      <c r="K32" s="151"/>
      <c r="L32" s="149"/>
      <c r="M32" s="150"/>
      <c r="N32" s="150"/>
      <c r="O32" s="150"/>
      <c r="P32" s="151"/>
    </row>
    <row r="33" spans="1:28" x14ac:dyDescent="0.25">
      <c r="A33" s="16"/>
      <c r="B33" s="156">
        <v>8</v>
      </c>
      <c r="C33" s="146" t="s">
        <v>632</v>
      </c>
      <c r="D33" s="148"/>
      <c r="E33" s="146" t="s">
        <v>626</v>
      </c>
      <c r="F33" s="157" t="s">
        <v>79</v>
      </c>
      <c r="G33" s="146" t="s">
        <v>644</v>
      </c>
      <c r="H33" s="147"/>
      <c r="I33" s="147"/>
      <c r="J33" s="147"/>
      <c r="K33" s="148"/>
      <c r="L33" s="146" t="s">
        <v>645</v>
      </c>
      <c r="M33" s="147"/>
      <c r="N33" s="147"/>
      <c r="O33" s="147"/>
      <c r="P33" s="148"/>
    </row>
    <row r="34" spans="1:28" x14ac:dyDescent="0.25">
      <c r="A34" s="16"/>
      <c r="B34" s="248"/>
      <c r="C34" s="170"/>
      <c r="D34" s="171"/>
      <c r="E34" s="248"/>
      <c r="F34" s="170"/>
      <c r="G34" s="170"/>
      <c r="H34" s="143"/>
      <c r="I34" s="143"/>
      <c r="J34" s="143"/>
      <c r="K34" s="171"/>
      <c r="L34" s="170"/>
      <c r="M34" s="143"/>
      <c r="N34" s="143"/>
      <c r="O34" s="143"/>
      <c r="P34" s="171"/>
    </row>
    <row r="35" spans="1:28" x14ac:dyDescent="0.25">
      <c r="A35" s="16"/>
      <c r="B35" s="248"/>
      <c r="C35" s="170"/>
      <c r="D35" s="171"/>
      <c r="E35" s="248"/>
      <c r="F35" s="170"/>
      <c r="G35" s="170"/>
      <c r="H35" s="143"/>
      <c r="I35" s="143"/>
      <c r="J35" s="143"/>
      <c r="K35" s="171"/>
      <c r="L35" s="170"/>
      <c r="M35" s="143"/>
      <c r="N35" s="143"/>
      <c r="O35" s="143"/>
      <c r="P35" s="171"/>
    </row>
    <row r="36" spans="1:28" x14ac:dyDescent="0.25">
      <c r="A36" s="16"/>
      <c r="B36" s="155"/>
      <c r="C36" s="149"/>
      <c r="D36" s="151"/>
      <c r="E36" s="155"/>
      <c r="F36" s="149"/>
      <c r="G36" s="149"/>
      <c r="H36" s="150"/>
      <c r="I36" s="150"/>
      <c r="J36" s="150"/>
      <c r="K36" s="151"/>
      <c r="L36" s="149"/>
      <c r="M36" s="150"/>
      <c r="N36" s="150"/>
      <c r="O36" s="150"/>
      <c r="P36" s="151"/>
    </row>
    <row r="37" spans="1:28" x14ac:dyDescent="0.25">
      <c r="A37" s="16"/>
      <c r="B37" s="252"/>
      <c r="C37" s="147"/>
      <c r="D37" s="147"/>
      <c r="E37" s="147"/>
      <c r="F37" s="147"/>
      <c r="G37" s="147"/>
      <c r="H37" s="147"/>
      <c r="I37" s="147"/>
      <c r="J37" s="147"/>
      <c r="K37" s="147"/>
      <c r="L37" s="147"/>
      <c r="M37" s="147"/>
      <c r="N37" s="147"/>
      <c r="O37" s="147"/>
      <c r="P37" s="147"/>
    </row>
    <row r="38" spans="1:28" x14ac:dyDescent="0.25">
      <c r="A38" s="16"/>
      <c r="B38" s="149"/>
      <c r="C38" s="150"/>
      <c r="D38" s="150"/>
      <c r="E38" s="150"/>
      <c r="F38" s="150"/>
      <c r="G38" s="150"/>
      <c r="H38" s="150"/>
      <c r="I38" s="150"/>
      <c r="J38" s="150"/>
      <c r="K38" s="150"/>
      <c r="L38" s="150"/>
      <c r="M38" s="150"/>
      <c r="N38" s="150"/>
      <c r="O38" s="150"/>
      <c r="P38" s="150"/>
    </row>
    <row r="39" spans="1:28" x14ac:dyDescent="0.25">
      <c r="A39" s="16"/>
      <c r="B39" s="255" t="s">
        <v>646</v>
      </c>
      <c r="C39" s="152"/>
      <c r="D39" s="152"/>
      <c r="E39" s="152"/>
      <c r="F39" s="152"/>
      <c r="G39" s="152"/>
      <c r="H39" s="152"/>
      <c r="I39" s="152"/>
      <c r="J39" s="152"/>
      <c r="K39" s="152"/>
      <c r="L39" s="152"/>
      <c r="M39" s="152"/>
      <c r="N39" s="152"/>
      <c r="O39" s="152"/>
      <c r="P39" s="153"/>
    </row>
    <row r="40" spans="1:28" ht="14.45" customHeight="1" x14ac:dyDescent="0.25">
      <c r="A40" s="16"/>
      <c r="B40" s="246" t="s">
        <v>647</v>
      </c>
      <c r="C40" s="246" t="s">
        <v>648</v>
      </c>
      <c r="D40" s="246" t="s">
        <v>649</v>
      </c>
      <c r="E40" s="147"/>
      <c r="F40" s="147"/>
      <c r="G40" s="147"/>
      <c r="H40" s="147"/>
      <c r="I40" s="147"/>
      <c r="J40" s="147"/>
      <c r="K40" s="147"/>
      <c r="L40" s="147"/>
      <c r="M40" s="147"/>
      <c r="N40" s="147"/>
      <c r="O40" s="147"/>
      <c r="P40" s="148"/>
    </row>
    <row r="41" spans="1:28" ht="17.25" customHeight="1" x14ac:dyDescent="0.3">
      <c r="A41" s="16"/>
      <c r="B41" s="155"/>
      <c r="C41" s="155"/>
      <c r="D41" s="149"/>
      <c r="E41" s="150"/>
      <c r="F41" s="150"/>
      <c r="G41" s="150"/>
      <c r="H41" s="150"/>
      <c r="I41" s="150"/>
      <c r="J41" s="150"/>
      <c r="K41" s="150"/>
      <c r="L41" s="150"/>
      <c r="M41" s="150"/>
      <c r="N41" s="150"/>
      <c r="O41" s="150"/>
      <c r="P41" s="151"/>
      <c r="R41" s="44"/>
      <c r="S41" s="44"/>
      <c r="T41" s="44"/>
      <c r="U41" s="44"/>
      <c r="V41" s="44"/>
      <c r="W41" s="44"/>
      <c r="X41" s="44"/>
      <c r="Y41" s="44"/>
      <c r="Z41" s="44"/>
      <c r="AA41" s="44"/>
      <c r="AB41" s="44"/>
    </row>
    <row r="42" spans="1:28" ht="17.25" customHeight="1" x14ac:dyDescent="0.3">
      <c r="A42" s="16"/>
      <c r="B42" s="146" t="s">
        <v>626</v>
      </c>
      <c r="C42" s="249" t="s">
        <v>626</v>
      </c>
      <c r="D42" s="146" t="s">
        <v>650</v>
      </c>
      <c r="E42" s="194"/>
      <c r="F42" s="194"/>
      <c r="G42" s="194"/>
      <c r="H42" s="194"/>
      <c r="I42" s="194"/>
      <c r="J42" s="194"/>
      <c r="K42" s="194"/>
      <c r="L42" s="194"/>
      <c r="M42" s="194"/>
      <c r="N42" s="194"/>
      <c r="O42" s="194"/>
      <c r="P42" s="194"/>
      <c r="R42" s="44"/>
      <c r="S42" s="44"/>
      <c r="T42" s="44"/>
      <c r="U42" s="44"/>
      <c r="V42" s="44"/>
      <c r="W42" s="44"/>
      <c r="X42" s="44"/>
      <c r="Y42" s="44"/>
      <c r="Z42" s="44"/>
      <c r="AA42" s="44"/>
      <c r="AB42" s="44"/>
    </row>
    <row r="43" spans="1:28" ht="17.25" customHeight="1" x14ac:dyDescent="0.3">
      <c r="A43" s="16"/>
      <c r="B43" s="194"/>
      <c r="C43" s="194"/>
      <c r="D43" s="194"/>
      <c r="E43" s="194"/>
      <c r="F43" s="194"/>
      <c r="G43" s="194"/>
      <c r="H43" s="194"/>
      <c r="I43" s="194"/>
      <c r="J43" s="194"/>
      <c r="K43" s="194"/>
      <c r="L43" s="194"/>
      <c r="M43" s="194"/>
      <c r="N43" s="194"/>
      <c r="O43" s="194"/>
      <c r="P43" s="194"/>
      <c r="R43" s="44"/>
      <c r="S43" s="44"/>
      <c r="T43" s="44"/>
      <c r="U43" s="44"/>
      <c r="V43" s="44"/>
      <c r="W43" s="44"/>
      <c r="X43" s="44"/>
      <c r="Y43" s="44"/>
      <c r="Z43" s="44"/>
      <c r="AA43" s="44"/>
      <c r="AB43" s="44"/>
    </row>
    <row r="44" spans="1:28" ht="17.25" customHeight="1" x14ac:dyDescent="0.3">
      <c r="A44" s="16"/>
      <c r="B44" s="16"/>
      <c r="C44" s="16"/>
      <c r="D44" s="16"/>
      <c r="E44" s="16"/>
      <c r="F44" s="16"/>
      <c r="G44" s="16"/>
      <c r="H44" s="16"/>
      <c r="I44" s="16"/>
      <c r="J44" s="16"/>
      <c r="K44" s="16"/>
      <c r="L44" s="16"/>
      <c r="M44" s="16"/>
      <c r="N44" s="16"/>
      <c r="O44" s="16"/>
      <c r="P44" s="16"/>
      <c r="R44" s="44"/>
      <c r="S44" s="44"/>
      <c r="T44" s="44"/>
      <c r="U44" s="44"/>
      <c r="V44" s="44"/>
      <c r="W44" s="44"/>
      <c r="X44" s="44"/>
      <c r="Y44" s="44"/>
      <c r="Z44" s="44"/>
      <c r="AA44" s="44"/>
      <c r="AB44" s="44"/>
    </row>
    <row r="45" spans="1:28" ht="14.45" customHeight="1" x14ac:dyDescent="0.3">
      <c r="A45" s="16"/>
      <c r="B45" s="173" t="s">
        <v>651</v>
      </c>
      <c r="C45" s="143"/>
      <c r="D45" s="143"/>
      <c r="E45" s="143"/>
      <c r="F45" s="143"/>
      <c r="G45" s="143"/>
      <c r="H45" s="143"/>
      <c r="I45" s="143"/>
      <c r="J45" s="143"/>
      <c r="K45" s="143"/>
      <c r="L45" s="143"/>
      <c r="M45" s="143"/>
      <c r="N45" s="143"/>
      <c r="O45" s="143"/>
      <c r="P45" s="143"/>
      <c r="R45" s="89"/>
      <c r="S45" s="89"/>
      <c r="T45" s="89"/>
      <c r="U45" s="89"/>
      <c r="V45" s="89"/>
      <c r="W45" s="89"/>
      <c r="X45" s="89"/>
      <c r="Y45" s="89"/>
      <c r="Z45" s="89"/>
      <c r="AA45" s="89"/>
      <c r="AB45" s="89"/>
    </row>
    <row r="46" spans="1:28" x14ac:dyDescent="0.25">
      <c r="A46" s="16"/>
      <c r="B46" s="143"/>
      <c r="C46" s="143"/>
      <c r="D46" s="143"/>
      <c r="E46" s="143"/>
      <c r="F46" s="143"/>
      <c r="G46" s="143"/>
      <c r="H46" s="143"/>
      <c r="I46" s="143"/>
      <c r="J46" s="143"/>
      <c r="K46" s="143"/>
      <c r="L46" s="143"/>
      <c r="M46" s="143"/>
      <c r="N46" s="143"/>
      <c r="O46" s="143"/>
      <c r="P46" s="143"/>
    </row>
    <row r="47" spans="1:28" x14ac:dyDescent="0.25">
      <c r="A47" s="16"/>
      <c r="B47" s="143"/>
      <c r="C47" s="143"/>
      <c r="D47" s="143"/>
      <c r="E47" s="143"/>
      <c r="F47" s="143"/>
      <c r="G47" s="143"/>
      <c r="H47" s="143"/>
      <c r="I47" s="143"/>
      <c r="J47" s="143"/>
      <c r="K47" s="143"/>
      <c r="L47" s="143"/>
      <c r="M47" s="143"/>
      <c r="N47" s="143"/>
      <c r="O47" s="143"/>
      <c r="P47" s="143"/>
    </row>
    <row r="48" spans="1:28" ht="17.25" customHeight="1" x14ac:dyDescent="0.3">
      <c r="A48" s="16"/>
      <c r="B48" s="143"/>
      <c r="C48" s="143"/>
      <c r="D48" s="143"/>
      <c r="E48" s="143"/>
      <c r="F48" s="143"/>
      <c r="G48" s="143"/>
      <c r="H48" s="143"/>
      <c r="I48" s="143"/>
      <c r="J48" s="143"/>
      <c r="K48" s="143"/>
      <c r="L48" s="143"/>
      <c r="M48" s="143"/>
      <c r="N48" s="143"/>
      <c r="O48" s="143"/>
      <c r="P48" s="143"/>
      <c r="R48" s="44"/>
    </row>
    <row r="49" spans="1:16" x14ac:dyDescent="0.25">
      <c r="A49" s="16"/>
      <c r="B49" s="16"/>
      <c r="C49" s="16"/>
      <c r="D49" s="16"/>
      <c r="E49" s="16"/>
      <c r="F49" s="16"/>
      <c r="G49" s="16"/>
      <c r="H49" s="16"/>
      <c r="I49" s="16"/>
      <c r="J49" s="16"/>
      <c r="K49" s="16"/>
      <c r="L49" s="16"/>
      <c r="M49" s="16"/>
      <c r="N49" s="16"/>
      <c r="O49" s="16"/>
      <c r="P49" s="16"/>
    </row>
  </sheetData>
  <sheetProtection sheet="1" objects="1" scenarios="1" formatColumns="0" formatRows="0"/>
  <mergeCells count="66">
    <mergeCell ref="B2:P2"/>
    <mergeCell ref="E14:E16"/>
    <mergeCell ref="C17:D20"/>
    <mergeCell ref="L33:P36"/>
    <mergeCell ref="B17:B20"/>
    <mergeCell ref="B5:B7"/>
    <mergeCell ref="C5:P5"/>
    <mergeCell ref="F21:F24"/>
    <mergeCell ref="G33:K36"/>
    <mergeCell ref="L25:P28"/>
    <mergeCell ref="G29:K32"/>
    <mergeCell ref="L6:P7"/>
    <mergeCell ref="E6:E7"/>
    <mergeCell ref="G6:K7"/>
    <mergeCell ref="F6:F7"/>
    <mergeCell ref="B39:P39"/>
    <mergeCell ref="C21:D24"/>
    <mergeCell ref="D40:P41"/>
    <mergeCell ref="E25:E28"/>
    <mergeCell ref="B3:P4"/>
    <mergeCell ref="C40:C41"/>
    <mergeCell ref="C14:D16"/>
    <mergeCell ref="E11:E13"/>
    <mergeCell ref="B14:B16"/>
    <mergeCell ref="E8:E10"/>
    <mergeCell ref="C6:D7"/>
    <mergeCell ref="F14:F16"/>
    <mergeCell ref="G25:K28"/>
    <mergeCell ref="F17:F20"/>
    <mergeCell ref="B37:P38"/>
    <mergeCell ref="L21:P24"/>
    <mergeCell ref="G21:K24"/>
    <mergeCell ref="B45:P48"/>
    <mergeCell ref="B25:B28"/>
    <mergeCell ref="F29:F32"/>
    <mergeCell ref="L8:P10"/>
    <mergeCell ref="C11:D13"/>
    <mergeCell ref="B40:B41"/>
    <mergeCell ref="C8:D10"/>
    <mergeCell ref="B11:B13"/>
    <mergeCell ref="L17:P20"/>
    <mergeCell ref="G8:K10"/>
    <mergeCell ref="F11:F13"/>
    <mergeCell ref="B8:B10"/>
    <mergeCell ref="C33:D36"/>
    <mergeCell ref="G17:K20"/>
    <mergeCell ref="L14:P16"/>
    <mergeCell ref="B33:B36"/>
    <mergeCell ref="B42:B43"/>
    <mergeCell ref="B29:B32"/>
    <mergeCell ref="E21:E24"/>
    <mergeCell ref="F8:F10"/>
    <mergeCell ref="B21:B24"/>
    <mergeCell ref="D42:P43"/>
    <mergeCell ref="L11:P13"/>
    <mergeCell ref="C29:D32"/>
    <mergeCell ref="C25:D28"/>
    <mergeCell ref="G14:K16"/>
    <mergeCell ref="F33:F36"/>
    <mergeCell ref="E29:E32"/>
    <mergeCell ref="F25:F28"/>
    <mergeCell ref="E17:E20"/>
    <mergeCell ref="L29:P32"/>
    <mergeCell ref="C42:C43"/>
    <mergeCell ref="E33:E36"/>
    <mergeCell ref="G11:K13"/>
  </mergeCells>
  <dataValidations count="3">
    <dataValidation type="list" allowBlank="1" showInputMessage="1" showErrorMessage="1" prompt="Select Rating" sqref="B42:C43 E17:E19 E21:E23 E25:E27 E29:E31 E33:E35 E8:E16" xr:uid="{00000000-0002-0000-0A00-000000000000}">
      <formula1>"Low, Moderate, Substantial, High"</formula1>
    </dataValidation>
    <dataValidation type="list" allowBlank="1" showInputMessage="1" showErrorMessage="1" prompt="Select Response" sqref="F17:F19 F21:F23 F25:F27 F29:F31 F33:F35 F8:F16" xr:uid="{00000000-0002-0000-0A00-000001000000}">
      <formula1>"Yes, No"</formula1>
    </dataValidation>
    <dataValidation type="list" allowBlank="1" showInputMessage="1" showErrorMessage="1" prompt="Select type of risk" sqref="C8:D36" xr:uid="{00000000-0002-0000-0A00-000002000000}">
      <formula1>"Political, Economic, Legal &amp; Regulatory, Environmental, Social, Institutional, Operational &amp; Logistical, Reputational, Partnership &amp; Coordination, Strategic, Safety &amp; Security"</formula1>
    </dataValidation>
  </dataValidations>
  <pageMargins left="0.25" right="0.25" top="0.75" bottom="0.75" header="0.3" footer="0.3"/>
  <pageSetup paperSize="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3" tint="0.499984740745262"/>
  </sheetPr>
  <dimension ref="A1:AB50"/>
  <sheetViews>
    <sheetView showGridLines="0" view="pageBreakPreview" zoomScale="130" zoomScaleNormal="100" zoomScaleSheetLayoutView="130" workbookViewId="0">
      <selection activeCell="P15" sqref="P15"/>
    </sheetView>
  </sheetViews>
  <sheetFormatPr defaultColWidth="8.85546875" defaultRowHeight="15" x14ac:dyDescent="0.25"/>
  <cols>
    <col min="1" max="1" width="1.42578125" customWidth="1"/>
  </cols>
  <sheetData>
    <row r="1" spans="1:28" x14ac:dyDescent="0.25">
      <c r="A1" s="16"/>
      <c r="B1" s="16"/>
      <c r="C1" s="16"/>
      <c r="D1" s="16"/>
      <c r="E1" s="16"/>
      <c r="F1" s="16"/>
      <c r="G1" s="16"/>
      <c r="H1" s="16"/>
      <c r="I1" s="16"/>
      <c r="J1" s="16"/>
      <c r="K1" s="16"/>
    </row>
    <row r="2" spans="1:28" ht="15.95" customHeight="1" x14ac:dyDescent="0.3">
      <c r="A2" s="16"/>
      <c r="B2" s="245" t="s">
        <v>652</v>
      </c>
      <c r="C2" s="143"/>
      <c r="D2" s="143"/>
      <c r="E2" s="143"/>
      <c r="F2" s="143"/>
      <c r="G2" s="143"/>
      <c r="H2" s="143"/>
      <c r="I2" s="143"/>
      <c r="J2" s="143"/>
      <c r="K2" s="143"/>
      <c r="M2" s="93"/>
      <c r="N2" s="44"/>
      <c r="O2" s="44"/>
      <c r="P2" s="44"/>
      <c r="Q2" s="44"/>
      <c r="R2" s="44"/>
      <c r="S2" s="44"/>
      <c r="T2" s="44"/>
      <c r="U2" s="44"/>
      <c r="V2" s="44"/>
      <c r="W2" s="44"/>
      <c r="X2" s="44"/>
      <c r="Y2" s="44"/>
      <c r="Z2" s="44"/>
      <c r="AA2" s="44"/>
      <c r="AB2" s="44"/>
    </row>
    <row r="3" spans="1:28" ht="15.95" customHeight="1" x14ac:dyDescent="0.3">
      <c r="A3" s="16"/>
      <c r="B3" s="19"/>
      <c r="C3" s="19"/>
      <c r="D3" s="19"/>
      <c r="E3" s="19"/>
      <c r="F3" s="19"/>
      <c r="G3" s="19"/>
      <c r="H3" s="19"/>
      <c r="I3" s="19"/>
      <c r="J3" s="19"/>
      <c r="K3" s="19"/>
      <c r="M3" s="44"/>
      <c r="N3" s="44"/>
      <c r="O3" s="44"/>
      <c r="P3" s="44"/>
      <c r="Q3" s="44"/>
      <c r="R3" s="44"/>
      <c r="S3" s="44"/>
      <c r="T3" s="44"/>
      <c r="U3" s="44"/>
      <c r="V3" s="44"/>
      <c r="W3" s="44"/>
      <c r="X3" s="44"/>
      <c r="Y3" s="44"/>
      <c r="Z3" s="44"/>
      <c r="AA3" s="44"/>
      <c r="AB3" s="44"/>
    </row>
    <row r="4" spans="1:28" ht="15.95" customHeight="1" x14ac:dyDescent="0.3">
      <c r="A4" s="16"/>
      <c r="B4" s="146" t="s">
        <v>653</v>
      </c>
      <c r="C4" s="147"/>
      <c r="D4" s="147"/>
      <c r="E4" s="147"/>
      <c r="F4" s="147"/>
      <c r="G4" s="147"/>
      <c r="H4" s="147"/>
      <c r="I4" s="147"/>
      <c r="J4" s="147"/>
      <c r="K4" s="148"/>
      <c r="M4" s="43"/>
      <c r="N4" s="44"/>
      <c r="O4" s="44"/>
      <c r="P4" s="44"/>
      <c r="Q4" s="44"/>
      <c r="R4" s="44"/>
      <c r="S4" s="44"/>
      <c r="T4" s="44"/>
      <c r="U4" s="44"/>
      <c r="V4" s="44"/>
      <c r="W4" s="44"/>
      <c r="X4" s="44"/>
      <c r="Y4" s="44"/>
      <c r="Z4" s="44"/>
      <c r="AA4" s="44"/>
      <c r="AB4" s="44"/>
    </row>
    <row r="5" spans="1:28" ht="24.95" customHeight="1" x14ac:dyDescent="0.3">
      <c r="A5" s="16"/>
      <c r="B5" s="149"/>
      <c r="C5" s="150"/>
      <c r="D5" s="150"/>
      <c r="E5" s="150"/>
      <c r="F5" s="150"/>
      <c r="G5" s="150"/>
      <c r="H5" s="150"/>
      <c r="I5" s="150"/>
      <c r="J5" s="150"/>
      <c r="K5" s="151"/>
      <c r="M5" s="44"/>
      <c r="N5" s="44"/>
      <c r="O5" s="44"/>
      <c r="P5" s="44"/>
      <c r="Q5" s="44"/>
      <c r="R5" s="44"/>
      <c r="S5" s="44"/>
      <c r="T5" s="44"/>
      <c r="U5" s="44"/>
      <c r="V5" s="44"/>
      <c r="W5" s="44"/>
      <c r="X5" s="44"/>
      <c r="Y5" s="44"/>
      <c r="Z5" s="44"/>
      <c r="AA5" s="44"/>
      <c r="AB5" s="44"/>
    </row>
    <row r="6" spans="1:28" ht="14.45" customHeight="1" x14ac:dyDescent="0.3">
      <c r="A6" s="16"/>
      <c r="B6" s="146"/>
      <c r="C6" s="152"/>
      <c r="D6" s="152"/>
      <c r="E6" s="152"/>
      <c r="F6" s="152"/>
      <c r="G6" s="152"/>
      <c r="H6" s="152"/>
      <c r="I6" s="152"/>
      <c r="J6" s="152"/>
      <c r="K6" s="153"/>
      <c r="M6" s="44"/>
      <c r="N6" s="44"/>
      <c r="O6" s="44"/>
      <c r="P6" s="44"/>
      <c r="Q6" s="44"/>
      <c r="R6" s="44"/>
      <c r="S6" s="44"/>
      <c r="T6" s="44"/>
      <c r="U6" s="44"/>
      <c r="V6" s="44"/>
      <c r="W6" s="44"/>
      <c r="X6" s="44"/>
      <c r="Y6" s="44"/>
      <c r="Z6" s="44"/>
      <c r="AA6" s="44"/>
      <c r="AB6" s="44"/>
    </row>
    <row r="7" spans="1:28" ht="14.45" customHeight="1" x14ac:dyDescent="0.3">
      <c r="A7" s="16"/>
      <c r="B7" s="246" t="s">
        <v>654</v>
      </c>
      <c r="C7" s="147"/>
      <c r="D7" s="147"/>
      <c r="E7" s="148"/>
      <c r="F7" s="254" t="s">
        <v>655</v>
      </c>
      <c r="G7" s="147"/>
      <c r="H7" s="147"/>
      <c r="I7" s="147"/>
      <c r="J7" s="147"/>
      <c r="K7" s="148"/>
      <c r="M7" s="44"/>
      <c r="N7" s="44"/>
      <c r="O7" s="44"/>
      <c r="P7" s="44"/>
      <c r="Q7" s="44"/>
      <c r="R7" s="44"/>
      <c r="S7" s="44"/>
      <c r="T7" s="44"/>
      <c r="U7" s="44"/>
      <c r="V7" s="44"/>
      <c r="W7" s="44"/>
      <c r="X7" s="44"/>
      <c r="Y7" s="44"/>
      <c r="Z7" s="44"/>
      <c r="AA7" s="44"/>
      <c r="AB7" s="44"/>
    </row>
    <row r="8" spans="1:28" ht="17.25" customHeight="1" x14ac:dyDescent="0.3">
      <c r="A8" s="16"/>
      <c r="B8" s="149"/>
      <c r="C8" s="150"/>
      <c r="D8" s="150"/>
      <c r="E8" s="151"/>
      <c r="F8" s="149"/>
      <c r="G8" s="150"/>
      <c r="H8" s="150"/>
      <c r="I8" s="150"/>
      <c r="J8" s="150"/>
      <c r="K8" s="151"/>
      <c r="M8" s="44"/>
      <c r="N8" s="44"/>
      <c r="O8" s="44"/>
      <c r="P8" s="44"/>
      <c r="Q8" s="44"/>
      <c r="R8" s="44"/>
      <c r="S8" s="44"/>
      <c r="T8" s="44"/>
      <c r="U8" s="44"/>
      <c r="V8" s="44"/>
      <c r="W8" s="44"/>
      <c r="X8" s="44"/>
      <c r="Y8" s="44"/>
      <c r="Z8" s="44"/>
      <c r="AA8" s="44"/>
      <c r="AB8" s="44"/>
    </row>
    <row r="9" spans="1:28" ht="14.45" customHeight="1" x14ac:dyDescent="0.3">
      <c r="A9" s="16"/>
      <c r="B9" s="256" t="s">
        <v>656</v>
      </c>
      <c r="C9" s="147"/>
      <c r="D9" s="147"/>
      <c r="E9" s="148"/>
      <c r="F9" s="249" t="s">
        <v>613</v>
      </c>
      <c r="G9" s="147"/>
      <c r="H9" s="147"/>
      <c r="I9" s="147"/>
      <c r="J9" s="147"/>
      <c r="K9" s="148"/>
      <c r="M9" s="44"/>
      <c r="N9" s="44"/>
      <c r="O9" s="44"/>
      <c r="P9" s="44"/>
      <c r="Q9" s="44"/>
      <c r="R9" s="44"/>
      <c r="S9" s="44"/>
      <c r="T9" s="44"/>
      <c r="U9" s="44"/>
      <c r="V9" s="44"/>
      <c r="W9" s="44"/>
      <c r="X9" s="44"/>
      <c r="Y9" s="44"/>
      <c r="Z9" s="44"/>
      <c r="AA9" s="44"/>
      <c r="AB9" s="44"/>
    </row>
    <row r="10" spans="1:28" ht="17.25" customHeight="1" x14ac:dyDescent="0.3">
      <c r="A10" s="16"/>
      <c r="B10" s="149"/>
      <c r="C10" s="150"/>
      <c r="D10" s="150"/>
      <c r="E10" s="151"/>
      <c r="F10" s="149"/>
      <c r="G10" s="150"/>
      <c r="H10" s="150"/>
      <c r="I10" s="150"/>
      <c r="J10" s="150"/>
      <c r="K10" s="151"/>
      <c r="M10" s="44"/>
      <c r="N10" s="44"/>
      <c r="O10" s="44"/>
      <c r="P10" s="44"/>
      <c r="Q10" s="44"/>
      <c r="R10" s="44"/>
      <c r="S10" s="44"/>
      <c r="T10" s="44"/>
      <c r="U10" s="44"/>
      <c r="V10" s="44"/>
      <c r="W10" s="44"/>
      <c r="X10" s="44"/>
      <c r="Y10" s="44"/>
      <c r="Z10" s="44"/>
      <c r="AA10" s="44"/>
      <c r="AB10" s="44"/>
    </row>
    <row r="11" spans="1:28" ht="17.25" customHeight="1" x14ac:dyDescent="0.3">
      <c r="A11" s="16"/>
      <c r="B11" s="256" t="s">
        <v>657</v>
      </c>
      <c r="C11" s="147"/>
      <c r="D11" s="147"/>
      <c r="E11" s="148"/>
      <c r="F11" s="249"/>
      <c r="G11" s="147"/>
      <c r="H11" s="147"/>
      <c r="I11" s="147"/>
      <c r="J11" s="147"/>
      <c r="K11" s="148"/>
      <c r="M11" s="44"/>
      <c r="N11" s="44"/>
      <c r="O11" s="44"/>
      <c r="P11" s="44"/>
      <c r="Q11" s="44"/>
      <c r="R11" s="44"/>
      <c r="S11" s="44"/>
      <c r="T11" s="44"/>
      <c r="U11" s="44"/>
      <c r="V11" s="44"/>
      <c r="W11" s="44"/>
      <c r="X11" s="44"/>
      <c r="Y11" s="44"/>
      <c r="Z11" s="44"/>
      <c r="AA11" s="44"/>
      <c r="AB11" s="44"/>
    </row>
    <row r="12" spans="1:28" ht="17.25" customHeight="1" x14ac:dyDescent="0.3">
      <c r="A12" s="16"/>
      <c r="B12" s="149"/>
      <c r="C12" s="150"/>
      <c r="D12" s="150"/>
      <c r="E12" s="151"/>
      <c r="F12" s="149"/>
      <c r="G12" s="150"/>
      <c r="H12" s="150"/>
      <c r="I12" s="150"/>
      <c r="J12" s="150"/>
      <c r="K12" s="151"/>
      <c r="M12" s="44"/>
      <c r="N12" s="44"/>
      <c r="O12" s="44"/>
      <c r="P12" s="44"/>
      <c r="Q12" s="44"/>
      <c r="R12" s="44"/>
      <c r="S12" s="44"/>
      <c r="T12" s="44"/>
      <c r="U12" s="44"/>
      <c r="V12" s="44"/>
      <c r="W12" s="44"/>
      <c r="X12" s="44"/>
      <c r="Y12" s="44"/>
      <c r="Z12" s="44"/>
      <c r="AA12" s="44"/>
      <c r="AB12" s="44"/>
    </row>
    <row r="13" spans="1:28" ht="17.25" customHeight="1" x14ac:dyDescent="0.3">
      <c r="A13" s="16"/>
      <c r="B13" s="256" t="s">
        <v>658</v>
      </c>
      <c r="C13" s="147"/>
      <c r="D13" s="147"/>
      <c r="E13" s="148"/>
      <c r="F13" s="249"/>
      <c r="G13" s="147"/>
      <c r="H13" s="147"/>
      <c r="I13" s="147"/>
      <c r="J13" s="147"/>
      <c r="K13" s="148"/>
      <c r="M13" s="44"/>
    </row>
    <row r="14" spans="1:28" ht="17.25" customHeight="1" x14ac:dyDescent="0.3">
      <c r="A14" s="16"/>
      <c r="B14" s="149"/>
      <c r="C14" s="150"/>
      <c r="D14" s="150"/>
      <c r="E14" s="151"/>
      <c r="F14" s="149"/>
      <c r="G14" s="150"/>
      <c r="H14" s="150"/>
      <c r="I14" s="150"/>
      <c r="J14" s="150"/>
      <c r="K14" s="151"/>
      <c r="M14" s="44"/>
    </row>
    <row r="15" spans="1:28" ht="17.25" customHeight="1" x14ac:dyDescent="0.3">
      <c r="A15" s="16"/>
      <c r="B15" s="256" t="s">
        <v>659</v>
      </c>
      <c r="C15" s="147"/>
      <c r="D15" s="147"/>
      <c r="E15" s="148"/>
      <c r="F15" s="249"/>
      <c r="G15" s="147"/>
      <c r="H15" s="147"/>
      <c r="I15" s="147"/>
      <c r="J15" s="147"/>
      <c r="K15" s="148"/>
      <c r="M15" s="44"/>
    </row>
    <row r="16" spans="1:28" ht="17.25" customHeight="1" x14ac:dyDescent="0.3">
      <c r="A16" s="16"/>
      <c r="B16" s="149"/>
      <c r="C16" s="150"/>
      <c r="D16" s="150"/>
      <c r="E16" s="151"/>
      <c r="F16" s="149"/>
      <c r="G16" s="150"/>
      <c r="H16" s="150"/>
      <c r="I16" s="150"/>
      <c r="J16" s="150"/>
      <c r="K16" s="151"/>
      <c r="M16" s="44"/>
    </row>
    <row r="17" spans="1:13" ht="17.25" customHeight="1" x14ac:dyDescent="0.3">
      <c r="A17" s="16"/>
      <c r="B17" s="256" t="s">
        <v>660</v>
      </c>
      <c r="C17" s="147"/>
      <c r="D17" s="147"/>
      <c r="E17" s="148"/>
      <c r="F17" s="249"/>
      <c r="G17" s="147"/>
      <c r="H17" s="147"/>
      <c r="I17" s="147"/>
      <c r="J17" s="147"/>
      <c r="K17" s="148"/>
      <c r="M17" s="44"/>
    </row>
    <row r="18" spans="1:13" ht="17.25" customHeight="1" x14ac:dyDescent="0.3">
      <c r="A18" s="16"/>
      <c r="B18" s="149"/>
      <c r="C18" s="150"/>
      <c r="D18" s="150"/>
      <c r="E18" s="151"/>
      <c r="F18" s="149"/>
      <c r="G18" s="150"/>
      <c r="H18" s="150"/>
      <c r="I18" s="150"/>
      <c r="J18" s="150"/>
      <c r="K18" s="151"/>
      <c r="M18" s="44"/>
    </row>
    <row r="19" spans="1:13" ht="17.25" customHeight="1" x14ac:dyDescent="0.3">
      <c r="A19" s="16"/>
      <c r="B19" s="146"/>
      <c r="C19" s="147"/>
      <c r="D19" s="147"/>
      <c r="E19" s="147"/>
      <c r="F19" s="147"/>
      <c r="G19" s="147"/>
      <c r="H19" s="147"/>
      <c r="I19" s="147"/>
      <c r="J19" s="147"/>
      <c r="K19" s="148"/>
      <c r="M19" s="44"/>
    </row>
    <row r="20" spans="1:13" ht="17.25" customHeight="1" x14ac:dyDescent="0.3">
      <c r="A20" s="16"/>
      <c r="B20" s="149"/>
      <c r="C20" s="150"/>
      <c r="D20" s="150"/>
      <c r="E20" s="150"/>
      <c r="F20" s="150"/>
      <c r="G20" s="150"/>
      <c r="H20" s="150"/>
      <c r="I20" s="150"/>
      <c r="J20" s="150"/>
      <c r="K20" s="151"/>
      <c r="M20" s="44"/>
    </row>
    <row r="24" spans="1:13" ht="17.25" customHeight="1" x14ac:dyDescent="0.3">
      <c r="A24" s="16"/>
      <c r="B24" s="16"/>
      <c r="C24" s="16"/>
      <c r="D24" s="16"/>
      <c r="E24" s="16"/>
      <c r="F24" s="16"/>
      <c r="G24" s="16"/>
      <c r="H24" s="16"/>
      <c r="I24" s="16"/>
      <c r="J24" s="16"/>
      <c r="K24" s="16"/>
      <c r="M24" s="44"/>
    </row>
    <row r="25" spans="1:13" ht="17.25" customHeight="1" x14ac:dyDescent="0.3">
      <c r="A25" s="16"/>
      <c r="B25" s="16"/>
      <c r="C25" s="16"/>
      <c r="D25" s="16"/>
      <c r="E25" s="16"/>
      <c r="F25" s="16"/>
      <c r="G25" s="16"/>
      <c r="H25" s="16"/>
      <c r="I25" s="16"/>
      <c r="J25" s="16"/>
      <c r="K25" s="16"/>
      <c r="M25" s="44"/>
    </row>
    <row r="26" spans="1:13" ht="17.25" customHeight="1" x14ac:dyDescent="0.3">
      <c r="A26" s="16"/>
      <c r="B26" s="16"/>
      <c r="C26" s="16"/>
      <c r="D26" s="16"/>
      <c r="E26" s="16"/>
      <c r="F26" s="16"/>
      <c r="G26" s="16"/>
      <c r="H26" s="16"/>
      <c r="I26" s="16"/>
      <c r="J26" s="16"/>
      <c r="K26" s="16"/>
      <c r="M26" s="44"/>
    </row>
    <row r="27" spans="1:13" ht="17.25" customHeight="1" x14ac:dyDescent="0.3">
      <c r="A27" s="16"/>
      <c r="B27" s="16"/>
      <c r="C27" s="16"/>
      <c r="D27" s="16"/>
      <c r="E27" s="16"/>
      <c r="F27" s="16"/>
      <c r="G27" s="16"/>
      <c r="H27" s="16"/>
      <c r="I27" s="16"/>
      <c r="J27" s="16"/>
      <c r="K27" s="16"/>
      <c r="M27" s="44"/>
    </row>
    <row r="28" spans="1:13" ht="17.25" customHeight="1" x14ac:dyDescent="0.3">
      <c r="A28" s="16"/>
      <c r="B28" s="16"/>
      <c r="C28" s="16"/>
      <c r="D28" s="16"/>
      <c r="E28" s="16"/>
      <c r="F28" s="16"/>
      <c r="G28" s="16"/>
      <c r="H28" s="16"/>
      <c r="I28" s="16"/>
      <c r="J28" s="16"/>
      <c r="K28" s="16"/>
      <c r="M28" s="44"/>
    </row>
    <row r="29" spans="1:13" ht="17.25" customHeight="1" x14ac:dyDescent="0.3">
      <c r="A29" s="16"/>
      <c r="B29" s="16"/>
      <c r="C29" s="16"/>
      <c r="D29" s="16"/>
      <c r="E29" s="16"/>
      <c r="F29" s="16"/>
      <c r="G29" s="16"/>
      <c r="H29" s="16"/>
      <c r="I29" s="16"/>
      <c r="J29" s="16"/>
      <c r="K29" s="16"/>
      <c r="M29" s="44"/>
    </row>
    <row r="30" spans="1:13" ht="17.25" customHeight="1" x14ac:dyDescent="0.3">
      <c r="A30" s="16"/>
      <c r="B30" s="16"/>
      <c r="C30" s="16"/>
      <c r="D30" s="16"/>
      <c r="E30" s="16"/>
      <c r="F30" s="16"/>
      <c r="G30" s="16"/>
      <c r="H30" s="16"/>
      <c r="I30" s="16"/>
      <c r="J30" s="16"/>
      <c r="K30" s="16"/>
      <c r="M30" s="44"/>
    </row>
    <row r="31" spans="1:13" ht="17.25" customHeight="1" x14ac:dyDescent="0.3">
      <c r="A31" s="16"/>
      <c r="B31" s="16"/>
      <c r="C31" s="16"/>
      <c r="D31" s="16"/>
      <c r="E31" s="16"/>
      <c r="F31" s="16"/>
      <c r="G31" s="16"/>
      <c r="H31" s="16"/>
      <c r="I31" s="16"/>
      <c r="J31" s="16"/>
      <c r="K31" s="16"/>
      <c r="M31" s="44"/>
    </row>
    <row r="32" spans="1:13" ht="17.25" customHeight="1" x14ac:dyDescent="0.3">
      <c r="A32" s="16"/>
      <c r="B32" s="16"/>
      <c r="C32" s="16"/>
      <c r="D32" s="16"/>
      <c r="E32" s="16"/>
      <c r="F32" s="16"/>
      <c r="G32" s="16"/>
      <c r="H32" s="16"/>
      <c r="I32" s="16"/>
      <c r="J32" s="16"/>
      <c r="K32" s="16"/>
      <c r="M32" s="44"/>
    </row>
    <row r="33" spans="1:13" ht="17.25" customHeight="1" x14ac:dyDescent="0.3">
      <c r="A33" s="16"/>
      <c r="B33" s="16"/>
      <c r="C33" s="16"/>
      <c r="D33" s="16"/>
      <c r="E33" s="16"/>
      <c r="F33" s="16"/>
      <c r="G33" s="16"/>
      <c r="H33" s="16"/>
      <c r="I33" s="16"/>
      <c r="J33" s="16"/>
      <c r="K33" s="16"/>
      <c r="M33" s="44"/>
    </row>
    <row r="34" spans="1:13" ht="17.25" customHeight="1" x14ac:dyDescent="0.3">
      <c r="A34" s="16"/>
      <c r="B34" s="16"/>
      <c r="C34" s="16"/>
      <c r="D34" s="16"/>
      <c r="E34" s="16"/>
      <c r="F34" s="16"/>
      <c r="G34" s="16"/>
      <c r="H34" s="16"/>
      <c r="I34" s="16"/>
      <c r="J34" s="16"/>
      <c r="K34" s="16"/>
      <c r="M34" s="44"/>
    </row>
    <row r="35" spans="1:13" ht="17.25" customHeight="1" x14ac:dyDescent="0.3">
      <c r="A35" s="16"/>
      <c r="B35" s="16"/>
      <c r="C35" s="16"/>
      <c r="D35" s="16"/>
      <c r="E35" s="16"/>
      <c r="F35" s="16"/>
      <c r="G35" s="16"/>
      <c r="H35" s="16"/>
      <c r="I35" s="16"/>
      <c r="J35" s="16"/>
      <c r="K35" s="16"/>
      <c r="M35" s="44"/>
    </row>
    <row r="36" spans="1:13" ht="17.25" customHeight="1" x14ac:dyDescent="0.3">
      <c r="A36" s="16"/>
      <c r="B36" s="16"/>
      <c r="C36" s="16"/>
      <c r="D36" s="16"/>
      <c r="E36" s="16"/>
      <c r="F36" s="16"/>
      <c r="G36" s="16"/>
      <c r="H36" s="16"/>
      <c r="I36" s="16"/>
      <c r="J36" s="16"/>
      <c r="K36" s="16"/>
      <c r="M36" s="44"/>
    </row>
    <row r="37" spans="1:13" ht="17.25" customHeight="1" x14ac:dyDescent="0.3">
      <c r="A37" s="16"/>
      <c r="B37" s="16"/>
      <c r="C37" s="16"/>
      <c r="D37" s="16"/>
      <c r="E37" s="16"/>
      <c r="F37" s="16"/>
      <c r="G37" s="16"/>
      <c r="H37" s="16"/>
      <c r="I37" s="16"/>
      <c r="J37" s="16"/>
      <c r="K37" s="16"/>
      <c r="M37" s="44"/>
    </row>
    <row r="38" spans="1:13" ht="17.25" customHeight="1" x14ac:dyDescent="0.3">
      <c r="A38" s="16"/>
      <c r="B38" s="16"/>
      <c r="C38" s="16"/>
      <c r="D38" s="16"/>
      <c r="E38" s="16"/>
      <c r="F38" s="16"/>
      <c r="G38" s="16"/>
      <c r="H38" s="16"/>
      <c r="I38" s="16"/>
      <c r="J38" s="16"/>
      <c r="K38" s="16"/>
      <c r="M38" s="44"/>
    </row>
    <row r="39" spans="1:13" ht="17.25" customHeight="1" x14ac:dyDescent="0.3">
      <c r="A39" s="16"/>
      <c r="B39" s="16"/>
      <c r="C39" s="16"/>
      <c r="D39" s="16"/>
      <c r="E39" s="16"/>
      <c r="F39" s="16"/>
      <c r="G39" s="16"/>
      <c r="H39" s="16"/>
      <c r="I39" s="16"/>
      <c r="J39" s="16"/>
      <c r="K39" s="16"/>
      <c r="M39" s="44"/>
    </row>
    <row r="40" spans="1:13" ht="17.25" customHeight="1" x14ac:dyDescent="0.3">
      <c r="A40" s="16"/>
      <c r="B40" s="16"/>
      <c r="C40" s="16"/>
      <c r="D40" s="16"/>
      <c r="E40" s="16"/>
      <c r="F40" s="16"/>
      <c r="G40" s="16"/>
      <c r="H40" s="16"/>
      <c r="I40" s="16"/>
      <c r="J40" s="16"/>
      <c r="K40" s="16"/>
      <c r="M40" s="44"/>
    </row>
    <row r="41" spans="1:13" ht="17.25" customHeight="1" x14ac:dyDescent="0.3">
      <c r="A41" s="16"/>
      <c r="B41" s="16"/>
      <c r="C41" s="16"/>
      <c r="D41" s="16"/>
      <c r="E41" s="16"/>
      <c r="F41" s="16"/>
      <c r="G41" s="16"/>
      <c r="H41" s="16"/>
      <c r="I41" s="16"/>
      <c r="J41" s="16"/>
      <c r="K41" s="16"/>
      <c r="M41" s="44"/>
    </row>
    <row r="42" spans="1:13" ht="17.25" customHeight="1" x14ac:dyDescent="0.3">
      <c r="A42" s="16"/>
      <c r="B42" s="16"/>
      <c r="C42" s="16"/>
      <c r="D42" s="16"/>
      <c r="E42" s="16"/>
      <c r="F42" s="16"/>
      <c r="G42" s="16"/>
      <c r="H42" s="16"/>
      <c r="I42" s="16"/>
      <c r="J42" s="16"/>
      <c r="K42" s="16"/>
      <c r="M42" s="44"/>
    </row>
    <row r="43" spans="1:13" ht="17.25" customHeight="1" x14ac:dyDescent="0.3">
      <c r="A43" s="16"/>
      <c r="B43" s="16"/>
      <c r="C43" s="16"/>
      <c r="D43" s="16"/>
      <c r="E43" s="16"/>
      <c r="F43" s="16"/>
      <c r="G43" s="16"/>
      <c r="H43" s="16"/>
      <c r="I43" s="16"/>
      <c r="J43" s="16"/>
      <c r="K43" s="16"/>
      <c r="M43" s="44"/>
    </row>
    <row r="44" spans="1:13" ht="17.25" customHeight="1" x14ac:dyDescent="0.3">
      <c r="A44" s="16"/>
      <c r="B44" s="16"/>
      <c r="C44" s="16"/>
      <c r="D44" s="16"/>
      <c r="E44" s="16"/>
      <c r="F44" s="16"/>
      <c r="G44" s="16"/>
      <c r="H44" s="16"/>
      <c r="I44" s="16"/>
      <c r="J44" s="16"/>
      <c r="K44" s="16"/>
      <c r="M44" s="44"/>
    </row>
    <row r="45" spans="1:13" ht="17.25" customHeight="1" x14ac:dyDescent="0.3">
      <c r="A45" s="16"/>
      <c r="B45" s="16"/>
      <c r="C45" s="16"/>
      <c r="D45" s="16"/>
      <c r="E45" s="16"/>
      <c r="F45" s="16"/>
      <c r="G45" s="16"/>
      <c r="H45" s="16"/>
      <c r="I45" s="16"/>
      <c r="J45" s="16"/>
      <c r="K45" s="16"/>
      <c r="M45" s="44"/>
    </row>
    <row r="46" spans="1:13" ht="17.25" customHeight="1" x14ac:dyDescent="0.3">
      <c r="A46" s="16"/>
      <c r="B46" s="16"/>
      <c r="C46" s="16"/>
      <c r="D46" s="16"/>
      <c r="E46" s="16"/>
      <c r="F46" s="16"/>
      <c r="G46" s="16"/>
      <c r="H46" s="16"/>
      <c r="I46" s="16"/>
      <c r="J46" s="16"/>
      <c r="K46" s="16"/>
      <c r="M46" s="44"/>
    </row>
    <row r="47" spans="1:13" ht="17.25" customHeight="1" x14ac:dyDescent="0.3">
      <c r="A47" s="16"/>
      <c r="B47" s="16"/>
      <c r="C47" s="16"/>
      <c r="D47" s="16"/>
      <c r="E47" s="16"/>
      <c r="F47" s="16"/>
      <c r="G47" s="16"/>
      <c r="H47" s="16"/>
      <c r="I47" s="16"/>
      <c r="J47" s="16"/>
      <c r="K47" s="16"/>
      <c r="M47" s="44"/>
    </row>
    <row r="48" spans="1:13" ht="17.25" customHeight="1" x14ac:dyDescent="0.3">
      <c r="A48" s="16"/>
      <c r="B48" s="16"/>
      <c r="C48" s="16"/>
      <c r="D48" s="16"/>
      <c r="E48" s="16"/>
      <c r="F48" s="16"/>
      <c r="G48" s="16"/>
      <c r="H48" s="16"/>
      <c r="I48" s="16"/>
      <c r="J48" s="16"/>
      <c r="K48" s="16"/>
      <c r="M48" s="44"/>
    </row>
    <row r="49" spans="1:13" ht="17.25" customHeight="1" x14ac:dyDescent="0.3">
      <c r="A49" s="16"/>
      <c r="B49" s="16"/>
      <c r="C49" s="16"/>
      <c r="D49" s="16"/>
      <c r="E49" s="16"/>
      <c r="F49" s="16"/>
      <c r="G49" s="16"/>
      <c r="H49" s="16"/>
      <c r="I49" s="16"/>
      <c r="J49" s="16"/>
      <c r="K49" s="16"/>
      <c r="M49" s="44"/>
    </row>
    <row r="50" spans="1:13" x14ac:dyDescent="0.25">
      <c r="A50" s="16"/>
      <c r="B50" s="16"/>
      <c r="C50" s="16"/>
      <c r="D50" s="16"/>
      <c r="E50" s="16"/>
      <c r="F50" s="16"/>
      <c r="G50" s="16"/>
      <c r="H50" s="16"/>
      <c r="I50" s="16"/>
      <c r="J50" s="16"/>
      <c r="K50" s="16"/>
    </row>
  </sheetData>
  <sheetProtection sheet="1" objects="1" scenarios="1" formatColumns="0" formatRows="0"/>
  <mergeCells count="16">
    <mergeCell ref="B19:K20"/>
    <mergeCell ref="B15:E16"/>
    <mergeCell ref="F7:K8"/>
    <mergeCell ref="B9:E10"/>
    <mergeCell ref="F11:K12"/>
    <mergeCell ref="B2:K2"/>
    <mergeCell ref="B6:K6"/>
    <mergeCell ref="F9:K10"/>
    <mergeCell ref="F17:K18"/>
    <mergeCell ref="B4:K5"/>
    <mergeCell ref="B13:E14"/>
    <mergeCell ref="F15:K16"/>
    <mergeCell ref="F13:K14"/>
    <mergeCell ref="B17:E18"/>
    <mergeCell ref="B7:E8"/>
    <mergeCell ref="B11:E12"/>
  </mergeCells>
  <pageMargins left="0.25" right="0.25" top="0.75" bottom="0.75" header="0.3" footer="0.3"/>
  <pageSetup paperSize="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theme="3" tint="0.499984740745262"/>
  </sheetPr>
  <dimension ref="A1:M58"/>
  <sheetViews>
    <sheetView showGridLines="0" view="pageBreakPreview" zoomScaleNormal="100" zoomScaleSheetLayoutView="100" workbookViewId="0">
      <selection activeCell="U19" sqref="U19"/>
    </sheetView>
  </sheetViews>
  <sheetFormatPr defaultColWidth="8.85546875" defaultRowHeight="15" x14ac:dyDescent="0.25"/>
  <cols>
    <col min="1" max="1" width="1.42578125" customWidth="1"/>
    <col min="2" max="2" width="9" customWidth="1"/>
    <col min="13" max="13" width="2.85546875" customWidth="1"/>
    <col min="14" max="14" width="10.28515625" customWidth="1"/>
  </cols>
  <sheetData>
    <row r="1" spans="1:13" x14ac:dyDescent="0.25">
      <c r="A1" s="2"/>
      <c r="B1" s="2"/>
      <c r="C1" s="2"/>
      <c r="D1" s="2"/>
      <c r="E1" s="2"/>
      <c r="F1" s="2"/>
      <c r="G1" s="2"/>
      <c r="H1" s="2"/>
      <c r="I1" s="2"/>
      <c r="J1" s="2"/>
      <c r="K1" s="2"/>
    </row>
    <row r="2" spans="1:13" ht="19.5" customHeight="1" x14ac:dyDescent="0.3">
      <c r="A2" s="2"/>
      <c r="B2" s="233" t="s">
        <v>661</v>
      </c>
      <c r="C2" s="143"/>
      <c r="D2" s="143"/>
      <c r="E2" s="143"/>
      <c r="F2" s="143"/>
      <c r="G2" s="143"/>
      <c r="H2" s="143"/>
      <c r="I2" s="143"/>
      <c r="J2" s="143"/>
      <c r="K2" s="143"/>
      <c r="M2" s="95"/>
    </row>
    <row r="3" spans="1:13" x14ac:dyDescent="0.25">
      <c r="A3" s="2"/>
      <c r="B3" s="18"/>
      <c r="C3" s="18"/>
      <c r="D3" s="18"/>
      <c r="E3" s="18"/>
      <c r="F3" s="18"/>
      <c r="G3" s="18"/>
      <c r="H3" s="18"/>
      <c r="I3" s="18"/>
      <c r="J3" s="18"/>
      <c r="K3" s="18"/>
    </row>
    <row r="4" spans="1:13" s="4" customFormat="1" ht="14.45" customHeight="1" x14ac:dyDescent="0.25">
      <c r="A4" s="10"/>
      <c r="B4" s="154" t="s">
        <v>662</v>
      </c>
      <c r="C4" s="147"/>
      <c r="D4" s="147"/>
      <c r="E4" s="147"/>
      <c r="F4" s="147"/>
      <c r="G4" s="147"/>
      <c r="H4" s="147"/>
      <c r="I4" s="147"/>
      <c r="J4" s="147"/>
      <c r="K4" s="148"/>
      <c r="M4" s="138"/>
    </row>
    <row r="5" spans="1:13" ht="15.95" customHeight="1" x14ac:dyDescent="0.25">
      <c r="A5" s="2"/>
      <c r="B5" s="170"/>
      <c r="C5" s="143"/>
      <c r="D5" s="143"/>
      <c r="E5" s="143"/>
      <c r="F5" s="143"/>
      <c r="G5" s="143"/>
      <c r="H5" s="143"/>
      <c r="I5" s="143"/>
      <c r="J5" s="143"/>
      <c r="K5" s="171"/>
      <c r="M5" s="50"/>
    </row>
    <row r="6" spans="1:13" ht="15.95" customHeight="1" x14ac:dyDescent="0.25">
      <c r="A6" s="2"/>
      <c r="B6" s="170"/>
      <c r="C6" s="143"/>
      <c r="D6" s="143"/>
      <c r="E6" s="143"/>
      <c r="F6" s="143"/>
      <c r="G6" s="143"/>
      <c r="H6" s="143"/>
      <c r="I6" s="143"/>
      <c r="J6" s="143"/>
      <c r="K6" s="171"/>
      <c r="M6" s="139"/>
    </row>
    <row r="7" spans="1:13" ht="15.95" customHeight="1" x14ac:dyDescent="0.25">
      <c r="A7" s="2"/>
      <c r="B7" s="170"/>
      <c r="C7" s="143"/>
      <c r="D7" s="143"/>
      <c r="E7" s="143"/>
      <c r="F7" s="143"/>
      <c r="G7" s="143"/>
      <c r="H7" s="143"/>
      <c r="I7" s="143"/>
      <c r="J7" s="143"/>
      <c r="K7" s="171"/>
      <c r="M7" s="139"/>
    </row>
    <row r="8" spans="1:13" ht="15.95" customHeight="1" x14ac:dyDescent="0.25">
      <c r="A8" s="2"/>
      <c r="B8" s="149"/>
      <c r="C8" s="150"/>
      <c r="D8" s="150"/>
      <c r="E8" s="150"/>
      <c r="F8" s="150"/>
      <c r="G8" s="150"/>
      <c r="H8" s="150"/>
      <c r="I8" s="150"/>
      <c r="J8" s="150"/>
      <c r="K8" s="151"/>
      <c r="M8" s="139"/>
    </row>
    <row r="9" spans="1:13" ht="14.45" customHeight="1" x14ac:dyDescent="0.25">
      <c r="A9" s="2"/>
      <c r="B9" s="254" t="s">
        <v>663</v>
      </c>
      <c r="C9" s="148"/>
      <c r="D9" s="254" t="s">
        <v>664</v>
      </c>
      <c r="E9" s="147"/>
      <c r="F9" s="147"/>
      <c r="G9" s="147"/>
      <c r="H9" s="148"/>
      <c r="I9" s="257" t="s">
        <v>665</v>
      </c>
      <c r="J9" s="254" t="s">
        <v>666</v>
      </c>
      <c r="K9" s="148"/>
      <c r="M9" s="50"/>
    </row>
    <row r="10" spans="1:13" ht="14.45" customHeight="1" x14ac:dyDescent="0.25">
      <c r="A10" s="2"/>
      <c r="B10" s="170"/>
      <c r="C10" s="171"/>
      <c r="D10" s="170"/>
      <c r="E10" s="143"/>
      <c r="F10" s="143"/>
      <c r="G10" s="143"/>
      <c r="H10" s="171"/>
      <c r="I10" s="248"/>
      <c r="J10" s="170"/>
      <c r="K10" s="171"/>
      <c r="M10" s="50"/>
    </row>
    <row r="11" spans="1:13" ht="15.95" customHeight="1" x14ac:dyDescent="0.25">
      <c r="A11" s="2"/>
      <c r="B11" s="149"/>
      <c r="C11" s="151"/>
      <c r="D11" s="149"/>
      <c r="E11" s="150"/>
      <c r="F11" s="150"/>
      <c r="G11" s="150"/>
      <c r="H11" s="151"/>
      <c r="I11" s="155"/>
      <c r="J11" s="149"/>
      <c r="K11" s="151"/>
      <c r="M11" s="50"/>
    </row>
    <row r="12" spans="1:13" ht="14.45" customHeight="1" x14ac:dyDescent="0.25">
      <c r="A12" s="2"/>
      <c r="B12" s="154" t="s">
        <v>667</v>
      </c>
      <c r="C12" s="148"/>
      <c r="D12" s="154" t="s">
        <v>613</v>
      </c>
      <c r="E12" s="147"/>
      <c r="F12" s="147"/>
      <c r="G12" s="147"/>
      <c r="H12" s="148"/>
      <c r="I12" s="154"/>
      <c r="J12" s="146"/>
      <c r="K12" s="148"/>
      <c r="M12" s="139"/>
    </row>
    <row r="13" spans="1:13" ht="15.95" customHeight="1" x14ac:dyDescent="0.25">
      <c r="A13" s="2"/>
      <c r="B13" s="149"/>
      <c r="C13" s="151"/>
      <c r="D13" s="149"/>
      <c r="E13" s="150"/>
      <c r="F13" s="150"/>
      <c r="G13" s="150"/>
      <c r="H13" s="151"/>
      <c r="I13" s="155"/>
      <c r="J13" s="149"/>
      <c r="K13" s="151"/>
      <c r="M13" s="139"/>
    </row>
    <row r="14" spans="1:13" ht="14.45" customHeight="1" x14ac:dyDescent="0.25">
      <c r="A14" s="2"/>
      <c r="B14" s="154" t="s">
        <v>668</v>
      </c>
      <c r="C14" s="148"/>
      <c r="D14" s="154"/>
      <c r="E14" s="147"/>
      <c r="F14" s="147"/>
      <c r="G14" s="147"/>
      <c r="H14" s="148"/>
      <c r="I14" s="154"/>
      <c r="J14" s="146"/>
      <c r="K14" s="148"/>
      <c r="M14" s="50"/>
    </row>
    <row r="15" spans="1:13" ht="15.95" customHeight="1" x14ac:dyDescent="0.25">
      <c r="A15" s="2"/>
      <c r="B15" s="149"/>
      <c r="C15" s="151"/>
      <c r="D15" s="149"/>
      <c r="E15" s="150"/>
      <c r="F15" s="150"/>
      <c r="G15" s="150"/>
      <c r="H15" s="151"/>
      <c r="I15" s="155"/>
      <c r="J15" s="149"/>
      <c r="K15" s="151"/>
      <c r="M15" s="50"/>
    </row>
    <row r="16" spans="1:13" ht="14.45" customHeight="1" x14ac:dyDescent="0.25">
      <c r="A16" s="2"/>
      <c r="B16" s="154" t="s">
        <v>669</v>
      </c>
      <c r="C16" s="148"/>
      <c r="D16" s="154"/>
      <c r="E16" s="147"/>
      <c r="F16" s="147"/>
      <c r="G16" s="147"/>
      <c r="H16" s="148"/>
      <c r="I16" s="154"/>
      <c r="J16" s="146"/>
      <c r="K16" s="148"/>
      <c r="M16" s="50"/>
    </row>
    <row r="17" spans="1:13" ht="15.95" customHeight="1" x14ac:dyDescent="0.25">
      <c r="A17" s="2"/>
      <c r="B17" s="170"/>
      <c r="C17" s="171"/>
      <c r="D17" s="170"/>
      <c r="E17" s="143"/>
      <c r="F17" s="143"/>
      <c r="G17" s="143"/>
      <c r="H17" s="171"/>
      <c r="I17" s="248"/>
      <c r="J17" s="170"/>
      <c r="K17" s="171"/>
      <c r="M17" s="50"/>
    </row>
    <row r="18" spans="1:13" ht="15.95" customHeight="1" x14ac:dyDescent="0.25">
      <c r="A18" s="2"/>
      <c r="B18" s="149"/>
      <c r="C18" s="151"/>
      <c r="D18" s="149"/>
      <c r="E18" s="150"/>
      <c r="F18" s="150"/>
      <c r="G18" s="150"/>
      <c r="H18" s="151"/>
      <c r="I18" s="155"/>
      <c r="J18" s="149"/>
      <c r="K18" s="151"/>
      <c r="M18" s="50"/>
    </row>
    <row r="19" spans="1:13" ht="14.45" customHeight="1" x14ac:dyDescent="0.25">
      <c r="A19" s="2"/>
      <c r="B19" s="154" t="s">
        <v>670</v>
      </c>
      <c r="C19" s="148"/>
      <c r="D19" s="154"/>
      <c r="E19" s="147"/>
      <c r="F19" s="147"/>
      <c r="G19" s="147"/>
      <c r="H19" s="148"/>
      <c r="I19" s="154"/>
      <c r="J19" s="146"/>
      <c r="K19" s="148"/>
      <c r="M19" s="50"/>
    </row>
    <row r="20" spans="1:13" ht="15.95" customHeight="1" x14ac:dyDescent="0.25">
      <c r="A20" s="2"/>
      <c r="B20" s="149"/>
      <c r="C20" s="151"/>
      <c r="D20" s="149"/>
      <c r="E20" s="150"/>
      <c r="F20" s="150"/>
      <c r="G20" s="150"/>
      <c r="H20" s="151"/>
      <c r="I20" s="155"/>
      <c r="J20" s="149"/>
      <c r="K20" s="151"/>
      <c r="M20" s="50"/>
    </row>
    <row r="21" spans="1:13" ht="14.45" customHeight="1" x14ac:dyDescent="0.25">
      <c r="A21" s="2"/>
      <c r="B21" s="154" t="s">
        <v>671</v>
      </c>
      <c r="C21" s="148"/>
      <c r="D21" s="154"/>
      <c r="E21" s="147"/>
      <c r="F21" s="147"/>
      <c r="G21" s="147"/>
      <c r="H21" s="148"/>
      <c r="I21" s="154"/>
      <c r="J21" s="146"/>
      <c r="K21" s="148"/>
      <c r="M21" s="140"/>
    </row>
    <row r="22" spans="1:13" ht="15.95" customHeight="1" x14ac:dyDescent="0.25">
      <c r="A22" s="2"/>
      <c r="B22" s="149"/>
      <c r="C22" s="151"/>
      <c r="D22" s="149"/>
      <c r="E22" s="150"/>
      <c r="F22" s="150"/>
      <c r="G22" s="150"/>
      <c r="H22" s="151"/>
      <c r="I22" s="155"/>
      <c r="J22" s="149"/>
      <c r="K22" s="151"/>
      <c r="M22" s="50"/>
    </row>
    <row r="23" spans="1:13" ht="14.45" customHeight="1" x14ac:dyDescent="0.25">
      <c r="A23" s="2"/>
      <c r="B23" s="154" t="s">
        <v>672</v>
      </c>
      <c r="C23" s="148"/>
      <c r="D23" s="154"/>
      <c r="E23" s="147"/>
      <c r="F23" s="147"/>
      <c r="G23" s="147"/>
      <c r="H23" s="148"/>
      <c r="I23" s="154"/>
      <c r="J23" s="146"/>
      <c r="K23" s="148"/>
      <c r="M23" s="50"/>
    </row>
    <row r="24" spans="1:13" ht="15.95" customHeight="1" x14ac:dyDescent="0.25">
      <c r="A24" s="2"/>
      <c r="B24" s="149"/>
      <c r="C24" s="151"/>
      <c r="D24" s="149"/>
      <c r="E24" s="150"/>
      <c r="F24" s="150"/>
      <c r="G24" s="150"/>
      <c r="H24" s="151"/>
      <c r="I24" s="155"/>
      <c r="J24" s="149"/>
      <c r="K24" s="151"/>
      <c r="M24" s="50"/>
    </row>
    <row r="25" spans="1:13" ht="14.45" customHeight="1" x14ac:dyDescent="0.25">
      <c r="A25" s="2"/>
      <c r="B25" s="154" t="s">
        <v>673</v>
      </c>
      <c r="C25" s="148"/>
      <c r="D25" s="154"/>
      <c r="E25" s="147"/>
      <c r="F25" s="147"/>
      <c r="G25" s="147"/>
      <c r="H25" s="148"/>
      <c r="I25" s="154"/>
      <c r="J25" s="146"/>
      <c r="K25" s="148"/>
      <c r="M25" s="50"/>
    </row>
    <row r="26" spans="1:13" ht="15.95" customHeight="1" x14ac:dyDescent="0.25">
      <c r="A26" s="2"/>
      <c r="B26" s="149"/>
      <c r="C26" s="151"/>
      <c r="D26" s="149"/>
      <c r="E26" s="150"/>
      <c r="F26" s="150"/>
      <c r="G26" s="150"/>
      <c r="H26" s="151"/>
      <c r="I26" s="155"/>
      <c r="J26" s="149"/>
      <c r="K26" s="151"/>
      <c r="M26" s="50"/>
    </row>
    <row r="27" spans="1:13" ht="14.45" customHeight="1" x14ac:dyDescent="0.25">
      <c r="A27" s="2"/>
      <c r="B27" s="154" t="s">
        <v>674</v>
      </c>
      <c r="C27" s="148"/>
      <c r="D27" s="154"/>
      <c r="E27" s="147"/>
      <c r="F27" s="147"/>
      <c r="G27" s="147"/>
      <c r="H27" s="148"/>
      <c r="I27" s="154"/>
      <c r="J27" s="146"/>
      <c r="K27" s="148"/>
      <c r="M27" s="50"/>
    </row>
    <row r="28" spans="1:13" ht="15.95" customHeight="1" x14ac:dyDescent="0.25">
      <c r="A28" s="2"/>
      <c r="B28" s="149"/>
      <c r="C28" s="151"/>
      <c r="D28" s="149"/>
      <c r="E28" s="150"/>
      <c r="F28" s="150"/>
      <c r="G28" s="150"/>
      <c r="H28" s="151"/>
      <c r="I28" s="155"/>
      <c r="J28" s="149"/>
      <c r="K28" s="151"/>
      <c r="M28" s="50"/>
    </row>
    <row r="29" spans="1:13" ht="14.45" customHeight="1" x14ac:dyDescent="0.25">
      <c r="A29" s="2"/>
      <c r="B29" s="154" t="s">
        <v>675</v>
      </c>
      <c r="C29" s="148"/>
      <c r="D29" s="154"/>
      <c r="E29" s="147"/>
      <c r="F29" s="147"/>
      <c r="G29" s="147"/>
      <c r="H29" s="148"/>
      <c r="I29" s="154"/>
      <c r="J29" s="146"/>
      <c r="K29" s="148"/>
    </row>
    <row r="30" spans="1:13" x14ac:dyDescent="0.25">
      <c r="A30" s="2"/>
      <c r="B30" s="149"/>
      <c r="C30" s="151"/>
      <c r="D30" s="149"/>
      <c r="E30" s="150"/>
      <c r="F30" s="150"/>
      <c r="G30" s="150"/>
      <c r="H30" s="151"/>
      <c r="I30" s="155"/>
      <c r="J30" s="149"/>
      <c r="K30" s="151"/>
    </row>
    <row r="31" spans="1:13" ht="14.45" customHeight="1" x14ac:dyDescent="0.25">
      <c r="A31" s="2"/>
      <c r="B31" s="154" t="s">
        <v>676</v>
      </c>
      <c r="C31" s="148"/>
      <c r="D31" s="154"/>
      <c r="E31" s="147"/>
      <c r="F31" s="147"/>
      <c r="G31" s="147"/>
      <c r="H31" s="148"/>
      <c r="I31" s="154"/>
      <c r="J31" s="146"/>
      <c r="K31" s="148"/>
    </row>
    <row r="32" spans="1:13" x14ac:dyDescent="0.25">
      <c r="A32" s="2"/>
      <c r="B32" s="149"/>
      <c r="C32" s="151"/>
      <c r="D32" s="149"/>
      <c r="E32" s="150"/>
      <c r="F32" s="150"/>
      <c r="G32" s="150"/>
      <c r="H32" s="151"/>
      <c r="I32" s="155"/>
      <c r="J32" s="149"/>
      <c r="K32" s="151"/>
    </row>
    <row r="33" spans="1:11" ht="14.45" customHeight="1" x14ac:dyDescent="0.25">
      <c r="A33" s="2"/>
      <c r="B33" s="154" t="s">
        <v>677</v>
      </c>
      <c r="C33" s="148"/>
      <c r="D33" s="154"/>
      <c r="E33" s="147"/>
      <c r="F33" s="147"/>
      <c r="G33" s="147"/>
      <c r="H33" s="148"/>
      <c r="I33" s="154"/>
      <c r="J33" s="146"/>
      <c r="K33" s="148"/>
    </row>
    <row r="34" spans="1:11" x14ac:dyDescent="0.25">
      <c r="A34" s="2"/>
      <c r="B34" s="170"/>
      <c r="C34" s="171"/>
      <c r="D34" s="170"/>
      <c r="E34" s="143"/>
      <c r="F34" s="143"/>
      <c r="G34" s="143"/>
      <c r="H34" s="171"/>
      <c r="I34" s="248"/>
      <c r="J34" s="170"/>
      <c r="K34" s="171"/>
    </row>
    <row r="35" spans="1:11" x14ac:dyDescent="0.25">
      <c r="A35" s="2"/>
      <c r="B35" s="149"/>
      <c r="C35" s="151"/>
      <c r="D35" s="149"/>
      <c r="E35" s="150"/>
      <c r="F35" s="150"/>
      <c r="G35" s="150"/>
      <c r="H35" s="151"/>
      <c r="I35" s="155"/>
      <c r="J35" s="149"/>
      <c r="K35" s="151"/>
    </row>
    <row r="36" spans="1:11" x14ac:dyDescent="0.25">
      <c r="A36" s="2"/>
      <c r="B36" s="260" t="s">
        <v>678</v>
      </c>
      <c r="C36" s="148"/>
      <c r="D36" s="154"/>
      <c r="E36" s="147"/>
      <c r="F36" s="147"/>
      <c r="G36" s="147"/>
      <c r="H36" s="148"/>
      <c r="I36" s="154"/>
      <c r="J36" s="146"/>
      <c r="K36" s="148"/>
    </row>
    <row r="37" spans="1:11" x14ac:dyDescent="0.25">
      <c r="A37" s="2"/>
      <c r="B37" s="149"/>
      <c r="C37" s="151"/>
      <c r="D37" s="149"/>
      <c r="E37" s="150"/>
      <c r="F37" s="150"/>
      <c r="G37" s="150"/>
      <c r="H37" s="151"/>
      <c r="I37" s="155"/>
      <c r="J37" s="149"/>
      <c r="K37" s="151"/>
    </row>
    <row r="38" spans="1:11" ht="14.45" customHeight="1" x14ac:dyDescent="0.25">
      <c r="A38" s="2"/>
      <c r="B38" s="154" t="s">
        <v>679</v>
      </c>
      <c r="C38" s="148"/>
      <c r="D38" s="154"/>
      <c r="E38" s="147"/>
      <c r="F38" s="147"/>
      <c r="G38" s="147"/>
      <c r="H38" s="148"/>
      <c r="I38" s="154"/>
      <c r="J38" s="146"/>
      <c r="K38" s="148"/>
    </row>
    <row r="39" spans="1:11" x14ac:dyDescent="0.25">
      <c r="A39" s="2"/>
      <c r="B39" s="149"/>
      <c r="C39" s="151"/>
      <c r="D39" s="149"/>
      <c r="E39" s="150"/>
      <c r="F39" s="150"/>
      <c r="G39" s="150"/>
      <c r="H39" s="151"/>
      <c r="I39" s="155"/>
      <c r="J39" s="149"/>
      <c r="K39" s="151"/>
    </row>
    <row r="40" spans="1:11" ht="14.45" customHeight="1" x14ac:dyDescent="0.25">
      <c r="A40" s="2"/>
      <c r="B40" s="154" t="s">
        <v>680</v>
      </c>
      <c r="C40" s="148"/>
      <c r="D40" s="154"/>
      <c r="E40" s="147"/>
      <c r="F40" s="147"/>
      <c r="G40" s="147"/>
      <c r="H40" s="148"/>
      <c r="I40" s="154"/>
      <c r="J40" s="146"/>
      <c r="K40" s="148"/>
    </row>
    <row r="41" spans="1:11" x14ac:dyDescent="0.25">
      <c r="A41" s="2"/>
      <c r="B41" s="149"/>
      <c r="C41" s="151"/>
      <c r="D41" s="149"/>
      <c r="E41" s="150"/>
      <c r="F41" s="150"/>
      <c r="G41" s="150"/>
      <c r="H41" s="151"/>
      <c r="I41" s="155"/>
      <c r="J41" s="149"/>
      <c r="K41" s="151"/>
    </row>
    <row r="42" spans="1:11" x14ac:dyDescent="0.25">
      <c r="A42" s="2"/>
      <c r="B42" s="2"/>
      <c r="C42" s="2"/>
      <c r="D42" s="2"/>
      <c r="E42" s="2"/>
      <c r="F42" s="2"/>
      <c r="G42" s="2"/>
      <c r="H42" s="2"/>
      <c r="I42" s="2"/>
      <c r="J42" s="2"/>
      <c r="K42" s="2"/>
    </row>
    <row r="43" spans="1:11" x14ac:dyDescent="0.25">
      <c r="A43" s="2"/>
      <c r="B43" s="2"/>
      <c r="C43" s="2"/>
      <c r="D43" s="2"/>
      <c r="E43" s="2"/>
      <c r="F43" s="2"/>
      <c r="G43" s="2"/>
      <c r="H43" s="2"/>
      <c r="I43" s="2"/>
      <c r="J43" s="2"/>
      <c r="K43" s="2"/>
    </row>
    <row r="44" spans="1:11" x14ac:dyDescent="0.25">
      <c r="A44" s="2"/>
      <c r="B44" s="2"/>
      <c r="C44" s="2"/>
      <c r="D44" s="2"/>
      <c r="E44" s="2"/>
      <c r="F44" s="2"/>
      <c r="G44" s="2"/>
      <c r="H44" s="2"/>
      <c r="I44" s="2"/>
      <c r="J44" s="2"/>
      <c r="K44" s="2"/>
    </row>
    <row r="45" spans="1:11" x14ac:dyDescent="0.25">
      <c r="A45" s="2"/>
      <c r="B45" s="2"/>
      <c r="C45" s="2"/>
      <c r="D45" s="2"/>
      <c r="E45" s="2"/>
      <c r="F45" s="2"/>
      <c r="G45" s="2"/>
      <c r="H45" s="2"/>
      <c r="I45" s="2"/>
      <c r="J45" s="2"/>
      <c r="K45" s="2"/>
    </row>
    <row r="46" spans="1:11" x14ac:dyDescent="0.25">
      <c r="A46" s="2"/>
      <c r="B46" s="2"/>
      <c r="C46" s="2"/>
      <c r="D46" s="2"/>
      <c r="E46" s="2"/>
      <c r="G46" s="2"/>
      <c r="H46" s="2"/>
      <c r="I46" s="2"/>
      <c r="J46" s="2"/>
      <c r="K46" s="2"/>
    </row>
    <row r="47" spans="1:11" x14ac:dyDescent="0.25">
      <c r="A47" s="2"/>
      <c r="B47" s="2"/>
      <c r="C47" s="2"/>
      <c r="D47" s="2"/>
      <c r="E47" s="2"/>
      <c r="F47" s="2"/>
      <c r="G47" s="2"/>
      <c r="H47" s="2"/>
      <c r="I47" s="2"/>
      <c r="J47" s="2"/>
      <c r="K47" s="2"/>
    </row>
    <row r="48" spans="1:11" x14ac:dyDescent="0.25">
      <c r="A48" s="2"/>
      <c r="B48" s="2"/>
      <c r="C48" s="2"/>
      <c r="D48" s="2"/>
      <c r="E48" s="2"/>
      <c r="F48" s="2"/>
      <c r="G48" s="2"/>
      <c r="H48" s="2"/>
      <c r="I48" s="2"/>
      <c r="J48" s="2"/>
      <c r="K48" s="2"/>
    </row>
    <row r="49" spans="1:13" s="38" customFormat="1" ht="13.5" customHeight="1" x14ac:dyDescent="0.25">
      <c r="A49" s="39"/>
      <c r="B49" s="258" t="s">
        <v>681</v>
      </c>
      <c r="C49" s="259"/>
      <c r="D49" s="259"/>
      <c r="E49" s="259"/>
      <c r="F49" s="259"/>
      <c r="G49" s="259"/>
      <c r="H49" s="259"/>
      <c r="I49" s="259"/>
      <c r="J49" s="259"/>
      <c r="K49" s="259"/>
    </row>
    <row r="50" spans="1:13" x14ac:dyDescent="0.25">
      <c r="A50" s="2"/>
      <c r="B50" s="8"/>
      <c r="C50" s="8"/>
      <c r="D50" s="8"/>
      <c r="E50" s="8"/>
      <c r="F50" s="8"/>
      <c r="G50" s="8"/>
      <c r="H50" s="8"/>
      <c r="I50" s="8"/>
      <c r="J50" s="8"/>
      <c r="K50" s="8"/>
    </row>
    <row r="51" spans="1:13" x14ac:dyDescent="0.25">
      <c r="A51" s="2"/>
      <c r="B51" s="8"/>
      <c r="C51" s="8"/>
      <c r="D51" s="8"/>
      <c r="E51" s="8"/>
      <c r="F51" s="8"/>
      <c r="G51" s="8"/>
      <c r="H51" s="8"/>
      <c r="I51" s="8"/>
      <c r="J51" s="8"/>
      <c r="K51" s="8"/>
    </row>
    <row r="52" spans="1:13" x14ac:dyDescent="0.25">
      <c r="A52" s="2"/>
      <c r="B52" s="8"/>
      <c r="C52" s="8"/>
      <c r="D52" s="8"/>
      <c r="E52" s="8"/>
      <c r="F52" s="8"/>
      <c r="G52" s="8"/>
      <c r="H52" s="8"/>
      <c r="I52" s="8"/>
      <c r="J52" s="8"/>
      <c r="K52" s="8"/>
    </row>
    <row r="53" spans="1:13" x14ac:dyDescent="0.25">
      <c r="A53" s="2"/>
      <c r="B53" s="8"/>
      <c r="C53" s="8"/>
      <c r="D53" s="8"/>
      <c r="E53" s="8"/>
      <c r="F53" s="8"/>
      <c r="G53" s="8"/>
      <c r="H53" s="8"/>
      <c r="I53" s="8"/>
      <c r="J53" s="8"/>
      <c r="K53" s="8"/>
    </row>
    <row r="54" spans="1:13" x14ac:dyDescent="0.25">
      <c r="A54" s="2"/>
      <c r="B54" s="8"/>
      <c r="C54" s="8"/>
      <c r="D54" s="8"/>
      <c r="E54" s="8"/>
      <c r="F54" s="8"/>
      <c r="G54" s="8"/>
      <c r="H54" s="8"/>
      <c r="I54" s="8"/>
      <c r="J54" s="8"/>
      <c r="K54" s="8"/>
    </row>
    <row r="55" spans="1:13" x14ac:dyDescent="0.25">
      <c r="A55" s="2"/>
      <c r="B55" s="8"/>
      <c r="C55" s="8"/>
      <c r="D55" s="8"/>
      <c r="E55" s="8"/>
      <c r="F55" s="8"/>
      <c r="G55" s="8"/>
      <c r="H55" s="8"/>
      <c r="I55" s="8"/>
      <c r="J55" s="8"/>
      <c r="K55" s="8"/>
    </row>
    <row r="56" spans="1:13" x14ac:dyDescent="0.25">
      <c r="A56" s="2"/>
      <c r="B56" s="8"/>
      <c r="C56" s="8"/>
      <c r="D56" s="8"/>
      <c r="E56" s="8"/>
      <c r="F56" s="8"/>
      <c r="G56" s="8"/>
      <c r="H56" s="8"/>
      <c r="I56" s="8"/>
      <c r="J56" s="8"/>
      <c r="K56" s="8"/>
    </row>
    <row r="57" spans="1:13" x14ac:dyDescent="0.25">
      <c r="A57" s="2"/>
      <c r="B57" s="8"/>
      <c r="C57" s="8"/>
      <c r="D57" s="8"/>
      <c r="E57" s="8"/>
      <c r="F57" s="8"/>
      <c r="G57" s="8"/>
      <c r="H57" s="8"/>
      <c r="I57" s="8"/>
      <c r="J57" s="8"/>
      <c r="K57" s="8"/>
    </row>
    <row r="58" spans="1:13" ht="15.75" customHeight="1" x14ac:dyDescent="0.25">
      <c r="A58" s="2"/>
      <c r="B58" s="8"/>
      <c r="C58" s="8"/>
      <c r="D58" s="8"/>
      <c r="E58" s="8"/>
      <c r="F58" s="8"/>
      <c r="G58" s="8"/>
      <c r="H58" s="8"/>
      <c r="I58" s="8"/>
      <c r="J58" s="8"/>
      <c r="K58" s="8"/>
      <c r="M58" s="113"/>
    </row>
  </sheetData>
  <sheetProtection sheet="1" objects="1" scenarios="1" formatColumns="0" formatRows="0"/>
  <mergeCells count="63">
    <mergeCell ref="B49:K49"/>
    <mergeCell ref="B16:C18"/>
    <mergeCell ref="J33:K35"/>
    <mergeCell ref="D12:H13"/>
    <mergeCell ref="J36:K37"/>
    <mergeCell ref="B19:C20"/>
    <mergeCell ref="I36:I37"/>
    <mergeCell ref="J25:K26"/>
    <mergeCell ref="B36:C37"/>
    <mergeCell ref="J21:K22"/>
    <mergeCell ref="D25:H26"/>
    <mergeCell ref="I25:I26"/>
    <mergeCell ref="J12:K13"/>
    <mergeCell ref="B40:C41"/>
    <mergeCell ref="I12:I13"/>
    <mergeCell ref="I21:I22"/>
    <mergeCell ref="B9:C11"/>
    <mergeCell ref="B21:C22"/>
    <mergeCell ref="D16:H18"/>
    <mergeCell ref="B25:C26"/>
    <mergeCell ref="B4:K8"/>
    <mergeCell ref="J9:K11"/>
    <mergeCell ref="D19:H20"/>
    <mergeCell ref="I9:I11"/>
    <mergeCell ref="J14:K15"/>
    <mergeCell ref="I14:I15"/>
    <mergeCell ref="D23:H24"/>
    <mergeCell ref="J19:K20"/>
    <mergeCell ref="I23:I24"/>
    <mergeCell ref="D9:H11"/>
    <mergeCell ref="B14:C15"/>
    <mergeCell ref="D14:H15"/>
    <mergeCell ref="B31:C32"/>
    <mergeCell ref="I29:I30"/>
    <mergeCell ref="B38:C39"/>
    <mergeCell ref="D36:H37"/>
    <mergeCell ref="D33:H35"/>
    <mergeCell ref="D29:H30"/>
    <mergeCell ref="D31:H32"/>
    <mergeCell ref="J23:K24"/>
    <mergeCell ref="I33:I35"/>
    <mergeCell ref="I27:I28"/>
    <mergeCell ref="I40:I41"/>
    <mergeCell ref="I38:I39"/>
    <mergeCell ref="J31:K32"/>
    <mergeCell ref="J29:K30"/>
    <mergeCell ref="J27:K28"/>
    <mergeCell ref="B2:K2"/>
    <mergeCell ref="I19:I20"/>
    <mergeCell ref="B27:C28"/>
    <mergeCell ref="D40:H41"/>
    <mergeCell ref="J38:K39"/>
    <mergeCell ref="B12:C13"/>
    <mergeCell ref="J16:K18"/>
    <mergeCell ref="D27:H28"/>
    <mergeCell ref="D21:H22"/>
    <mergeCell ref="I31:I32"/>
    <mergeCell ref="B33:C35"/>
    <mergeCell ref="I16:I18"/>
    <mergeCell ref="B29:C30"/>
    <mergeCell ref="J40:K41"/>
    <mergeCell ref="B23:C24"/>
    <mergeCell ref="D38:H39"/>
  </mergeCells>
  <hyperlinks>
    <hyperlink ref="B49" r:id="rId1" display="24 GEF Council meeting documents, guidelines, project and program cycle policy 2020 update" xr:uid="{00000000-0004-0000-0C00-000000000000}"/>
  </hyperlinks>
  <pageMargins left="0.25" right="0.25" top="0.75" bottom="0.75" header="0.3" footer="0.3"/>
  <pageSetup paperSize="5"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tabColor theme="3" tint="0.499984740745262"/>
  </sheetPr>
  <dimension ref="A1:W44"/>
  <sheetViews>
    <sheetView showGridLines="0" view="pageBreakPreview" zoomScaleNormal="100" zoomScaleSheetLayoutView="100" workbookViewId="0">
      <selection activeCell="S11" sqref="S11"/>
    </sheetView>
  </sheetViews>
  <sheetFormatPr defaultColWidth="8.85546875" defaultRowHeight="15" x14ac:dyDescent="0.25"/>
  <cols>
    <col min="1" max="2" width="1.42578125" customWidth="1"/>
    <col min="6" max="6" width="8.42578125" customWidth="1"/>
    <col min="7" max="7" width="10.7109375" customWidth="1"/>
    <col min="22" max="22" width="17.85546875" customWidth="1"/>
  </cols>
  <sheetData>
    <row r="1" spans="1:23" x14ac:dyDescent="0.25">
      <c r="A1" s="16"/>
      <c r="B1" s="16"/>
      <c r="C1" s="16"/>
      <c r="D1" s="16"/>
      <c r="E1" s="16"/>
      <c r="F1" s="16"/>
      <c r="G1" s="16"/>
      <c r="H1" s="16"/>
      <c r="I1" s="16"/>
      <c r="J1" s="16"/>
      <c r="K1" s="16"/>
      <c r="L1" s="16"/>
    </row>
    <row r="2" spans="1:23" ht="19.5" customHeight="1" x14ac:dyDescent="0.3">
      <c r="A2" s="16"/>
      <c r="B2" s="16"/>
      <c r="C2" s="245" t="s">
        <v>682</v>
      </c>
      <c r="D2" s="143"/>
      <c r="E2" s="143"/>
      <c r="F2" s="143"/>
      <c r="G2" s="143"/>
      <c r="H2" s="143"/>
      <c r="I2" s="143"/>
      <c r="J2" s="143"/>
      <c r="K2" s="143"/>
      <c r="L2" s="143"/>
      <c r="N2" s="95"/>
    </row>
    <row r="3" spans="1:23" x14ac:dyDescent="0.25">
      <c r="A3" s="16"/>
      <c r="B3" s="16"/>
      <c r="C3" s="19"/>
      <c r="D3" s="19"/>
      <c r="E3" s="19"/>
      <c r="F3" s="19"/>
      <c r="G3" s="19"/>
      <c r="H3" s="19"/>
      <c r="I3" s="19"/>
      <c r="J3" s="19"/>
      <c r="K3" s="19"/>
      <c r="L3" s="19"/>
    </row>
    <row r="4" spans="1:23" ht="14.45" customHeight="1" x14ac:dyDescent="0.25">
      <c r="A4" s="16"/>
      <c r="B4" s="16"/>
      <c r="C4" s="261" t="s">
        <v>683</v>
      </c>
      <c r="D4" s="147"/>
      <c r="E4" s="147"/>
      <c r="F4" s="147"/>
      <c r="G4" s="147"/>
      <c r="H4" s="147"/>
      <c r="I4" s="147"/>
      <c r="J4" s="147"/>
      <c r="K4" s="147"/>
      <c r="L4" s="147"/>
    </row>
    <row r="5" spans="1:23" ht="14.45" customHeight="1" x14ac:dyDescent="0.3">
      <c r="A5" s="16"/>
      <c r="B5" s="16"/>
      <c r="C5" s="170"/>
      <c r="D5" s="143"/>
      <c r="E5" s="143"/>
      <c r="F5" s="143"/>
      <c r="G5" s="143"/>
      <c r="H5" s="143"/>
      <c r="I5" s="143"/>
      <c r="J5" s="143"/>
      <c r="K5" s="143"/>
      <c r="L5" s="143"/>
      <c r="N5" s="43"/>
      <c r="O5" s="44"/>
    </row>
    <row r="6" spans="1:23" ht="17.25" customHeight="1" x14ac:dyDescent="0.3">
      <c r="A6" s="16"/>
      <c r="B6" s="16"/>
      <c r="C6" s="149"/>
      <c r="D6" s="150"/>
      <c r="E6" s="150"/>
      <c r="F6" s="150"/>
      <c r="G6" s="150"/>
      <c r="H6" s="150"/>
      <c r="I6" s="150"/>
      <c r="J6" s="150"/>
      <c r="K6" s="150"/>
      <c r="L6" s="150"/>
      <c r="N6" s="44"/>
      <c r="O6" s="44"/>
    </row>
    <row r="7" spans="1:23" ht="17.25" customHeight="1" x14ac:dyDescent="0.3">
      <c r="A7" s="16"/>
      <c r="B7" s="16"/>
      <c r="C7" s="157"/>
      <c r="D7" s="152"/>
      <c r="E7" s="152"/>
      <c r="F7" s="152"/>
      <c r="G7" s="152"/>
      <c r="H7" s="152"/>
      <c r="I7" s="152"/>
      <c r="J7" s="152"/>
      <c r="K7" s="152"/>
      <c r="L7" s="152"/>
      <c r="N7" s="44"/>
      <c r="O7" s="44"/>
      <c r="W7" s="44"/>
    </row>
    <row r="8" spans="1:23" ht="34.5" customHeight="1" x14ac:dyDescent="0.3">
      <c r="A8" s="16"/>
      <c r="B8" s="16"/>
      <c r="C8" s="266" t="s">
        <v>684</v>
      </c>
      <c r="D8" s="148"/>
      <c r="E8" s="265" t="s">
        <v>685</v>
      </c>
      <c r="F8" s="153"/>
      <c r="G8" s="49" t="s">
        <v>686</v>
      </c>
      <c r="H8" s="268" t="s">
        <v>687</v>
      </c>
      <c r="I8" s="147"/>
      <c r="J8" s="147"/>
      <c r="K8" s="147"/>
      <c r="L8" s="269"/>
      <c r="N8" s="44"/>
      <c r="O8" s="44"/>
    </row>
    <row r="9" spans="1:23" ht="75" customHeight="1" x14ac:dyDescent="0.3">
      <c r="A9" s="16"/>
      <c r="B9" s="16"/>
      <c r="C9" s="264"/>
      <c r="D9" s="153"/>
      <c r="E9" s="264"/>
      <c r="F9" s="153"/>
      <c r="G9" s="30"/>
      <c r="H9" s="267" t="s">
        <v>688</v>
      </c>
      <c r="I9" s="152"/>
      <c r="J9" s="152"/>
      <c r="K9" s="152"/>
      <c r="L9" s="263"/>
      <c r="O9" s="44"/>
    </row>
    <row r="10" spans="1:23" ht="17.25" customHeight="1" x14ac:dyDescent="0.3">
      <c r="A10" s="16"/>
      <c r="B10" s="16"/>
      <c r="C10" s="264"/>
      <c r="D10" s="153"/>
      <c r="E10" s="264"/>
      <c r="F10" s="153"/>
      <c r="G10" s="30"/>
      <c r="H10" s="262"/>
      <c r="I10" s="152"/>
      <c r="J10" s="152"/>
      <c r="K10" s="152"/>
      <c r="L10" s="263"/>
      <c r="N10" s="44"/>
      <c r="O10" s="44"/>
    </row>
    <row r="11" spans="1:23" ht="17.25" customHeight="1" x14ac:dyDescent="0.3">
      <c r="A11" s="16"/>
      <c r="B11" s="16"/>
      <c r="C11" s="264"/>
      <c r="D11" s="153"/>
      <c r="E11" s="264"/>
      <c r="F11" s="153"/>
      <c r="G11" s="30"/>
      <c r="H11" s="262"/>
      <c r="I11" s="152"/>
      <c r="J11" s="152"/>
      <c r="K11" s="152"/>
      <c r="L11" s="263"/>
      <c r="N11" s="44"/>
      <c r="O11" s="44"/>
    </row>
    <row r="12" spans="1:23" ht="17.25" customHeight="1" x14ac:dyDescent="0.3">
      <c r="A12" s="16"/>
      <c r="B12" s="16"/>
      <c r="C12" s="264"/>
      <c r="D12" s="153"/>
      <c r="E12" s="264"/>
      <c r="F12" s="153"/>
      <c r="G12" s="23"/>
      <c r="H12" s="262"/>
      <c r="I12" s="152"/>
      <c r="J12" s="152"/>
      <c r="K12" s="152"/>
      <c r="L12" s="263"/>
      <c r="N12" s="44"/>
      <c r="O12" s="44"/>
    </row>
    <row r="13" spans="1:23" ht="17.25" customHeight="1" x14ac:dyDescent="0.3">
      <c r="A13" s="16"/>
      <c r="B13" s="16"/>
      <c r="C13" s="264"/>
      <c r="D13" s="153"/>
      <c r="E13" s="264"/>
      <c r="F13" s="153"/>
      <c r="G13" s="23"/>
      <c r="H13" s="262"/>
      <c r="I13" s="152"/>
      <c r="J13" s="152"/>
      <c r="K13" s="152"/>
      <c r="L13" s="263"/>
      <c r="N13" s="44"/>
      <c r="O13" s="44"/>
    </row>
    <row r="14" spans="1:23" ht="17.25" customHeight="1" x14ac:dyDescent="0.3">
      <c r="A14" s="16"/>
      <c r="B14" s="16"/>
      <c r="C14" s="264"/>
      <c r="D14" s="153"/>
      <c r="E14" s="264"/>
      <c r="F14" s="153"/>
      <c r="G14" s="30"/>
      <c r="H14" s="262"/>
      <c r="I14" s="152"/>
      <c r="J14" s="152"/>
      <c r="K14" s="152"/>
      <c r="L14" s="263"/>
      <c r="N14" s="94"/>
      <c r="O14" s="44"/>
    </row>
    <row r="15" spans="1:23" ht="17.25" customHeight="1" x14ac:dyDescent="0.3">
      <c r="A15" s="16"/>
      <c r="B15" s="16"/>
      <c r="C15" s="264"/>
      <c r="D15" s="153"/>
      <c r="E15" s="264"/>
      <c r="F15" s="153"/>
      <c r="G15" s="30"/>
      <c r="H15" s="262"/>
      <c r="I15" s="152"/>
      <c r="J15" s="152"/>
      <c r="K15" s="152"/>
      <c r="L15" s="263"/>
      <c r="N15" s="44"/>
      <c r="O15" s="44"/>
    </row>
    <row r="16" spans="1:23" ht="17.25" customHeight="1" x14ac:dyDescent="0.3">
      <c r="A16" s="16"/>
      <c r="B16" s="16"/>
      <c r="C16" s="264"/>
      <c r="D16" s="153"/>
      <c r="E16" s="264"/>
      <c r="F16" s="153"/>
      <c r="G16" s="30"/>
      <c r="H16" s="262"/>
      <c r="I16" s="152"/>
      <c r="J16" s="152"/>
      <c r="K16" s="152"/>
      <c r="L16" s="263"/>
      <c r="N16" s="92"/>
      <c r="O16" s="44"/>
    </row>
    <row r="17" spans="1:15" ht="17.25" customHeight="1" x14ac:dyDescent="0.3">
      <c r="A17" s="16"/>
      <c r="B17" s="16"/>
      <c r="C17" s="264"/>
      <c r="D17" s="153"/>
      <c r="E17" s="264"/>
      <c r="F17" s="153"/>
      <c r="G17" s="23"/>
      <c r="H17" s="262"/>
      <c r="I17" s="152"/>
      <c r="J17" s="152"/>
      <c r="K17" s="152"/>
      <c r="L17" s="263"/>
      <c r="N17" s="44"/>
      <c r="O17" s="44"/>
    </row>
    <row r="18" spans="1:15" ht="17.25" customHeight="1" x14ac:dyDescent="0.3">
      <c r="A18" s="16"/>
      <c r="B18" s="16"/>
      <c r="C18" s="264"/>
      <c r="D18" s="153"/>
      <c r="E18" s="264"/>
      <c r="F18" s="153"/>
      <c r="G18" s="23"/>
      <c r="H18" s="262"/>
      <c r="I18" s="152"/>
      <c r="J18" s="152"/>
      <c r="K18" s="152"/>
      <c r="L18" s="263"/>
      <c r="N18" s="44"/>
      <c r="O18" s="44"/>
    </row>
    <row r="19" spans="1:15" ht="17.25" customHeight="1" x14ac:dyDescent="0.3">
      <c r="A19" s="16"/>
      <c r="B19" s="16"/>
      <c r="C19" s="264"/>
      <c r="D19" s="153"/>
      <c r="E19" s="264"/>
      <c r="F19" s="153"/>
      <c r="G19" s="30"/>
      <c r="H19" s="262"/>
      <c r="I19" s="152"/>
      <c r="J19" s="152"/>
      <c r="K19" s="152"/>
      <c r="L19" s="263"/>
      <c r="N19" s="92"/>
      <c r="O19" s="44"/>
    </row>
    <row r="20" spans="1:15" ht="17.25" customHeight="1" x14ac:dyDescent="0.3">
      <c r="A20" s="16"/>
      <c r="B20" s="16"/>
      <c r="C20" s="264"/>
      <c r="D20" s="153"/>
      <c r="E20" s="264"/>
      <c r="F20" s="153"/>
      <c r="G20" s="30"/>
      <c r="H20" s="262"/>
      <c r="I20" s="152"/>
      <c r="J20" s="152"/>
      <c r="K20" s="152"/>
      <c r="L20" s="263"/>
      <c r="N20" s="44"/>
      <c r="O20" s="44"/>
    </row>
    <row r="21" spans="1:15" ht="17.25" customHeight="1" x14ac:dyDescent="0.3">
      <c r="A21" s="16"/>
      <c r="B21" s="16"/>
      <c r="C21" s="264"/>
      <c r="D21" s="153"/>
      <c r="E21" s="264"/>
      <c r="F21" s="153"/>
      <c r="G21" s="30"/>
      <c r="H21" s="262"/>
      <c r="I21" s="152"/>
      <c r="J21" s="152"/>
      <c r="K21" s="152"/>
      <c r="L21" s="263"/>
      <c r="N21" s="48"/>
      <c r="O21" s="44"/>
    </row>
    <row r="22" spans="1:15" ht="17.25" customHeight="1" x14ac:dyDescent="0.3">
      <c r="A22" s="16"/>
      <c r="B22" s="16"/>
      <c r="C22" s="264"/>
      <c r="D22" s="153"/>
      <c r="E22" s="264"/>
      <c r="F22" s="153"/>
      <c r="G22" s="23"/>
      <c r="H22" s="262"/>
      <c r="I22" s="152"/>
      <c r="J22" s="152"/>
      <c r="K22" s="152"/>
      <c r="L22" s="263"/>
      <c r="N22" s="44"/>
      <c r="O22" s="44"/>
    </row>
    <row r="23" spans="1:15" ht="17.25" customHeight="1" x14ac:dyDescent="0.3">
      <c r="A23" s="16"/>
      <c r="B23" s="16"/>
      <c r="C23" s="264"/>
      <c r="D23" s="153"/>
      <c r="E23" s="264"/>
      <c r="F23" s="153"/>
      <c r="G23" s="23"/>
      <c r="H23" s="262"/>
      <c r="I23" s="152"/>
      <c r="J23" s="152"/>
      <c r="K23" s="152"/>
      <c r="L23" s="263"/>
      <c r="N23" s="44"/>
      <c r="O23" s="44"/>
    </row>
    <row r="24" spans="1:15" ht="17.25" customHeight="1" x14ac:dyDescent="0.3">
      <c r="A24" s="16"/>
      <c r="B24" s="16"/>
      <c r="C24" s="264"/>
      <c r="D24" s="153"/>
      <c r="E24" s="264"/>
      <c r="F24" s="153"/>
      <c r="G24" s="30"/>
      <c r="H24" s="262"/>
      <c r="I24" s="152"/>
      <c r="J24" s="152"/>
      <c r="K24" s="152"/>
      <c r="L24" s="263"/>
      <c r="N24" s="44"/>
      <c r="O24" s="44"/>
    </row>
    <row r="25" spans="1:15" ht="17.25" customHeight="1" x14ac:dyDescent="0.3">
      <c r="A25" s="16"/>
      <c r="B25" s="16"/>
      <c r="C25" s="264"/>
      <c r="D25" s="153"/>
      <c r="E25" s="264"/>
      <c r="F25" s="153"/>
      <c r="G25" s="30"/>
      <c r="H25" s="262"/>
      <c r="I25" s="152"/>
      <c r="J25" s="152"/>
      <c r="K25" s="152"/>
      <c r="L25" s="263"/>
      <c r="N25" s="44"/>
      <c r="O25" s="44"/>
    </row>
    <row r="26" spans="1:15" ht="17.25" customHeight="1" x14ac:dyDescent="0.3">
      <c r="A26" s="16"/>
      <c r="B26" s="16"/>
      <c r="C26" s="264"/>
      <c r="D26" s="153"/>
      <c r="E26" s="264"/>
      <c r="F26" s="153"/>
      <c r="G26" s="30"/>
      <c r="H26" s="262"/>
      <c r="I26" s="152"/>
      <c r="J26" s="152"/>
      <c r="K26" s="152"/>
      <c r="L26" s="263"/>
      <c r="N26" s="44"/>
      <c r="O26" s="44"/>
    </row>
    <row r="27" spans="1:15" ht="17.25" customHeight="1" x14ac:dyDescent="0.3">
      <c r="A27" s="16"/>
      <c r="B27" s="16"/>
      <c r="C27" s="264"/>
      <c r="D27" s="153"/>
      <c r="E27" s="264"/>
      <c r="F27" s="153"/>
      <c r="G27" s="23"/>
      <c r="H27" s="262"/>
      <c r="I27" s="152"/>
      <c r="J27" s="152"/>
      <c r="K27" s="152"/>
      <c r="L27" s="263"/>
      <c r="N27" s="44"/>
      <c r="O27" s="44"/>
    </row>
    <row r="28" spans="1:15" ht="17.25" customHeight="1" x14ac:dyDescent="0.3">
      <c r="A28" s="16"/>
      <c r="B28" s="16"/>
      <c r="C28" s="264"/>
      <c r="D28" s="153"/>
      <c r="E28" s="264"/>
      <c r="F28" s="153"/>
      <c r="G28" s="23"/>
      <c r="H28" s="262"/>
      <c r="I28" s="152"/>
      <c r="J28" s="152"/>
      <c r="K28" s="152"/>
      <c r="L28" s="263"/>
      <c r="N28" s="44"/>
      <c r="O28" s="44"/>
    </row>
    <row r="29" spans="1:15" ht="17.25" customHeight="1" x14ac:dyDescent="0.3">
      <c r="A29" s="16"/>
      <c r="B29" s="16"/>
      <c r="C29" s="264"/>
      <c r="D29" s="153"/>
      <c r="E29" s="264"/>
      <c r="F29" s="153"/>
      <c r="G29" s="30"/>
      <c r="H29" s="262"/>
      <c r="I29" s="152"/>
      <c r="J29" s="152"/>
      <c r="K29" s="152"/>
      <c r="L29" s="263"/>
      <c r="N29" s="44"/>
      <c r="O29" s="44"/>
    </row>
    <row r="30" spans="1:15" ht="17.25" customHeight="1" x14ac:dyDescent="0.3">
      <c r="A30" s="16"/>
      <c r="B30" s="16"/>
      <c r="C30" s="264"/>
      <c r="D30" s="153"/>
      <c r="E30" s="264"/>
      <c r="F30" s="153"/>
      <c r="G30" s="30"/>
      <c r="H30" s="262"/>
      <c r="I30" s="152"/>
      <c r="J30" s="152"/>
      <c r="K30" s="152"/>
      <c r="L30" s="263"/>
      <c r="N30" s="44"/>
      <c r="O30" s="44"/>
    </row>
    <row r="31" spans="1:15" ht="17.25" customHeight="1" x14ac:dyDescent="0.3">
      <c r="A31" s="16"/>
      <c r="B31" s="16"/>
      <c r="C31" s="264"/>
      <c r="D31" s="153"/>
      <c r="E31" s="264"/>
      <c r="F31" s="153"/>
      <c r="G31" s="30"/>
      <c r="H31" s="262"/>
      <c r="I31" s="152"/>
      <c r="J31" s="152"/>
      <c r="K31" s="152"/>
      <c r="L31" s="263"/>
      <c r="N31" s="44"/>
      <c r="O31" s="44"/>
    </row>
    <row r="32" spans="1:15" ht="17.25" customHeight="1" x14ac:dyDescent="0.3">
      <c r="A32" s="16"/>
      <c r="B32" s="16"/>
      <c r="C32" s="264"/>
      <c r="D32" s="153"/>
      <c r="E32" s="264"/>
      <c r="F32" s="153"/>
      <c r="G32" s="23"/>
      <c r="H32" s="262"/>
      <c r="I32" s="152"/>
      <c r="J32" s="152"/>
      <c r="K32" s="152"/>
      <c r="L32" s="263"/>
      <c r="N32" s="44"/>
      <c r="O32" s="44"/>
    </row>
    <row r="33" spans="1:15" ht="17.25" customHeight="1" x14ac:dyDescent="0.3">
      <c r="A33" s="16"/>
      <c r="B33" s="16"/>
      <c r="C33" s="264"/>
      <c r="D33" s="153"/>
      <c r="E33" s="264"/>
      <c r="F33" s="153"/>
      <c r="G33" s="23"/>
      <c r="H33" s="262"/>
      <c r="I33" s="152"/>
      <c r="J33" s="152"/>
      <c r="K33" s="152"/>
      <c r="L33" s="263"/>
      <c r="N33" s="44"/>
      <c r="O33" s="44"/>
    </row>
    <row r="34" spans="1:15" ht="17.25" customHeight="1" x14ac:dyDescent="0.3">
      <c r="A34" s="16"/>
      <c r="B34" s="16"/>
      <c r="C34" s="16"/>
      <c r="D34" s="16"/>
      <c r="E34" s="16"/>
      <c r="F34" s="16"/>
      <c r="G34" s="16"/>
      <c r="H34" s="16"/>
      <c r="I34" s="16"/>
      <c r="J34" s="16"/>
      <c r="K34" s="16"/>
      <c r="L34" s="16"/>
      <c r="N34" s="44"/>
      <c r="O34" s="44"/>
    </row>
    <row r="35" spans="1:15" ht="17.25" customHeight="1" x14ac:dyDescent="0.3">
      <c r="A35" s="16"/>
      <c r="B35" s="16"/>
      <c r="C35" s="16"/>
      <c r="D35" s="16"/>
      <c r="E35" s="16"/>
      <c r="F35" s="16"/>
      <c r="G35" s="16"/>
      <c r="H35" s="16"/>
      <c r="I35" s="16"/>
      <c r="J35" s="16"/>
      <c r="K35" s="16"/>
      <c r="L35" s="16"/>
      <c r="N35" s="44"/>
      <c r="O35" s="44"/>
    </row>
    <row r="36" spans="1:15" ht="17.25" customHeight="1" x14ac:dyDescent="0.3">
      <c r="A36" s="16"/>
      <c r="B36" s="16"/>
      <c r="C36" s="16"/>
      <c r="D36" s="16"/>
      <c r="E36" s="16"/>
      <c r="F36" s="16"/>
      <c r="G36" s="16"/>
      <c r="H36" s="16"/>
      <c r="I36" s="16"/>
      <c r="J36" s="16"/>
      <c r="K36" s="16"/>
      <c r="L36" s="16"/>
      <c r="N36" s="44"/>
      <c r="O36" s="44"/>
    </row>
    <row r="37" spans="1:15" ht="17.25" customHeight="1" x14ac:dyDescent="0.3">
      <c r="A37" s="16"/>
      <c r="B37" s="16"/>
      <c r="C37" s="16"/>
      <c r="D37" s="16"/>
      <c r="E37" s="16"/>
      <c r="F37" s="16"/>
      <c r="G37" s="16"/>
      <c r="H37" s="16"/>
      <c r="I37" s="16"/>
      <c r="J37" s="16"/>
      <c r="K37" s="16"/>
      <c r="L37" s="16"/>
      <c r="N37" s="44"/>
      <c r="O37" s="44"/>
    </row>
    <row r="38" spans="1:15" ht="17.25" customHeight="1" x14ac:dyDescent="0.3">
      <c r="A38" s="16"/>
      <c r="B38" s="16"/>
      <c r="C38" s="16"/>
      <c r="D38" s="16"/>
      <c r="E38" s="16"/>
      <c r="F38" s="16"/>
      <c r="G38" s="16"/>
      <c r="H38" s="16"/>
      <c r="I38" s="16"/>
      <c r="J38" s="16"/>
      <c r="K38" s="16"/>
      <c r="L38" s="16"/>
      <c r="N38" s="44"/>
      <c r="O38" s="44"/>
    </row>
    <row r="39" spans="1:15" ht="17.25" customHeight="1" x14ac:dyDescent="0.3">
      <c r="A39" s="16"/>
      <c r="B39" s="16"/>
      <c r="C39" s="16"/>
      <c r="D39" s="16"/>
      <c r="E39" s="16"/>
      <c r="F39" s="16"/>
      <c r="G39" s="16"/>
      <c r="H39" s="16"/>
      <c r="I39" s="16"/>
      <c r="J39" s="16"/>
      <c r="K39" s="16"/>
      <c r="L39" s="16"/>
      <c r="N39" s="44"/>
      <c r="O39" s="44"/>
    </row>
    <row r="40" spans="1:15" ht="17.25" customHeight="1" x14ac:dyDescent="0.3">
      <c r="A40" s="16"/>
      <c r="B40" s="16"/>
      <c r="C40" s="173"/>
      <c r="D40" s="143"/>
      <c r="E40" s="143"/>
      <c r="F40" s="143"/>
      <c r="G40" s="143"/>
      <c r="H40" s="143"/>
      <c r="I40" s="143"/>
      <c r="J40" s="143"/>
      <c r="K40" s="143"/>
      <c r="L40" s="143"/>
      <c r="N40" s="44"/>
      <c r="O40" s="44"/>
    </row>
    <row r="41" spans="1:15" ht="17.25" customHeight="1" x14ac:dyDescent="0.3">
      <c r="A41" s="16"/>
      <c r="B41" s="16"/>
      <c r="C41" s="143"/>
      <c r="D41" s="143"/>
      <c r="E41" s="143"/>
      <c r="F41" s="143"/>
      <c r="G41" s="143"/>
      <c r="H41" s="143"/>
      <c r="I41" s="143"/>
      <c r="J41" s="143"/>
      <c r="K41" s="143"/>
      <c r="L41" s="143"/>
      <c r="N41" s="44"/>
      <c r="O41" s="44"/>
    </row>
    <row r="42" spans="1:15" ht="17.25" customHeight="1" x14ac:dyDescent="0.3">
      <c r="A42" s="16"/>
      <c r="B42" s="16"/>
      <c r="C42" s="143"/>
      <c r="D42" s="143"/>
      <c r="E42" s="143"/>
      <c r="F42" s="143"/>
      <c r="G42" s="143"/>
      <c r="H42" s="143"/>
      <c r="I42" s="143"/>
      <c r="J42" s="143"/>
      <c r="K42" s="143"/>
      <c r="L42" s="143"/>
      <c r="N42" s="44"/>
      <c r="O42" s="44"/>
    </row>
    <row r="43" spans="1:15" ht="17.25" customHeight="1" x14ac:dyDescent="0.3">
      <c r="A43" s="16"/>
      <c r="B43" s="16"/>
      <c r="C43" s="143"/>
      <c r="D43" s="143"/>
      <c r="E43" s="143"/>
      <c r="F43" s="143"/>
      <c r="G43" s="143"/>
      <c r="H43" s="143"/>
      <c r="I43" s="143"/>
      <c r="J43" s="143"/>
      <c r="K43" s="143"/>
      <c r="L43" s="143"/>
      <c r="N43" s="44"/>
      <c r="O43" s="44"/>
    </row>
    <row r="44" spans="1:15" ht="17.25" customHeight="1" x14ac:dyDescent="0.3">
      <c r="A44" s="16"/>
      <c r="B44" s="16"/>
      <c r="C44" s="143"/>
      <c r="D44" s="143"/>
      <c r="E44" s="143"/>
      <c r="F44" s="143"/>
      <c r="G44" s="143"/>
      <c r="H44" s="143"/>
      <c r="I44" s="143"/>
      <c r="J44" s="143"/>
      <c r="K44" s="143"/>
      <c r="L44" s="143"/>
      <c r="N44" s="46"/>
      <c r="O44" s="44"/>
    </row>
  </sheetData>
  <sheetProtection sheet="1" objects="1" scenarios="1" formatColumns="0" formatRows="0"/>
  <mergeCells count="82">
    <mergeCell ref="C28:D28"/>
    <mergeCell ref="E22:F22"/>
    <mergeCell ref="C27:D27"/>
    <mergeCell ref="E27:F27"/>
    <mergeCell ref="H19:L19"/>
    <mergeCell ref="C2:L2"/>
    <mergeCell ref="E18:F18"/>
    <mergeCell ref="H30:L30"/>
    <mergeCell ref="H20:L20"/>
    <mergeCell ref="E13:F13"/>
    <mergeCell ref="C12:D12"/>
    <mergeCell ref="E15:F15"/>
    <mergeCell ref="H13:L13"/>
    <mergeCell ref="H15:L15"/>
    <mergeCell ref="H18:L18"/>
    <mergeCell ref="E30:F30"/>
    <mergeCell ref="H28:L28"/>
    <mergeCell ref="H8:L8"/>
    <mergeCell ref="C24:D24"/>
    <mergeCell ref="H29:L29"/>
    <mergeCell ref="C14:D14"/>
    <mergeCell ref="C40:L44"/>
    <mergeCell ref="C20:D20"/>
    <mergeCell ref="E20:F20"/>
    <mergeCell ref="C29:D29"/>
    <mergeCell ref="E29:F29"/>
    <mergeCell ref="C22:D22"/>
    <mergeCell ref="C31:D31"/>
    <mergeCell ref="E31:F31"/>
    <mergeCell ref="C21:D21"/>
    <mergeCell ref="H32:L32"/>
    <mergeCell ref="C23:D23"/>
    <mergeCell ref="H27:L27"/>
    <mergeCell ref="C32:D32"/>
    <mergeCell ref="E32:F32"/>
    <mergeCell ref="H24:L24"/>
    <mergeCell ref="E28:F28"/>
    <mergeCell ref="C33:D33"/>
    <mergeCell ref="E33:F33"/>
    <mergeCell ref="H10:L10"/>
    <mergeCell ref="E17:F17"/>
    <mergeCell ref="C26:D26"/>
    <mergeCell ref="H31:L31"/>
    <mergeCell ref="H21:L21"/>
    <mergeCell ref="H16:L16"/>
    <mergeCell ref="E26:F26"/>
    <mergeCell ref="H33:L33"/>
    <mergeCell ref="H26:L26"/>
    <mergeCell ref="E24:F24"/>
    <mergeCell ref="E12:F12"/>
    <mergeCell ref="C30:D30"/>
    <mergeCell ref="E14:F14"/>
    <mergeCell ref="C18:D18"/>
    <mergeCell ref="H9:L9"/>
    <mergeCell ref="C10:D10"/>
    <mergeCell ref="C16:D16"/>
    <mergeCell ref="E10:F10"/>
    <mergeCell ref="C25:D25"/>
    <mergeCell ref="E19:F19"/>
    <mergeCell ref="C15:D15"/>
    <mergeCell ref="C17:D17"/>
    <mergeCell ref="C19:D19"/>
    <mergeCell ref="E23:F23"/>
    <mergeCell ref="H25:L25"/>
    <mergeCell ref="H17:L17"/>
    <mergeCell ref="E25:F25"/>
    <mergeCell ref="C4:L6"/>
    <mergeCell ref="H14:L14"/>
    <mergeCell ref="C13:D13"/>
    <mergeCell ref="H23:L23"/>
    <mergeCell ref="E21:F21"/>
    <mergeCell ref="H22:L22"/>
    <mergeCell ref="E16:F16"/>
    <mergeCell ref="H12:L12"/>
    <mergeCell ref="C7:L7"/>
    <mergeCell ref="E8:F8"/>
    <mergeCell ref="H11:L11"/>
    <mergeCell ref="C8:D8"/>
    <mergeCell ref="C9:D9"/>
    <mergeCell ref="E9:F9"/>
    <mergeCell ref="C11:D11"/>
    <mergeCell ref="E11:F11"/>
  </mergeCells>
  <dataValidations count="1">
    <dataValidation type="list" allowBlank="1" showInputMessage="1" showErrorMessage="1" prompt="Select Profile" sqref="C9:D33" xr:uid="{00000000-0002-0000-0D00-000000000000}">
      <formula1>"Government Institutions, IGOs, NGOs, Private Sector entities, Others "</formula1>
    </dataValidation>
  </dataValidations>
  <pageMargins left="0.25" right="0.25" top="0.75" bottom="0.75" header="0.3" footer="0.3"/>
  <pageSetup paperSize="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tabColor theme="3" tint="0.499984740745262"/>
  </sheetPr>
  <dimension ref="A1:O39"/>
  <sheetViews>
    <sheetView showGridLines="0" view="pageBreakPreview" zoomScaleNormal="100" zoomScaleSheetLayoutView="100" workbookViewId="0">
      <selection activeCell="P10" sqref="P10"/>
    </sheetView>
  </sheetViews>
  <sheetFormatPr defaultColWidth="8.85546875" defaultRowHeight="15" x14ac:dyDescent="0.25"/>
  <cols>
    <col min="1" max="1" width="1.42578125" customWidth="1"/>
    <col min="11" max="11" width="19.42578125" customWidth="1"/>
  </cols>
  <sheetData>
    <row r="1" spans="1:15" x14ac:dyDescent="0.25">
      <c r="A1" s="16"/>
      <c r="B1" s="16"/>
      <c r="C1" s="16"/>
      <c r="D1" s="16"/>
      <c r="E1" s="16"/>
      <c r="F1" s="16"/>
      <c r="G1" s="16"/>
      <c r="H1" s="16"/>
      <c r="I1" s="16"/>
      <c r="J1" s="16"/>
      <c r="K1" s="16"/>
    </row>
    <row r="2" spans="1:15" ht="19.5" customHeight="1" x14ac:dyDescent="0.3">
      <c r="A2" s="16"/>
      <c r="B2" s="245" t="s">
        <v>689</v>
      </c>
      <c r="C2" s="143"/>
      <c r="D2" s="143"/>
      <c r="E2" s="143"/>
      <c r="F2" s="143"/>
      <c r="G2" s="143"/>
      <c r="H2" s="143"/>
      <c r="I2" s="143"/>
      <c r="J2" s="143"/>
      <c r="K2" s="143"/>
      <c r="M2" s="95"/>
    </row>
    <row r="3" spans="1:15" x14ac:dyDescent="0.25">
      <c r="A3" s="16"/>
      <c r="B3" s="19"/>
      <c r="C3" s="19"/>
      <c r="D3" s="19"/>
      <c r="E3" s="19"/>
      <c r="F3" s="19"/>
      <c r="G3" s="19"/>
      <c r="H3" s="19"/>
      <c r="I3" s="19"/>
      <c r="J3" s="19"/>
      <c r="K3" s="19"/>
    </row>
    <row r="4" spans="1:15" ht="14.45" customHeight="1" x14ac:dyDescent="0.3">
      <c r="A4" s="16"/>
      <c r="B4" s="272" t="s">
        <v>690</v>
      </c>
      <c r="C4" s="147"/>
      <c r="D4" s="147"/>
      <c r="E4" s="147"/>
      <c r="F4" s="147"/>
      <c r="G4" s="147"/>
      <c r="H4" s="147"/>
      <c r="I4" s="147"/>
      <c r="J4" s="147"/>
      <c r="K4" s="148"/>
      <c r="M4" s="43"/>
      <c r="N4" s="44"/>
      <c r="O4" s="44"/>
    </row>
    <row r="5" spans="1:15" ht="25.5" customHeight="1" x14ac:dyDescent="0.3">
      <c r="A5" s="16"/>
      <c r="B5" s="149"/>
      <c r="C5" s="150"/>
      <c r="D5" s="150"/>
      <c r="E5" s="150"/>
      <c r="F5" s="150"/>
      <c r="G5" s="150"/>
      <c r="H5" s="150"/>
      <c r="I5" s="150"/>
      <c r="J5" s="150"/>
      <c r="K5" s="151"/>
      <c r="M5" s="44"/>
      <c r="N5" s="44"/>
      <c r="O5" s="44"/>
    </row>
    <row r="6" spans="1:15" ht="17.25" customHeight="1" x14ac:dyDescent="0.3">
      <c r="A6" s="16"/>
      <c r="B6" s="271" t="s">
        <v>691</v>
      </c>
      <c r="C6" s="147"/>
      <c r="D6" s="148"/>
      <c r="E6" s="271" t="s">
        <v>692</v>
      </c>
      <c r="F6" s="271" t="s">
        <v>693</v>
      </c>
      <c r="G6" s="147"/>
      <c r="H6" s="147"/>
      <c r="I6" s="147"/>
      <c r="J6" s="147"/>
      <c r="K6" s="148"/>
      <c r="N6" s="44"/>
      <c r="O6" s="44"/>
    </row>
    <row r="7" spans="1:15" ht="17.25" customHeight="1" x14ac:dyDescent="0.3">
      <c r="A7" s="16"/>
      <c r="B7" s="149"/>
      <c r="C7" s="150"/>
      <c r="D7" s="151"/>
      <c r="E7" s="155"/>
      <c r="F7" s="149"/>
      <c r="G7" s="150"/>
      <c r="H7" s="150"/>
      <c r="I7" s="150"/>
      <c r="J7" s="150"/>
      <c r="K7" s="151"/>
      <c r="M7" s="44"/>
      <c r="N7" s="44"/>
      <c r="O7" s="44"/>
    </row>
    <row r="8" spans="1:15" ht="14.45" customHeight="1" x14ac:dyDescent="0.3">
      <c r="A8" s="16"/>
      <c r="B8" s="270" t="s">
        <v>694</v>
      </c>
      <c r="C8" s="147"/>
      <c r="D8" s="148"/>
      <c r="E8" s="146" t="s">
        <v>79</v>
      </c>
      <c r="F8" s="146" t="s">
        <v>695</v>
      </c>
      <c r="G8" s="147"/>
      <c r="H8" s="147"/>
      <c r="I8" s="147"/>
      <c r="J8" s="147"/>
      <c r="K8" s="148"/>
      <c r="N8" s="44"/>
      <c r="O8" s="44"/>
    </row>
    <row r="9" spans="1:15" ht="17.25" customHeight="1" x14ac:dyDescent="0.3">
      <c r="A9" s="16"/>
      <c r="B9" s="170"/>
      <c r="C9" s="143"/>
      <c r="D9" s="171"/>
      <c r="E9" s="248"/>
      <c r="F9" s="170"/>
      <c r="G9" s="143"/>
      <c r="H9" s="143"/>
      <c r="I9" s="143"/>
      <c r="J9" s="143"/>
      <c r="K9" s="171"/>
      <c r="M9" s="92"/>
      <c r="N9" s="44"/>
      <c r="O9" s="44"/>
    </row>
    <row r="10" spans="1:15" ht="17.25" customHeight="1" x14ac:dyDescent="0.3">
      <c r="A10" s="16"/>
      <c r="B10" s="170"/>
      <c r="C10" s="143"/>
      <c r="D10" s="171"/>
      <c r="E10" s="248"/>
      <c r="F10" s="170"/>
      <c r="G10" s="143"/>
      <c r="H10" s="143"/>
      <c r="I10" s="143"/>
      <c r="J10" s="143"/>
      <c r="K10" s="171"/>
      <c r="M10" s="44"/>
      <c r="N10" s="44"/>
      <c r="O10" s="44"/>
    </row>
    <row r="11" spans="1:15" ht="33" customHeight="1" x14ac:dyDescent="0.3">
      <c r="A11" s="16"/>
      <c r="B11" s="149"/>
      <c r="C11" s="150"/>
      <c r="D11" s="151"/>
      <c r="E11" s="155"/>
      <c r="F11" s="149"/>
      <c r="G11" s="150"/>
      <c r="H11" s="150"/>
      <c r="I11" s="150"/>
      <c r="J11" s="150"/>
      <c r="K11" s="151"/>
      <c r="M11" s="44"/>
      <c r="N11" s="44"/>
      <c r="O11" s="44"/>
    </row>
    <row r="12" spans="1:15" ht="14.45" customHeight="1" x14ac:dyDescent="0.3">
      <c r="A12" s="16"/>
      <c r="B12" s="270" t="s">
        <v>696</v>
      </c>
      <c r="C12" s="147"/>
      <c r="D12" s="148"/>
      <c r="E12" s="146" t="s">
        <v>79</v>
      </c>
      <c r="F12" s="146" t="s">
        <v>697</v>
      </c>
      <c r="G12" s="147"/>
      <c r="H12" s="147"/>
      <c r="I12" s="147"/>
      <c r="J12" s="147"/>
      <c r="K12" s="148"/>
      <c r="M12" s="44"/>
      <c r="N12" s="44"/>
      <c r="O12" s="44"/>
    </row>
    <row r="13" spans="1:15" ht="17.25" customHeight="1" x14ac:dyDescent="0.3">
      <c r="A13" s="16"/>
      <c r="B13" s="170"/>
      <c r="C13" s="143"/>
      <c r="D13" s="171"/>
      <c r="E13" s="248"/>
      <c r="F13" s="170"/>
      <c r="G13" s="143"/>
      <c r="H13" s="143"/>
      <c r="I13" s="143"/>
      <c r="J13" s="143"/>
      <c r="K13" s="171"/>
      <c r="M13" s="44"/>
      <c r="N13" s="44"/>
      <c r="O13" s="44"/>
    </row>
    <row r="14" spans="1:15" ht="17.25" customHeight="1" x14ac:dyDescent="0.3">
      <c r="A14" s="16"/>
      <c r="B14" s="170"/>
      <c r="C14" s="143"/>
      <c r="D14" s="171"/>
      <c r="E14" s="248"/>
      <c r="F14" s="170"/>
      <c r="G14" s="143"/>
      <c r="H14" s="143"/>
      <c r="I14" s="143"/>
      <c r="J14" s="143"/>
      <c r="K14" s="171"/>
      <c r="M14" s="44"/>
      <c r="N14" s="44"/>
      <c r="O14" s="44"/>
    </row>
    <row r="15" spans="1:15" ht="17.25" customHeight="1" x14ac:dyDescent="0.3">
      <c r="A15" s="16"/>
      <c r="B15" s="149"/>
      <c r="C15" s="150"/>
      <c r="D15" s="151"/>
      <c r="E15" s="155"/>
      <c r="F15" s="149"/>
      <c r="G15" s="150"/>
      <c r="H15" s="150"/>
      <c r="I15" s="150"/>
      <c r="J15" s="150"/>
      <c r="K15" s="151"/>
      <c r="M15" s="44"/>
      <c r="N15" s="44"/>
      <c r="O15" s="44"/>
    </row>
    <row r="16" spans="1:15" ht="14.45" customHeight="1" x14ac:dyDescent="0.3">
      <c r="A16" s="16"/>
      <c r="B16" s="270" t="s">
        <v>698</v>
      </c>
      <c r="C16" s="147"/>
      <c r="D16" s="148"/>
      <c r="E16" s="146" t="s">
        <v>79</v>
      </c>
      <c r="F16" s="146" t="s">
        <v>699</v>
      </c>
      <c r="G16" s="147"/>
      <c r="H16" s="147"/>
      <c r="I16" s="147"/>
      <c r="J16" s="147"/>
      <c r="K16" s="148"/>
      <c r="M16" s="44"/>
      <c r="N16" s="44"/>
      <c r="O16" s="44"/>
    </row>
    <row r="17" spans="1:15" ht="17.25" customHeight="1" x14ac:dyDescent="0.3">
      <c r="A17" s="16"/>
      <c r="B17" s="170"/>
      <c r="C17" s="143"/>
      <c r="D17" s="171"/>
      <c r="E17" s="248"/>
      <c r="F17" s="170"/>
      <c r="G17" s="143"/>
      <c r="H17" s="143"/>
      <c r="I17" s="143"/>
      <c r="J17" s="143"/>
      <c r="K17" s="171"/>
      <c r="M17" s="48"/>
      <c r="N17" s="44"/>
      <c r="O17" s="44"/>
    </row>
    <row r="18" spans="1:15" ht="17.25" customHeight="1" x14ac:dyDescent="0.3">
      <c r="A18" s="16"/>
      <c r="B18" s="170"/>
      <c r="C18" s="143"/>
      <c r="D18" s="171"/>
      <c r="E18" s="248"/>
      <c r="F18" s="170"/>
      <c r="G18" s="143"/>
      <c r="H18" s="143"/>
      <c r="I18" s="143"/>
      <c r="J18" s="143"/>
      <c r="K18" s="171"/>
      <c r="M18" s="44"/>
      <c r="N18" s="44"/>
      <c r="O18" s="44"/>
    </row>
    <row r="19" spans="1:15" ht="17.25" customHeight="1" x14ac:dyDescent="0.3">
      <c r="A19" s="16"/>
      <c r="B19" s="149"/>
      <c r="C19" s="150"/>
      <c r="D19" s="151"/>
      <c r="E19" s="155"/>
      <c r="F19" s="149"/>
      <c r="G19" s="150"/>
      <c r="H19" s="150"/>
      <c r="I19" s="150"/>
      <c r="J19" s="150"/>
      <c r="K19" s="151"/>
      <c r="M19" s="48"/>
      <c r="N19" s="44"/>
      <c r="O19" s="44"/>
    </row>
    <row r="20" spans="1:15" ht="14.45" customHeight="1" x14ac:dyDescent="0.3">
      <c r="A20" s="16"/>
      <c r="B20" s="154" t="s">
        <v>700</v>
      </c>
      <c r="C20" s="147"/>
      <c r="D20" s="148"/>
      <c r="E20" s="146" t="s">
        <v>79</v>
      </c>
      <c r="F20" s="146" t="s">
        <v>701</v>
      </c>
      <c r="G20" s="147"/>
      <c r="H20" s="147"/>
      <c r="I20" s="147"/>
      <c r="J20" s="147"/>
      <c r="K20" s="148"/>
      <c r="M20" s="141"/>
      <c r="N20" s="44"/>
      <c r="O20" s="44"/>
    </row>
    <row r="21" spans="1:15" ht="17.25" customHeight="1" x14ac:dyDescent="0.3">
      <c r="A21" s="16"/>
      <c r="B21" s="170"/>
      <c r="C21" s="143"/>
      <c r="D21" s="171"/>
      <c r="E21" s="248"/>
      <c r="F21" s="170"/>
      <c r="G21" s="143"/>
      <c r="H21" s="143"/>
      <c r="I21" s="143"/>
      <c r="J21" s="143"/>
      <c r="K21" s="171"/>
      <c r="M21" s="44"/>
      <c r="N21" s="44"/>
      <c r="O21" s="44"/>
    </row>
    <row r="22" spans="1:15" ht="17.25" customHeight="1" x14ac:dyDescent="0.3">
      <c r="A22" s="16"/>
      <c r="B22" s="170"/>
      <c r="C22" s="143"/>
      <c r="D22" s="171"/>
      <c r="E22" s="248"/>
      <c r="F22" s="170"/>
      <c r="G22" s="143"/>
      <c r="H22" s="143"/>
      <c r="I22" s="143"/>
      <c r="J22" s="143"/>
      <c r="K22" s="171"/>
      <c r="M22" s="44"/>
      <c r="N22" s="44"/>
      <c r="O22" s="44"/>
    </row>
    <row r="23" spans="1:15" ht="17.25" customHeight="1" x14ac:dyDescent="0.3">
      <c r="A23" s="16"/>
      <c r="B23" s="149"/>
      <c r="C23" s="150"/>
      <c r="D23" s="151"/>
      <c r="E23" s="155"/>
      <c r="F23" s="149"/>
      <c r="G23" s="150"/>
      <c r="H23" s="150"/>
      <c r="I23" s="150"/>
      <c r="J23" s="150"/>
      <c r="K23" s="151"/>
      <c r="M23" s="44"/>
      <c r="N23" s="44"/>
      <c r="O23" s="44"/>
    </row>
    <row r="24" spans="1:15" ht="17.25" customHeight="1" x14ac:dyDescent="0.3">
      <c r="A24" s="16"/>
      <c r="B24" s="16"/>
      <c r="C24" s="16"/>
      <c r="D24" s="16"/>
      <c r="E24" s="16"/>
      <c r="F24" s="16"/>
      <c r="G24" s="16"/>
      <c r="H24" s="16"/>
      <c r="I24" s="16"/>
      <c r="J24" s="16"/>
      <c r="K24" s="16"/>
      <c r="M24" s="44"/>
      <c r="N24" s="44"/>
      <c r="O24" s="44"/>
    </row>
    <row r="25" spans="1:15" ht="17.25" customHeight="1" x14ac:dyDescent="0.3">
      <c r="A25" s="16"/>
      <c r="B25" s="16"/>
      <c r="C25" s="16"/>
      <c r="D25" s="16"/>
      <c r="E25" s="16"/>
      <c r="F25" s="16"/>
      <c r="G25" s="16"/>
      <c r="H25" s="16"/>
      <c r="I25" s="16"/>
      <c r="J25" s="16"/>
      <c r="K25" s="16"/>
      <c r="M25" s="44"/>
      <c r="N25" s="44"/>
      <c r="O25" s="44"/>
    </row>
    <row r="26" spans="1:15" ht="17.25" customHeight="1" x14ac:dyDescent="0.3">
      <c r="A26" s="16"/>
      <c r="B26" s="16"/>
      <c r="C26" s="16"/>
      <c r="D26" s="16"/>
      <c r="E26" s="16"/>
      <c r="F26" s="16"/>
      <c r="G26" s="16"/>
      <c r="H26" s="16"/>
      <c r="I26" s="16"/>
      <c r="J26" s="16"/>
      <c r="K26" s="16"/>
      <c r="M26" s="44"/>
      <c r="N26" s="44"/>
      <c r="O26" s="44"/>
    </row>
    <row r="27" spans="1:15" ht="17.25" customHeight="1" x14ac:dyDescent="0.3">
      <c r="A27" s="16"/>
      <c r="B27" s="16"/>
      <c r="C27" s="16"/>
      <c r="D27" s="16"/>
      <c r="E27" s="16"/>
      <c r="F27" s="16"/>
      <c r="G27" s="16"/>
      <c r="H27" s="16"/>
      <c r="I27" s="16"/>
      <c r="J27" s="16"/>
      <c r="K27" s="16"/>
      <c r="M27" s="44"/>
      <c r="N27" s="44"/>
      <c r="O27" s="44"/>
    </row>
    <row r="28" spans="1:15" ht="17.25" customHeight="1" x14ac:dyDescent="0.3">
      <c r="A28" s="16"/>
      <c r="B28" s="16"/>
      <c r="C28" s="16"/>
      <c r="D28" s="16"/>
      <c r="E28" s="16"/>
      <c r="F28" s="16"/>
      <c r="G28" s="16"/>
      <c r="H28" s="16"/>
      <c r="I28" s="16"/>
      <c r="J28" s="16"/>
      <c r="K28" s="16"/>
      <c r="M28" s="44"/>
      <c r="N28" s="44"/>
      <c r="O28" s="44"/>
    </row>
    <row r="29" spans="1:15" ht="17.25" customHeight="1" x14ac:dyDescent="0.3">
      <c r="A29" s="16"/>
      <c r="B29" s="16"/>
      <c r="C29" s="16"/>
      <c r="D29" s="16"/>
      <c r="E29" s="16"/>
      <c r="F29" s="16"/>
      <c r="G29" s="16"/>
      <c r="H29" s="16"/>
      <c r="I29" s="16"/>
      <c r="J29" s="16"/>
      <c r="K29" s="16"/>
      <c r="M29" s="44"/>
      <c r="N29" s="44"/>
      <c r="O29" s="44"/>
    </row>
    <row r="30" spans="1:15" ht="17.25" customHeight="1" x14ac:dyDescent="0.3">
      <c r="A30" s="16"/>
      <c r="B30" s="16"/>
      <c r="C30" s="16"/>
      <c r="D30" s="16"/>
      <c r="E30" s="16"/>
      <c r="F30" s="16"/>
      <c r="G30" s="16"/>
      <c r="H30" s="16"/>
      <c r="I30" s="16"/>
      <c r="J30" s="16"/>
      <c r="K30" s="16"/>
      <c r="M30" s="44"/>
      <c r="N30" s="44"/>
      <c r="O30" s="44"/>
    </row>
    <row r="31" spans="1:15" ht="17.25" customHeight="1" x14ac:dyDescent="0.3">
      <c r="A31" s="16"/>
      <c r="B31" s="16"/>
      <c r="C31" s="16"/>
      <c r="D31" s="16"/>
      <c r="E31" s="16"/>
      <c r="F31" s="16"/>
      <c r="G31" s="16"/>
      <c r="H31" s="16"/>
      <c r="I31" s="16"/>
      <c r="J31" s="16"/>
      <c r="K31" s="16"/>
      <c r="M31" s="44"/>
      <c r="N31" s="44"/>
      <c r="O31" s="44"/>
    </row>
    <row r="32" spans="1:15" ht="17.25" customHeight="1" x14ac:dyDescent="0.3">
      <c r="A32" s="16"/>
      <c r="B32" s="16"/>
      <c r="C32" s="16"/>
      <c r="D32" s="16"/>
      <c r="E32" s="16"/>
      <c r="F32" s="16"/>
      <c r="G32" s="16"/>
      <c r="H32" s="16"/>
      <c r="I32" s="16"/>
      <c r="J32" s="16"/>
      <c r="K32" s="16"/>
      <c r="M32" s="44"/>
      <c r="N32" s="44"/>
      <c r="O32" s="44"/>
    </row>
    <row r="33" spans="1:15" ht="17.25" customHeight="1" x14ac:dyDescent="0.3">
      <c r="A33" s="16"/>
      <c r="B33" s="16"/>
      <c r="C33" s="16"/>
      <c r="D33" s="16"/>
      <c r="E33" s="16"/>
      <c r="F33" s="16"/>
      <c r="G33" s="16"/>
      <c r="H33" s="16"/>
      <c r="I33" s="16"/>
      <c r="J33" s="16"/>
      <c r="K33" s="16"/>
      <c r="M33" s="44"/>
      <c r="N33" s="44"/>
      <c r="O33" s="44"/>
    </row>
    <row r="34" spans="1:15" ht="17.25" customHeight="1" x14ac:dyDescent="0.3">
      <c r="A34" s="16"/>
      <c r="B34" s="16"/>
      <c r="C34" s="16"/>
      <c r="D34" s="16"/>
      <c r="E34" s="16"/>
      <c r="F34" s="16"/>
      <c r="G34" s="16"/>
      <c r="H34" s="16"/>
      <c r="I34" s="16"/>
      <c r="J34" s="16"/>
      <c r="K34" s="16"/>
      <c r="M34" s="44"/>
      <c r="N34" s="44"/>
      <c r="O34" s="44"/>
    </row>
    <row r="35" spans="1:15" ht="17.25" customHeight="1" x14ac:dyDescent="0.3">
      <c r="A35" s="16"/>
      <c r="B35" s="16"/>
      <c r="C35" s="16"/>
      <c r="D35" s="16"/>
      <c r="E35" s="16"/>
      <c r="F35" s="16"/>
      <c r="G35" s="16"/>
      <c r="H35" s="16"/>
      <c r="I35" s="16"/>
      <c r="J35" s="16"/>
      <c r="K35" s="16"/>
      <c r="M35" s="44"/>
      <c r="N35" s="44"/>
      <c r="O35" s="44"/>
    </row>
    <row r="36" spans="1:15" ht="17.25" customHeight="1" x14ac:dyDescent="0.3">
      <c r="A36" s="16"/>
      <c r="B36" s="16"/>
      <c r="C36" s="16"/>
      <c r="D36" s="16"/>
      <c r="E36" s="16"/>
      <c r="F36" s="16"/>
      <c r="G36" s="16"/>
      <c r="H36" s="16"/>
      <c r="I36" s="16"/>
      <c r="J36" s="16"/>
      <c r="K36" s="16"/>
      <c r="M36" s="44"/>
      <c r="N36" s="44"/>
      <c r="O36" s="44"/>
    </row>
    <row r="37" spans="1:15" ht="17.25" customHeight="1" x14ac:dyDescent="0.3">
      <c r="A37" s="16"/>
      <c r="B37" s="16"/>
      <c r="C37" s="16"/>
      <c r="D37" s="16"/>
      <c r="E37" s="16"/>
      <c r="F37" s="16"/>
      <c r="G37" s="16"/>
      <c r="H37" s="16"/>
      <c r="I37" s="16"/>
      <c r="J37" s="16"/>
      <c r="K37" s="16"/>
      <c r="M37" s="44"/>
      <c r="N37" s="44"/>
      <c r="O37" s="44"/>
    </row>
    <row r="38" spans="1:15" ht="17.25" customHeight="1" x14ac:dyDescent="0.3">
      <c r="A38" s="16"/>
      <c r="B38" s="16"/>
      <c r="C38" s="16"/>
      <c r="D38" s="16"/>
      <c r="E38" s="16"/>
      <c r="F38" s="16"/>
      <c r="G38" s="16"/>
      <c r="H38" s="16"/>
      <c r="I38" s="16"/>
      <c r="J38" s="16"/>
      <c r="K38" s="16"/>
      <c r="M38" s="44"/>
      <c r="N38" s="44"/>
      <c r="O38" s="44"/>
    </row>
    <row r="39" spans="1:15" ht="17.25" customHeight="1" x14ac:dyDescent="0.3">
      <c r="A39" s="16"/>
      <c r="B39" s="16"/>
      <c r="C39" s="16"/>
      <c r="D39" s="16"/>
      <c r="E39" s="16"/>
      <c r="F39" s="16"/>
      <c r="G39" s="16"/>
      <c r="H39" s="16"/>
      <c r="I39" s="16"/>
      <c r="J39" s="16"/>
      <c r="K39" s="16"/>
      <c r="M39" s="46"/>
      <c r="N39" s="44"/>
      <c r="O39" s="44"/>
    </row>
  </sheetData>
  <sheetProtection sheet="1" objects="1" scenarios="1" formatColumns="0" formatRows="0"/>
  <mergeCells count="17">
    <mergeCell ref="E16:E19"/>
    <mergeCell ref="B2:K2"/>
    <mergeCell ref="B20:D23"/>
    <mergeCell ref="B12:D15"/>
    <mergeCell ref="B8:D11"/>
    <mergeCell ref="F8:K11"/>
    <mergeCell ref="F20:K23"/>
    <mergeCell ref="F16:K19"/>
    <mergeCell ref="B6:D7"/>
    <mergeCell ref="B16:D19"/>
    <mergeCell ref="F6:K7"/>
    <mergeCell ref="B4:K5"/>
    <mergeCell ref="E8:E11"/>
    <mergeCell ref="E12:E15"/>
    <mergeCell ref="E20:E23"/>
    <mergeCell ref="F12:K15"/>
    <mergeCell ref="E6:E7"/>
  </mergeCells>
  <dataValidations count="1">
    <dataValidation type="list" allowBlank="1" showInputMessage="1" showErrorMessage="1" prompt="Select Yes or No" sqref="E8:E23" xr:uid="{00000000-0002-0000-0E00-000000000000}">
      <formula1>"Yes, No"</formula1>
    </dataValidation>
  </dataValidations>
  <pageMargins left="0.25" right="0.25" top="0.75" bottom="0.75" header="0.3" footer="0.3"/>
  <pageSetup paperSize="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tabColor theme="3" tint="0.499984740745262"/>
  </sheetPr>
  <dimension ref="A1:W60"/>
  <sheetViews>
    <sheetView showGridLines="0" view="pageBreakPreview" zoomScaleNormal="100" zoomScaleSheetLayoutView="100" workbookViewId="0">
      <selection activeCell="Q8" sqref="Q8"/>
    </sheetView>
  </sheetViews>
  <sheetFormatPr defaultColWidth="8.85546875" defaultRowHeight="15" x14ac:dyDescent="0.25"/>
  <cols>
    <col min="1" max="1" width="1.85546875" customWidth="1"/>
    <col min="4" max="4" width="17.140625" customWidth="1"/>
    <col min="11" max="11" width="7.7109375" customWidth="1"/>
    <col min="13" max="23" width="8.85546875" style="87"/>
  </cols>
  <sheetData>
    <row r="1" spans="1:14" x14ac:dyDescent="0.25">
      <c r="A1" s="16"/>
      <c r="B1" s="16"/>
      <c r="C1" s="16"/>
      <c r="D1" s="16"/>
      <c r="E1" s="16"/>
      <c r="F1" s="16"/>
      <c r="G1" s="16"/>
      <c r="H1" s="16"/>
      <c r="I1" s="16"/>
      <c r="J1" s="16"/>
      <c r="K1" s="16"/>
    </row>
    <row r="2" spans="1:14" ht="19.5" customHeight="1" x14ac:dyDescent="0.3">
      <c r="A2" s="16"/>
      <c r="B2" s="245" t="s">
        <v>702</v>
      </c>
      <c r="C2" s="143"/>
      <c r="D2" s="143"/>
      <c r="E2" s="143"/>
      <c r="F2" s="143"/>
      <c r="G2" s="143"/>
      <c r="H2" s="143"/>
      <c r="I2" s="143"/>
      <c r="J2" s="143"/>
      <c r="K2" s="143"/>
      <c r="M2" s="105"/>
    </row>
    <row r="3" spans="1:14" ht="17.25" customHeight="1" x14ac:dyDescent="0.3">
      <c r="A3" s="16"/>
      <c r="B3" s="19"/>
      <c r="C3" s="19"/>
      <c r="D3" s="19"/>
      <c r="E3" s="19"/>
      <c r="F3" s="19"/>
      <c r="G3" s="19"/>
      <c r="H3" s="19"/>
      <c r="I3" s="19"/>
      <c r="J3" s="19"/>
      <c r="K3" s="19"/>
      <c r="M3" s="101"/>
      <c r="N3" s="89"/>
    </row>
    <row r="4" spans="1:14" ht="14.45" customHeight="1" x14ac:dyDescent="0.3">
      <c r="A4" s="16"/>
      <c r="B4" s="313" t="s">
        <v>703</v>
      </c>
      <c r="C4" s="314"/>
      <c r="D4" s="314"/>
      <c r="E4" s="314"/>
      <c r="F4" s="314"/>
      <c r="G4" s="314"/>
      <c r="H4" s="314"/>
      <c r="I4" s="314"/>
      <c r="J4" s="314"/>
      <c r="K4" s="315"/>
      <c r="M4" s="89"/>
      <c r="N4" s="89"/>
    </row>
    <row r="5" spans="1:14" ht="24" customHeight="1" x14ac:dyDescent="0.3">
      <c r="A5" s="16"/>
      <c r="B5" s="316"/>
      <c r="C5" s="317"/>
      <c r="D5" s="317"/>
      <c r="E5" s="317"/>
      <c r="F5" s="317"/>
      <c r="G5" s="317"/>
      <c r="H5" s="317"/>
      <c r="I5" s="317"/>
      <c r="J5" s="317"/>
      <c r="K5" s="318"/>
      <c r="M5" s="89"/>
      <c r="N5" s="89"/>
    </row>
    <row r="6" spans="1:14" ht="17.25" customHeight="1" x14ac:dyDescent="0.3">
      <c r="A6" s="16"/>
      <c r="B6" s="146" t="s">
        <v>704</v>
      </c>
      <c r="C6" s="147"/>
      <c r="D6" s="148"/>
      <c r="E6" s="146" t="s">
        <v>79</v>
      </c>
      <c r="F6" s="147"/>
      <c r="G6" s="147"/>
      <c r="H6" s="147"/>
      <c r="I6" s="147"/>
      <c r="J6" s="147"/>
      <c r="K6" s="148"/>
      <c r="M6" s="89"/>
      <c r="N6" s="89"/>
    </row>
    <row r="7" spans="1:14" ht="35.25" customHeight="1" x14ac:dyDescent="0.3">
      <c r="A7" s="16"/>
      <c r="B7" s="149"/>
      <c r="C7" s="150"/>
      <c r="D7" s="151"/>
      <c r="E7" s="149"/>
      <c r="F7" s="150"/>
      <c r="G7" s="150"/>
      <c r="H7" s="150"/>
      <c r="I7" s="150"/>
      <c r="J7" s="150"/>
      <c r="K7" s="151"/>
      <c r="M7" s="89"/>
      <c r="N7" s="89"/>
    </row>
    <row r="8" spans="1:14" ht="81" customHeight="1" x14ac:dyDescent="0.3">
      <c r="A8" s="16"/>
      <c r="B8" s="275" t="s">
        <v>705</v>
      </c>
      <c r="C8" s="147"/>
      <c r="D8" s="148"/>
      <c r="E8" s="275" t="s">
        <v>706</v>
      </c>
      <c r="F8" s="312"/>
      <c r="G8" s="312"/>
      <c r="H8" s="312"/>
      <c r="I8" s="312"/>
      <c r="J8" s="312"/>
      <c r="K8" s="312"/>
      <c r="M8" s="114"/>
      <c r="N8" s="89"/>
    </row>
    <row r="9" spans="1:14" ht="73.5" hidden="1" customHeight="1" x14ac:dyDescent="0.3">
      <c r="A9" s="16"/>
      <c r="B9" s="149"/>
      <c r="C9" s="150"/>
      <c r="D9" s="151"/>
      <c r="E9" s="312"/>
      <c r="F9" s="312"/>
      <c r="G9" s="312"/>
      <c r="H9" s="312"/>
      <c r="I9" s="312"/>
      <c r="J9" s="312"/>
      <c r="K9" s="312"/>
      <c r="M9" s="114"/>
      <c r="N9" s="89"/>
    </row>
    <row r="10" spans="1:14" ht="14.45" customHeight="1" x14ac:dyDescent="0.3">
      <c r="A10" s="16"/>
      <c r="B10" s="274" t="s">
        <v>707</v>
      </c>
      <c r="C10" s="147"/>
      <c r="D10" s="148"/>
      <c r="E10" s="146"/>
      <c r="F10" s="194"/>
      <c r="G10" s="194"/>
      <c r="H10" s="194"/>
      <c r="I10" s="194"/>
      <c r="J10" s="194"/>
      <c r="K10" s="194"/>
      <c r="M10" s="89"/>
      <c r="N10" s="89"/>
    </row>
    <row r="11" spans="1:14" ht="14.45" customHeight="1" x14ac:dyDescent="0.3">
      <c r="A11" s="16"/>
      <c r="B11" s="170"/>
      <c r="C11" s="143"/>
      <c r="D11" s="171"/>
      <c r="E11" s="194"/>
      <c r="F11" s="194"/>
      <c r="G11" s="194"/>
      <c r="H11" s="194"/>
      <c r="I11" s="194"/>
      <c r="J11" s="194"/>
      <c r="K11" s="194"/>
      <c r="M11" s="101"/>
      <c r="N11" s="89"/>
    </row>
    <row r="12" spans="1:14" ht="17.25" customHeight="1" x14ac:dyDescent="0.3">
      <c r="A12" s="16"/>
      <c r="B12" s="170"/>
      <c r="C12" s="143"/>
      <c r="D12" s="171"/>
      <c r="E12" s="194"/>
      <c r="F12" s="194"/>
      <c r="G12" s="194"/>
      <c r="H12" s="194"/>
      <c r="I12" s="194"/>
      <c r="J12" s="194"/>
      <c r="K12" s="194"/>
      <c r="M12" s="89"/>
      <c r="N12" s="89"/>
    </row>
    <row r="13" spans="1:14" ht="17.25" customHeight="1" x14ac:dyDescent="0.3">
      <c r="A13" s="16"/>
      <c r="B13" s="149"/>
      <c r="C13" s="150"/>
      <c r="D13" s="151"/>
      <c r="E13" s="194"/>
      <c r="F13" s="194"/>
      <c r="G13" s="194"/>
      <c r="H13" s="194"/>
      <c r="I13" s="194"/>
      <c r="J13" s="194"/>
      <c r="K13" s="194"/>
      <c r="M13" s="89"/>
      <c r="N13" s="89"/>
    </row>
    <row r="14" spans="1:14" ht="60" customHeight="1" x14ac:dyDescent="0.3">
      <c r="A14" s="16"/>
      <c r="B14" s="273" t="s">
        <v>708</v>
      </c>
      <c r="C14" s="147"/>
      <c r="D14" s="148"/>
      <c r="E14" s="275"/>
      <c r="F14" s="194"/>
      <c r="G14" s="194"/>
      <c r="H14" s="194"/>
      <c r="I14" s="194"/>
      <c r="J14" s="194"/>
      <c r="K14" s="194"/>
      <c r="M14" s="101"/>
      <c r="N14" s="89"/>
    </row>
    <row r="15" spans="1:14" ht="17.25" hidden="1" customHeight="1" x14ac:dyDescent="0.3">
      <c r="A15" s="16"/>
      <c r="B15" s="170"/>
      <c r="C15" s="143"/>
      <c r="D15" s="171"/>
      <c r="E15" s="194"/>
      <c r="F15" s="194"/>
      <c r="G15" s="194"/>
      <c r="H15" s="194"/>
      <c r="I15" s="194"/>
      <c r="J15" s="194"/>
      <c r="K15" s="194"/>
      <c r="M15" s="101"/>
      <c r="N15" s="89"/>
    </row>
    <row r="16" spans="1:14" ht="17.25" hidden="1" customHeight="1" x14ac:dyDescent="0.3">
      <c r="A16" s="16"/>
      <c r="B16" s="170"/>
      <c r="C16" s="143"/>
      <c r="D16" s="171"/>
      <c r="E16" s="194"/>
      <c r="F16" s="194"/>
      <c r="G16" s="194"/>
      <c r="H16" s="194"/>
      <c r="I16" s="194"/>
      <c r="J16" s="194"/>
      <c r="K16" s="194"/>
      <c r="M16" s="101"/>
      <c r="N16" s="89"/>
    </row>
    <row r="17" spans="1:14" ht="17.25" hidden="1" customHeight="1" x14ac:dyDescent="0.3">
      <c r="A17" s="16"/>
      <c r="B17" s="170"/>
      <c r="C17" s="143"/>
      <c r="D17" s="171"/>
      <c r="E17" s="194"/>
      <c r="F17" s="194"/>
      <c r="G17" s="194"/>
      <c r="H17" s="194"/>
      <c r="I17" s="194"/>
      <c r="J17" s="194"/>
      <c r="K17" s="194"/>
      <c r="M17" s="101"/>
      <c r="N17" s="89"/>
    </row>
    <row r="18" spans="1:14" ht="17.25" hidden="1" customHeight="1" x14ac:dyDescent="0.3">
      <c r="A18" s="16"/>
      <c r="B18" s="170"/>
      <c r="C18" s="143"/>
      <c r="D18" s="171"/>
      <c r="E18" s="194"/>
      <c r="F18" s="194"/>
      <c r="G18" s="194"/>
      <c r="H18" s="194"/>
      <c r="I18" s="194"/>
      <c r="J18" s="194"/>
      <c r="K18" s="194"/>
      <c r="M18" s="89"/>
      <c r="N18" s="89"/>
    </row>
    <row r="19" spans="1:14" ht="17.25" hidden="1" customHeight="1" x14ac:dyDescent="0.3">
      <c r="A19" s="16"/>
      <c r="B19" s="149"/>
      <c r="C19" s="150"/>
      <c r="D19" s="151"/>
      <c r="E19" s="194"/>
      <c r="F19" s="194"/>
      <c r="G19" s="194"/>
      <c r="H19" s="194"/>
      <c r="I19" s="194"/>
      <c r="J19" s="194"/>
      <c r="K19" s="194"/>
      <c r="M19" s="89"/>
      <c r="N19" s="89"/>
    </row>
    <row r="20" spans="1:14" ht="14.45" customHeight="1" x14ac:dyDescent="0.3">
      <c r="A20" s="16"/>
      <c r="B20" s="276" t="s">
        <v>709</v>
      </c>
      <c r="C20" s="147"/>
      <c r="D20" s="147"/>
      <c r="E20" s="146" t="s">
        <v>633</v>
      </c>
      <c r="F20" s="194"/>
      <c r="G20" s="194"/>
      <c r="H20" s="194"/>
      <c r="I20" s="194"/>
      <c r="J20" s="194"/>
      <c r="K20" s="194"/>
      <c r="M20" s="89"/>
      <c r="N20" s="89"/>
    </row>
    <row r="21" spans="1:14" ht="17.25" customHeight="1" x14ac:dyDescent="0.3">
      <c r="A21" s="16"/>
      <c r="B21" s="170"/>
      <c r="C21" s="143"/>
      <c r="D21" s="143"/>
      <c r="E21" s="194"/>
      <c r="F21" s="194"/>
      <c r="G21" s="194"/>
      <c r="H21" s="194"/>
      <c r="I21" s="194"/>
      <c r="J21" s="194"/>
      <c r="K21" s="194"/>
      <c r="M21" s="89"/>
      <c r="N21" s="89"/>
    </row>
    <row r="22" spans="1:14" ht="17.25" customHeight="1" x14ac:dyDescent="0.3">
      <c r="A22" s="16"/>
      <c r="B22" s="170"/>
      <c r="C22" s="143"/>
      <c r="D22" s="143"/>
      <c r="E22" s="194"/>
      <c r="F22" s="194"/>
      <c r="G22" s="194"/>
      <c r="H22" s="194"/>
      <c r="I22" s="194"/>
      <c r="J22" s="194"/>
      <c r="K22" s="194"/>
      <c r="M22" s="89"/>
      <c r="N22" s="89"/>
    </row>
    <row r="23" spans="1:14" ht="57.95" customHeight="1" x14ac:dyDescent="0.3">
      <c r="A23" s="16"/>
      <c r="B23" s="182" t="s">
        <v>710</v>
      </c>
      <c r="C23" s="147"/>
      <c r="D23" s="147"/>
      <c r="E23" s="146" t="s">
        <v>711</v>
      </c>
      <c r="F23" s="194"/>
      <c r="G23" s="194"/>
      <c r="H23" s="194"/>
      <c r="I23" s="194"/>
      <c r="J23" s="194"/>
      <c r="K23" s="194"/>
      <c r="M23" s="89"/>
      <c r="N23" s="89"/>
    </row>
    <row r="24" spans="1:14" ht="8.25" customHeight="1" x14ac:dyDescent="0.3">
      <c r="A24" s="16"/>
      <c r="B24" s="170"/>
      <c r="C24" s="143"/>
      <c r="D24" s="143"/>
      <c r="E24" s="194"/>
      <c r="F24" s="194"/>
      <c r="G24" s="194"/>
      <c r="H24" s="194"/>
      <c r="I24" s="194"/>
      <c r="J24" s="194"/>
      <c r="K24" s="194"/>
      <c r="M24" s="89"/>
      <c r="N24" s="89"/>
    </row>
    <row r="25" spans="1:14" ht="17.25" hidden="1" customHeight="1" x14ac:dyDescent="0.3">
      <c r="A25" s="16"/>
      <c r="B25" s="170"/>
      <c r="C25" s="143"/>
      <c r="D25" s="143"/>
      <c r="E25" s="194"/>
      <c r="F25" s="194"/>
      <c r="G25" s="194"/>
      <c r="H25" s="194"/>
      <c r="I25" s="194"/>
      <c r="J25" s="194"/>
      <c r="K25" s="194"/>
      <c r="M25" s="89"/>
      <c r="N25" s="89"/>
    </row>
    <row r="26" spans="1:14" ht="17.25" hidden="1" customHeight="1" x14ac:dyDescent="0.3">
      <c r="A26" s="16"/>
      <c r="B26" s="170"/>
      <c r="C26" s="143"/>
      <c r="D26" s="143"/>
      <c r="E26" s="194"/>
      <c r="F26" s="194"/>
      <c r="G26" s="194"/>
      <c r="H26" s="194"/>
      <c r="I26" s="194"/>
      <c r="J26" s="194"/>
      <c r="K26" s="194"/>
      <c r="M26" s="89"/>
      <c r="N26" s="89"/>
    </row>
    <row r="27" spans="1:14" ht="17.25" hidden="1" customHeight="1" x14ac:dyDescent="0.3">
      <c r="A27" s="16"/>
      <c r="B27" s="170"/>
      <c r="C27" s="143"/>
      <c r="D27" s="143"/>
      <c r="E27" s="194"/>
      <c r="F27" s="194"/>
      <c r="G27" s="194"/>
      <c r="H27" s="194"/>
      <c r="I27" s="194"/>
      <c r="J27" s="194"/>
      <c r="K27" s="194"/>
      <c r="M27" s="89"/>
      <c r="N27" s="89"/>
    </row>
    <row r="28" spans="1:14" ht="17.25" hidden="1" customHeight="1" x14ac:dyDescent="0.3">
      <c r="A28" s="16"/>
      <c r="B28" s="170"/>
      <c r="C28" s="143"/>
      <c r="D28" s="143"/>
      <c r="E28" s="194"/>
      <c r="F28" s="194"/>
      <c r="G28" s="194"/>
      <c r="H28" s="194"/>
      <c r="I28" s="194"/>
      <c r="J28" s="194"/>
      <c r="K28" s="194"/>
      <c r="M28" s="89"/>
      <c r="N28" s="89"/>
    </row>
    <row r="29" spans="1:14" ht="14.45" customHeight="1" x14ac:dyDescent="0.3">
      <c r="A29" s="16"/>
      <c r="B29" s="146" t="s">
        <v>712</v>
      </c>
      <c r="C29" s="147"/>
      <c r="D29" s="148"/>
      <c r="E29" s="146"/>
      <c r="F29" s="147"/>
      <c r="G29" s="147"/>
      <c r="H29" s="147"/>
      <c r="I29" s="147"/>
      <c r="J29" s="147"/>
      <c r="K29" s="148"/>
      <c r="M29" s="89"/>
      <c r="N29" s="89"/>
    </row>
    <row r="30" spans="1:14" ht="14.45" customHeight="1" x14ac:dyDescent="0.3">
      <c r="A30" s="16"/>
      <c r="B30" s="170"/>
      <c r="C30" s="143"/>
      <c r="D30" s="171"/>
      <c r="E30" s="170"/>
      <c r="F30" s="143"/>
      <c r="G30" s="143"/>
      <c r="H30" s="143"/>
      <c r="I30" s="143"/>
      <c r="J30" s="143"/>
      <c r="K30" s="171"/>
      <c r="M30" s="88"/>
      <c r="N30" s="89"/>
    </row>
    <row r="31" spans="1:14" ht="14.45" customHeight="1" x14ac:dyDescent="0.3">
      <c r="A31" s="16"/>
      <c r="B31" s="170"/>
      <c r="C31" s="143"/>
      <c r="D31" s="171"/>
      <c r="E31" s="170"/>
      <c r="F31" s="143"/>
      <c r="G31" s="143"/>
      <c r="H31" s="143"/>
      <c r="I31" s="143"/>
      <c r="J31" s="143"/>
      <c r="K31" s="171"/>
      <c r="M31" s="89"/>
      <c r="N31" s="89"/>
    </row>
    <row r="32" spans="1:14" ht="14.45" customHeight="1" x14ac:dyDescent="0.3">
      <c r="A32" s="16"/>
      <c r="B32" s="170"/>
      <c r="C32" s="143"/>
      <c r="D32" s="171"/>
      <c r="E32" s="170"/>
      <c r="F32" s="143"/>
      <c r="G32" s="143"/>
      <c r="H32" s="143"/>
      <c r="I32" s="143"/>
      <c r="J32" s="143"/>
      <c r="K32" s="171"/>
      <c r="M32" s="89"/>
      <c r="N32" s="89"/>
    </row>
    <row r="33" spans="1:14" ht="14.45" customHeight="1" x14ac:dyDescent="0.3">
      <c r="A33" s="16"/>
      <c r="B33" s="170"/>
      <c r="C33" s="143"/>
      <c r="D33" s="171"/>
      <c r="E33" s="170"/>
      <c r="F33" s="143"/>
      <c r="G33" s="143"/>
      <c r="H33" s="143"/>
      <c r="I33" s="143"/>
      <c r="J33" s="143"/>
      <c r="K33" s="171"/>
      <c r="M33" s="89"/>
      <c r="N33" s="89"/>
    </row>
    <row r="34" spans="1:14" ht="14.45" customHeight="1" x14ac:dyDescent="0.3">
      <c r="A34" s="16"/>
      <c r="B34" s="170"/>
      <c r="C34" s="143"/>
      <c r="D34" s="171"/>
      <c r="E34" s="170"/>
      <c r="F34" s="143"/>
      <c r="G34" s="143"/>
      <c r="H34" s="143"/>
      <c r="I34" s="143"/>
      <c r="J34" s="143"/>
      <c r="K34" s="171"/>
      <c r="M34" s="89"/>
      <c r="N34" s="89"/>
    </row>
    <row r="35" spans="1:14" ht="14.45" customHeight="1" x14ac:dyDescent="0.3">
      <c r="A35" s="16"/>
      <c r="B35" s="170"/>
      <c r="C35" s="143"/>
      <c r="D35" s="171"/>
      <c r="E35" s="170"/>
      <c r="F35" s="143"/>
      <c r="G35" s="143"/>
      <c r="H35" s="143"/>
      <c r="I35" s="143"/>
      <c r="J35" s="143"/>
      <c r="K35" s="171"/>
      <c r="M35" s="89"/>
      <c r="N35" s="89"/>
    </row>
    <row r="36" spans="1:14" ht="14.45" customHeight="1" x14ac:dyDescent="0.3">
      <c r="A36" s="16"/>
      <c r="B36" s="170"/>
      <c r="C36" s="143"/>
      <c r="D36" s="171"/>
      <c r="E36" s="170"/>
      <c r="F36" s="143"/>
      <c r="G36" s="143"/>
      <c r="H36" s="143"/>
      <c r="I36" s="143"/>
      <c r="J36" s="143"/>
      <c r="K36" s="171"/>
      <c r="M36" s="89"/>
      <c r="N36" s="89"/>
    </row>
    <row r="37" spans="1:14" ht="17.25" customHeight="1" x14ac:dyDescent="0.3">
      <c r="A37" s="16"/>
      <c r="B37" s="170"/>
      <c r="C37" s="143"/>
      <c r="D37" s="171"/>
      <c r="E37" s="170"/>
      <c r="F37" s="143"/>
      <c r="G37" s="143"/>
      <c r="H37" s="143"/>
      <c r="I37" s="143"/>
      <c r="J37" s="143"/>
      <c r="K37" s="171"/>
      <c r="M37" s="89"/>
      <c r="N37" s="89"/>
    </row>
    <row r="38" spans="1:14" ht="17.25" customHeight="1" x14ac:dyDescent="0.3">
      <c r="A38" s="16"/>
      <c r="B38" s="170"/>
      <c r="C38" s="143"/>
      <c r="D38" s="171"/>
      <c r="E38" s="170"/>
      <c r="F38" s="143"/>
      <c r="G38" s="143"/>
      <c r="H38" s="143"/>
      <c r="I38" s="143"/>
      <c r="J38" s="143"/>
      <c r="K38" s="171"/>
      <c r="M38" s="89"/>
      <c r="N38" s="89"/>
    </row>
    <row r="39" spans="1:14" ht="17.25" customHeight="1" x14ac:dyDescent="0.3">
      <c r="A39" s="16"/>
      <c r="B39" s="170"/>
      <c r="C39" s="143"/>
      <c r="D39" s="171"/>
      <c r="E39" s="170"/>
      <c r="F39" s="143"/>
      <c r="G39" s="143"/>
      <c r="H39" s="143"/>
      <c r="I39" s="143"/>
      <c r="J39" s="143"/>
      <c r="K39" s="171"/>
      <c r="M39" s="89"/>
      <c r="N39" s="89"/>
    </row>
    <row r="40" spans="1:14" ht="15" customHeight="1" x14ac:dyDescent="0.3">
      <c r="A40" s="16"/>
      <c r="B40" s="170"/>
      <c r="C40" s="143"/>
      <c r="D40" s="171"/>
      <c r="E40" s="170"/>
      <c r="F40" s="143"/>
      <c r="G40" s="143"/>
      <c r="H40" s="143"/>
      <c r="I40" s="143"/>
      <c r="J40" s="143"/>
      <c r="K40" s="171"/>
      <c r="M40" s="89"/>
      <c r="N40" s="89"/>
    </row>
    <row r="41" spans="1:14" hidden="1" x14ac:dyDescent="0.25">
      <c r="A41" s="16"/>
      <c r="B41" s="170"/>
      <c r="C41" s="143"/>
      <c r="D41" s="171"/>
      <c r="E41" s="170"/>
      <c r="F41" s="143"/>
      <c r="G41" s="143"/>
      <c r="H41" s="143"/>
      <c r="I41" s="143"/>
      <c r="J41" s="143"/>
      <c r="K41" s="171"/>
      <c r="M41" s="115"/>
    </row>
    <row r="42" spans="1:14" ht="17.25" hidden="1" customHeight="1" x14ac:dyDescent="0.3">
      <c r="A42" s="16"/>
      <c r="B42" s="149"/>
      <c r="C42" s="150"/>
      <c r="D42" s="151"/>
      <c r="E42" s="149"/>
      <c r="F42" s="150"/>
      <c r="G42" s="150"/>
      <c r="H42" s="150"/>
      <c r="I42" s="150"/>
      <c r="J42" s="150"/>
      <c r="K42" s="151"/>
      <c r="M42" s="88"/>
      <c r="N42" s="89"/>
    </row>
    <row r="43" spans="1:14" ht="14.45" customHeight="1" x14ac:dyDescent="0.3">
      <c r="A43" s="16"/>
      <c r="B43" s="146" t="s">
        <v>713</v>
      </c>
      <c r="C43" s="147"/>
      <c r="D43" s="148"/>
      <c r="E43" s="146" t="s">
        <v>714</v>
      </c>
      <c r="F43" s="147"/>
      <c r="G43" s="147"/>
      <c r="H43" s="147"/>
      <c r="I43" s="147"/>
      <c r="J43" s="147"/>
      <c r="K43" s="148"/>
      <c r="M43" s="116"/>
      <c r="N43" s="89"/>
    </row>
    <row r="44" spans="1:14" ht="17.25" customHeight="1" x14ac:dyDescent="0.3">
      <c r="A44" s="16"/>
      <c r="B44" s="170"/>
      <c r="C44" s="143"/>
      <c r="D44" s="171"/>
      <c r="E44" s="170"/>
      <c r="F44" s="143"/>
      <c r="G44" s="143"/>
      <c r="H44" s="143"/>
      <c r="I44" s="143"/>
      <c r="J44" s="143"/>
      <c r="K44" s="171"/>
      <c r="M44" s="116"/>
      <c r="N44" s="89"/>
    </row>
    <row r="45" spans="1:14" ht="17.25" customHeight="1" x14ac:dyDescent="0.3">
      <c r="A45" s="16"/>
      <c r="B45" s="170"/>
      <c r="C45" s="143"/>
      <c r="D45" s="171"/>
      <c r="E45" s="170"/>
      <c r="F45" s="143"/>
      <c r="G45" s="143"/>
      <c r="H45" s="143"/>
      <c r="I45" s="143"/>
      <c r="J45" s="143"/>
      <c r="K45" s="171"/>
      <c r="M45" s="116"/>
      <c r="N45" s="89"/>
    </row>
    <row r="46" spans="1:14" ht="35.25" customHeight="1" x14ac:dyDescent="0.3">
      <c r="A46" s="16"/>
      <c r="B46" s="149"/>
      <c r="C46" s="150"/>
      <c r="D46" s="151"/>
      <c r="E46" s="149"/>
      <c r="F46" s="150"/>
      <c r="G46" s="150"/>
      <c r="H46" s="150"/>
      <c r="I46" s="150"/>
      <c r="J46" s="150"/>
      <c r="K46" s="151"/>
      <c r="M46" s="116"/>
      <c r="N46" s="89"/>
    </row>
    <row r="47" spans="1:14" ht="14.45" customHeight="1" x14ac:dyDescent="0.3">
      <c r="A47" s="16"/>
      <c r="B47" s="146" t="s">
        <v>715</v>
      </c>
      <c r="C47" s="147"/>
      <c r="D47" s="148"/>
      <c r="E47" s="146" t="s">
        <v>716</v>
      </c>
      <c r="F47" s="147"/>
      <c r="G47" s="147"/>
      <c r="H47" s="147"/>
      <c r="I47" s="147"/>
      <c r="J47" s="147"/>
      <c r="K47" s="148"/>
      <c r="M47" s="116"/>
      <c r="N47" s="89"/>
    </row>
    <row r="48" spans="1:14" ht="17.25" customHeight="1" x14ac:dyDescent="0.3">
      <c r="A48" s="16"/>
      <c r="B48" s="170"/>
      <c r="C48" s="143"/>
      <c r="D48" s="171"/>
      <c r="E48" s="170"/>
      <c r="F48" s="143"/>
      <c r="G48" s="143"/>
      <c r="H48" s="143"/>
      <c r="I48" s="143"/>
      <c r="J48" s="143"/>
      <c r="K48" s="171"/>
      <c r="M48" s="116"/>
      <c r="N48" s="89"/>
    </row>
    <row r="49" spans="1:22" ht="17.25" customHeight="1" x14ac:dyDescent="0.3">
      <c r="A49" s="16"/>
      <c r="B49" s="170"/>
      <c r="C49" s="143"/>
      <c r="D49" s="171"/>
      <c r="E49" s="170"/>
      <c r="F49" s="143"/>
      <c r="G49" s="143"/>
      <c r="H49" s="143"/>
      <c r="I49" s="143"/>
      <c r="J49" s="143"/>
      <c r="K49" s="171"/>
      <c r="M49" s="116"/>
      <c r="N49" s="89"/>
    </row>
    <row r="50" spans="1:22" ht="17.25" customHeight="1" x14ac:dyDescent="0.3">
      <c r="A50" s="16"/>
      <c r="B50" s="149"/>
      <c r="C50" s="150"/>
      <c r="D50" s="151"/>
      <c r="E50" s="149"/>
      <c r="F50" s="150"/>
      <c r="G50" s="150"/>
      <c r="H50" s="150"/>
      <c r="I50" s="150"/>
      <c r="J50" s="150"/>
      <c r="K50" s="151"/>
      <c r="M50" s="117"/>
      <c r="N50" s="89"/>
    </row>
    <row r="51" spans="1:22" ht="14.45" customHeight="1" x14ac:dyDescent="0.3">
      <c r="A51" s="16"/>
      <c r="B51" s="146" t="s">
        <v>717</v>
      </c>
      <c r="C51" s="147"/>
      <c r="D51" s="148"/>
      <c r="E51" s="146" t="s">
        <v>718</v>
      </c>
      <c r="F51" s="147"/>
      <c r="G51" s="147"/>
      <c r="H51" s="147"/>
      <c r="I51" s="147"/>
      <c r="J51" s="147"/>
      <c r="K51" s="148"/>
      <c r="M51" s="118"/>
      <c r="N51" s="89"/>
    </row>
    <row r="52" spans="1:22" ht="17.25" customHeight="1" x14ac:dyDescent="0.3">
      <c r="A52" s="16"/>
      <c r="B52" s="170"/>
      <c r="C52" s="143"/>
      <c r="D52" s="171"/>
      <c r="E52" s="170"/>
      <c r="F52" s="143"/>
      <c r="G52" s="143"/>
      <c r="H52" s="143"/>
      <c r="I52" s="143"/>
      <c r="J52" s="143"/>
      <c r="K52" s="171"/>
      <c r="M52" s="117"/>
      <c r="N52" s="89"/>
    </row>
    <row r="53" spans="1:22" ht="17.25" customHeight="1" x14ac:dyDescent="0.3">
      <c r="A53" s="16"/>
      <c r="B53" s="170"/>
      <c r="C53" s="143"/>
      <c r="D53" s="171"/>
      <c r="E53" s="170"/>
      <c r="F53" s="143"/>
      <c r="G53" s="143"/>
      <c r="H53" s="143"/>
      <c r="I53" s="143"/>
      <c r="J53" s="143"/>
      <c r="K53" s="171"/>
      <c r="M53" s="118"/>
      <c r="N53" s="89"/>
    </row>
    <row r="54" spans="1:22" ht="17.25" customHeight="1" x14ac:dyDescent="0.3">
      <c r="A54" s="16"/>
      <c r="B54" s="149"/>
      <c r="C54" s="150"/>
      <c r="D54" s="151"/>
      <c r="E54" s="149"/>
      <c r="F54" s="150"/>
      <c r="G54" s="150"/>
      <c r="H54" s="150"/>
      <c r="I54" s="150"/>
      <c r="J54" s="150"/>
      <c r="K54" s="151"/>
      <c r="M54" s="117"/>
      <c r="N54" s="89"/>
    </row>
    <row r="55" spans="1:22" ht="17.25" customHeight="1" x14ac:dyDescent="0.3">
      <c r="N55" s="89"/>
    </row>
    <row r="56" spans="1:22" ht="17.25" customHeight="1" x14ac:dyDescent="0.25">
      <c r="M56" s="116"/>
    </row>
    <row r="58" spans="1:22" x14ac:dyDescent="0.25">
      <c r="M58" s="119"/>
      <c r="V58" s="115"/>
    </row>
    <row r="59" spans="1:22" x14ac:dyDescent="0.25">
      <c r="M59" s="120"/>
    </row>
    <row r="60" spans="1:22" ht="15.75" customHeight="1" x14ac:dyDescent="0.25">
      <c r="M60" s="121"/>
    </row>
  </sheetData>
  <sheetProtection sheet="1" objects="1" scenarios="1" formatColumns="0" formatRows="0"/>
  <mergeCells count="22">
    <mergeCell ref="E51:K54"/>
    <mergeCell ref="B51:D54"/>
    <mergeCell ref="B47:D50"/>
    <mergeCell ref="E6:K7"/>
    <mergeCell ref="B8:D9"/>
    <mergeCell ref="B43:D46"/>
    <mergeCell ref="B20:D22"/>
    <mergeCell ref="E29:K42"/>
    <mergeCell ref="E47:K50"/>
    <mergeCell ref="E8:K9"/>
    <mergeCell ref="E43:K46"/>
    <mergeCell ref="B29:D42"/>
    <mergeCell ref="E10:K13"/>
    <mergeCell ref="E23:K28"/>
    <mergeCell ref="E14:K19"/>
    <mergeCell ref="B2:K2"/>
    <mergeCell ref="E20:K22"/>
    <mergeCell ref="B14:D19"/>
    <mergeCell ref="B6:D7"/>
    <mergeCell ref="B23:D28"/>
    <mergeCell ref="B10:D13"/>
    <mergeCell ref="B4:K5"/>
  </mergeCells>
  <dataValidations count="1">
    <dataValidation type="list" allowBlank="1" showInputMessage="1" showErrorMessage="1" prompt="Select Yes or No" sqref="E6:E7 E20:K22 F6:K7" xr:uid="{00000000-0002-0000-0F00-000000000000}">
      <formula1>"Yes, No"</formula1>
    </dataValidation>
  </dataValidations>
  <pageMargins left="0.25" right="0.25" top="0.75" bottom="0.75" header="0.3" footer="0.3"/>
  <pageSetup paperSize="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theme="3" tint="0.499984740745262"/>
  </sheetPr>
  <dimension ref="A1:M55"/>
  <sheetViews>
    <sheetView showGridLines="0" view="pageBreakPreview" zoomScaleNormal="100" zoomScaleSheetLayoutView="100" workbookViewId="0">
      <selection activeCell="R16" sqref="R16"/>
    </sheetView>
  </sheetViews>
  <sheetFormatPr defaultColWidth="8.85546875" defaultRowHeight="15" x14ac:dyDescent="0.25"/>
  <cols>
    <col min="1" max="1" width="1.42578125" customWidth="1"/>
  </cols>
  <sheetData>
    <row r="1" spans="1:13" x14ac:dyDescent="0.25">
      <c r="A1" s="16"/>
      <c r="B1" s="16"/>
      <c r="C1" s="16"/>
      <c r="D1" s="16"/>
      <c r="E1" s="16"/>
      <c r="F1" s="16"/>
      <c r="G1" s="16"/>
      <c r="H1" s="16"/>
      <c r="I1" s="16"/>
      <c r="J1" s="16"/>
      <c r="K1" s="16"/>
    </row>
    <row r="2" spans="1:13" ht="19.5" customHeight="1" x14ac:dyDescent="0.3">
      <c r="A2" s="16"/>
      <c r="B2" s="245" t="s">
        <v>719</v>
      </c>
      <c r="C2" s="143"/>
      <c r="D2" s="143"/>
      <c r="E2" s="143"/>
      <c r="F2" s="143"/>
      <c r="G2" s="143"/>
      <c r="H2" s="143"/>
      <c r="I2" s="143"/>
      <c r="J2" s="143"/>
      <c r="K2" s="143"/>
      <c r="M2" s="95"/>
    </row>
    <row r="3" spans="1:13" x14ac:dyDescent="0.25">
      <c r="A3" s="16"/>
      <c r="B3" s="16"/>
      <c r="C3" s="16"/>
      <c r="D3" s="16"/>
      <c r="E3" s="16"/>
      <c r="F3" s="16"/>
      <c r="G3" s="16"/>
      <c r="H3" s="16"/>
      <c r="I3" s="16"/>
      <c r="J3" s="16"/>
      <c r="K3" s="16"/>
    </row>
    <row r="4" spans="1:13" ht="14.45" customHeight="1" x14ac:dyDescent="0.3">
      <c r="A4" s="16"/>
      <c r="B4" s="277" t="s">
        <v>720</v>
      </c>
      <c r="C4" s="147"/>
      <c r="D4" s="147"/>
      <c r="E4" s="147"/>
      <c r="F4" s="147"/>
      <c r="G4" s="147"/>
      <c r="H4" s="147"/>
      <c r="I4" s="147"/>
      <c r="J4" s="147"/>
      <c r="K4" s="148"/>
      <c r="M4" s="43"/>
    </row>
    <row r="5" spans="1:13" ht="17.25" customHeight="1" x14ac:dyDescent="0.3">
      <c r="A5" s="16"/>
      <c r="B5" s="149"/>
      <c r="C5" s="150"/>
      <c r="D5" s="150"/>
      <c r="E5" s="150"/>
      <c r="F5" s="150"/>
      <c r="G5" s="150"/>
      <c r="H5" s="150"/>
      <c r="I5" s="150"/>
      <c r="J5" s="150"/>
      <c r="K5" s="151"/>
      <c r="M5" s="44"/>
    </row>
    <row r="6" spans="1:13" ht="14.45" customHeight="1" x14ac:dyDescent="0.3">
      <c r="A6" s="16"/>
      <c r="B6" s="146" t="s">
        <v>721</v>
      </c>
      <c r="C6" s="147"/>
      <c r="D6" s="147"/>
      <c r="E6" s="147"/>
      <c r="F6" s="147"/>
      <c r="G6" s="147"/>
      <c r="H6" s="147"/>
      <c r="I6" s="147"/>
      <c r="J6" s="147"/>
      <c r="K6" s="148"/>
      <c r="M6" s="44"/>
    </row>
    <row r="7" spans="1:13" ht="17.25" customHeight="1" x14ac:dyDescent="0.3">
      <c r="A7" s="16"/>
      <c r="B7" s="170"/>
      <c r="C7" s="143"/>
      <c r="D7" s="143"/>
      <c r="E7" s="143"/>
      <c r="F7" s="143"/>
      <c r="G7" s="143"/>
      <c r="H7" s="143"/>
      <c r="I7" s="143"/>
      <c r="J7" s="143"/>
      <c r="K7" s="171"/>
      <c r="M7" s="44"/>
    </row>
    <row r="8" spans="1:13" ht="17.25" customHeight="1" x14ac:dyDescent="0.3">
      <c r="A8" s="16"/>
      <c r="B8" s="170"/>
      <c r="C8" s="143"/>
      <c r="D8" s="143"/>
      <c r="E8" s="143"/>
      <c r="F8" s="143"/>
      <c r="G8" s="143"/>
      <c r="H8" s="143"/>
      <c r="I8" s="143"/>
      <c r="J8" s="143"/>
      <c r="K8" s="171"/>
      <c r="M8" s="44"/>
    </row>
    <row r="9" spans="1:13" ht="17.25" customHeight="1" x14ac:dyDescent="0.3">
      <c r="A9" s="16"/>
      <c r="B9" s="170"/>
      <c r="C9" s="143"/>
      <c r="D9" s="143"/>
      <c r="E9" s="143"/>
      <c r="F9" s="143"/>
      <c r="G9" s="143"/>
      <c r="H9" s="143"/>
      <c r="I9" s="143"/>
      <c r="J9" s="143"/>
      <c r="K9" s="171"/>
      <c r="M9" s="44"/>
    </row>
    <row r="10" spans="1:13" ht="17.25" customHeight="1" x14ac:dyDescent="0.3">
      <c r="A10" s="16"/>
      <c r="B10" s="170"/>
      <c r="C10" s="143"/>
      <c r="D10" s="143"/>
      <c r="E10" s="143"/>
      <c r="F10" s="143"/>
      <c r="G10" s="143"/>
      <c r="H10" s="143"/>
      <c r="I10" s="143"/>
      <c r="J10" s="143"/>
      <c r="K10" s="171"/>
      <c r="M10" s="44"/>
    </row>
    <row r="11" spans="1:13" ht="17.25" customHeight="1" x14ac:dyDescent="0.3">
      <c r="A11" s="16"/>
      <c r="B11" s="170"/>
      <c r="C11" s="143"/>
      <c r="D11" s="143"/>
      <c r="E11" s="143"/>
      <c r="F11" s="143"/>
      <c r="G11" s="143"/>
      <c r="H11" s="143"/>
      <c r="I11" s="143"/>
      <c r="J11" s="143"/>
      <c r="K11" s="171"/>
      <c r="M11" s="44"/>
    </row>
    <row r="12" spans="1:13" ht="17.25" customHeight="1" x14ac:dyDescent="0.3">
      <c r="A12" s="16"/>
      <c r="B12" s="170"/>
      <c r="C12" s="143"/>
      <c r="D12" s="143"/>
      <c r="E12" s="143"/>
      <c r="F12" s="143"/>
      <c r="G12" s="143"/>
      <c r="H12" s="143"/>
      <c r="I12" s="143"/>
      <c r="J12" s="143"/>
      <c r="K12" s="171"/>
      <c r="M12" s="44"/>
    </row>
    <row r="13" spans="1:13" ht="17.25" customHeight="1" x14ac:dyDescent="0.3">
      <c r="A13" s="16"/>
      <c r="B13" s="170"/>
      <c r="C13" s="143"/>
      <c r="D13" s="143"/>
      <c r="E13" s="143"/>
      <c r="F13" s="143"/>
      <c r="G13" s="143"/>
      <c r="H13" s="143"/>
      <c r="I13" s="143"/>
      <c r="J13" s="143"/>
      <c r="K13" s="171"/>
      <c r="M13" s="44"/>
    </row>
    <row r="14" spans="1:13" ht="17.25" customHeight="1" x14ac:dyDescent="0.3">
      <c r="A14" s="16"/>
      <c r="B14" s="170"/>
      <c r="C14" s="143"/>
      <c r="D14" s="143"/>
      <c r="E14" s="143"/>
      <c r="F14" s="143"/>
      <c r="G14" s="143"/>
      <c r="H14" s="143"/>
      <c r="I14" s="143"/>
      <c r="J14" s="143"/>
      <c r="K14" s="171"/>
      <c r="M14" s="111"/>
    </row>
    <row r="15" spans="1:13" ht="17.25" customHeight="1" x14ac:dyDescent="0.3">
      <c r="A15" s="16"/>
      <c r="B15" s="170"/>
      <c r="C15" s="143"/>
      <c r="D15" s="143"/>
      <c r="E15" s="143"/>
      <c r="F15" s="143"/>
      <c r="G15" s="143"/>
      <c r="H15" s="143"/>
      <c r="I15" s="143"/>
      <c r="J15" s="143"/>
      <c r="K15" s="171"/>
      <c r="M15" s="44"/>
    </row>
    <row r="16" spans="1:13" ht="17.25" customHeight="1" x14ac:dyDescent="0.3">
      <c r="A16" s="16"/>
      <c r="B16" s="170"/>
      <c r="C16" s="143"/>
      <c r="D16" s="143"/>
      <c r="E16" s="143"/>
      <c r="F16" s="143"/>
      <c r="G16" s="143"/>
      <c r="H16" s="143"/>
      <c r="I16" s="143"/>
      <c r="J16" s="143"/>
      <c r="K16" s="171"/>
      <c r="M16" s="44"/>
    </row>
    <row r="17" spans="1:13" ht="17.25" customHeight="1" x14ac:dyDescent="0.25">
      <c r="A17" s="16"/>
      <c r="B17" s="170"/>
      <c r="C17" s="143"/>
      <c r="D17" s="143"/>
      <c r="E17" s="143"/>
      <c r="F17" s="143"/>
      <c r="G17" s="143"/>
      <c r="H17" s="143"/>
      <c r="I17" s="143"/>
      <c r="J17" s="143"/>
      <c r="K17" s="171"/>
      <c r="M17" s="112"/>
    </row>
    <row r="18" spans="1:13" ht="17.25" customHeight="1" x14ac:dyDescent="0.3">
      <c r="A18" s="16"/>
      <c r="B18" s="170"/>
      <c r="C18" s="143"/>
      <c r="D18" s="143"/>
      <c r="E18" s="143"/>
      <c r="F18" s="143"/>
      <c r="G18" s="143"/>
      <c r="H18" s="143"/>
      <c r="I18" s="143"/>
      <c r="J18" s="143"/>
      <c r="K18" s="171"/>
      <c r="M18" s="44"/>
    </row>
    <row r="19" spans="1:13" ht="17.25" customHeight="1" x14ac:dyDescent="0.3">
      <c r="A19" s="16"/>
      <c r="B19" s="170"/>
      <c r="C19" s="143"/>
      <c r="D19" s="143"/>
      <c r="E19" s="143"/>
      <c r="F19" s="143"/>
      <c r="G19" s="143"/>
      <c r="H19" s="143"/>
      <c r="I19" s="143"/>
      <c r="J19" s="143"/>
      <c r="K19" s="171"/>
      <c r="M19" s="44"/>
    </row>
    <row r="20" spans="1:13" ht="17.25" customHeight="1" x14ac:dyDescent="0.3">
      <c r="A20" s="16"/>
      <c r="B20" s="170"/>
      <c r="C20" s="143"/>
      <c r="D20" s="143"/>
      <c r="E20" s="143"/>
      <c r="F20" s="143"/>
      <c r="G20" s="143"/>
      <c r="H20" s="143"/>
      <c r="I20" s="143"/>
      <c r="J20" s="143"/>
      <c r="K20" s="171"/>
      <c r="M20" s="44"/>
    </row>
    <row r="21" spans="1:13" ht="17.25" customHeight="1" x14ac:dyDescent="0.3">
      <c r="A21" s="16"/>
      <c r="B21" s="170"/>
      <c r="C21" s="143"/>
      <c r="D21" s="143"/>
      <c r="E21" s="143"/>
      <c r="F21" s="143"/>
      <c r="G21" s="143"/>
      <c r="H21" s="143"/>
      <c r="I21" s="143"/>
      <c r="J21" s="143"/>
      <c r="K21" s="171"/>
      <c r="M21" s="111"/>
    </row>
    <row r="22" spans="1:13" x14ac:dyDescent="0.25">
      <c r="A22" s="16"/>
      <c r="B22" s="170"/>
      <c r="C22" s="143"/>
      <c r="D22" s="143"/>
      <c r="E22" s="143"/>
      <c r="F22" s="143"/>
      <c r="G22" s="143"/>
      <c r="H22" s="143"/>
      <c r="I22" s="143"/>
      <c r="J22" s="143"/>
      <c r="K22" s="171"/>
    </row>
    <row r="23" spans="1:13" x14ac:dyDescent="0.25">
      <c r="A23" s="16"/>
      <c r="B23" s="170"/>
      <c r="C23" s="143"/>
      <c r="D23" s="143"/>
      <c r="E23" s="143"/>
      <c r="F23" s="143"/>
      <c r="G23" s="143"/>
      <c r="H23" s="143"/>
      <c r="I23" s="143"/>
      <c r="J23" s="143"/>
      <c r="K23" s="171"/>
    </row>
    <row r="24" spans="1:13" x14ac:dyDescent="0.25">
      <c r="A24" s="16"/>
      <c r="B24" s="170"/>
      <c r="C24" s="143"/>
      <c r="D24" s="143"/>
      <c r="E24" s="143"/>
      <c r="F24" s="143"/>
      <c r="G24" s="143"/>
      <c r="H24" s="143"/>
      <c r="I24" s="143"/>
      <c r="J24" s="143"/>
      <c r="K24" s="171"/>
    </row>
    <row r="25" spans="1:13" x14ac:dyDescent="0.25">
      <c r="A25" s="16"/>
      <c r="B25" s="170"/>
      <c r="C25" s="143"/>
      <c r="D25" s="143"/>
      <c r="E25" s="143"/>
      <c r="F25" s="143"/>
      <c r="G25" s="143"/>
      <c r="H25" s="143"/>
      <c r="I25" s="143"/>
      <c r="J25" s="143"/>
      <c r="K25" s="171"/>
    </row>
    <row r="26" spans="1:13" x14ac:dyDescent="0.25">
      <c r="A26" s="16"/>
      <c r="B26" s="170"/>
      <c r="C26" s="143"/>
      <c r="D26" s="143"/>
      <c r="E26" s="143"/>
      <c r="F26" s="143"/>
      <c r="G26" s="143"/>
      <c r="H26" s="143"/>
      <c r="I26" s="143"/>
      <c r="J26" s="143"/>
      <c r="K26" s="171"/>
    </row>
    <row r="27" spans="1:13" x14ac:dyDescent="0.25">
      <c r="A27" s="16"/>
      <c r="B27" s="170"/>
      <c r="C27" s="143"/>
      <c r="D27" s="143"/>
      <c r="E27" s="143"/>
      <c r="F27" s="143"/>
      <c r="G27" s="143"/>
      <c r="H27" s="143"/>
      <c r="I27" s="143"/>
      <c r="J27" s="143"/>
      <c r="K27" s="171"/>
    </row>
    <row r="28" spans="1:13" x14ac:dyDescent="0.25">
      <c r="A28" s="16"/>
      <c r="B28" s="170"/>
      <c r="C28" s="143"/>
      <c r="D28" s="143"/>
      <c r="E28" s="143"/>
      <c r="F28" s="143"/>
      <c r="G28" s="143"/>
      <c r="H28" s="143"/>
      <c r="I28" s="143"/>
      <c r="J28" s="143"/>
      <c r="K28" s="171"/>
    </row>
    <row r="29" spans="1:13" x14ac:dyDescent="0.25">
      <c r="A29" s="16"/>
      <c r="B29" s="170"/>
      <c r="C29" s="143"/>
      <c r="D29" s="143"/>
      <c r="E29" s="143"/>
      <c r="F29" s="143"/>
      <c r="G29" s="143"/>
      <c r="H29" s="143"/>
      <c r="I29" s="143"/>
      <c r="J29" s="143"/>
      <c r="K29" s="171"/>
    </row>
    <row r="30" spans="1:13" x14ac:dyDescent="0.25">
      <c r="A30" s="16"/>
      <c r="B30" s="170"/>
      <c r="C30" s="143"/>
      <c r="D30" s="143"/>
      <c r="E30" s="143"/>
      <c r="F30" s="143"/>
      <c r="G30" s="143"/>
      <c r="H30" s="143"/>
      <c r="I30" s="143"/>
      <c r="J30" s="143"/>
      <c r="K30" s="171"/>
    </row>
    <row r="31" spans="1:13" x14ac:dyDescent="0.25">
      <c r="A31" s="16"/>
      <c r="B31" s="170"/>
      <c r="C31" s="143"/>
      <c r="D31" s="143"/>
      <c r="E31" s="143"/>
      <c r="F31" s="143"/>
      <c r="G31" s="143"/>
      <c r="H31" s="143"/>
      <c r="I31" s="143"/>
      <c r="J31" s="143"/>
      <c r="K31" s="171"/>
    </row>
    <row r="32" spans="1:13" x14ac:dyDescent="0.25">
      <c r="A32" s="16"/>
      <c r="B32" s="170"/>
      <c r="C32" s="143"/>
      <c r="D32" s="143"/>
      <c r="E32" s="143"/>
      <c r="F32" s="143"/>
      <c r="G32" s="143"/>
      <c r="H32" s="143"/>
      <c r="I32" s="143"/>
      <c r="J32" s="143"/>
      <c r="K32" s="171"/>
    </row>
    <row r="33" spans="1:11" x14ac:dyDescent="0.25">
      <c r="A33" s="16"/>
      <c r="B33" s="170"/>
      <c r="C33" s="143"/>
      <c r="D33" s="143"/>
      <c r="E33" s="143"/>
      <c r="F33" s="143"/>
      <c r="G33" s="143"/>
      <c r="H33" s="143"/>
      <c r="I33" s="143"/>
      <c r="J33" s="143"/>
      <c r="K33" s="171"/>
    </row>
    <row r="34" spans="1:11" x14ac:dyDescent="0.25">
      <c r="A34" s="16"/>
      <c r="B34" s="170"/>
      <c r="C34" s="143"/>
      <c r="D34" s="143"/>
      <c r="E34" s="143"/>
      <c r="F34" s="143"/>
      <c r="G34" s="143"/>
      <c r="H34" s="143"/>
      <c r="I34" s="143"/>
      <c r="J34" s="143"/>
      <c r="K34" s="171"/>
    </row>
    <row r="35" spans="1:11" x14ac:dyDescent="0.25">
      <c r="A35" s="16"/>
      <c r="B35" s="170"/>
      <c r="C35" s="143"/>
      <c r="D35" s="143"/>
      <c r="E35" s="143"/>
      <c r="F35" s="143"/>
      <c r="G35" s="143"/>
      <c r="H35" s="143"/>
      <c r="I35" s="143"/>
      <c r="J35" s="143"/>
      <c r="K35" s="171"/>
    </row>
    <row r="36" spans="1:11" x14ac:dyDescent="0.25">
      <c r="A36" s="16"/>
      <c r="B36" s="170"/>
      <c r="C36" s="143"/>
      <c r="D36" s="143"/>
      <c r="E36" s="143"/>
      <c r="F36" s="143"/>
      <c r="G36" s="143"/>
      <c r="H36" s="143"/>
      <c r="I36" s="143"/>
      <c r="J36" s="143"/>
      <c r="K36" s="171"/>
    </row>
    <row r="37" spans="1:11" x14ac:dyDescent="0.25">
      <c r="A37" s="16"/>
      <c r="B37" s="170"/>
      <c r="C37" s="143"/>
      <c r="D37" s="143"/>
      <c r="E37" s="143"/>
      <c r="F37" s="143"/>
      <c r="G37" s="143"/>
      <c r="H37" s="143"/>
      <c r="I37" s="143"/>
      <c r="J37" s="143"/>
      <c r="K37" s="171"/>
    </row>
    <row r="38" spans="1:11" x14ac:dyDescent="0.25">
      <c r="A38" s="16"/>
      <c r="B38" s="170"/>
      <c r="C38" s="143"/>
      <c r="D38" s="143"/>
      <c r="E38" s="143"/>
      <c r="F38" s="143"/>
      <c r="G38" s="143"/>
      <c r="H38" s="143"/>
      <c r="I38" s="143"/>
      <c r="J38" s="143"/>
      <c r="K38" s="171"/>
    </row>
    <row r="39" spans="1:11" x14ac:dyDescent="0.25">
      <c r="A39" s="16"/>
      <c r="B39" s="170"/>
      <c r="C39" s="143"/>
      <c r="D39" s="143"/>
      <c r="E39" s="143"/>
      <c r="F39" s="143"/>
      <c r="G39" s="143"/>
      <c r="H39" s="143"/>
      <c r="I39" s="143"/>
      <c r="J39" s="143"/>
      <c r="K39" s="171"/>
    </row>
    <row r="40" spans="1:11" x14ac:dyDescent="0.25">
      <c r="A40" s="16"/>
      <c r="B40" s="149"/>
      <c r="C40" s="150"/>
      <c r="D40" s="150"/>
      <c r="E40" s="150"/>
      <c r="F40" s="150"/>
      <c r="G40" s="150"/>
      <c r="H40" s="150"/>
      <c r="I40" s="150"/>
      <c r="J40" s="150"/>
      <c r="K40" s="151"/>
    </row>
    <row r="41" spans="1:11" x14ac:dyDescent="0.25">
      <c r="A41" s="16"/>
      <c r="B41" s="16"/>
      <c r="C41" s="16"/>
      <c r="D41" s="16"/>
      <c r="E41" s="16"/>
      <c r="F41" s="16"/>
      <c r="G41" s="16"/>
      <c r="H41" s="16"/>
      <c r="I41" s="16"/>
      <c r="J41" s="16"/>
      <c r="K41" s="16"/>
    </row>
    <row r="42" spans="1:11" x14ac:dyDescent="0.25">
      <c r="A42" s="16"/>
      <c r="B42" s="16"/>
      <c r="C42" s="16"/>
      <c r="D42" s="16"/>
      <c r="E42" s="16"/>
      <c r="F42" s="16"/>
      <c r="G42" s="16"/>
      <c r="H42" s="16"/>
      <c r="I42" s="16"/>
      <c r="J42" s="16"/>
      <c r="K42" s="16"/>
    </row>
    <row r="43" spans="1:11" x14ac:dyDescent="0.25">
      <c r="A43" s="16"/>
      <c r="B43" s="16"/>
      <c r="C43" s="16"/>
      <c r="D43" s="16"/>
      <c r="E43" s="16"/>
      <c r="F43" s="16"/>
      <c r="G43" s="16"/>
      <c r="H43" s="16"/>
      <c r="I43" s="16"/>
      <c r="J43" s="16"/>
      <c r="K43" s="16"/>
    </row>
    <row r="44" spans="1:11" x14ac:dyDescent="0.25">
      <c r="A44" s="16"/>
      <c r="B44" s="16"/>
      <c r="C44" s="16"/>
      <c r="D44" s="16"/>
      <c r="E44" s="16"/>
      <c r="F44" s="16"/>
      <c r="G44" s="16"/>
      <c r="H44" s="16"/>
      <c r="I44" s="16"/>
      <c r="J44" s="16"/>
      <c r="K44" s="16"/>
    </row>
    <row r="45" spans="1:11" x14ac:dyDescent="0.25">
      <c r="A45" s="16"/>
      <c r="B45" s="16"/>
      <c r="C45" s="16"/>
      <c r="D45" s="16"/>
      <c r="E45" s="16"/>
      <c r="F45" s="16"/>
      <c r="G45" s="16"/>
      <c r="H45" s="16"/>
      <c r="I45" s="16"/>
      <c r="J45" s="16"/>
      <c r="K45" s="16"/>
    </row>
    <row r="46" spans="1:11" x14ac:dyDescent="0.25">
      <c r="A46" s="16"/>
      <c r="B46" s="16"/>
      <c r="C46" s="16"/>
      <c r="D46" s="16"/>
      <c r="E46" s="16"/>
      <c r="F46" s="16"/>
      <c r="G46" s="16"/>
      <c r="H46" s="16"/>
      <c r="I46" s="16"/>
      <c r="J46" s="16"/>
      <c r="K46" s="16"/>
    </row>
    <row r="47" spans="1:11" x14ac:dyDescent="0.25">
      <c r="A47" s="16"/>
      <c r="B47" s="16"/>
      <c r="C47" s="16"/>
      <c r="D47" s="16"/>
      <c r="E47" s="16"/>
      <c r="F47" s="16"/>
      <c r="G47" s="16"/>
      <c r="H47" s="16"/>
      <c r="I47" s="16"/>
      <c r="J47" s="16"/>
      <c r="K47" s="16"/>
    </row>
    <row r="48" spans="1:11" x14ac:dyDescent="0.25">
      <c r="A48" s="16"/>
      <c r="B48" s="16"/>
      <c r="C48" s="16"/>
      <c r="D48" s="16"/>
      <c r="E48" s="16"/>
      <c r="F48" s="16"/>
      <c r="G48" s="16"/>
      <c r="H48" s="16"/>
      <c r="I48" s="16"/>
      <c r="J48" s="16"/>
      <c r="K48" s="16"/>
    </row>
    <row r="49" spans="1:11" x14ac:dyDescent="0.25">
      <c r="A49" s="16"/>
      <c r="B49" s="16"/>
      <c r="C49" s="16"/>
      <c r="D49" s="16"/>
      <c r="E49" s="16"/>
      <c r="F49" s="16"/>
      <c r="G49" s="16"/>
      <c r="H49" s="16"/>
      <c r="I49" s="16"/>
      <c r="J49" s="16"/>
      <c r="K49" s="16"/>
    </row>
    <row r="50" spans="1:11" x14ac:dyDescent="0.25">
      <c r="A50" s="16"/>
      <c r="B50" s="16"/>
      <c r="C50" s="16"/>
      <c r="D50" s="16"/>
      <c r="E50" s="16"/>
      <c r="F50" s="16"/>
      <c r="G50" s="16"/>
      <c r="H50" s="16"/>
      <c r="I50" s="16"/>
      <c r="J50" s="16"/>
      <c r="K50" s="16"/>
    </row>
    <row r="51" spans="1:11" x14ac:dyDescent="0.25">
      <c r="A51" s="16"/>
      <c r="B51" s="16"/>
      <c r="C51" s="16"/>
      <c r="D51" s="16"/>
      <c r="E51" s="16"/>
      <c r="F51" s="16"/>
      <c r="G51" s="16"/>
      <c r="H51" s="16"/>
      <c r="I51" s="16"/>
      <c r="J51" s="16"/>
      <c r="K51" s="16"/>
    </row>
    <row r="52" spans="1:11" x14ac:dyDescent="0.25">
      <c r="A52" s="16"/>
      <c r="B52" s="16"/>
      <c r="C52" s="16"/>
      <c r="D52" s="16"/>
      <c r="E52" s="16"/>
      <c r="F52" s="16"/>
      <c r="G52" s="16"/>
      <c r="H52" s="16"/>
      <c r="I52" s="16"/>
      <c r="J52" s="16"/>
      <c r="K52" s="16"/>
    </row>
    <row r="53" spans="1:11" x14ac:dyDescent="0.25">
      <c r="A53" s="16"/>
      <c r="B53" s="16"/>
      <c r="C53" s="16"/>
      <c r="D53" s="16"/>
      <c r="E53" s="16"/>
      <c r="F53" s="16"/>
      <c r="G53" s="16"/>
      <c r="H53" s="16"/>
      <c r="I53" s="16"/>
      <c r="J53" s="16"/>
      <c r="K53" s="16"/>
    </row>
    <row r="54" spans="1:11" x14ac:dyDescent="0.25">
      <c r="A54" s="16"/>
      <c r="B54" s="16"/>
      <c r="C54" s="16"/>
      <c r="D54" s="16"/>
      <c r="E54" s="16"/>
      <c r="F54" s="16"/>
      <c r="G54" s="16"/>
      <c r="H54" s="16"/>
      <c r="I54" s="16"/>
      <c r="J54" s="16"/>
      <c r="K54" s="16"/>
    </row>
    <row r="55" spans="1:11" x14ac:dyDescent="0.25">
      <c r="A55" s="16"/>
      <c r="B55" s="16"/>
      <c r="C55" s="16"/>
      <c r="D55" s="16"/>
      <c r="E55" s="16"/>
      <c r="F55" s="16"/>
      <c r="G55" s="16"/>
      <c r="H55" s="16"/>
      <c r="I55" s="16"/>
      <c r="J55" s="16"/>
      <c r="K55" s="16"/>
    </row>
  </sheetData>
  <sheetProtection sheet="1" objects="1" scenarios="1" formatColumns="0" formatRows="0"/>
  <mergeCells count="3">
    <mergeCell ref="B6:K40"/>
    <mergeCell ref="B4:K5"/>
    <mergeCell ref="B2:K2"/>
  </mergeCells>
  <pageMargins left="0.25" right="0.25" top="0.75" bottom="0.75" header="0.3" footer="0.3"/>
  <pageSetup paperSize="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3" tint="0.499984740745262"/>
  </sheetPr>
  <dimension ref="A1:AA23"/>
  <sheetViews>
    <sheetView showGridLines="0" view="pageBreakPreview" zoomScale="110" zoomScaleNormal="100" zoomScaleSheetLayoutView="110" workbookViewId="0">
      <selection activeCell="T7" sqref="T7"/>
    </sheetView>
  </sheetViews>
  <sheetFormatPr defaultColWidth="8.85546875" defaultRowHeight="15" x14ac:dyDescent="0.25"/>
  <cols>
    <col min="1" max="1" width="1" customWidth="1"/>
    <col min="3" max="3" width="19.28515625" customWidth="1"/>
    <col min="8" max="8" width="17" customWidth="1"/>
    <col min="13" max="13" width="14.140625" customWidth="1"/>
    <col min="16" max="16" width="12.5703125" customWidth="1"/>
    <col min="19" max="19" width="8.85546875" style="87"/>
    <col min="20" max="20" width="16" style="87" customWidth="1"/>
    <col min="21" max="22" width="8.85546875" style="87"/>
    <col min="23" max="23" width="13.28515625" style="87" customWidth="1"/>
    <col min="24" max="27" width="8.85546875" style="87"/>
  </cols>
  <sheetData>
    <row r="1" spans="1:25" ht="19.5" customHeight="1" x14ac:dyDescent="0.3">
      <c r="A1" s="16"/>
      <c r="B1" s="16"/>
      <c r="C1" s="16"/>
      <c r="D1" s="16"/>
      <c r="E1" s="16"/>
      <c r="F1" s="16"/>
      <c r="G1" s="16"/>
      <c r="H1" s="16"/>
      <c r="I1" s="16"/>
      <c r="J1" s="16"/>
      <c r="K1" s="16"/>
      <c r="L1" s="16"/>
      <c r="M1" s="16"/>
      <c r="N1" s="16"/>
      <c r="O1" s="16"/>
      <c r="P1" s="16"/>
      <c r="Q1" s="16"/>
      <c r="S1" s="105"/>
    </row>
    <row r="2" spans="1:25" ht="17.25" customHeight="1" x14ac:dyDescent="0.3">
      <c r="A2" s="16"/>
      <c r="B2" s="245" t="s">
        <v>722</v>
      </c>
      <c r="C2" s="143"/>
      <c r="D2" s="143"/>
      <c r="E2" s="143"/>
      <c r="F2" s="143"/>
      <c r="G2" s="143"/>
      <c r="H2" s="143"/>
      <c r="I2" s="143"/>
      <c r="J2" s="143"/>
      <c r="K2" s="143"/>
      <c r="L2" s="143"/>
      <c r="M2" s="143"/>
      <c r="N2" s="143"/>
      <c r="O2" s="143"/>
      <c r="P2" s="143"/>
      <c r="Q2" s="16"/>
      <c r="S2" s="88"/>
      <c r="T2" s="89"/>
      <c r="U2" s="89"/>
      <c r="V2" s="89"/>
      <c r="W2" s="89"/>
    </row>
    <row r="3" spans="1:25" ht="17.25" customHeight="1" x14ac:dyDescent="0.3">
      <c r="A3" s="16"/>
      <c r="B3" s="280"/>
      <c r="C3" s="143"/>
      <c r="D3" s="143"/>
      <c r="E3" s="143"/>
      <c r="F3" s="143"/>
      <c r="G3" s="143"/>
      <c r="H3" s="143"/>
      <c r="I3" s="143"/>
      <c r="J3" s="143"/>
      <c r="K3" s="143"/>
      <c r="L3" s="143"/>
      <c r="M3" s="143"/>
      <c r="N3" s="143"/>
      <c r="O3" s="143"/>
      <c r="P3" s="143"/>
      <c r="Q3" s="16"/>
      <c r="S3" s="89"/>
      <c r="T3" s="89"/>
      <c r="U3" s="89"/>
      <c r="V3" s="89"/>
      <c r="W3" s="89"/>
    </row>
    <row r="4" spans="1:25" ht="14.45" customHeight="1" x14ac:dyDescent="0.3">
      <c r="A4" s="16"/>
      <c r="B4" s="281" t="s">
        <v>723</v>
      </c>
      <c r="C4" s="283"/>
      <c r="D4" s="281" t="s">
        <v>724</v>
      </c>
      <c r="E4" s="282"/>
      <c r="F4" s="282"/>
      <c r="G4" s="282"/>
      <c r="H4" s="283"/>
      <c r="I4" s="281" t="s">
        <v>725</v>
      </c>
      <c r="J4" s="283"/>
      <c r="K4" s="281" t="s">
        <v>726</v>
      </c>
      <c r="L4" s="282"/>
      <c r="M4" s="283"/>
      <c r="N4" s="281" t="s">
        <v>727</v>
      </c>
      <c r="O4" s="282"/>
      <c r="P4" s="283"/>
      <c r="Q4" s="16"/>
      <c r="S4" s="89"/>
      <c r="T4" s="89"/>
      <c r="U4" s="89"/>
      <c r="V4" s="89"/>
      <c r="W4" s="89"/>
    </row>
    <row r="5" spans="1:25" ht="51.75" customHeight="1" x14ac:dyDescent="0.3">
      <c r="A5" s="16"/>
      <c r="B5" s="166"/>
      <c r="C5" s="167"/>
      <c r="D5" s="166"/>
      <c r="E5" s="284"/>
      <c r="F5" s="284"/>
      <c r="G5" s="284"/>
      <c r="H5" s="167"/>
      <c r="I5" s="166"/>
      <c r="J5" s="167"/>
      <c r="K5" s="166"/>
      <c r="L5" s="284"/>
      <c r="M5" s="167"/>
      <c r="N5" s="166"/>
      <c r="O5" s="284"/>
      <c r="P5" s="167"/>
      <c r="Q5" s="16"/>
      <c r="S5" s="106"/>
      <c r="T5" s="89"/>
      <c r="U5" s="89"/>
      <c r="V5" s="89"/>
      <c r="W5" s="89"/>
    </row>
    <row r="6" spans="1:25" ht="43.5" customHeight="1" x14ac:dyDescent="0.3">
      <c r="A6" s="16"/>
      <c r="B6" s="146" t="s">
        <v>777</v>
      </c>
      <c r="C6" s="153"/>
      <c r="D6" s="146" t="s">
        <v>774</v>
      </c>
      <c r="E6" s="152"/>
      <c r="F6" s="152"/>
      <c r="G6" s="152"/>
      <c r="H6" s="153"/>
      <c r="I6" s="146" t="s">
        <v>728</v>
      </c>
      <c r="J6" s="153"/>
      <c r="K6" s="278">
        <v>4000000</v>
      </c>
      <c r="L6" s="152"/>
      <c r="M6" s="153"/>
      <c r="N6" s="278">
        <v>1000000</v>
      </c>
      <c r="O6" s="152"/>
      <c r="P6" s="153"/>
      <c r="Q6" s="16"/>
      <c r="S6" s="89"/>
      <c r="T6" s="89"/>
      <c r="U6" s="89"/>
      <c r="V6" s="89"/>
      <c r="W6" s="89"/>
    </row>
    <row r="7" spans="1:25" ht="41.25" customHeight="1" x14ac:dyDescent="0.3">
      <c r="A7" s="16"/>
      <c r="B7" s="146" t="s">
        <v>777</v>
      </c>
      <c r="C7" s="153"/>
      <c r="D7" s="146" t="s">
        <v>775</v>
      </c>
      <c r="E7" s="152"/>
      <c r="F7" s="152"/>
      <c r="G7" s="152"/>
      <c r="H7" s="153"/>
      <c r="I7" s="146" t="s">
        <v>728</v>
      </c>
      <c r="J7" s="153"/>
      <c r="K7" s="278">
        <v>16430000</v>
      </c>
      <c r="L7" s="152"/>
      <c r="M7" s="153"/>
      <c r="N7" s="278">
        <v>4000000</v>
      </c>
      <c r="O7" s="152"/>
      <c r="P7" s="153"/>
      <c r="Q7" s="16"/>
      <c r="S7" s="101"/>
      <c r="T7" s="107"/>
      <c r="U7" s="107"/>
      <c r="V7" s="107"/>
      <c r="W7" s="107"/>
      <c r="X7" s="108"/>
      <c r="Y7" s="108"/>
    </row>
    <row r="8" spans="1:25" ht="39" customHeight="1" x14ac:dyDescent="0.3">
      <c r="A8" s="16"/>
      <c r="B8" s="146" t="s">
        <v>777</v>
      </c>
      <c r="C8" s="153"/>
      <c r="D8" s="146" t="s">
        <v>776</v>
      </c>
      <c r="E8" s="152"/>
      <c r="F8" s="152"/>
      <c r="G8" s="152"/>
      <c r="H8" s="153"/>
      <c r="I8" s="146" t="s">
        <v>728</v>
      </c>
      <c r="J8" s="153"/>
      <c r="K8" s="278">
        <v>17030000</v>
      </c>
      <c r="L8" s="152"/>
      <c r="M8" s="153"/>
      <c r="N8" s="278">
        <v>7000000</v>
      </c>
      <c r="O8" s="152"/>
      <c r="P8" s="153"/>
      <c r="Q8" s="16"/>
      <c r="S8" s="101"/>
      <c r="T8" s="89"/>
      <c r="U8" s="89"/>
      <c r="V8" s="89"/>
      <c r="W8" s="89"/>
    </row>
    <row r="9" spans="1:25" ht="72.75" customHeight="1" x14ac:dyDescent="0.3">
      <c r="A9" s="16"/>
      <c r="B9" s="146" t="s">
        <v>729</v>
      </c>
      <c r="C9" s="153"/>
      <c r="D9" s="146" t="s">
        <v>730</v>
      </c>
      <c r="E9" s="152"/>
      <c r="F9" s="152"/>
      <c r="G9" s="152"/>
      <c r="H9" s="153"/>
      <c r="I9" s="146" t="s">
        <v>728</v>
      </c>
      <c r="J9" s="153"/>
      <c r="K9" s="278">
        <v>10000000</v>
      </c>
      <c r="L9" s="152"/>
      <c r="M9" s="153"/>
      <c r="N9" s="278">
        <v>3000000</v>
      </c>
      <c r="O9" s="152"/>
      <c r="P9" s="153"/>
      <c r="Q9" s="16"/>
      <c r="S9" s="101"/>
      <c r="T9" s="89"/>
      <c r="U9" s="89"/>
      <c r="V9" s="89"/>
      <c r="W9" s="89"/>
    </row>
    <row r="10" spans="1:25" ht="17.25" customHeight="1" x14ac:dyDescent="0.3">
      <c r="A10" s="16"/>
      <c r="B10" s="146"/>
      <c r="C10" s="153"/>
      <c r="D10" s="146"/>
      <c r="E10" s="152"/>
      <c r="F10" s="152"/>
      <c r="G10" s="152"/>
      <c r="H10" s="153"/>
      <c r="I10" s="146"/>
      <c r="J10" s="153"/>
      <c r="K10" s="279"/>
      <c r="L10" s="152"/>
      <c r="M10" s="153"/>
      <c r="N10" s="279"/>
      <c r="O10" s="152"/>
      <c r="P10" s="153"/>
      <c r="Q10" s="16"/>
      <c r="S10" s="89"/>
      <c r="T10" s="89"/>
      <c r="U10" s="89"/>
      <c r="V10" s="89"/>
      <c r="W10" s="89"/>
    </row>
    <row r="11" spans="1:25" ht="17.25" customHeight="1" x14ac:dyDescent="0.3">
      <c r="A11" s="16"/>
      <c r="B11" s="146"/>
      <c r="C11" s="153"/>
      <c r="D11" s="146"/>
      <c r="E11" s="152"/>
      <c r="F11" s="152"/>
      <c r="G11" s="152"/>
      <c r="H11" s="153"/>
      <c r="I11" s="146"/>
      <c r="J11" s="153"/>
      <c r="K11" s="279"/>
      <c r="L11" s="152"/>
      <c r="M11" s="153"/>
      <c r="N11" s="279"/>
      <c r="O11" s="152"/>
      <c r="P11" s="153"/>
      <c r="Q11" s="16"/>
      <c r="S11" s="88"/>
      <c r="T11" s="89"/>
      <c r="U11" s="89"/>
      <c r="V11" s="89"/>
      <c r="W11" s="89"/>
    </row>
    <row r="12" spans="1:25" ht="17.25" customHeight="1" x14ac:dyDescent="0.3">
      <c r="A12" s="16"/>
      <c r="B12" s="289" t="s">
        <v>731</v>
      </c>
      <c r="C12" s="153"/>
      <c r="D12" s="146"/>
      <c r="E12" s="152"/>
      <c r="F12" s="152"/>
      <c r="G12" s="152"/>
      <c r="H12" s="153"/>
      <c r="I12" s="286" t="s">
        <v>731</v>
      </c>
      <c r="J12" s="153"/>
      <c r="K12" s="288">
        <f>SUM(K6:K11)</f>
        <v>47460000</v>
      </c>
      <c r="L12" s="152"/>
      <c r="M12" s="153"/>
      <c r="N12" s="288">
        <f>SUM(N6:N11)</f>
        <v>15000000</v>
      </c>
      <c r="O12" s="152"/>
      <c r="P12" s="153"/>
      <c r="Q12" s="16"/>
      <c r="S12" s="88"/>
      <c r="T12" s="89"/>
      <c r="U12" s="89"/>
      <c r="V12" s="89"/>
      <c r="W12" s="89"/>
    </row>
    <row r="13" spans="1:25" ht="17.25" customHeight="1" x14ac:dyDescent="0.3">
      <c r="A13" s="16"/>
      <c r="B13" s="182"/>
      <c r="C13" s="147"/>
      <c r="D13" s="147"/>
      <c r="E13" s="147"/>
      <c r="F13" s="147"/>
      <c r="G13" s="147"/>
      <c r="H13" s="147"/>
      <c r="I13" s="147"/>
      <c r="J13" s="147"/>
      <c r="K13" s="147"/>
      <c r="L13" s="147"/>
      <c r="M13" s="147"/>
      <c r="N13" s="147"/>
      <c r="O13" s="147"/>
      <c r="P13" s="147"/>
      <c r="Q13" s="16"/>
      <c r="S13" s="88"/>
      <c r="T13" s="89"/>
      <c r="U13" s="89"/>
      <c r="V13" s="89"/>
      <c r="W13" s="89"/>
    </row>
    <row r="14" spans="1:25" ht="17.25" customHeight="1" x14ac:dyDescent="0.3">
      <c r="A14" s="16"/>
      <c r="B14" s="170"/>
      <c r="C14" s="143"/>
      <c r="D14" s="143"/>
      <c r="E14" s="143"/>
      <c r="F14" s="143"/>
      <c r="G14" s="143"/>
      <c r="H14" s="143"/>
      <c r="I14" s="143"/>
      <c r="J14" s="143"/>
      <c r="K14" s="143"/>
      <c r="L14" s="143"/>
      <c r="M14" s="143"/>
      <c r="N14" s="143"/>
      <c r="O14" s="143"/>
      <c r="P14" s="143"/>
      <c r="Q14" s="16"/>
      <c r="S14" s="88"/>
      <c r="T14" s="89"/>
      <c r="U14" s="89"/>
      <c r="V14" s="89"/>
      <c r="W14" s="89"/>
    </row>
    <row r="15" spans="1:25" ht="17.25" customHeight="1" x14ac:dyDescent="0.3">
      <c r="A15" s="16"/>
      <c r="B15" s="287" t="s">
        <v>732</v>
      </c>
      <c r="C15" s="143"/>
      <c r="D15" s="143"/>
      <c r="E15" s="143"/>
      <c r="F15" s="143"/>
      <c r="G15" s="143"/>
      <c r="H15" s="143"/>
      <c r="I15" s="143"/>
      <c r="J15" s="143"/>
      <c r="K15" s="143"/>
      <c r="L15" s="143"/>
      <c r="M15" s="143"/>
      <c r="N15" s="143"/>
      <c r="O15" s="143"/>
      <c r="P15" s="143"/>
      <c r="Q15" s="16"/>
      <c r="S15" s="89"/>
      <c r="T15" s="89"/>
      <c r="U15" s="89"/>
      <c r="V15" s="89"/>
      <c r="W15" s="89"/>
    </row>
    <row r="16" spans="1:25" ht="17.25" customHeight="1" x14ac:dyDescent="0.3">
      <c r="A16" s="16"/>
      <c r="B16" s="170"/>
      <c r="C16" s="143"/>
      <c r="D16" s="143"/>
      <c r="E16" s="143"/>
      <c r="F16" s="143"/>
      <c r="G16" s="143"/>
      <c r="H16" s="143"/>
      <c r="I16" s="143"/>
      <c r="J16" s="143"/>
      <c r="K16" s="143"/>
      <c r="L16" s="143"/>
      <c r="M16" s="143"/>
      <c r="N16" s="143"/>
      <c r="O16" s="143"/>
      <c r="P16" s="143"/>
      <c r="Q16" s="16"/>
      <c r="S16" s="90"/>
      <c r="T16" s="89"/>
      <c r="U16" s="89"/>
      <c r="V16" s="89"/>
      <c r="W16" s="89"/>
    </row>
    <row r="17" spans="1:23" ht="17.25" customHeight="1" x14ac:dyDescent="0.3">
      <c r="A17" s="16"/>
      <c r="B17" s="285" t="s">
        <v>733</v>
      </c>
      <c r="C17" s="143"/>
      <c r="D17" s="143"/>
      <c r="E17" s="143"/>
      <c r="F17" s="143"/>
      <c r="G17" s="143"/>
      <c r="H17" s="143"/>
      <c r="I17" s="143"/>
      <c r="J17" s="143"/>
      <c r="K17" s="143"/>
      <c r="L17" s="143"/>
      <c r="M17" s="143"/>
      <c r="N17" s="143"/>
      <c r="O17" s="143"/>
      <c r="P17" s="143"/>
      <c r="Q17" s="16"/>
      <c r="S17" s="109"/>
      <c r="T17" s="89"/>
      <c r="U17" s="89"/>
      <c r="V17" s="89"/>
      <c r="W17" s="89"/>
    </row>
    <row r="18" spans="1:23" ht="17.25" customHeight="1" x14ac:dyDescent="0.3">
      <c r="A18" s="16"/>
      <c r="B18" s="143"/>
      <c r="C18" s="143"/>
      <c r="D18" s="143"/>
      <c r="E18" s="143"/>
      <c r="F18" s="143"/>
      <c r="G18" s="143"/>
      <c r="H18" s="143"/>
      <c r="I18" s="143"/>
      <c r="J18" s="143"/>
      <c r="K18" s="143"/>
      <c r="L18" s="143"/>
      <c r="M18" s="143"/>
      <c r="N18" s="143"/>
      <c r="O18" s="143"/>
      <c r="P18" s="143"/>
      <c r="Q18" s="16"/>
      <c r="T18" s="89"/>
      <c r="U18" s="89"/>
      <c r="V18" s="89"/>
      <c r="W18" s="89"/>
    </row>
    <row r="19" spans="1:23" ht="17.25" customHeight="1" x14ac:dyDescent="0.3">
      <c r="A19" s="16"/>
      <c r="B19" s="143"/>
      <c r="C19" s="143"/>
      <c r="D19" s="143"/>
      <c r="E19" s="143"/>
      <c r="F19" s="143"/>
      <c r="G19" s="143"/>
      <c r="H19" s="143"/>
      <c r="I19" s="143"/>
      <c r="J19" s="143"/>
      <c r="K19" s="143"/>
      <c r="L19" s="143"/>
      <c r="M19" s="143"/>
      <c r="N19" s="143"/>
      <c r="O19" s="143"/>
      <c r="P19" s="143"/>
      <c r="Q19" s="16"/>
      <c r="S19" s="110"/>
      <c r="T19" s="89"/>
      <c r="U19" s="89"/>
      <c r="V19" s="89"/>
      <c r="W19" s="89"/>
    </row>
    <row r="20" spans="1:23" ht="17.25" customHeight="1" x14ac:dyDescent="0.3">
      <c r="S20" s="89"/>
      <c r="T20" s="89"/>
      <c r="U20" s="89"/>
      <c r="V20" s="89"/>
      <c r="W20" s="89"/>
    </row>
    <row r="21" spans="1:23" ht="17.25" customHeight="1" x14ac:dyDescent="0.3">
      <c r="S21" s="89"/>
      <c r="T21" s="89"/>
      <c r="U21" s="89"/>
      <c r="V21" s="89"/>
      <c r="W21" s="89"/>
    </row>
    <row r="22" spans="1:23" ht="17.25" customHeight="1" x14ac:dyDescent="0.3">
      <c r="S22" s="89"/>
      <c r="T22" s="89"/>
      <c r="U22" s="89"/>
      <c r="V22" s="89"/>
      <c r="W22" s="89"/>
    </row>
    <row r="23" spans="1:23" ht="17.25" customHeight="1" x14ac:dyDescent="0.3">
      <c r="T23" s="89"/>
      <c r="U23" s="89"/>
      <c r="V23" s="89"/>
      <c r="W23" s="89"/>
    </row>
  </sheetData>
  <sheetProtection sheet="1" objects="1" scenarios="1" formatColumns="0" formatRows="0"/>
  <mergeCells count="45">
    <mergeCell ref="D12:H12"/>
    <mergeCell ref="N10:P10"/>
    <mergeCell ref="N12:P12"/>
    <mergeCell ref="B12:C12"/>
    <mergeCell ref="K12:M12"/>
    <mergeCell ref="K10:M10"/>
    <mergeCell ref="I11:J11"/>
    <mergeCell ref="B11:C11"/>
    <mergeCell ref="D11:H11"/>
    <mergeCell ref="D10:H10"/>
    <mergeCell ref="K11:M11"/>
    <mergeCell ref="I10:J10"/>
    <mergeCell ref="N11:P11"/>
    <mergeCell ref="D9:H9"/>
    <mergeCell ref="K9:M9"/>
    <mergeCell ref="K8:M8"/>
    <mergeCell ref="I7:J7"/>
    <mergeCell ref="K7:M7"/>
    <mergeCell ref="N9:P9"/>
    <mergeCell ref="B17:P19"/>
    <mergeCell ref="B6:C6"/>
    <mergeCell ref="I12:J12"/>
    <mergeCell ref="I9:J9"/>
    <mergeCell ref="B7:C7"/>
    <mergeCell ref="B13:P14"/>
    <mergeCell ref="B15:P16"/>
    <mergeCell ref="B10:C10"/>
    <mergeCell ref="D7:H7"/>
    <mergeCell ref="B3:P3"/>
    <mergeCell ref="K4:M5"/>
    <mergeCell ref="B2:P2"/>
    <mergeCell ref="N4:P5"/>
    <mergeCell ref="D6:H6"/>
    <mergeCell ref="B4:C5"/>
    <mergeCell ref="I4:J5"/>
    <mergeCell ref="I6:J6"/>
    <mergeCell ref="D4:H5"/>
    <mergeCell ref="B8:C8"/>
    <mergeCell ref="N6:P6"/>
    <mergeCell ref="K6:M6"/>
    <mergeCell ref="N7:P7"/>
    <mergeCell ref="B9:C9"/>
    <mergeCell ref="I8:J8"/>
    <mergeCell ref="D8:H8"/>
    <mergeCell ref="N8:P8"/>
  </mergeCells>
  <dataValidations count="4">
    <dataValidation type="list" allowBlank="1" showInputMessage="1" showErrorMessage="1" prompt="Select source of co-financing" sqref="B6:C11" xr:uid="{00000000-0002-0000-1100-000000000000}">
      <formula1>"Recipient Country Government, GEF Agency, Donor Agency, Private Sector, Civil Society Organization, Beneficiaries, Others"</formula1>
    </dataValidation>
    <dataValidation type="list" allowBlank="1" showInputMessage="1" showErrorMessage="1" prompt="Select Type of Co-financing" sqref="I6:J11" xr:uid="{00000000-0002-0000-1100-000001000000}">
      <formula1>"Grant, Loan, Guarantee, Equity Investment, In-kind, Public Investment, Other "</formula1>
    </dataValidation>
    <dataValidation type="list" allowBlank="1" sqref="B6:B11" xr:uid="{00000000-0002-0000-1100-000002000000}">
      <formula1>"Recipient Country Government,GEF Agency,Donor Agency,Private Sector,Civil Society Organization,Beneficiaries,Others"</formula1>
    </dataValidation>
    <dataValidation type="list" allowBlank="1" sqref="I6:I11" xr:uid="{00000000-0002-0000-1100-000003000000}">
      <formula1>"Grant,Loan,Guarantee,Equity Investment,In-kind,Public Investment,Other"</formula1>
    </dataValidation>
  </dataValidations>
  <hyperlinks>
    <hyperlink ref="B17" r:id="rId1" display="27 Sources of Co-financing may include: GEF Agency, Donor Agency, Recipient Country Government, Private Sector, Civil Society Organization, Beneficiaries, Other._x000d__x000a_28 Grant, Loan, Equity Investment, Guarantee, In-Kind, Public Investment, Other (please refer to the Guidelines on co-financing for definitions_x000d__x000a_GEF CoFinancing Guidelines 2018" xr:uid="{00000000-0004-0000-1100-000000000000}"/>
  </hyperlinks>
  <pageMargins left="0.25" right="0.25" top="0.75" bottom="0.75" header="0.3" footer="0.3"/>
  <pageSetup paperSize="5" orientation="landscape"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3" tint="0.499984740745262"/>
  </sheetPr>
  <dimension ref="A1:Y28"/>
  <sheetViews>
    <sheetView showGridLines="0" view="pageBreakPreview" zoomScale="110" zoomScaleNormal="100" zoomScaleSheetLayoutView="110" workbookViewId="0">
      <selection activeCell="O8" sqref="O8"/>
    </sheetView>
  </sheetViews>
  <sheetFormatPr defaultColWidth="8.85546875" defaultRowHeight="15" x14ac:dyDescent="0.25"/>
  <cols>
    <col min="1" max="1" width="1.42578125" customWidth="1"/>
    <col min="2" max="2" width="23.85546875" customWidth="1"/>
    <col min="3" max="3" width="20.42578125" customWidth="1"/>
    <col min="4" max="4" width="17.5703125" customWidth="1"/>
    <col min="5" max="5" width="18.140625" customWidth="1"/>
    <col min="11" max="11" width="8.7109375" customWidth="1"/>
    <col min="14" max="14" width="23.7109375" customWidth="1"/>
  </cols>
  <sheetData>
    <row r="1" spans="1:25" ht="17.25" customHeight="1" x14ac:dyDescent="0.3">
      <c r="A1" s="16"/>
      <c r="B1" s="16"/>
      <c r="J1" s="16"/>
      <c r="K1" s="16"/>
      <c r="L1" s="16"/>
      <c r="N1" s="43"/>
    </row>
    <row r="2" spans="1:25" ht="19.5" customHeight="1" x14ac:dyDescent="0.3">
      <c r="A2" s="16"/>
      <c r="B2" s="245" t="s">
        <v>734</v>
      </c>
      <c r="C2" s="245"/>
      <c r="D2" s="245"/>
      <c r="E2" s="245"/>
      <c r="F2" s="245"/>
      <c r="G2" s="245"/>
      <c r="H2" s="245"/>
      <c r="I2" s="245"/>
      <c r="J2" s="245"/>
      <c r="K2" s="16"/>
      <c r="L2" s="16"/>
      <c r="N2" s="95"/>
    </row>
    <row r="3" spans="1:25" x14ac:dyDescent="0.25">
      <c r="A3" s="16"/>
      <c r="B3" s="158"/>
      <c r="C3" s="143"/>
      <c r="D3" s="143"/>
      <c r="E3" s="143"/>
      <c r="F3" s="143"/>
      <c r="G3" s="143"/>
      <c r="H3" s="143"/>
      <c r="I3" s="143"/>
      <c r="J3" s="16"/>
      <c r="K3" s="16"/>
      <c r="L3" s="16"/>
    </row>
    <row r="4" spans="1:25" ht="14.45" customHeight="1" x14ac:dyDescent="0.3">
      <c r="A4" s="16"/>
      <c r="B4" s="290" t="s">
        <v>735</v>
      </c>
      <c r="C4" s="290"/>
      <c r="D4" s="290"/>
      <c r="E4" s="290"/>
      <c r="F4" s="290"/>
      <c r="G4" s="290"/>
      <c r="H4" s="290"/>
      <c r="I4" s="290"/>
      <c r="J4" s="290"/>
      <c r="K4" s="16"/>
      <c r="L4" s="16"/>
      <c r="N4" s="44"/>
    </row>
    <row r="5" spans="1:25" ht="17.25" customHeight="1" x14ac:dyDescent="0.3">
      <c r="A5" s="16"/>
      <c r="J5" s="16"/>
      <c r="K5" s="16"/>
      <c r="L5" s="16"/>
      <c r="N5" s="44"/>
    </row>
    <row r="6" spans="1:25" ht="17.25" customHeight="1" x14ac:dyDescent="0.3">
      <c r="A6" s="16"/>
      <c r="B6" s="10" t="s">
        <v>736</v>
      </c>
      <c r="F6" s="23" t="s">
        <v>633</v>
      </c>
      <c r="G6" s="319"/>
      <c r="I6" s="16"/>
      <c r="J6" s="16"/>
      <c r="K6" s="16"/>
      <c r="L6" s="16"/>
      <c r="N6" s="44"/>
    </row>
    <row r="7" spans="1:25" ht="17.25" customHeight="1" x14ac:dyDescent="0.3">
      <c r="A7" s="16"/>
      <c r="B7" s="10"/>
      <c r="C7" s="10"/>
      <c r="D7" s="10"/>
      <c r="E7" s="10"/>
      <c r="F7" s="16"/>
      <c r="G7" s="16"/>
      <c r="H7" s="16"/>
      <c r="I7" s="16"/>
      <c r="J7" s="16"/>
      <c r="K7" s="16"/>
      <c r="L7" s="16"/>
      <c r="N7" s="89"/>
      <c r="O7" s="87"/>
      <c r="P7" s="87"/>
      <c r="Q7" s="87"/>
      <c r="R7" s="87"/>
    </row>
    <row r="8" spans="1:25" ht="17.25" customHeight="1" x14ac:dyDescent="0.25">
      <c r="A8" s="16"/>
      <c r="B8" s="16"/>
      <c r="C8" s="16"/>
      <c r="D8" s="16"/>
      <c r="E8" s="16"/>
      <c r="F8" s="16"/>
      <c r="G8" s="16"/>
      <c r="H8" s="16"/>
      <c r="I8" s="16"/>
      <c r="J8" s="16"/>
      <c r="K8" s="16"/>
      <c r="L8" s="16"/>
      <c r="N8" s="99"/>
      <c r="O8" s="99"/>
      <c r="P8" s="99"/>
      <c r="Q8" s="99"/>
      <c r="R8" s="87"/>
    </row>
    <row r="9" spans="1:25" ht="17.45" customHeight="1" x14ac:dyDescent="0.25">
      <c r="A9" s="16"/>
      <c r="B9" s="103" t="s">
        <v>737</v>
      </c>
      <c r="C9" s="103" t="s">
        <v>738</v>
      </c>
      <c r="D9" s="103" t="s">
        <v>739</v>
      </c>
      <c r="E9" s="103" t="s">
        <v>740</v>
      </c>
      <c r="F9" s="292" t="s">
        <v>741</v>
      </c>
      <c r="G9" s="152"/>
      <c r="H9" s="152"/>
      <c r="I9" s="153"/>
      <c r="J9" s="16"/>
      <c r="K9" s="16"/>
      <c r="L9" s="16"/>
      <c r="N9" s="99"/>
      <c r="O9" s="99"/>
      <c r="P9" s="99"/>
      <c r="Q9" s="99"/>
      <c r="R9" s="87"/>
    </row>
    <row r="10" spans="1:25" ht="17.45" customHeight="1" x14ac:dyDescent="0.25">
      <c r="A10" s="16"/>
      <c r="B10" s="104" t="s">
        <v>765</v>
      </c>
      <c r="C10" s="104">
        <v>24.726189999999999</v>
      </c>
      <c r="D10" s="104">
        <v>88.399060000000006</v>
      </c>
      <c r="E10" s="104">
        <v>507056</v>
      </c>
      <c r="F10" s="291"/>
      <c r="G10" s="152"/>
      <c r="H10" s="152"/>
      <c r="I10" s="153"/>
      <c r="J10" s="16"/>
      <c r="K10" s="16"/>
      <c r="L10" s="16"/>
      <c r="N10" s="99"/>
      <c r="O10" s="99"/>
      <c r="P10" s="99"/>
      <c r="Q10" s="99"/>
      <c r="R10" s="87"/>
    </row>
    <row r="11" spans="1:25" ht="17.45" customHeight="1" x14ac:dyDescent="0.25">
      <c r="A11" s="16"/>
      <c r="B11" s="104" t="s">
        <v>766</v>
      </c>
      <c r="C11" s="104">
        <v>24.482600000000001</v>
      </c>
      <c r="D11" s="104">
        <v>88.417559999999995</v>
      </c>
      <c r="E11" s="104">
        <v>508134</v>
      </c>
      <c r="F11" s="291"/>
      <c r="G11" s="152"/>
      <c r="H11" s="152"/>
      <c r="I11" s="153"/>
      <c r="J11" s="16"/>
      <c r="K11" s="16"/>
      <c r="L11" s="16"/>
      <c r="N11" s="99"/>
      <c r="O11" s="99"/>
      <c r="P11" s="99"/>
      <c r="Q11" s="99"/>
      <c r="R11" s="87"/>
    </row>
    <row r="12" spans="1:25" ht="17.25" customHeight="1" x14ac:dyDescent="0.25">
      <c r="A12" s="16"/>
      <c r="B12" s="104" t="s">
        <v>767</v>
      </c>
      <c r="C12" s="104">
        <v>24.895810000000001</v>
      </c>
      <c r="D12" s="104">
        <v>88.211969999999994</v>
      </c>
      <c r="E12" s="104">
        <v>507018</v>
      </c>
      <c r="F12" s="291"/>
      <c r="G12" s="152"/>
      <c r="H12" s="152"/>
      <c r="I12" s="153"/>
      <c r="J12" s="16"/>
      <c r="K12" s="16"/>
      <c r="L12" s="16"/>
      <c r="N12" s="99"/>
      <c r="O12" s="99"/>
      <c r="P12" s="99"/>
      <c r="Q12" s="99"/>
      <c r="R12" s="100"/>
      <c r="S12" s="1"/>
      <c r="T12" s="1"/>
      <c r="U12" s="1"/>
      <c r="V12" s="1"/>
      <c r="W12" s="1"/>
      <c r="X12" s="1"/>
      <c r="Y12" s="1"/>
    </row>
    <row r="13" spans="1:25" ht="17.25" customHeight="1" x14ac:dyDescent="0.25">
      <c r="A13" s="16"/>
      <c r="B13" s="104" t="s">
        <v>768</v>
      </c>
      <c r="C13" s="104">
        <v>22.589770000000001</v>
      </c>
      <c r="D13" s="104">
        <v>89.342979999999997</v>
      </c>
      <c r="E13" s="104">
        <v>404764</v>
      </c>
      <c r="F13" s="291"/>
      <c r="G13" s="152"/>
      <c r="H13" s="152"/>
      <c r="I13" s="153"/>
      <c r="J13" s="16"/>
      <c r="K13" s="16"/>
      <c r="L13" s="16"/>
      <c r="N13" s="99"/>
      <c r="O13" s="99"/>
      <c r="P13" s="99"/>
      <c r="Q13" s="99"/>
      <c r="R13" s="100"/>
      <c r="S13" s="1"/>
      <c r="T13" s="1"/>
      <c r="U13" s="1"/>
      <c r="V13" s="1"/>
      <c r="W13" s="1"/>
      <c r="X13" s="1"/>
      <c r="Y13" s="1"/>
    </row>
    <row r="14" spans="1:25" ht="17.25" customHeight="1" x14ac:dyDescent="0.25">
      <c r="A14" s="16"/>
      <c r="B14" s="104" t="s">
        <v>769</v>
      </c>
      <c r="C14" s="104">
        <v>22.804860000000001</v>
      </c>
      <c r="D14" s="104">
        <v>89.401030000000006</v>
      </c>
      <c r="E14" s="104">
        <v>404730</v>
      </c>
      <c r="F14" s="291"/>
      <c r="G14" s="152"/>
      <c r="H14" s="152"/>
      <c r="I14" s="153"/>
      <c r="J14" s="16"/>
      <c r="K14" s="16"/>
      <c r="L14" s="16"/>
      <c r="N14" s="99"/>
      <c r="O14" s="99"/>
      <c r="P14" s="99"/>
      <c r="Q14" s="99"/>
      <c r="R14" s="100"/>
      <c r="S14" s="1"/>
      <c r="T14" s="1"/>
      <c r="U14" s="1"/>
      <c r="V14" s="1"/>
      <c r="W14" s="1"/>
      <c r="X14" s="1"/>
      <c r="Y14" s="1"/>
    </row>
    <row r="15" spans="1:25" ht="17.25" customHeight="1" x14ac:dyDescent="0.25">
      <c r="A15" s="16"/>
      <c r="B15" s="104" t="s">
        <v>770</v>
      </c>
      <c r="C15" s="104">
        <v>22.726360799999998</v>
      </c>
      <c r="D15" s="104">
        <v>89.502564100000001</v>
      </c>
      <c r="E15" s="104">
        <v>404712</v>
      </c>
      <c r="F15" s="291"/>
      <c r="G15" s="152"/>
      <c r="H15" s="152"/>
      <c r="I15" s="153"/>
      <c r="J15" s="16"/>
      <c r="K15" s="16"/>
      <c r="L15" s="16"/>
      <c r="N15" s="99"/>
      <c r="O15" s="99"/>
      <c r="P15" s="99"/>
      <c r="Q15" s="99"/>
      <c r="R15" s="100"/>
      <c r="S15" s="1"/>
      <c r="T15" s="1"/>
      <c r="U15" s="1"/>
      <c r="V15" s="1"/>
      <c r="W15" s="1"/>
      <c r="X15" s="1"/>
      <c r="Y15" s="1"/>
    </row>
    <row r="16" spans="1:25" ht="17.25" customHeight="1" x14ac:dyDescent="0.25">
      <c r="A16" s="16"/>
      <c r="B16" s="104" t="s">
        <v>771</v>
      </c>
      <c r="C16" s="104">
        <v>22.848790000000001</v>
      </c>
      <c r="D16" s="104">
        <v>91.831869999999995</v>
      </c>
      <c r="E16" s="104">
        <v>204667</v>
      </c>
      <c r="F16" s="291"/>
      <c r="G16" s="152"/>
      <c r="H16" s="152"/>
      <c r="I16" s="153"/>
      <c r="J16" s="16"/>
      <c r="K16" s="16"/>
      <c r="L16" s="16"/>
      <c r="N16" s="99"/>
      <c r="O16" s="99"/>
      <c r="P16" s="99"/>
      <c r="Q16" s="99"/>
      <c r="R16" s="100"/>
      <c r="S16" s="1"/>
      <c r="T16" s="1"/>
      <c r="U16" s="1"/>
      <c r="V16" s="1"/>
      <c r="W16" s="1"/>
      <c r="X16" s="1"/>
      <c r="Y16" s="1"/>
    </row>
    <row r="17" spans="1:25" ht="17.45" customHeight="1" x14ac:dyDescent="0.3">
      <c r="A17" s="16"/>
      <c r="B17" s="104" t="s">
        <v>772</v>
      </c>
      <c r="C17" s="104">
        <v>23.127829999999999</v>
      </c>
      <c r="D17" s="104">
        <v>91.990499999999997</v>
      </c>
      <c r="E17" s="104">
        <v>204649</v>
      </c>
      <c r="F17" s="291"/>
      <c r="G17" s="152"/>
      <c r="H17" s="152"/>
      <c r="I17" s="153"/>
      <c r="J17" s="16"/>
      <c r="K17" s="16"/>
      <c r="L17" s="16"/>
      <c r="N17" s="101"/>
      <c r="O17" s="102"/>
      <c r="P17" s="100"/>
      <c r="Q17" s="100"/>
      <c r="R17" s="100"/>
      <c r="S17" s="1"/>
      <c r="T17" s="1"/>
      <c r="U17" s="1"/>
      <c r="V17" s="1"/>
      <c r="W17" s="1"/>
      <c r="X17" s="1"/>
      <c r="Y17" s="1"/>
    </row>
    <row r="18" spans="1:25" ht="17.45" customHeight="1" x14ac:dyDescent="0.3">
      <c r="A18" s="16"/>
      <c r="B18" s="104" t="s">
        <v>773</v>
      </c>
      <c r="C18" s="104">
        <v>22.59346</v>
      </c>
      <c r="D18" s="104">
        <v>91.991969999999995</v>
      </c>
      <c r="E18" s="104">
        <v>208425</v>
      </c>
      <c r="F18" s="291"/>
      <c r="G18" s="152"/>
      <c r="H18" s="152"/>
      <c r="I18" s="153"/>
      <c r="J18" s="16"/>
      <c r="K18" s="16"/>
      <c r="L18" s="16"/>
      <c r="N18" s="96"/>
      <c r="O18" s="1"/>
      <c r="P18" s="1"/>
      <c r="Q18" s="1"/>
      <c r="R18" s="1"/>
      <c r="S18" s="1"/>
      <c r="T18" s="1"/>
      <c r="U18" s="1"/>
      <c r="V18" s="1"/>
      <c r="W18" s="1"/>
      <c r="X18" s="1"/>
      <c r="Y18" s="1"/>
    </row>
    <row r="19" spans="1:25" ht="17.45" customHeight="1" x14ac:dyDescent="0.3">
      <c r="A19" s="16"/>
      <c r="B19" s="91"/>
      <c r="C19" s="91"/>
      <c r="D19" s="91"/>
      <c r="E19" s="91"/>
      <c r="F19" s="146"/>
      <c r="G19" s="152"/>
      <c r="H19" s="152"/>
      <c r="I19" s="153"/>
      <c r="J19" s="16"/>
      <c r="K19" s="16"/>
      <c r="L19" s="16"/>
      <c r="N19" s="44"/>
      <c r="O19" s="1"/>
      <c r="P19" s="1"/>
      <c r="Q19" s="1"/>
      <c r="R19" s="1"/>
      <c r="S19" s="1"/>
      <c r="T19" s="1"/>
      <c r="U19" s="1"/>
      <c r="V19" s="1"/>
      <c r="W19" s="1"/>
      <c r="X19" s="1"/>
      <c r="Y19" s="1"/>
    </row>
    <row r="20" spans="1:25" ht="17.45" customHeight="1" x14ac:dyDescent="0.3">
      <c r="A20" s="16"/>
      <c r="B20" s="23"/>
      <c r="C20" s="23"/>
      <c r="D20" s="23"/>
      <c r="E20" s="23"/>
      <c r="F20" s="146"/>
      <c r="G20" s="152"/>
      <c r="H20" s="152"/>
      <c r="I20" s="153"/>
      <c r="J20" s="16"/>
      <c r="K20" s="16"/>
      <c r="L20" s="16"/>
      <c r="N20" s="96"/>
      <c r="O20" s="1"/>
      <c r="P20" s="1"/>
      <c r="Q20" s="1"/>
      <c r="R20" s="1"/>
      <c r="S20" s="1"/>
      <c r="T20" s="1"/>
      <c r="U20" s="1"/>
      <c r="V20" s="1"/>
      <c r="W20" s="1"/>
      <c r="X20" s="1"/>
      <c r="Y20" s="1"/>
    </row>
    <row r="21" spans="1:25" ht="17.45" customHeight="1" x14ac:dyDescent="0.3">
      <c r="A21" s="16"/>
      <c r="B21" s="23"/>
      <c r="C21" s="23"/>
      <c r="D21" s="23"/>
      <c r="E21" s="23"/>
      <c r="F21" s="146"/>
      <c r="G21" s="152"/>
      <c r="H21" s="152"/>
      <c r="I21" s="153"/>
      <c r="J21" s="16"/>
      <c r="K21" s="16"/>
      <c r="L21" s="16"/>
      <c r="N21" s="97"/>
      <c r="O21" s="1"/>
      <c r="P21" s="1"/>
      <c r="Q21" s="1"/>
      <c r="R21" s="1"/>
      <c r="S21" s="1"/>
      <c r="T21" s="1"/>
      <c r="U21" s="1"/>
      <c r="V21" s="1"/>
      <c r="W21" s="1"/>
      <c r="X21" s="1"/>
      <c r="Y21" s="1"/>
    </row>
    <row r="22" spans="1:25" ht="17.45" customHeight="1" x14ac:dyDescent="0.3">
      <c r="A22" s="16"/>
      <c r="B22" s="23"/>
      <c r="C22" s="23"/>
      <c r="D22" s="23"/>
      <c r="E22" s="23"/>
      <c r="F22" s="146"/>
      <c r="G22" s="152"/>
      <c r="H22" s="152"/>
      <c r="I22" s="153"/>
      <c r="J22" s="16"/>
      <c r="K22" s="16"/>
      <c r="L22" s="16"/>
      <c r="N22" s="97"/>
      <c r="O22" s="1"/>
      <c r="P22" s="1"/>
      <c r="Q22" s="1"/>
      <c r="R22" s="1"/>
      <c r="S22" s="1"/>
      <c r="T22" s="1"/>
      <c r="U22" s="1"/>
      <c r="V22" s="1"/>
      <c r="W22" s="1"/>
      <c r="X22" s="1"/>
      <c r="Y22" s="1"/>
    </row>
    <row r="23" spans="1:25" ht="17.45" customHeight="1" x14ac:dyDescent="0.3">
      <c r="A23" s="16"/>
      <c r="B23" s="23"/>
      <c r="C23" s="23"/>
      <c r="D23" s="23"/>
      <c r="E23" s="23"/>
      <c r="F23" s="146"/>
      <c r="G23" s="152"/>
      <c r="H23" s="152"/>
      <c r="I23" s="153"/>
      <c r="J23" s="16"/>
      <c r="K23" s="16"/>
      <c r="L23" s="16"/>
      <c r="N23" s="97"/>
      <c r="O23" s="1"/>
      <c r="P23" s="1"/>
      <c r="Q23" s="1"/>
      <c r="R23" s="1"/>
      <c r="S23" s="1"/>
      <c r="T23" s="1"/>
      <c r="U23" s="1"/>
      <c r="V23" s="1"/>
      <c r="W23" s="1"/>
      <c r="X23" s="1"/>
      <c r="Y23" s="1"/>
    </row>
    <row r="24" spans="1:25" ht="17.45" customHeight="1" x14ac:dyDescent="0.3">
      <c r="A24" s="16"/>
      <c r="B24" s="23"/>
      <c r="C24" s="23"/>
      <c r="D24" s="23"/>
      <c r="E24" s="23"/>
      <c r="F24" s="146"/>
      <c r="G24" s="152"/>
      <c r="H24" s="152"/>
      <c r="I24" s="153"/>
      <c r="J24" s="16"/>
      <c r="K24" s="16"/>
      <c r="L24" s="16"/>
      <c r="N24" s="97"/>
      <c r="O24" s="1"/>
      <c r="P24" s="1"/>
      <c r="Q24" s="1"/>
      <c r="R24" s="1"/>
      <c r="S24" s="1"/>
      <c r="T24" s="1"/>
      <c r="U24" s="1"/>
      <c r="V24" s="1"/>
      <c r="W24" s="1"/>
      <c r="X24" s="1"/>
      <c r="Y24" s="1"/>
    </row>
    <row r="25" spans="1:25" ht="17.45" customHeight="1" x14ac:dyDescent="0.3">
      <c r="A25" s="16"/>
      <c r="B25" s="23"/>
      <c r="C25" s="23"/>
      <c r="D25" s="23"/>
      <c r="E25" s="23"/>
      <c r="F25" s="146"/>
      <c r="G25" s="152"/>
      <c r="H25" s="152"/>
      <c r="I25" s="153"/>
      <c r="J25" s="16"/>
      <c r="K25" s="16"/>
      <c r="L25" s="16"/>
      <c r="N25" s="96"/>
      <c r="O25" s="1"/>
      <c r="P25" s="1"/>
      <c r="Q25" s="1"/>
      <c r="R25" s="1"/>
      <c r="S25" s="1"/>
      <c r="T25" s="1"/>
      <c r="U25" s="1"/>
      <c r="V25" s="1"/>
      <c r="W25" s="1"/>
      <c r="X25" s="1"/>
      <c r="Y25" s="1"/>
    </row>
    <row r="26" spans="1:25" x14ac:dyDescent="0.25">
      <c r="A26" s="16"/>
      <c r="B26" s="16"/>
      <c r="C26" s="16"/>
      <c r="D26" s="16"/>
      <c r="E26" s="16"/>
      <c r="F26" s="16"/>
      <c r="G26" s="16"/>
      <c r="H26" s="16"/>
      <c r="I26" s="16"/>
      <c r="J26" s="16"/>
      <c r="K26" s="16"/>
      <c r="L26" s="16"/>
    </row>
    <row r="27" spans="1:25" x14ac:dyDescent="0.25">
      <c r="A27" s="16"/>
      <c r="B27" s="160"/>
      <c r="C27" s="143"/>
      <c r="D27" s="143"/>
      <c r="E27" s="143"/>
      <c r="F27" s="143"/>
      <c r="G27" s="143"/>
      <c r="H27" s="143"/>
      <c r="I27" s="143"/>
      <c r="J27" s="16"/>
      <c r="K27" s="16"/>
      <c r="L27" s="16"/>
      <c r="N27" s="98"/>
    </row>
    <row r="28" spans="1:25" ht="17.25" customHeight="1" x14ac:dyDescent="0.25">
      <c r="A28" s="16"/>
      <c r="B28" s="143"/>
      <c r="C28" s="143"/>
      <c r="D28" s="143"/>
      <c r="E28" s="143"/>
      <c r="F28" s="143"/>
      <c r="G28" s="143"/>
      <c r="H28" s="143"/>
      <c r="I28" s="143"/>
      <c r="J28" s="16"/>
      <c r="K28" s="16"/>
      <c r="L28" s="16"/>
      <c r="N28" s="46"/>
    </row>
  </sheetData>
  <sheetProtection sheet="1" objects="1" scenarios="1" formatColumns="0" formatRows="0"/>
  <mergeCells count="21">
    <mergeCell ref="B27:I28"/>
    <mergeCell ref="F17:I17"/>
    <mergeCell ref="F19:I19"/>
    <mergeCell ref="F12:I12"/>
    <mergeCell ref="F14:I14"/>
    <mergeCell ref="F13:I13"/>
    <mergeCell ref="F15:I15"/>
    <mergeCell ref="F23:I23"/>
    <mergeCell ref="F9:I9"/>
    <mergeCell ref="F11:I11"/>
    <mergeCell ref="F25:I25"/>
    <mergeCell ref="F20:I20"/>
    <mergeCell ref="F22:I22"/>
    <mergeCell ref="F16:I16"/>
    <mergeCell ref="B2:J2"/>
    <mergeCell ref="B4:J4"/>
    <mergeCell ref="F24:I24"/>
    <mergeCell ref="F18:I18"/>
    <mergeCell ref="F21:I21"/>
    <mergeCell ref="F10:I10"/>
    <mergeCell ref="B3:I3"/>
  </mergeCells>
  <dataValidations count="1">
    <dataValidation type="list" allowBlank="1" showInputMessage="1" showErrorMessage="1" prompt="Select Yes or No" sqref="F6" xr:uid="{00000000-0002-0000-1200-000000000000}">
      <formula1>"Yes, No"</formula1>
    </dataValidation>
  </dataValidations>
  <pageMargins left="0.25" right="0.25" top="0.75" bottom="0.75" header="0.3" footer="0.3"/>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499984740745262"/>
  </sheetPr>
  <dimension ref="B1:U33"/>
  <sheetViews>
    <sheetView showGridLines="0" view="pageBreakPreview" zoomScaleNormal="100" zoomScaleSheetLayoutView="100" workbookViewId="0">
      <selection activeCell="P10" sqref="P10"/>
    </sheetView>
  </sheetViews>
  <sheetFormatPr defaultColWidth="8.85546875" defaultRowHeight="15" x14ac:dyDescent="0.25"/>
  <cols>
    <col min="1" max="1" width="2" customWidth="1"/>
    <col min="3" max="3" width="10.42578125" customWidth="1"/>
    <col min="4" max="5" width="8.7109375" customWidth="1"/>
    <col min="6" max="6" width="16.42578125" customWidth="1"/>
    <col min="7" max="7" width="10" customWidth="1"/>
    <col min="8" max="8" width="6.85546875" customWidth="1"/>
    <col min="9" max="9" width="6" customWidth="1"/>
    <col min="12" max="12" width="13.42578125" customWidth="1"/>
    <col min="13" max="13" width="8.85546875" style="87"/>
    <col min="14" max="14" width="47.85546875" style="87" hidden="1" customWidth="1"/>
    <col min="15" max="21" width="8.85546875" style="87"/>
  </cols>
  <sheetData>
    <row r="1" spans="2:14" x14ac:dyDescent="0.25">
      <c r="M1" s="122"/>
    </row>
    <row r="3" spans="2:14" x14ac:dyDescent="0.25">
      <c r="M3" s="122"/>
    </row>
    <row r="6" spans="2:14" ht="24.95" customHeight="1" x14ac:dyDescent="0.25">
      <c r="B6" s="144" t="s">
        <v>0</v>
      </c>
      <c r="C6" s="143"/>
      <c r="D6" s="143"/>
      <c r="E6" s="143"/>
      <c r="F6" s="143"/>
      <c r="G6" s="143"/>
      <c r="H6" s="143"/>
      <c r="I6" s="143"/>
      <c r="J6" s="143"/>
      <c r="K6" s="143"/>
      <c r="M6" s="119"/>
    </row>
    <row r="7" spans="2:14" ht="24.95" customHeight="1" x14ac:dyDescent="0.25">
      <c r="B7" s="142" t="s">
        <v>1</v>
      </c>
      <c r="C7" s="143"/>
      <c r="D7" s="143"/>
      <c r="E7" s="143"/>
      <c r="F7" s="143"/>
      <c r="G7" s="143"/>
      <c r="H7" s="143"/>
      <c r="I7" s="143"/>
      <c r="J7" s="143"/>
      <c r="K7" s="143"/>
      <c r="M7" s="123"/>
    </row>
    <row r="8" spans="2:14" ht="24.95" customHeight="1" x14ac:dyDescent="0.25">
      <c r="B8" s="145" t="s">
        <v>2</v>
      </c>
      <c r="C8" s="143"/>
      <c r="D8" s="143"/>
      <c r="E8" s="143"/>
      <c r="F8" s="143"/>
      <c r="G8" s="143"/>
      <c r="H8" s="143"/>
      <c r="I8" s="143"/>
      <c r="J8" s="143"/>
      <c r="K8" s="143"/>
      <c r="L8" s="50"/>
    </row>
    <row r="9" spans="2:14" ht="30" customHeight="1" x14ac:dyDescent="0.25">
      <c r="B9" s="25" t="s">
        <v>3</v>
      </c>
      <c r="C9" s="20"/>
      <c r="D9" s="20"/>
      <c r="E9" s="20"/>
      <c r="F9" s="20"/>
      <c r="G9" s="20"/>
      <c r="H9" s="20"/>
      <c r="I9" s="20"/>
      <c r="J9" s="20"/>
      <c r="K9" s="20"/>
      <c r="L9" s="11"/>
      <c r="N9" s="124"/>
    </row>
    <row r="10" spans="2:14" ht="30" customHeight="1" x14ac:dyDescent="0.25">
      <c r="B10" s="47" t="str">
        <f>HYPERLINK("#'1. Basic project data'!N10","1. BASIC PROJECT DATA")</f>
        <v>1. BASIC PROJECT DATA</v>
      </c>
      <c r="C10" s="12"/>
      <c r="D10" s="21"/>
      <c r="E10" s="13"/>
      <c r="F10" s="13"/>
      <c r="G10" s="13"/>
      <c r="H10" s="13"/>
      <c r="I10" s="13"/>
      <c r="J10" s="13"/>
      <c r="K10" s="13"/>
      <c r="L10" s="14"/>
      <c r="N10" s="124"/>
    </row>
    <row r="11" spans="2:14" ht="30" customHeight="1" x14ac:dyDescent="0.25">
      <c r="B11" s="47" t="str">
        <f>HYPERLINK("#'2. Progress towards outcomes'!N11","2. PROGRESS TOWARDS ACHIEVING PROJECT OBJECTIVE(S) (DEVELOPMENT OBJECTIVE)")</f>
        <v>2. PROGRESS TOWARDS ACHIEVING PROJECT OBJECTIVE(S) (DEVELOPMENT OBJECTIVE)</v>
      </c>
      <c r="C11" s="12"/>
      <c r="D11" s="12"/>
      <c r="E11" s="12"/>
      <c r="F11" s="12"/>
      <c r="G11" s="12"/>
      <c r="H11" s="12"/>
      <c r="I11" s="21"/>
      <c r="J11" s="21"/>
      <c r="K11" s="21"/>
      <c r="L11" s="14"/>
      <c r="N11" s="124" t="s">
        <v>4</v>
      </c>
    </row>
    <row r="12" spans="2:14" ht="30" customHeight="1" x14ac:dyDescent="0.25">
      <c r="B12" s="47" t="str">
        <f>HYPERLINK("#'3. Implementation Progress'!N12","3. IMPLEMENTATION PROGRESS (IP)")</f>
        <v>3. IMPLEMENTATION PROGRESS (IP)</v>
      </c>
      <c r="C12" s="13"/>
      <c r="D12" s="13"/>
      <c r="E12" s="21"/>
      <c r="F12" s="13"/>
      <c r="G12" s="13"/>
      <c r="H12" s="13"/>
      <c r="I12" s="13"/>
      <c r="J12" s="13"/>
      <c r="K12" s="13"/>
      <c r="L12" s="14"/>
      <c r="N12" s="124" t="s">
        <v>5</v>
      </c>
    </row>
    <row r="13" spans="2:14" ht="30" customHeight="1" x14ac:dyDescent="0.25">
      <c r="B13" s="47" t="str">
        <f>HYPERLINK("#'4. Summary on progress'!N13","4. SUMMARY ON PROGRESS AND CHALLENGES")</f>
        <v>4. SUMMARY ON PROGRESS AND CHALLENGES</v>
      </c>
      <c r="C13" s="12"/>
      <c r="D13" s="12"/>
      <c r="E13" s="12"/>
      <c r="F13" s="12"/>
      <c r="G13" s="21"/>
      <c r="H13" s="21"/>
      <c r="I13" s="21"/>
      <c r="J13" s="21"/>
      <c r="K13" s="21"/>
      <c r="L13" s="14"/>
      <c r="N13" s="124" t="s">
        <v>6</v>
      </c>
    </row>
    <row r="14" spans="2:14" ht="30" customHeight="1" x14ac:dyDescent="0.25">
      <c r="B14" s="47" t="str">
        <f>HYPERLINK("#'5. ESS Risk'!N14","5.ENVIRONMENTAL AND SOCIAL SAFEGUARDS (ESS):RISKS FROM THE PROJECT")</f>
        <v>5.ENVIRONMENTAL AND SOCIAL SAFEGUARDS (ESS):RISKS FROM THE PROJECT</v>
      </c>
      <c r="C14" s="12"/>
      <c r="D14" s="12"/>
      <c r="E14" s="12"/>
      <c r="F14" s="12"/>
      <c r="G14" s="12"/>
      <c r="H14" s="21"/>
      <c r="I14" s="21"/>
      <c r="J14" s="21"/>
      <c r="K14" s="21"/>
      <c r="L14" s="14"/>
    </row>
    <row r="15" spans="2:14" ht="30" customHeight="1" x14ac:dyDescent="0.25">
      <c r="B15" s="47" t="str">
        <f>HYPERLINK("#'6. Risks to the project'!N15","6. RISKS TO THE PROJECT")</f>
        <v>6. RISKS TO THE PROJECT</v>
      </c>
      <c r="C15" s="13"/>
      <c r="D15" s="21"/>
      <c r="E15" s="13"/>
      <c r="F15" s="13"/>
      <c r="G15" s="13"/>
      <c r="H15" s="13"/>
      <c r="I15" s="13"/>
      <c r="J15" s="13"/>
      <c r="K15" s="13"/>
      <c r="L15" s="14"/>
    </row>
    <row r="16" spans="2:14" ht="30" customHeight="1" x14ac:dyDescent="0.25">
      <c r="B16" s="47" t="str">
        <f>HYPERLINK("#'7. Follow-up on Mid-term review'!N16","7. FOLLOW-UP ON MID-TERM REVIEW OR SUPERVISION MISSION")</f>
        <v>7. FOLLOW-UP ON MID-TERM REVIEW OR SUPERVISION MISSION</v>
      </c>
      <c r="C16" s="13"/>
      <c r="D16" s="13"/>
      <c r="E16" s="13"/>
      <c r="F16" s="13"/>
      <c r="G16" s="21"/>
      <c r="H16" s="13"/>
      <c r="I16" s="13"/>
      <c r="J16" s="13"/>
      <c r="K16" s="13"/>
      <c r="L16" s="14"/>
    </row>
    <row r="17" spans="2:20" ht="30" customHeight="1" x14ac:dyDescent="0.25">
      <c r="B17" s="47" t="str">
        <f>HYPERLINK("#'8. Minor project amendments'!N17","8. MINOR PROJECT AMENDMENTS")</f>
        <v>8. MINOR PROJECT AMENDMENTS</v>
      </c>
      <c r="C17" s="13"/>
      <c r="D17" s="13"/>
      <c r="E17" s="21"/>
      <c r="F17" s="13"/>
      <c r="G17" s="13"/>
      <c r="H17" s="13"/>
      <c r="I17" s="13"/>
      <c r="J17" s="13"/>
      <c r="K17" s="13"/>
      <c r="L17" s="14"/>
    </row>
    <row r="18" spans="2:20" ht="30" customHeight="1" x14ac:dyDescent="0.25">
      <c r="B18" s="47" t="str">
        <f>HYPERLINK("#'9. Stakeholders' Engagement'!N18","9. STAKEHOLDERS' ENGAGEMENT")</f>
        <v>9. STAKEHOLDERS' ENGAGEMENT</v>
      </c>
      <c r="C18" s="13"/>
      <c r="D18" s="13"/>
      <c r="E18" s="21"/>
      <c r="F18" s="13"/>
      <c r="G18" s="13"/>
      <c r="H18" s="13"/>
      <c r="I18" s="13"/>
      <c r="J18" s="13"/>
      <c r="K18" s="13"/>
      <c r="L18" s="14"/>
    </row>
    <row r="19" spans="2:20" ht="30" customHeight="1" x14ac:dyDescent="0.25">
      <c r="B19" s="47" t="str">
        <f>HYPERLINK("#'10. Gender Mainstreaming'!N19","10. GENDER MAINSTREAMING")</f>
        <v>10. GENDER MAINSTREAMING</v>
      </c>
      <c r="C19" s="13"/>
      <c r="D19" s="13"/>
      <c r="E19" s="21"/>
      <c r="F19" s="13"/>
      <c r="G19" s="13"/>
      <c r="H19" s="13"/>
      <c r="I19" s="13"/>
      <c r="J19" s="13"/>
      <c r="K19" s="13"/>
      <c r="L19" s="14"/>
    </row>
    <row r="20" spans="2:20" ht="30" customHeight="1" x14ac:dyDescent="0.25">
      <c r="B20" s="47" t="str">
        <f>HYPERLINK("#'11. Knowledge Management'!N20","11. KNOWLEDGE MANAGEMENT ACTIVITIES")</f>
        <v>11. KNOWLEDGE MANAGEMENT ACTIVITIES</v>
      </c>
      <c r="C20" s="13"/>
      <c r="D20" s="13"/>
      <c r="E20" s="13"/>
      <c r="F20" s="21"/>
      <c r="G20" s="13"/>
      <c r="H20" s="13"/>
      <c r="I20" s="13"/>
      <c r="J20" s="13"/>
      <c r="K20" s="13"/>
      <c r="L20" s="14"/>
    </row>
    <row r="21" spans="2:20" ht="30" customHeight="1" x14ac:dyDescent="0.25">
      <c r="B21" s="47" t="str">
        <f>HYPERLINK("#'12. Indigenous &amp; Local Involve.'!N21","12. INDIGENOUS PEOPLES AND LOCAL COMMUNITIES INVOLVEMENT")</f>
        <v>12. INDIGENOUS PEOPLES AND LOCAL COMMUNITIES INVOLVEMENT</v>
      </c>
      <c r="C21" s="13"/>
      <c r="D21" s="13"/>
      <c r="E21" s="13"/>
      <c r="F21" s="13"/>
      <c r="G21" s="21"/>
      <c r="H21" s="13"/>
      <c r="I21" s="13"/>
      <c r="J21" s="13"/>
      <c r="K21" s="13"/>
      <c r="L21" s="14"/>
    </row>
    <row r="22" spans="2:20" ht="30" customHeight="1" x14ac:dyDescent="0.25">
      <c r="B22" s="47" t="str">
        <f>HYPERLINK("#'13. Co-Financing Table'!N22","13. CO-FINANCING TABLE")</f>
        <v>13. CO-FINANCING TABLE</v>
      </c>
      <c r="C22" s="13"/>
      <c r="D22" s="21"/>
      <c r="E22" s="13"/>
      <c r="F22" s="13"/>
      <c r="G22" s="13"/>
      <c r="H22" s="13"/>
      <c r="I22" s="13"/>
      <c r="J22" s="13"/>
      <c r="K22" s="13"/>
      <c r="L22" s="14"/>
    </row>
    <row r="23" spans="2:20" ht="30" customHeight="1" x14ac:dyDescent="0.25">
      <c r="B23" s="47" t="str">
        <f>HYPERLINK("#'14. GEO Location'!N23","14. GEO LOCATION INFORMATION")</f>
        <v>14. GEO LOCATION INFORMATION</v>
      </c>
      <c r="C23" s="13"/>
      <c r="D23" s="13"/>
      <c r="E23" s="21"/>
      <c r="F23" s="13"/>
      <c r="G23" s="13"/>
      <c r="H23" s="13"/>
      <c r="I23" s="13"/>
      <c r="J23" s="13"/>
      <c r="K23" s="13"/>
      <c r="L23" s="14"/>
      <c r="M23" s="119"/>
      <c r="T23" s="108"/>
    </row>
    <row r="24" spans="2:20" ht="30" customHeight="1" x14ac:dyDescent="0.25">
      <c r="B24" s="26" t="str">
        <f>HYPERLINK("#'GEF6&amp;7 LDCF Core Indicators'!N28"," GEF 6&amp;7 LDCF Core Indicators")</f>
        <v xml:space="preserve"> GEF 6&amp;7 LDCF Core Indicators</v>
      </c>
      <c r="M24" s="120"/>
    </row>
    <row r="25" spans="2:20" ht="30" customHeight="1" x14ac:dyDescent="0.25">
      <c r="B25" s="26" t="str">
        <f>HYPERLINK("#'Annex'!N26","Annex. Monitoring Area-based GEF Core Indicator Commitments and Progress with FERM")</f>
        <v>Annex. Monitoring Area-based GEF Core Indicator Commitments and Progress with FERM</v>
      </c>
      <c r="C25" s="5"/>
      <c r="D25" s="5"/>
      <c r="E25" s="5"/>
      <c r="F25" s="5"/>
      <c r="G25" s="5"/>
      <c r="H25" s="5"/>
      <c r="I25" s="5"/>
      <c r="J25" s="22"/>
      <c r="K25" s="5"/>
      <c r="L25" s="15"/>
      <c r="M25" s="120"/>
    </row>
    <row r="26" spans="2:20" x14ac:dyDescent="0.25">
      <c r="M26" s="125"/>
    </row>
    <row r="27" spans="2:20" x14ac:dyDescent="0.25">
      <c r="M27" s="125"/>
    </row>
    <row r="28" spans="2:20" x14ac:dyDescent="0.25">
      <c r="B28" s="28" t="s">
        <v>7</v>
      </c>
      <c r="C28" s="28"/>
      <c r="M28" s="125"/>
    </row>
    <row r="29" spans="2:20" x14ac:dyDescent="0.25">
      <c r="B29" t="s">
        <v>8</v>
      </c>
      <c r="C29" s="28"/>
      <c r="M29" s="125"/>
    </row>
    <row r="30" spans="2:20" x14ac:dyDescent="0.25">
      <c r="B30" s="51" t="s">
        <v>9</v>
      </c>
      <c r="M30" s="120"/>
    </row>
    <row r="31" spans="2:20" x14ac:dyDescent="0.25">
      <c r="B31" t="s">
        <v>10</v>
      </c>
    </row>
    <row r="32" spans="2:20" x14ac:dyDescent="0.25">
      <c r="B32" t="s">
        <v>11</v>
      </c>
    </row>
    <row r="33" spans="13:13" ht="19.5" customHeight="1" x14ac:dyDescent="0.3">
      <c r="M33" s="105"/>
    </row>
  </sheetData>
  <sheetProtection sheet="1" objects="1" scenarios="1" formatColumns="0" formatRows="0"/>
  <mergeCells count="3">
    <mergeCell ref="B7:K7"/>
    <mergeCell ref="B6:K6"/>
    <mergeCell ref="B8:K8"/>
  </mergeCells>
  <hyperlinks>
    <hyperlink ref="B28" r:id="rId1" display="DISCLAIMER: All data and text entered in the PIR will be publicly available on the GEF website (click here). " xr:uid="{00000000-0004-0000-0000-000000000000}"/>
    <hyperlink ref="B29" r:id="rId2" display="All data and text entered in the PIR will be publicly available on the GEF website (click here). " xr:uid="{00000000-0004-0000-0000-000001000000}"/>
    <hyperlink ref="B30" r:id="rId3" display="The report will then be publicly available in the GEF website (click here). " xr:uid="{00000000-0004-0000-0000-000002000000}"/>
  </hyperlinks>
  <pageMargins left="0.25" right="0.25" top="0.75" bottom="0.75" header="0.3" footer="0.3"/>
  <pageSetup paperSize="5" orientation="portrait" r:id="rId4"/>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3" tint="0.749992370372631"/>
  </sheetPr>
  <dimension ref="A2:AI57"/>
  <sheetViews>
    <sheetView showGridLines="0" view="pageBreakPreview" zoomScaleNormal="100" zoomScaleSheetLayoutView="100" workbookViewId="0">
      <selection activeCell="S20" sqref="S20"/>
    </sheetView>
  </sheetViews>
  <sheetFormatPr defaultColWidth="8.85546875" defaultRowHeight="15" x14ac:dyDescent="0.25"/>
  <cols>
    <col min="1" max="1" width="1.7109375" customWidth="1"/>
    <col min="4" max="4" width="10" customWidth="1"/>
    <col min="7" max="7" width="9.42578125" customWidth="1"/>
    <col min="8" max="8" width="11.85546875" customWidth="1"/>
  </cols>
  <sheetData>
    <row r="2" spans="1:35" s="9" customFormat="1" ht="16.5" customHeight="1" x14ac:dyDescent="0.25">
      <c r="A2" s="2"/>
      <c r="B2" s="233" t="s">
        <v>743</v>
      </c>
      <c r="C2" s="293"/>
      <c r="D2" s="293"/>
      <c r="E2" s="293"/>
      <c r="F2" s="293"/>
      <c r="G2" s="293"/>
      <c r="H2" s="293"/>
      <c r="I2" s="293"/>
      <c r="J2" s="293"/>
      <c r="K2" s="293"/>
      <c r="L2"/>
      <c r="M2"/>
      <c r="N2"/>
      <c r="O2"/>
      <c r="P2"/>
      <c r="Q2"/>
      <c r="R2"/>
      <c r="S2"/>
      <c r="T2"/>
      <c r="U2"/>
      <c r="V2"/>
      <c r="W2"/>
      <c r="X2"/>
      <c r="Y2"/>
      <c r="Z2"/>
      <c r="AA2"/>
      <c r="AB2"/>
      <c r="AC2"/>
      <c r="AD2"/>
      <c r="AE2"/>
      <c r="AF2"/>
      <c r="AG2"/>
      <c r="AH2"/>
      <c r="AI2"/>
    </row>
    <row r="3" spans="1:35" s="9" customFormat="1" x14ac:dyDescent="0.25">
      <c r="A3" s="2"/>
      <c r="B3" s="296" t="s">
        <v>744</v>
      </c>
      <c r="C3" s="293"/>
      <c r="D3" s="293"/>
      <c r="E3" s="293"/>
      <c r="F3" s="293"/>
      <c r="G3" s="293"/>
      <c r="H3" s="293"/>
      <c r="I3" s="293"/>
      <c r="J3" s="293"/>
      <c r="K3" s="293"/>
      <c r="L3"/>
      <c r="M3"/>
      <c r="N3"/>
      <c r="O3"/>
      <c r="P3"/>
      <c r="Q3"/>
      <c r="R3"/>
      <c r="S3"/>
      <c r="T3"/>
      <c r="U3"/>
      <c r="V3"/>
      <c r="W3"/>
      <c r="X3"/>
      <c r="Y3"/>
      <c r="Z3"/>
      <c r="AA3"/>
      <c r="AB3"/>
      <c r="AC3"/>
      <c r="AD3"/>
      <c r="AE3"/>
      <c r="AF3"/>
      <c r="AG3"/>
      <c r="AH3"/>
      <c r="AI3"/>
    </row>
    <row r="4" spans="1:35" s="9" customFormat="1" ht="18" customHeight="1" x14ac:dyDescent="0.3">
      <c r="A4" s="2"/>
      <c r="B4" s="293"/>
      <c r="C4" s="293"/>
      <c r="D4" s="293"/>
      <c r="E4" s="293"/>
      <c r="F4" s="293"/>
      <c r="G4" s="293"/>
      <c r="H4" s="293"/>
      <c r="I4" s="293"/>
      <c r="J4" s="293"/>
      <c r="K4" s="293"/>
      <c r="L4"/>
      <c r="M4" s="43"/>
      <c r="N4"/>
      <c r="O4"/>
      <c r="P4"/>
      <c r="Q4"/>
      <c r="R4"/>
      <c r="S4"/>
      <c r="T4"/>
      <c r="U4"/>
      <c r="V4"/>
      <c r="W4"/>
      <c r="X4"/>
      <c r="Y4"/>
      <c r="Z4"/>
      <c r="AA4"/>
      <c r="AB4"/>
      <c r="AC4"/>
      <c r="AD4"/>
      <c r="AE4"/>
      <c r="AF4"/>
      <c r="AG4"/>
      <c r="AH4"/>
      <c r="AI4"/>
    </row>
    <row r="5" spans="1:35" s="9" customFormat="1" ht="17.25" customHeight="1" x14ac:dyDescent="0.3">
      <c r="A5" s="2"/>
      <c r="B5" s="2"/>
      <c r="C5" s="2"/>
      <c r="D5" s="2"/>
      <c r="E5" s="2"/>
      <c r="F5" s="2"/>
      <c r="G5" s="2"/>
      <c r="H5" s="2"/>
      <c r="I5" s="2"/>
      <c r="J5" s="2"/>
      <c r="K5" s="2"/>
      <c r="L5"/>
      <c r="M5" s="44"/>
      <c r="N5"/>
      <c r="O5"/>
      <c r="P5"/>
      <c r="Q5"/>
      <c r="R5"/>
      <c r="S5"/>
      <c r="T5"/>
      <c r="U5"/>
      <c r="V5"/>
      <c r="W5"/>
      <c r="X5"/>
      <c r="Y5"/>
      <c r="Z5"/>
      <c r="AA5"/>
      <c r="AB5"/>
      <c r="AC5"/>
      <c r="AD5"/>
      <c r="AE5"/>
      <c r="AF5"/>
      <c r="AG5"/>
      <c r="AH5"/>
      <c r="AI5"/>
    </row>
    <row r="6" spans="1:35" s="9" customFormat="1" ht="14.45" customHeight="1" x14ac:dyDescent="0.3">
      <c r="A6" s="2"/>
      <c r="B6" s="294" t="s">
        <v>745</v>
      </c>
      <c r="C6" s="293"/>
      <c r="D6" s="3"/>
      <c r="E6" s="3" t="s">
        <v>731</v>
      </c>
      <c r="F6" s="3" t="s">
        <v>746</v>
      </c>
      <c r="G6" s="3" t="s">
        <v>747</v>
      </c>
      <c r="H6" s="3" t="s">
        <v>748</v>
      </c>
      <c r="I6" s="3"/>
      <c r="J6" s="3"/>
      <c r="K6" s="3"/>
      <c r="L6"/>
      <c r="M6" s="44"/>
      <c r="N6"/>
      <c r="O6"/>
      <c r="P6"/>
      <c r="Q6"/>
      <c r="R6"/>
      <c r="S6"/>
      <c r="T6"/>
      <c r="U6"/>
      <c r="V6"/>
      <c r="W6"/>
      <c r="X6"/>
      <c r="Y6"/>
      <c r="Z6"/>
      <c r="AA6"/>
      <c r="AB6"/>
      <c r="AC6"/>
      <c r="AD6"/>
      <c r="AE6"/>
      <c r="AF6"/>
      <c r="AG6"/>
      <c r="AH6"/>
      <c r="AI6"/>
    </row>
    <row r="7" spans="1:35" s="9" customFormat="1" x14ac:dyDescent="0.25">
      <c r="A7" s="2"/>
      <c r="B7" s="158" t="s">
        <v>742</v>
      </c>
      <c r="C7" s="293"/>
      <c r="D7" s="293"/>
      <c r="E7" s="31">
        <v>7400</v>
      </c>
      <c r="F7" s="31">
        <v>3700</v>
      </c>
      <c r="G7" s="31">
        <v>3700</v>
      </c>
      <c r="H7" s="32">
        <v>0.5</v>
      </c>
      <c r="I7" s="3"/>
      <c r="J7" s="3"/>
      <c r="K7" s="3"/>
      <c r="L7"/>
      <c r="M7"/>
      <c r="N7"/>
      <c r="O7"/>
      <c r="P7"/>
      <c r="Q7"/>
      <c r="R7"/>
      <c r="S7"/>
      <c r="T7"/>
      <c r="U7"/>
      <c r="V7"/>
      <c r="W7"/>
      <c r="X7"/>
      <c r="Y7"/>
      <c r="Z7"/>
      <c r="AA7"/>
      <c r="AB7"/>
      <c r="AC7"/>
      <c r="AD7"/>
      <c r="AE7"/>
      <c r="AF7"/>
      <c r="AG7"/>
      <c r="AH7"/>
      <c r="AI7"/>
    </row>
    <row r="8" spans="1:35" s="9" customFormat="1" ht="14.45" customHeight="1" x14ac:dyDescent="0.25">
      <c r="A8" s="2"/>
      <c r="B8" s="293"/>
      <c r="C8" s="293"/>
      <c r="D8" s="293"/>
      <c r="E8" s="3"/>
      <c r="F8" s="3"/>
      <c r="G8" s="3"/>
      <c r="H8" s="3"/>
      <c r="I8" s="3"/>
      <c r="J8" s="3"/>
      <c r="K8" s="3"/>
      <c r="L8"/>
      <c r="M8"/>
      <c r="N8"/>
      <c r="O8"/>
      <c r="P8"/>
      <c r="Q8"/>
      <c r="R8"/>
      <c r="S8"/>
      <c r="T8"/>
      <c r="U8"/>
      <c r="V8"/>
      <c r="W8"/>
      <c r="X8"/>
      <c r="Y8"/>
      <c r="Z8"/>
      <c r="AA8"/>
      <c r="AB8"/>
      <c r="AC8"/>
      <c r="AD8"/>
      <c r="AE8"/>
      <c r="AF8"/>
      <c r="AG8"/>
      <c r="AH8"/>
      <c r="AI8"/>
    </row>
    <row r="9" spans="1:35" s="9" customFormat="1" x14ac:dyDescent="0.25">
      <c r="A9" s="2"/>
      <c r="B9" s="294" t="s">
        <v>749</v>
      </c>
      <c r="C9" s="293"/>
      <c r="D9" s="3"/>
      <c r="E9" s="3"/>
      <c r="F9" s="3"/>
      <c r="G9" s="3"/>
      <c r="H9" s="3"/>
      <c r="I9" s="3"/>
      <c r="J9" s="3"/>
      <c r="K9" s="3"/>
      <c r="L9"/>
      <c r="M9"/>
      <c r="N9"/>
      <c r="O9"/>
      <c r="P9"/>
      <c r="Q9"/>
      <c r="R9"/>
      <c r="S9"/>
      <c r="T9"/>
      <c r="U9"/>
      <c r="V9"/>
      <c r="W9"/>
      <c r="X9"/>
      <c r="Y9"/>
      <c r="Z9"/>
      <c r="AA9"/>
      <c r="AB9"/>
      <c r="AC9"/>
      <c r="AD9"/>
      <c r="AE9"/>
      <c r="AF9"/>
      <c r="AG9"/>
      <c r="AH9"/>
      <c r="AI9"/>
    </row>
    <row r="10" spans="1:35" s="9" customFormat="1" ht="14.45" customHeight="1" x14ac:dyDescent="0.25">
      <c r="A10" s="2"/>
      <c r="B10" s="158" t="s">
        <v>750</v>
      </c>
      <c r="C10" s="293"/>
      <c r="D10" s="293"/>
      <c r="E10" s="31">
        <v>2300</v>
      </c>
      <c r="F10" s="3"/>
      <c r="G10" s="3"/>
      <c r="H10" s="3"/>
      <c r="I10" s="3"/>
      <c r="J10" s="3"/>
      <c r="K10" s="3"/>
      <c r="L10"/>
      <c r="M10"/>
      <c r="N10"/>
      <c r="O10"/>
      <c r="P10"/>
      <c r="Q10"/>
      <c r="R10"/>
      <c r="S10"/>
      <c r="T10"/>
      <c r="U10"/>
      <c r="V10"/>
      <c r="W10"/>
      <c r="X10"/>
      <c r="Y10"/>
      <c r="Z10"/>
      <c r="AA10"/>
      <c r="AB10"/>
      <c r="AC10"/>
      <c r="AD10"/>
      <c r="AE10"/>
      <c r="AF10"/>
      <c r="AG10"/>
      <c r="AH10"/>
      <c r="AI10"/>
    </row>
    <row r="11" spans="1:35" s="9" customFormat="1" x14ac:dyDescent="0.25">
      <c r="A11" s="2"/>
      <c r="B11" s="293"/>
      <c r="C11" s="293"/>
      <c r="D11" s="293"/>
      <c r="E11" s="3"/>
      <c r="F11" s="3"/>
      <c r="G11" s="3"/>
      <c r="H11" s="3"/>
      <c r="I11" s="3"/>
      <c r="J11" s="3"/>
      <c r="K11" s="3"/>
      <c r="L11"/>
      <c r="M11"/>
      <c r="N11"/>
      <c r="O11"/>
      <c r="P11"/>
      <c r="Q11"/>
      <c r="R11"/>
      <c r="S11"/>
      <c r="T11"/>
      <c r="U11"/>
      <c r="V11"/>
      <c r="W11"/>
      <c r="X11"/>
      <c r="Y11"/>
      <c r="Z11"/>
      <c r="AA11"/>
      <c r="AB11"/>
      <c r="AC11"/>
      <c r="AD11"/>
      <c r="AE11"/>
      <c r="AF11"/>
      <c r="AG11"/>
      <c r="AH11"/>
      <c r="AI11"/>
    </row>
    <row r="12" spans="1:35" s="9" customFormat="1" ht="14.45" customHeight="1" x14ac:dyDescent="0.25">
      <c r="A12" s="2"/>
      <c r="B12" s="294" t="s">
        <v>751</v>
      </c>
      <c r="C12" s="293"/>
      <c r="D12" s="3"/>
      <c r="E12" s="3"/>
      <c r="F12" s="3"/>
      <c r="G12" s="3"/>
      <c r="H12" s="3"/>
      <c r="I12" s="3"/>
      <c r="J12" s="3"/>
      <c r="K12" s="3"/>
      <c r="L12"/>
      <c r="M12"/>
      <c r="N12"/>
      <c r="O12"/>
      <c r="P12"/>
      <c r="Q12"/>
      <c r="R12"/>
      <c r="S12"/>
      <c r="T12"/>
      <c r="U12"/>
      <c r="V12"/>
      <c r="W12"/>
      <c r="X12"/>
      <c r="Y12"/>
      <c r="Z12"/>
      <c r="AA12"/>
      <c r="AB12"/>
      <c r="AC12"/>
      <c r="AD12"/>
      <c r="AE12"/>
      <c r="AF12"/>
      <c r="AG12"/>
      <c r="AH12"/>
      <c r="AI12"/>
    </row>
    <row r="13" spans="1:35" s="9" customFormat="1" ht="14.45" customHeight="1" x14ac:dyDescent="0.25">
      <c r="A13" s="2"/>
      <c r="B13" s="158" t="s">
        <v>752</v>
      </c>
      <c r="C13" s="293"/>
      <c r="D13" s="293"/>
      <c r="E13" s="31"/>
      <c r="F13" s="3"/>
      <c r="G13" s="3"/>
      <c r="H13" s="3"/>
      <c r="I13" s="3"/>
      <c r="J13" s="3"/>
      <c r="K13" s="3"/>
      <c r="L13"/>
      <c r="M13"/>
      <c r="N13"/>
      <c r="O13"/>
      <c r="P13"/>
      <c r="Q13"/>
      <c r="R13"/>
      <c r="S13"/>
      <c r="T13"/>
      <c r="U13"/>
      <c r="V13"/>
      <c r="W13"/>
      <c r="X13"/>
      <c r="Y13"/>
      <c r="Z13"/>
      <c r="AA13"/>
      <c r="AB13"/>
      <c r="AC13"/>
      <c r="AD13"/>
      <c r="AE13"/>
      <c r="AF13"/>
      <c r="AG13"/>
      <c r="AH13"/>
      <c r="AI13"/>
    </row>
    <row r="14" spans="1:35" s="9" customFormat="1" ht="17.45" customHeight="1" x14ac:dyDescent="0.25">
      <c r="A14" s="2"/>
      <c r="B14" s="293"/>
      <c r="C14" s="293"/>
      <c r="D14" s="293"/>
      <c r="E14" s="3"/>
      <c r="F14" s="3"/>
      <c r="G14" s="3"/>
      <c r="H14" s="3"/>
      <c r="I14" s="3"/>
      <c r="J14" s="3"/>
      <c r="K14" s="3"/>
      <c r="L14"/>
      <c r="M14"/>
      <c r="N14"/>
      <c r="O14"/>
      <c r="P14"/>
      <c r="Q14"/>
      <c r="R14"/>
      <c r="S14"/>
      <c r="T14"/>
      <c r="U14"/>
      <c r="V14"/>
      <c r="W14"/>
      <c r="X14"/>
      <c r="Y14"/>
      <c r="Z14"/>
      <c r="AA14"/>
      <c r="AB14"/>
      <c r="AC14"/>
      <c r="AD14"/>
      <c r="AE14"/>
      <c r="AF14"/>
      <c r="AG14"/>
      <c r="AH14"/>
      <c r="AI14"/>
    </row>
    <row r="15" spans="1:35" s="9" customFormat="1" ht="23.25" customHeight="1" x14ac:dyDescent="0.25">
      <c r="A15" s="2"/>
      <c r="B15" s="294" t="s">
        <v>753</v>
      </c>
      <c r="C15" s="293"/>
      <c r="D15" s="293"/>
      <c r="E15" s="3"/>
      <c r="F15" s="3" t="s">
        <v>746</v>
      </c>
      <c r="G15" s="3" t="s">
        <v>754</v>
      </c>
      <c r="H15" s="3" t="s">
        <v>748</v>
      </c>
      <c r="I15" s="3"/>
      <c r="J15" s="3"/>
      <c r="K15" s="3"/>
      <c r="L15"/>
      <c r="M15"/>
      <c r="N15"/>
      <c r="O15"/>
      <c r="P15"/>
      <c r="Q15"/>
      <c r="R15"/>
      <c r="S15"/>
      <c r="T15"/>
      <c r="U15"/>
      <c r="V15"/>
      <c r="W15"/>
      <c r="X15"/>
      <c r="Y15"/>
      <c r="Z15"/>
      <c r="AA15"/>
      <c r="AB15"/>
      <c r="AC15"/>
      <c r="AD15"/>
      <c r="AE15"/>
      <c r="AF15"/>
      <c r="AG15"/>
      <c r="AH15"/>
      <c r="AI15"/>
    </row>
    <row r="16" spans="1:35" s="9" customFormat="1" ht="16.5" customHeight="1" x14ac:dyDescent="0.25">
      <c r="A16" s="2"/>
      <c r="B16" s="295" t="s">
        <v>755</v>
      </c>
      <c r="C16" s="293"/>
      <c r="D16" s="293"/>
      <c r="E16" s="31"/>
      <c r="F16" s="31"/>
      <c r="G16" s="31"/>
      <c r="H16" s="32"/>
      <c r="I16" s="3"/>
      <c r="J16" s="3"/>
      <c r="K16" s="3"/>
      <c r="L16"/>
      <c r="M16"/>
      <c r="N16"/>
      <c r="O16"/>
      <c r="P16"/>
      <c r="Q16"/>
      <c r="R16"/>
      <c r="S16"/>
      <c r="T16"/>
      <c r="U16"/>
      <c r="V16"/>
      <c r="W16"/>
      <c r="X16"/>
      <c r="Y16"/>
      <c r="Z16"/>
      <c r="AA16"/>
      <c r="AB16"/>
      <c r="AC16"/>
      <c r="AD16"/>
      <c r="AE16"/>
      <c r="AF16"/>
      <c r="AG16"/>
      <c r="AH16"/>
      <c r="AI16"/>
    </row>
    <row r="17" spans="1:35" s="9" customFormat="1" x14ac:dyDescent="0.25">
      <c r="A17" s="2"/>
      <c r="B17" s="3"/>
      <c r="C17" s="3"/>
      <c r="D17" s="3"/>
      <c r="E17" s="3"/>
      <c r="F17" s="3"/>
      <c r="G17" s="3"/>
      <c r="H17" s="3"/>
      <c r="I17" s="3"/>
      <c r="J17" s="3"/>
      <c r="K17" s="3"/>
      <c r="L17"/>
      <c r="M17"/>
      <c r="N17"/>
      <c r="O17"/>
      <c r="P17"/>
      <c r="Q17"/>
      <c r="R17"/>
      <c r="S17"/>
      <c r="T17"/>
      <c r="U17"/>
      <c r="V17"/>
      <c r="W17"/>
      <c r="X17"/>
      <c r="Y17"/>
      <c r="Z17"/>
      <c r="AA17"/>
      <c r="AB17"/>
      <c r="AC17"/>
      <c r="AD17"/>
      <c r="AE17"/>
      <c r="AF17"/>
      <c r="AG17"/>
      <c r="AH17"/>
      <c r="AI17"/>
    </row>
    <row r="18" spans="1:35" s="9" customFormat="1" x14ac:dyDescent="0.25">
      <c r="A18" s="2"/>
      <c r="B18" s="3"/>
      <c r="C18" s="3"/>
      <c r="D18" s="3"/>
      <c r="E18" s="3"/>
      <c r="F18" s="3"/>
      <c r="G18" s="3"/>
      <c r="H18" s="3"/>
      <c r="I18" s="3"/>
      <c r="J18" s="3"/>
      <c r="K18" s="3"/>
      <c r="L18"/>
      <c r="M18"/>
      <c r="N18"/>
      <c r="O18"/>
      <c r="P18"/>
      <c r="Q18"/>
      <c r="R18"/>
      <c r="S18"/>
      <c r="T18"/>
      <c r="U18"/>
      <c r="V18"/>
      <c r="W18"/>
      <c r="X18"/>
      <c r="Y18"/>
      <c r="Z18"/>
      <c r="AA18"/>
      <c r="AB18"/>
      <c r="AC18"/>
      <c r="AD18"/>
      <c r="AE18"/>
      <c r="AF18"/>
      <c r="AG18"/>
      <c r="AH18"/>
      <c r="AI18"/>
    </row>
    <row r="19" spans="1:35" s="9" customFormat="1" ht="14.45" customHeight="1" x14ac:dyDescent="0.25">
      <c r="A19" s="2"/>
      <c r="B19" s="3"/>
      <c r="C19" s="3"/>
      <c r="D19" s="3"/>
      <c r="E19" s="3"/>
      <c r="F19" s="3"/>
      <c r="G19" s="3"/>
      <c r="H19" s="3"/>
      <c r="I19" s="3"/>
      <c r="J19" s="3"/>
      <c r="K19" s="3"/>
      <c r="L19"/>
      <c r="M19"/>
      <c r="N19"/>
      <c r="O19"/>
      <c r="P19"/>
      <c r="Q19"/>
      <c r="R19"/>
      <c r="S19"/>
      <c r="T19"/>
      <c r="U19"/>
      <c r="V19"/>
      <c r="W19"/>
      <c r="X19"/>
      <c r="Y19"/>
      <c r="Z19"/>
      <c r="AA19"/>
      <c r="AB19"/>
      <c r="AC19"/>
      <c r="AD19"/>
      <c r="AE19"/>
      <c r="AF19"/>
      <c r="AG19"/>
      <c r="AH19"/>
      <c r="AI19"/>
    </row>
    <row r="20" spans="1:35" s="9" customFormat="1" x14ac:dyDescent="0.25">
      <c r="A20" s="2"/>
      <c r="B20" s="2"/>
      <c r="C20" s="2"/>
      <c r="D20" s="2"/>
      <c r="E20" s="2"/>
      <c r="F20" s="2"/>
      <c r="G20" s="2"/>
      <c r="H20" s="2"/>
      <c r="I20" s="2"/>
      <c r="J20" s="2"/>
      <c r="K20" s="2"/>
      <c r="L20"/>
      <c r="M20"/>
      <c r="N20"/>
      <c r="O20"/>
      <c r="P20"/>
      <c r="Q20"/>
      <c r="R20"/>
      <c r="S20"/>
      <c r="T20"/>
      <c r="U20"/>
      <c r="V20"/>
      <c r="W20"/>
      <c r="X20"/>
      <c r="Y20"/>
      <c r="Z20"/>
      <c r="AA20"/>
      <c r="AB20"/>
      <c r="AC20"/>
      <c r="AD20"/>
      <c r="AE20"/>
      <c r="AF20"/>
      <c r="AG20"/>
      <c r="AH20"/>
      <c r="AI20"/>
    </row>
    <row r="21" spans="1:35" s="9" customFormat="1" x14ac:dyDescent="0.25">
      <c r="A21" s="2"/>
      <c r="B21" s="2"/>
      <c r="C21" s="2"/>
      <c r="D21" s="2"/>
      <c r="E21" s="2"/>
      <c r="F21" s="2"/>
      <c r="G21" s="2"/>
      <c r="H21" s="2"/>
      <c r="I21" s="2"/>
      <c r="J21" s="2"/>
      <c r="K21" s="2"/>
      <c r="L21"/>
      <c r="M21"/>
      <c r="N21"/>
      <c r="O21"/>
      <c r="P21"/>
      <c r="Q21"/>
      <c r="R21"/>
      <c r="S21"/>
      <c r="T21"/>
      <c r="U21"/>
      <c r="V21"/>
      <c r="W21"/>
      <c r="X21"/>
      <c r="Y21"/>
      <c r="Z21"/>
      <c r="AA21"/>
      <c r="AB21"/>
      <c r="AC21"/>
      <c r="AD21"/>
      <c r="AE21"/>
      <c r="AF21"/>
      <c r="AG21"/>
      <c r="AH21"/>
      <c r="AI21"/>
    </row>
    <row r="22" spans="1:35" s="9" customFormat="1" x14ac:dyDescent="0.25">
      <c r="A22" s="2"/>
      <c r="B22" s="2"/>
      <c r="C22" s="2"/>
      <c r="D22" s="2"/>
      <c r="E22" s="2"/>
      <c r="F22" s="2"/>
      <c r="G22" s="2"/>
      <c r="H22" s="2"/>
      <c r="I22" s="2"/>
      <c r="J22" s="2"/>
      <c r="K22" s="2"/>
      <c r="L22"/>
      <c r="M22"/>
      <c r="N22"/>
      <c r="O22"/>
      <c r="P22"/>
      <c r="Q22"/>
      <c r="R22"/>
      <c r="S22"/>
      <c r="T22"/>
      <c r="U22"/>
      <c r="V22"/>
      <c r="W22"/>
      <c r="X22"/>
      <c r="Y22"/>
      <c r="Z22"/>
      <c r="AA22"/>
      <c r="AB22"/>
      <c r="AC22"/>
      <c r="AD22"/>
      <c r="AE22"/>
      <c r="AF22"/>
      <c r="AG22"/>
      <c r="AH22"/>
      <c r="AI22"/>
    </row>
    <row r="23" spans="1:35" s="9" customFormat="1" x14ac:dyDescent="0.25">
      <c r="A23" s="2"/>
      <c r="B23" s="2"/>
      <c r="C23" s="2"/>
      <c r="D23" s="2"/>
      <c r="E23" s="2"/>
      <c r="F23" s="2"/>
      <c r="G23" s="2"/>
      <c r="H23" s="2"/>
      <c r="I23" s="2"/>
      <c r="J23" s="2"/>
      <c r="K23" s="2"/>
      <c r="L23"/>
      <c r="M23"/>
      <c r="N23"/>
      <c r="O23"/>
      <c r="P23"/>
      <c r="Q23"/>
      <c r="R23"/>
      <c r="S23"/>
      <c r="T23"/>
      <c r="U23"/>
      <c r="V23"/>
      <c r="W23"/>
      <c r="X23"/>
      <c r="Y23"/>
      <c r="Z23"/>
      <c r="AA23"/>
      <c r="AB23"/>
      <c r="AC23"/>
      <c r="AD23"/>
      <c r="AE23"/>
      <c r="AF23"/>
      <c r="AG23"/>
      <c r="AH23"/>
      <c r="AI23"/>
    </row>
    <row r="24" spans="1:35" s="9" customFormat="1" x14ac:dyDescent="0.25">
      <c r="A24" s="2"/>
      <c r="B24" s="2"/>
      <c r="C24" s="2"/>
      <c r="D24" s="2"/>
      <c r="E24" s="2"/>
      <c r="F24" s="2"/>
      <c r="G24" s="2"/>
      <c r="H24" s="2"/>
      <c r="I24" s="2"/>
      <c r="J24" s="2"/>
      <c r="K24" s="2"/>
      <c r="L24"/>
      <c r="M24"/>
      <c r="N24"/>
      <c r="O24"/>
      <c r="P24"/>
      <c r="Q24"/>
      <c r="R24"/>
      <c r="S24"/>
      <c r="T24"/>
      <c r="U24"/>
      <c r="V24"/>
      <c r="W24"/>
      <c r="X24"/>
      <c r="Y24"/>
      <c r="Z24"/>
      <c r="AA24"/>
      <c r="AB24"/>
      <c r="AC24"/>
      <c r="AD24"/>
      <c r="AE24"/>
      <c r="AF24"/>
      <c r="AG24"/>
      <c r="AH24"/>
      <c r="AI24"/>
    </row>
    <row r="25" spans="1:35" s="9" customFormat="1" x14ac:dyDescent="0.25">
      <c r="A25" s="2"/>
      <c r="B25" s="2"/>
      <c r="C25" s="2"/>
      <c r="D25" s="2"/>
      <c r="E25" s="2"/>
      <c r="F25" s="2"/>
      <c r="G25" s="2"/>
      <c r="H25" s="2"/>
      <c r="I25" s="2"/>
      <c r="J25" s="2"/>
      <c r="K25" s="2"/>
      <c r="L25"/>
      <c r="M25"/>
      <c r="N25"/>
      <c r="O25"/>
      <c r="P25"/>
      <c r="Q25"/>
      <c r="R25"/>
      <c r="S25"/>
      <c r="T25"/>
      <c r="U25"/>
      <c r="V25"/>
      <c r="W25"/>
      <c r="X25"/>
      <c r="Y25"/>
      <c r="Z25"/>
      <c r="AA25"/>
      <c r="AB25"/>
      <c r="AC25"/>
      <c r="AD25"/>
      <c r="AE25"/>
      <c r="AF25"/>
      <c r="AG25"/>
      <c r="AH25"/>
      <c r="AI25"/>
    </row>
    <row r="26" spans="1:35" s="9" customFormat="1" x14ac:dyDescent="0.25">
      <c r="A26" s="2"/>
      <c r="B26" s="2"/>
      <c r="C26" s="2"/>
      <c r="D26" s="2"/>
      <c r="E26" s="2"/>
      <c r="F26" s="2"/>
      <c r="G26" s="2"/>
      <c r="H26" s="2"/>
      <c r="I26" s="2"/>
      <c r="J26" s="2"/>
      <c r="K26" s="2"/>
      <c r="L26"/>
      <c r="M26"/>
      <c r="N26"/>
      <c r="O26"/>
      <c r="P26"/>
      <c r="Q26"/>
      <c r="R26"/>
      <c r="S26"/>
      <c r="T26"/>
      <c r="U26"/>
      <c r="V26"/>
      <c r="W26"/>
      <c r="X26"/>
      <c r="Y26"/>
      <c r="Z26"/>
      <c r="AA26"/>
      <c r="AB26"/>
      <c r="AC26"/>
      <c r="AD26"/>
      <c r="AE26"/>
      <c r="AF26"/>
      <c r="AG26"/>
      <c r="AH26"/>
      <c r="AI26"/>
    </row>
    <row r="27" spans="1:35" s="9" customFormat="1" x14ac:dyDescent="0.25">
      <c r="A27" s="2"/>
      <c r="B27" s="2"/>
      <c r="C27" s="2"/>
      <c r="D27" s="2"/>
      <c r="E27" s="2"/>
      <c r="F27" s="2"/>
      <c r="G27" s="2"/>
      <c r="H27" s="2"/>
      <c r="I27" s="2"/>
      <c r="J27" s="2"/>
      <c r="K27" s="2"/>
      <c r="L27"/>
      <c r="M27"/>
      <c r="N27"/>
      <c r="O27"/>
      <c r="P27"/>
      <c r="Q27"/>
      <c r="R27"/>
      <c r="S27"/>
      <c r="T27"/>
      <c r="U27"/>
      <c r="V27"/>
      <c r="W27"/>
      <c r="X27"/>
      <c r="Y27"/>
      <c r="Z27"/>
      <c r="AA27"/>
      <c r="AB27"/>
      <c r="AC27"/>
      <c r="AD27"/>
      <c r="AE27"/>
      <c r="AF27"/>
      <c r="AG27"/>
      <c r="AH27"/>
      <c r="AI27"/>
    </row>
    <row r="28" spans="1:35" s="9" customFormat="1" x14ac:dyDescent="0.25">
      <c r="A28" s="2"/>
      <c r="B28" s="2"/>
      <c r="C28" s="2"/>
      <c r="D28" s="2"/>
      <c r="E28" s="2"/>
      <c r="F28" s="2"/>
      <c r="G28" s="2"/>
      <c r="H28" s="2"/>
      <c r="I28" s="2"/>
      <c r="J28" s="2"/>
      <c r="K28" s="2"/>
      <c r="L28"/>
      <c r="M28"/>
      <c r="N28"/>
      <c r="O28"/>
      <c r="P28"/>
      <c r="Q28"/>
      <c r="R28"/>
      <c r="S28"/>
      <c r="T28"/>
      <c r="U28"/>
      <c r="V28"/>
      <c r="W28"/>
      <c r="X28"/>
      <c r="Y28"/>
      <c r="Z28"/>
      <c r="AA28"/>
      <c r="AB28"/>
      <c r="AC28"/>
      <c r="AD28"/>
      <c r="AE28"/>
      <c r="AF28"/>
      <c r="AG28"/>
      <c r="AH28"/>
      <c r="AI28"/>
    </row>
    <row r="29" spans="1:35" s="9" customFormat="1" x14ac:dyDescent="0.25">
      <c r="A29" s="2"/>
      <c r="B29" s="2"/>
      <c r="C29" s="2"/>
      <c r="D29" s="2"/>
      <c r="E29" s="2"/>
      <c r="F29" s="2"/>
      <c r="G29" s="2"/>
      <c r="H29" s="2"/>
      <c r="I29" s="2"/>
      <c r="J29" s="2"/>
      <c r="K29" s="2"/>
      <c r="L29"/>
      <c r="M29"/>
      <c r="N29"/>
      <c r="O29"/>
      <c r="P29"/>
      <c r="Q29"/>
      <c r="R29"/>
      <c r="S29"/>
      <c r="T29"/>
      <c r="U29"/>
      <c r="V29"/>
      <c r="W29"/>
      <c r="X29"/>
      <c r="Y29"/>
      <c r="Z29"/>
      <c r="AA29"/>
      <c r="AB29"/>
      <c r="AC29"/>
      <c r="AD29"/>
      <c r="AE29"/>
      <c r="AF29"/>
      <c r="AG29"/>
      <c r="AH29"/>
      <c r="AI29"/>
    </row>
    <row r="30" spans="1:35" s="9" customFormat="1" x14ac:dyDescent="0.25">
      <c r="A30" s="2"/>
      <c r="B30" s="2"/>
      <c r="C30" s="2"/>
      <c r="D30" s="2"/>
      <c r="E30" s="2"/>
      <c r="F30" s="2"/>
      <c r="G30" s="2"/>
      <c r="H30" s="2"/>
      <c r="I30" s="2"/>
      <c r="J30" s="2"/>
      <c r="K30" s="2"/>
      <c r="L30"/>
      <c r="M30"/>
      <c r="N30"/>
      <c r="O30"/>
      <c r="P30"/>
      <c r="Q30"/>
      <c r="R30"/>
      <c r="S30"/>
      <c r="T30"/>
      <c r="U30"/>
      <c r="V30"/>
      <c r="W30"/>
      <c r="X30"/>
      <c r="Y30"/>
      <c r="Z30"/>
      <c r="AA30"/>
      <c r="AB30"/>
      <c r="AC30"/>
      <c r="AD30"/>
      <c r="AE30"/>
      <c r="AF30"/>
      <c r="AG30"/>
      <c r="AH30"/>
      <c r="AI30"/>
    </row>
    <row r="31" spans="1:35" s="9" customFormat="1" x14ac:dyDescent="0.25">
      <c r="A31" s="2"/>
      <c r="B31" s="2"/>
      <c r="C31" s="2"/>
      <c r="D31" s="2"/>
      <c r="E31" s="2"/>
      <c r="F31" s="2"/>
      <c r="G31" s="2"/>
      <c r="H31" s="2"/>
      <c r="I31" s="2"/>
      <c r="J31" s="2"/>
      <c r="K31" s="2"/>
      <c r="L31"/>
      <c r="M31"/>
      <c r="N31"/>
      <c r="O31"/>
      <c r="P31"/>
      <c r="Q31"/>
      <c r="R31"/>
      <c r="S31"/>
      <c r="T31"/>
      <c r="U31"/>
      <c r="V31"/>
      <c r="W31"/>
      <c r="X31"/>
      <c r="Y31"/>
      <c r="Z31"/>
      <c r="AA31"/>
      <c r="AB31"/>
      <c r="AC31"/>
      <c r="AD31"/>
      <c r="AE31"/>
      <c r="AF31"/>
      <c r="AG31"/>
      <c r="AH31"/>
      <c r="AI31"/>
    </row>
    <row r="32" spans="1:35" s="9" customFormat="1" x14ac:dyDescent="0.25">
      <c r="A32" s="2"/>
      <c r="B32" s="2"/>
      <c r="C32" s="2"/>
      <c r="D32" s="2"/>
      <c r="E32" s="2"/>
      <c r="F32" s="2"/>
      <c r="G32" s="2"/>
      <c r="H32" s="2"/>
      <c r="I32" s="2"/>
      <c r="J32" s="2"/>
      <c r="K32" s="2"/>
      <c r="L32"/>
      <c r="M32"/>
      <c r="N32"/>
      <c r="O32"/>
      <c r="P32"/>
      <c r="Q32"/>
      <c r="R32"/>
      <c r="S32"/>
      <c r="T32"/>
      <c r="U32"/>
      <c r="V32"/>
      <c r="W32"/>
      <c r="X32"/>
      <c r="Y32"/>
      <c r="Z32"/>
      <c r="AA32"/>
      <c r="AB32"/>
      <c r="AC32"/>
      <c r="AD32"/>
      <c r="AE32"/>
      <c r="AF32"/>
      <c r="AG32"/>
      <c r="AH32"/>
      <c r="AI32"/>
    </row>
    <row r="33" spans="1:35" s="9" customFormat="1" x14ac:dyDescent="0.25">
      <c r="A33" s="2"/>
      <c r="B33" s="2"/>
      <c r="C33" s="2"/>
      <c r="D33" s="2"/>
      <c r="E33" s="2"/>
      <c r="F33" s="2"/>
      <c r="G33" s="2"/>
      <c r="H33" s="2"/>
      <c r="I33" s="2"/>
      <c r="J33" s="2"/>
      <c r="K33" s="2"/>
      <c r="L33"/>
      <c r="M33"/>
      <c r="N33"/>
      <c r="O33"/>
      <c r="P33"/>
      <c r="Q33"/>
      <c r="R33"/>
      <c r="S33"/>
      <c r="T33"/>
      <c r="U33"/>
      <c r="V33"/>
      <c r="W33"/>
      <c r="X33"/>
      <c r="Y33"/>
      <c r="Z33"/>
      <c r="AA33"/>
      <c r="AB33"/>
      <c r="AC33"/>
      <c r="AD33"/>
      <c r="AE33"/>
      <c r="AF33"/>
      <c r="AG33"/>
      <c r="AH33"/>
      <c r="AI33"/>
    </row>
    <row r="34" spans="1:35" s="9" customFormat="1" x14ac:dyDescent="0.25">
      <c r="A34" s="2"/>
      <c r="B34" s="2"/>
      <c r="C34" s="2"/>
      <c r="D34" s="2"/>
      <c r="E34" s="2"/>
      <c r="F34" s="2"/>
      <c r="G34" s="2"/>
      <c r="H34" s="2"/>
      <c r="I34" s="2"/>
      <c r="J34" s="2"/>
      <c r="K34" s="2"/>
      <c r="L34"/>
      <c r="M34"/>
      <c r="N34"/>
      <c r="O34"/>
      <c r="P34"/>
      <c r="Q34"/>
      <c r="R34"/>
      <c r="S34"/>
      <c r="T34"/>
      <c r="U34"/>
      <c r="V34"/>
      <c r="W34"/>
      <c r="X34"/>
      <c r="Y34"/>
      <c r="Z34"/>
      <c r="AA34"/>
      <c r="AB34"/>
      <c r="AC34"/>
      <c r="AD34"/>
      <c r="AE34"/>
      <c r="AF34"/>
      <c r="AG34"/>
      <c r="AH34"/>
      <c r="AI34"/>
    </row>
    <row r="35" spans="1:35" s="9" customFormat="1" x14ac:dyDescent="0.25">
      <c r="A35" s="2"/>
      <c r="B35" s="2"/>
      <c r="C35" s="2"/>
      <c r="D35" s="2"/>
      <c r="E35" s="2"/>
      <c r="F35" s="2"/>
      <c r="G35" s="2"/>
      <c r="H35" s="2"/>
      <c r="I35" s="2"/>
      <c r="J35" s="2"/>
      <c r="K35" s="2"/>
      <c r="L35"/>
      <c r="M35"/>
      <c r="N35"/>
      <c r="O35"/>
      <c r="P35"/>
      <c r="Q35"/>
      <c r="R35"/>
      <c r="S35"/>
      <c r="T35"/>
      <c r="U35"/>
      <c r="V35"/>
      <c r="W35"/>
      <c r="X35"/>
      <c r="Y35"/>
      <c r="Z35"/>
      <c r="AA35"/>
      <c r="AB35"/>
      <c r="AC35"/>
      <c r="AD35"/>
      <c r="AE35"/>
      <c r="AF35"/>
      <c r="AG35"/>
      <c r="AH35"/>
      <c r="AI35"/>
    </row>
    <row r="36" spans="1:35" s="9" customFormat="1" x14ac:dyDescent="0.25">
      <c r="A36" s="2"/>
      <c r="B36" s="2"/>
      <c r="C36" s="2"/>
      <c r="D36" s="2"/>
      <c r="E36" s="2"/>
      <c r="F36" s="2"/>
      <c r="G36" s="2"/>
      <c r="H36" s="2"/>
      <c r="I36" s="2"/>
      <c r="J36" s="2"/>
      <c r="K36" s="2"/>
      <c r="L36"/>
      <c r="M36"/>
      <c r="N36"/>
      <c r="O36"/>
      <c r="P36"/>
      <c r="Q36"/>
      <c r="R36"/>
      <c r="S36"/>
      <c r="T36"/>
      <c r="U36"/>
      <c r="V36"/>
      <c r="W36"/>
      <c r="X36"/>
      <c r="Y36"/>
      <c r="Z36"/>
      <c r="AA36"/>
      <c r="AB36"/>
      <c r="AC36"/>
      <c r="AD36"/>
      <c r="AE36"/>
      <c r="AF36"/>
      <c r="AG36"/>
      <c r="AH36"/>
      <c r="AI36"/>
    </row>
    <row r="37" spans="1:35" s="9" customFormat="1" x14ac:dyDescent="0.25">
      <c r="A37" s="2"/>
      <c r="B37" s="2"/>
      <c r="C37" s="2"/>
      <c r="D37" s="2"/>
      <c r="E37" s="2"/>
      <c r="F37" s="2"/>
      <c r="G37" s="2"/>
      <c r="H37" s="2"/>
      <c r="I37" s="2"/>
      <c r="J37" s="2"/>
      <c r="K37" s="2"/>
      <c r="L37"/>
      <c r="M37"/>
      <c r="N37"/>
      <c r="O37"/>
      <c r="P37"/>
      <c r="Q37"/>
      <c r="R37"/>
      <c r="S37"/>
      <c r="T37"/>
      <c r="U37"/>
      <c r="V37"/>
      <c r="W37"/>
      <c r="X37"/>
      <c r="Y37"/>
      <c r="Z37"/>
      <c r="AA37"/>
      <c r="AB37"/>
      <c r="AC37"/>
      <c r="AD37"/>
      <c r="AE37"/>
      <c r="AF37"/>
      <c r="AG37"/>
      <c r="AH37"/>
      <c r="AI37"/>
    </row>
    <row r="38" spans="1:35" s="9" customFormat="1" x14ac:dyDescent="0.25">
      <c r="A38" s="2"/>
      <c r="B38" s="2"/>
      <c r="C38" s="2"/>
      <c r="D38" s="2"/>
      <c r="E38" s="2"/>
      <c r="F38" s="2"/>
      <c r="G38" s="2"/>
      <c r="H38" s="2"/>
      <c r="I38" s="2"/>
      <c r="J38" s="2"/>
      <c r="K38" s="2"/>
      <c r="L38"/>
      <c r="M38"/>
      <c r="N38"/>
      <c r="O38"/>
      <c r="P38"/>
      <c r="Q38"/>
      <c r="R38"/>
      <c r="S38"/>
      <c r="T38"/>
      <c r="U38"/>
      <c r="V38"/>
      <c r="W38"/>
      <c r="X38"/>
      <c r="Y38"/>
      <c r="Z38"/>
      <c r="AA38"/>
      <c r="AB38"/>
      <c r="AC38"/>
      <c r="AD38"/>
      <c r="AE38"/>
      <c r="AF38"/>
      <c r="AG38"/>
      <c r="AH38"/>
      <c r="AI38"/>
    </row>
    <row r="39" spans="1:35" s="9" customFormat="1" x14ac:dyDescent="0.25">
      <c r="A39" s="2"/>
      <c r="B39" s="2"/>
      <c r="C39" s="2"/>
      <c r="D39" s="2"/>
      <c r="E39" s="2"/>
      <c r="F39" s="2"/>
      <c r="G39" s="2"/>
      <c r="H39" s="2"/>
      <c r="I39" s="2"/>
      <c r="J39" s="2"/>
      <c r="K39" s="2"/>
      <c r="L39"/>
      <c r="M39"/>
      <c r="N39"/>
      <c r="O39"/>
      <c r="P39"/>
      <c r="Q39"/>
      <c r="R39"/>
      <c r="S39"/>
      <c r="T39"/>
      <c r="U39"/>
      <c r="V39"/>
      <c r="W39"/>
      <c r="X39"/>
      <c r="Y39"/>
      <c r="Z39"/>
      <c r="AA39"/>
      <c r="AB39"/>
      <c r="AC39"/>
      <c r="AD39"/>
      <c r="AE39"/>
      <c r="AF39"/>
      <c r="AG39"/>
      <c r="AH39"/>
      <c r="AI39"/>
    </row>
    <row r="40" spans="1:35" s="9" customFormat="1" x14ac:dyDescent="0.25">
      <c r="A40" s="2"/>
      <c r="B40" s="2"/>
      <c r="C40" s="2"/>
      <c r="D40" s="2"/>
      <c r="E40" s="2"/>
      <c r="F40" s="2"/>
      <c r="G40" s="2"/>
      <c r="H40" s="2"/>
      <c r="I40" s="2"/>
      <c r="J40" s="2"/>
      <c r="K40" s="2"/>
      <c r="L40"/>
      <c r="M40"/>
      <c r="N40"/>
      <c r="O40"/>
      <c r="P40"/>
      <c r="Q40"/>
      <c r="R40"/>
      <c r="S40"/>
      <c r="T40"/>
      <c r="U40"/>
      <c r="V40"/>
      <c r="W40"/>
      <c r="X40"/>
      <c r="Y40"/>
      <c r="Z40"/>
      <c r="AA40"/>
      <c r="AB40"/>
      <c r="AC40"/>
      <c r="AD40"/>
      <c r="AE40"/>
      <c r="AF40"/>
      <c r="AG40"/>
      <c r="AH40"/>
      <c r="AI40"/>
    </row>
    <row r="41" spans="1:35" s="9" customFormat="1" x14ac:dyDescent="0.25">
      <c r="A41" s="2"/>
      <c r="B41" s="2"/>
      <c r="C41" s="2"/>
      <c r="D41" s="2"/>
      <c r="E41" s="2"/>
      <c r="F41" s="2"/>
      <c r="G41" s="2"/>
      <c r="H41" s="2"/>
      <c r="I41" s="2"/>
      <c r="J41" s="2"/>
      <c r="K41" s="2"/>
      <c r="L41"/>
      <c r="M41"/>
      <c r="N41"/>
      <c r="O41"/>
      <c r="P41"/>
      <c r="Q41"/>
      <c r="R41"/>
      <c r="S41"/>
      <c r="T41"/>
      <c r="U41"/>
      <c r="V41"/>
      <c r="W41"/>
      <c r="X41"/>
      <c r="Y41"/>
      <c r="Z41"/>
      <c r="AA41"/>
      <c r="AB41"/>
      <c r="AC41"/>
      <c r="AD41"/>
      <c r="AE41"/>
      <c r="AF41"/>
      <c r="AG41"/>
      <c r="AH41"/>
      <c r="AI41"/>
    </row>
    <row r="42" spans="1:35" s="9" customFormat="1" x14ac:dyDescent="0.25">
      <c r="A42" s="2"/>
      <c r="B42" s="2"/>
      <c r="C42" s="2"/>
      <c r="D42" s="2"/>
      <c r="E42" s="2"/>
      <c r="F42" s="2"/>
      <c r="G42" s="2"/>
      <c r="H42" s="2"/>
      <c r="I42" s="2"/>
      <c r="J42" s="2"/>
      <c r="K42" s="2"/>
      <c r="L42"/>
      <c r="M42"/>
      <c r="N42"/>
      <c r="O42"/>
      <c r="P42"/>
      <c r="Q42"/>
      <c r="R42"/>
      <c r="S42"/>
      <c r="T42"/>
      <c r="U42"/>
      <c r="V42"/>
      <c r="W42"/>
      <c r="X42"/>
      <c r="Y42"/>
      <c r="Z42"/>
      <c r="AA42"/>
      <c r="AB42"/>
      <c r="AC42"/>
      <c r="AD42"/>
      <c r="AE42"/>
      <c r="AF42"/>
      <c r="AG42"/>
      <c r="AH42"/>
      <c r="AI42"/>
    </row>
    <row r="43" spans="1:35" s="9" customFormat="1" x14ac:dyDescent="0.25">
      <c r="A43" s="2"/>
      <c r="B43" s="2"/>
      <c r="C43" s="2"/>
      <c r="D43" s="2"/>
      <c r="E43" s="2"/>
      <c r="F43" s="2"/>
      <c r="G43" s="2"/>
      <c r="H43" s="2"/>
      <c r="I43" s="2"/>
      <c r="J43" s="2"/>
      <c r="K43" s="2"/>
      <c r="L43"/>
      <c r="M43"/>
      <c r="N43"/>
      <c r="O43"/>
      <c r="P43"/>
      <c r="Q43"/>
      <c r="R43"/>
      <c r="S43"/>
      <c r="T43"/>
      <c r="U43"/>
      <c r="V43"/>
      <c r="W43"/>
      <c r="X43"/>
      <c r="Y43"/>
      <c r="Z43"/>
      <c r="AA43"/>
      <c r="AB43"/>
      <c r="AC43"/>
      <c r="AD43"/>
      <c r="AE43"/>
      <c r="AF43"/>
      <c r="AG43"/>
      <c r="AH43"/>
      <c r="AI43"/>
    </row>
    <row r="44" spans="1:35" s="9" customFormat="1" x14ac:dyDescent="0.25">
      <c r="A44" s="2"/>
      <c r="B44" s="2"/>
      <c r="C44" s="2"/>
      <c r="D44" s="2"/>
      <c r="E44" s="2"/>
      <c r="F44" s="2"/>
      <c r="G44" s="2"/>
      <c r="H44" s="2"/>
      <c r="I44" s="2"/>
      <c r="J44" s="2"/>
      <c r="K44" s="2"/>
      <c r="L44"/>
      <c r="M44"/>
      <c r="N44"/>
      <c r="O44"/>
      <c r="P44"/>
      <c r="Q44"/>
      <c r="R44"/>
      <c r="S44"/>
      <c r="T44"/>
      <c r="U44"/>
      <c r="V44"/>
      <c r="W44"/>
      <c r="X44"/>
      <c r="Y44"/>
      <c r="Z44"/>
      <c r="AA44"/>
      <c r="AB44"/>
      <c r="AC44"/>
      <c r="AD44"/>
      <c r="AE44"/>
      <c r="AF44"/>
      <c r="AG44"/>
      <c r="AH44"/>
      <c r="AI44"/>
    </row>
    <row r="45" spans="1:35" s="9" customFormat="1" x14ac:dyDescent="0.25">
      <c r="A45" s="2"/>
      <c r="B45" s="2"/>
      <c r="C45" s="2"/>
      <c r="D45" s="2"/>
      <c r="E45" s="2"/>
      <c r="F45" s="2"/>
      <c r="G45" s="2"/>
      <c r="H45" s="2"/>
      <c r="I45" s="2"/>
      <c r="J45" s="2"/>
      <c r="K45" s="2"/>
      <c r="L45"/>
      <c r="M45"/>
      <c r="N45"/>
      <c r="O45"/>
      <c r="P45"/>
      <c r="Q45"/>
      <c r="R45"/>
      <c r="S45"/>
      <c r="T45"/>
      <c r="U45"/>
      <c r="V45"/>
      <c r="W45"/>
      <c r="X45"/>
      <c r="Y45"/>
      <c r="Z45"/>
      <c r="AA45"/>
      <c r="AB45"/>
      <c r="AC45"/>
      <c r="AD45"/>
      <c r="AE45"/>
      <c r="AF45"/>
      <c r="AG45"/>
      <c r="AH45"/>
      <c r="AI45"/>
    </row>
    <row r="46" spans="1:35" s="9" customFormat="1" x14ac:dyDescent="0.25">
      <c r="A46" s="2"/>
      <c r="B46" s="2"/>
      <c r="C46" s="2"/>
      <c r="D46" s="2"/>
      <c r="E46" s="2"/>
      <c r="F46" s="2"/>
      <c r="G46" s="2"/>
      <c r="H46" s="2"/>
      <c r="I46" s="2"/>
      <c r="J46" s="2"/>
      <c r="K46" s="2"/>
      <c r="L46"/>
      <c r="M46"/>
      <c r="N46"/>
      <c r="O46"/>
      <c r="P46"/>
      <c r="Q46"/>
      <c r="R46"/>
      <c r="S46"/>
      <c r="T46"/>
      <c r="U46"/>
      <c r="V46"/>
      <c r="W46"/>
      <c r="X46"/>
      <c r="Y46"/>
      <c r="Z46"/>
      <c r="AA46"/>
      <c r="AB46"/>
      <c r="AC46"/>
      <c r="AD46"/>
      <c r="AE46"/>
      <c r="AF46"/>
      <c r="AG46"/>
      <c r="AH46"/>
      <c r="AI46"/>
    </row>
    <row r="47" spans="1:35" s="9" customFormat="1" x14ac:dyDescent="0.25">
      <c r="A47" s="2"/>
      <c r="B47" s="2"/>
      <c r="C47" s="2"/>
      <c r="D47" s="2"/>
      <c r="E47" s="2"/>
      <c r="F47" s="2"/>
      <c r="G47" s="2"/>
      <c r="H47" s="2"/>
      <c r="I47" s="2"/>
      <c r="J47" s="2"/>
      <c r="K47" s="2"/>
      <c r="L47"/>
      <c r="M47"/>
      <c r="N47"/>
      <c r="O47"/>
      <c r="P47"/>
      <c r="Q47"/>
      <c r="R47"/>
      <c r="S47"/>
      <c r="T47"/>
      <c r="U47"/>
      <c r="V47"/>
      <c r="W47"/>
      <c r="X47"/>
      <c r="Y47"/>
      <c r="Z47"/>
      <c r="AA47"/>
      <c r="AB47"/>
      <c r="AC47"/>
      <c r="AD47"/>
      <c r="AE47"/>
      <c r="AF47"/>
      <c r="AG47"/>
      <c r="AH47"/>
      <c r="AI47"/>
    </row>
    <row r="48" spans="1:35" s="9" customFormat="1" x14ac:dyDescent="0.25">
      <c r="A48" s="2"/>
      <c r="B48" s="2"/>
      <c r="C48" s="2"/>
      <c r="D48" s="2"/>
      <c r="E48" s="2"/>
      <c r="F48" s="2"/>
      <c r="G48" s="2"/>
      <c r="H48" s="2"/>
      <c r="I48" s="2"/>
      <c r="J48" s="2"/>
      <c r="K48" s="2"/>
      <c r="L48"/>
      <c r="M48"/>
      <c r="N48"/>
      <c r="O48"/>
      <c r="P48"/>
      <c r="Q48"/>
      <c r="R48"/>
      <c r="S48"/>
      <c r="T48"/>
      <c r="U48"/>
      <c r="V48"/>
      <c r="W48"/>
      <c r="X48"/>
      <c r="Y48"/>
      <c r="Z48"/>
      <c r="AA48"/>
      <c r="AB48"/>
      <c r="AC48"/>
      <c r="AD48"/>
      <c r="AE48"/>
      <c r="AF48"/>
      <c r="AG48"/>
      <c r="AH48"/>
      <c r="AI48"/>
    </row>
    <row r="49" spans="1:35" s="9" customFormat="1" x14ac:dyDescent="0.25">
      <c r="A49" s="2"/>
      <c r="B49" s="2"/>
      <c r="C49" s="2"/>
      <c r="D49" s="2"/>
      <c r="E49" s="2"/>
      <c r="F49" s="2"/>
      <c r="G49" s="2"/>
      <c r="H49" s="2"/>
      <c r="I49" s="2"/>
      <c r="J49" s="2"/>
      <c r="K49" s="2"/>
      <c r="L49"/>
      <c r="M49"/>
      <c r="N49"/>
      <c r="O49"/>
      <c r="P49"/>
      <c r="Q49"/>
      <c r="R49"/>
      <c r="S49"/>
      <c r="T49"/>
      <c r="U49"/>
      <c r="V49"/>
      <c r="W49"/>
      <c r="X49"/>
      <c r="Y49"/>
      <c r="Z49"/>
      <c r="AA49"/>
      <c r="AB49"/>
      <c r="AC49"/>
      <c r="AD49"/>
      <c r="AE49"/>
      <c r="AF49"/>
      <c r="AG49"/>
      <c r="AH49"/>
      <c r="AI49"/>
    </row>
    <row r="50" spans="1:35" s="9" customFormat="1" x14ac:dyDescent="0.25">
      <c r="A50" s="2"/>
      <c r="B50" s="2"/>
      <c r="C50" s="2"/>
      <c r="D50" s="2"/>
      <c r="E50" s="2"/>
      <c r="F50" s="2"/>
      <c r="G50" s="2"/>
      <c r="H50" s="2"/>
      <c r="I50" s="2"/>
      <c r="J50" s="2"/>
      <c r="K50" s="2"/>
      <c r="L50"/>
      <c r="M50"/>
      <c r="N50"/>
      <c r="O50"/>
      <c r="P50"/>
      <c r="Q50"/>
      <c r="R50"/>
      <c r="S50"/>
      <c r="T50"/>
      <c r="U50"/>
      <c r="V50"/>
      <c r="W50"/>
      <c r="X50"/>
      <c r="Y50"/>
      <c r="Z50"/>
      <c r="AA50"/>
      <c r="AB50"/>
      <c r="AC50"/>
      <c r="AD50"/>
      <c r="AE50"/>
      <c r="AF50"/>
      <c r="AG50"/>
      <c r="AH50"/>
      <c r="AI50"/>
    </row>
    <row r="51" spans="1:35" s="9" customFormat="1" x14ac:dyDescent="0.25">
      <c r="A51" s="2"/>
      <c r="B51" s="2"/>
      <c r="C51" s="2"/>
      <c r="D51" s="2"/>
      <c r="E51" s="2"/>
      <c r="F51" s="2"/>
      <c r="G51" s="2"/>
      <c r="H51" s="2"/>
      <c r="I51" s="2"/>
      <c r="J51" s="2"/>
      <c r="K51" s="2"/>
      <c r="L51"/>
      <c r="M51"/>
      <c r="N51"/>
      <c r="O51"/>
      <c r="P51"/>
      <c r="Q51"/>
      <c r="R51"/>
      <c r="S51"/>
      <c r="T51"/>
      <c r="U51"/>
      <c r="V51"/>
      <c r="W51"/>
      <c r="X51"/>
      <c r="Y51"/>
      <c r="Z51"/>
      <c r="AA51"/>
      <c r="AB51"/>
      <c r="AC51"/>
      <c r="AD51"/>
      <c r="AE51"/>
      <c r="AF51"/>
      <c r="AG51"/>
      <c r="AH51"/>
      <c r="AI51"/>
    </row>
    <row r="52" spans="1:35" s="9" customFormat="1" x14ac:dyDescent="0.25">
      <c r="A52" s="2"/>
      <c r="B52" s="2"/>
      <c r="C52" s="2"/>
      <c r="D52" s="2"/>
      <c r="E52" s="2"/>
      <c r="F52" s="2"/>
      <c r="G52" s="2"/>
      <c r="H52" s="2"/>
      <c r="I52" s="2"/>
      <c r="J52" s="2"/>
      <c r="K52" s="2"/>
      <c r="L52"/>
      <c r="M52"/>
      <c r="N52"/>
      <c r="O52"/>
      <c r="P52"/>
      <c r="Q52"/>
      <c r="R52"/>
      <c r="S52"/>
      <c r="T52"/>
      <c r="U52"/>
      <c r="V52"/>
      <c r="W52"/>
      <c r="X52"/>
      <c r="Y52"/>
      <c r="Z52"/>
      <c r="AA52"/>
      <c r="AB52"/>
      <c r="AC52"/>
      <c r="AD52"/>
      <c r="AE52"/>
      <c r="AF52"/>
      <c r="AG52"/>
      <c r="AH52"/>
      <c r="AI52"/>
    </row>
    <row r="53" spans="1:35" s="9" customFormat="1" x14ac:dyDescent="0.25">
      <c r="A53" s="2"/>
      <c r="B53" s="2"/>
      <c r="C53" s="2"/>
      <c r="D53" s="2"/>
      <c r="E53" s="2"/>
      <c r="F53" s="2"/>
      <c r="G53" s="2"/>
      <c r="H53" s="2"/>
      <c r="I53" s="2"/>
      <c r="J53" s="2"/>
      <c r="K53" s="2"/>
      <c r="L53"/>
      <c r="M53"/>
      <c r="N53"/>
      <c r="O53"/>
      <c r="P53"/>
      <c r="Q53"/>
      <c r="R53"/>
      <c r="S53"/>
      <c r="T53"/>
      <c r="U53"/>
      <c r="V53"/>
      <c r="W53"/>
      <c r="X53"/>
      <c r="Y53"/>
      <c r="Z53"/>
      <c r="AA53"/>
      <c r="AB53"/>
      <c r="AC53"/>
      <c r="AD53"/>
      <c r="AE53"/>
      <c r="AF53"/>
      <c r="AG53"/>
      <c r="AH53"/>
      <c r="AI53"/>
    </row>
    <row r="54" spans="1:35" s="9" customFormat="1" x14ac:dyDescent="0.25">
      <c r="A54" s="2"/>
      <c r="B54" s="2"/>
      <c r="C54" s="2"/>
      <c r="D54" s="2"/>
      <c r="E54" s="2"/>
      <c r="F54" s="2"/>
      <c r="G54" s="2"/>
      <c r="H54" s="2"/>
      <c r="I54" s="2"/>
      <c r="J54" s="2"/>
      <c r="K54" s="2"/>
      <c r="L54"/>
      <c r="M54"/>
      <c r="N54"/>
      <c r="O54"/>
      <c r="P54"/>
      <c r="Q54"/>
      <c r="R54"/>
      <c r="S54"/>
      <c r="T54"/>
      <c r="U54"/>
      <c r="V54"/>
      <c r="W54"/>
      <c r="X54"/>
      <c r="Y54"/>
      <c r="Z54"/>
      <c r="AA54"/>
      <c r="AB54"/>
      <c r="AC54"/>
      <c r="AD54"/>
      <c r="AE54"/>
      <c r="AF54"/>
      <c r="AG54"/>
      <c r="AH54"/>
      <c r="AI54"/>
    </row>
    <row r="55" spans="1:35" s="9" customFormat="1" x14ac:dyDescent="0.25">
      <c r="A55" s="2"/>
      <c r="B55" s="2"/>
      <c r="C55" s="2"/>
      <c r="D55" s="2"/>
      <c r="E55" s="2"/>
      <c r="F55" s="2"/>
      <c r="G55" s="2"/>
      <c r="H55" s="2"/>
      <c r="I55" s="2"/>
      <c r="J55" s="2"/>
      <c r="K55" s="2"/>
      <c r="L55"/>
      <c r="M55"/>
      <c r="N55"/>
      <c r="O55"/>
      <c r="P55"/>
      <c r="Q55"/>
      <c r="R55"/>
      <c r="S55"/>
      <c r="T55"/>
      <c r="U55"/>
      <c r="V55"/>
      <c r="W55"/>
      <c r="X55"/>
      <c r="Y55"/>
      <c r="Z55"/>
      <c r="AA55"/>
      <c r="AB55"/>
      <c r="AC55"/>
      <c r="AD55"/>
      <c r="AE55"/>
      <c r="AF55"/>
      <c r="AG55"/>
      <c r="AH55"/>
      <c r="AI55"/>
    </row>
    <row r="56" spans="1:35" s="9" customFormat="1" x14ac:dyDescent="0.25">
      <c r="A56" s="2"/>
      <c r="B56" s="2"/>
      <c r="C56" s="2"/>
      <c r="D56" s="2"/>
      <c r="E56" s="2"/>
      <c r="F56" s="2"/>
      <c r="G56" s="2"/>
      <c r="H56" s="2"/>
      <c r="I56" s="2"/>
      <c r="J56" s="2"/>
      <c r="K56" s="2"/>
      <c r="L56"/>
      <c r="M56"/>
      <c r="N56"/>
      <c r="O56"/>
      <c r="P56"/>
      <c r="Q56"/>
      <c r="R56"/>
      <c r="S56"/>
      <c r="T56"/>
      <c r="U56"/>
      <c r="V56"/>
      <c r="W56"/>
      <c r="X56"/>
      <c r="Y56"/>
      <c r="Z56"/>
      <c r="AA56"/>
      <c r="AB56"/>
      <c r="AC56"/>
      <c r="AD56"/>
      <c r="AE56"/>
      <c r="AF56"/>
      <c r="AG56"/>
      <c r="AH56"/>
      <c r="AI56"/>
    </row>
    <row r="57" spans="1:35" s="9" customFormat="1" ht="17.25" customHeight="1" x14ac:dyDescent="0.25">
      <c r="A57" s="2"/>
      <c r="B57" s="2"/>
      <c r="C57" s="2"/>
      <c r="D57" s="2"/>
      <c r="E57" s="2"/>
      <c r="F57" s="2"/>
      <c r="G57" s="2"/>
      <c r="H57" s="2"/>
      <c r="I57" s="2"/>
      <c r="J57" s="2"/>
      <c r="K57" s="2"/>
      <c r="L57"/>
      <c r="M57"/>
      <c r="N57" s="46"/>
      <c r="O57"/>
      <c r="P57"/>
      <c r="Q57"/>
      <c r="R57"/>
      <c r="S57"/>
      <c r="T57"/>
      <c r="U57"/>
      <c r="V57"/>
      <c r="W57"/>
      <c r="X57"/>
      <c r="Y57"/>
      <c r="Z57"/>
      <c r="AA57"/>
      <c r="AB57"/>
      <c r="AC57"/>
      <c r="AD57"/>
      <c r="AE57"/>
      <c r="AF57"/>
      <c r="AG57"/>
      <c r="AH57"/>
      <c r="AI57"/>
    </row>
  </sheetData>
  <sheetProtection sheet="1" objects="1" scenarios="1" formatColumns="0" formatRows="0"/>
  <mergeCells count="10">
    <mergeCell ref="B2:K2"/>
    <mergeCell ref="B15:D15"/>
    <mergeCell ref="B7:D8"/>
    <mergeCell ref="B16:D16"/>
    <mergeCell ref="B12:C12"/>
    <mergeCell ref="B6:C6"/>
    <mergeCell ref="B10:D11"/>
    <mergeCell ref="B3:K4"/>
    <mergeCell ref="B9:C9"/>
    <mergeCell ref="B13:D14"/>
  </mergeCells>
  <pageMargins left="0.25" right="0.25" top="0.75" bottom="0.75" header="0.3" footer="0.3"/>
  <pageSetup paperSize="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3" tint="0.749992370372631"/>
  </sheetPr>
  <dimension ref="A1:A32"/>
  <sheetViews>
    <sheetView showGridLines="0" view="pageBreakPreview" zoomScaleNormal="100" zoomScaleSheetLayoutView="100" workbookViewId="0">
      <selection activeCell="I12" sqref="I12"/>
    </sheetView>
  </sheetViews>
  <sheetFormatPr defaultColWidth="8.85546875" defaultRowHeight="15" x14ac:dyDescent="0.25"/>
  <cols>
    <col min="1" max="1" width="104.28515625" customWidth="1"/>
  </cols>
  <sheetData>
    <row r="1" spans="1:1" x14ac:dyDescent="0.25">
      <c r="A1" s="2"/>
    </row>
    <row r="2" spans="1:1" x14ac:dyDescent="0.25">
      <c r="A2" s="35" t="s">
        <v>756</v>
      </c>
    </row>
    <row r="3" spans="1:1" x14ac:dyDescent="0.25">
      <c r="A3" s="24"/>
    </row>
    <row r="4" spans="1:1" ht="84" customHeight="1" x14ac:dyDescent="0.25">
      <c r="A4" s="36" t="s">
        <v>757</v>
      </c>
    </row>
    <row r="5" spans="1:1" x14ac:dyDescent="0.25">
      <c r="A5" s="37" t="s">
        <v>758</v>
      </c>
    </row>
    <row r="6" spans="1:1" x14ac:dyDescent="0.25">
      <c r="A6" s="34" t="s">
        <v>759</v>
      </c>
    </row>
    <row r="7" spans="1:1" ht="15" customHeight="1" x14ac:dyDescent="0.25">
      <c r="A7" s="34" t="s">
        <v>760</v>
      </c>
    </row>
    <row r="8" spans="1:1" ht="15.75" customHeight="1" x14ac:dyDescent="0.25">
      <c r="A8" s="34" t="s">
        <v>761</v>
      </c>
    </row>
    <row r="9" spans="1:1" x14ac:dyDescent="0.25">
      <c r="A9" s="34" t="s">
        <v>762</v>
      </c>
    </row>
    <row r="10" spans="1:1" x14ac:dyDescent="0.25">
      <c r="A10" s="8"/>
    </row>
    <row r="11" spans="1:1" x14ac:dyDescent="0.25">
      <c r="A11" s="8"/>
    </row>
    <row r="12" spans="1:1" x14ac:dyDescent="0.25">
      <c r="A12" s="8"/>
    </row>
    <row r="13" spans="1:1" x14ac:dyDescent="0.25">
      <c r="A13" s="8"/>
    </row>
    <row r="14" spans="1:1" x14ac:dyDescent="0.25">
      <c r="A14" s="2"/>
    </row>
    <row r="15" spans="1:1" x14ac:dyDescent="0.25">
      <c r="A15" s="2"/>
    </row>
    <row r="16" spans="1:1" x14ac:dyDescent="0.25">
      <c r="A16" s="2"/>
    </row>
    <row r="17" spans="1:1" x14ac:dyDescent="0.25">
      <c r="A17" s="2"/>
    </row>
    <row r="18" spans="1:1" x14ac:dyDescent="0.25">
      <c r="A18" s="2"/>
    </row>
    <row r="19" spans="1:1" x14ac:dyDescent="0.25">
      <c r="A19" s="2"/>
    </row>
    <row r="20" spans="1:1" x14ac:dyDescent="0.25">
      <c r="A20" s="2"/>
    </row>
    <row r="21" spans="1:1" x14ac:dyDescent="0.25">
      <c r="A21" s="2"/>
    </row>
    <row r="22" spans="1:1" x14ac:dyDescent="0.25">
      <c r="A22" s="2"/>
    </row>
    <row r="23" spans="1:1" x14ac:dyDescent="0.25">
      <c r="A23" s="2"/>
    </row>
    <row r="24" spans="1:1" ht="16.5" customHeight="1" x14ac:dyDescent="0.25">
      <c r="A24" s="173" t="s">
        <v>763</v>
      </c>
    </row>
    <row r="25" spans="1:1" x14ac:dyDescent="0.25">
      <c r="A25" s="143"/>
    </row>
    <row r="26" spans="1:1" x14ac:dyDescent="0.25">
      <c r="A26" s="143"/>
    </row>
    <row r="27" spans="1:1" x14ac:dyDescent="0.25">
      <c r="A27" s="143"/>
    </row>
    <row r="28" spans="1:1" x14ac:dyDescent="0.25">
      <c r="A28" s="143"/>
    </row>
    <row r="29" spans="1:1" x14ac:dyDescent="0.25">
      <c r="A29" s="143"/>
    </row>
    <row r="30" spans="1:1" x14ac:dyDescent="0.25">
      <c r="A30" s="143"/>
    </row>
    <row r="31" spans="1:1" x14ac:dyDescent="0.25">
      <c r="A31" s="143"/>
    </row>
    <row r="32" spans="1:1" x14ac:dyDescent="0.25">
      <c r="A32" s="2"/>
    </row>
  </sheetData>
  <sheetProtection sheet="1" objects="1" scenarios="1" formatColumns="0" formatRows="0"/>
  <mergeCells count="1">
    <mergeCell ref="A24:A31"/>
  </mergeCells>
  <hyperlinks>
    <hyperlink ref="A6" r:id="rId1" xr:uid="{00000000-0004-0000-1500-000000000000}"/>
    <hyperlink ref="A7" r:id="rId2" xr:uid="{00000000-0004-0000-1500-000001000000}"/>
    <hyperlink ref="A8" r:id="rId3" xr:uid="{00000000-0004-0000-1500-000002000000}"/>
    <hyperlink ref="A9" r:id="rId4" xr:uid="{00000000-0004-0000-1500-000003000000}"/>
  </hyperlinks>
  <pageMargins left="0.25" right="0.25" top="0.75" bottom="0.75" header="0.3" footer="0.3"/>
  <pageSetup paperSize="5"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tint="0.499984740745262"/>
  </sheetPr>
  <dimension ref="B1:M84"/>
  <sheetViews>
    <sheetView showGridLines="0" tabSelected="1" showWhiteSpace="0" view="pageBreakPreview" zoomScaleNormal="100" zoomScaleSheetLayoutView="100" workbookViewId="0">
      <selection activeCell="Q10" sqref="Q10"/>
    </sheetView>
  </sheetViews>
  <sheetFormatPr defaultColWidth="8.85546875" defaultRowHeight="15" x14ac:dyDescent="0.25"/>
  <cols>
    <col min="1" max="1" width="2" style="320" customWidth="1"/>
    <col min="2" max="3" width="8.85546875" style="320"/>
    <col min="4" max="4" width="17.42578125" style="320" customWidth="1"/>
    <col min="5" max="9" width="8.85546875" style="320"/>
    <col min="10" max="11" width="18.85546875" style="320" customWidth="1"/>
    <col min="12" max="16384" width="8.85546875" style="320"/>
  </cols>
  <sheetData>
    <row r="1" spans="2:13" ht="17.25" customHeight="1" x14ac:dyDescent="0.3">
      <c r="L1" s="321"/>
    </row>
    <row r="2" spans="2:13" ht="17.25" customHeight="1" x14ac:dyDescent="0.3">
      <c r="B2" s="322" t="s">
        <v>12</v>
      </c>
      <c r="C2" s="323"/>
      <c r="D2" s="323"/>
      <c r="E2" s="323"/>
      <c r="F2" s="323"/>
      <c r="G2" s="323"/>
      <c r="H2" s="323"/>
      <c r="I2" s="323"/>
      <c r="J2" s="323"/>
      <c r="K2" s="324"/>
      <c r="L2" s="325"/>
      <c r="M2" s="326"/>
    </row>
    <row r="3" spans="2:13" ht="17.45" customHeight="1" x14ac:dyDescent="0.3">
      <c r="B3" s="327" t="s">
        <v>13</v>
      </c>
      <c r="C3" s="323"/>
      <c r="D3" s="323"/>
      <c r="E3" s="323"/>
      <c r="F3" s="323"/>
      <c r="G3" s="323"/>
      <c r="H3" s="323"/>
      <c r="I3" s="323"/>
      <c r="J3" s="323"/>
      <c r="K3" s="328"/>
      <c r="L3" s="329"/>
      <c r="M3" s="326"/>
    </row>
    <row r="4" spans="2:13" ht="17.45" customHeight="1" x14ac:dyDescent="0.3">
      <c r="B4" s="330" t="s">
        <v>14</v>
      </c>
      <c r="C4" s="331"/>
      <c r="D4" s="332"/>
      <c r="E4" s="333" t="s">
        <v>780</v>
      </c>
      <c r="F4" s="331"/>
      <c r="G4" s="331"/>
      <c r="H4" s="331"/>
      <c r="I4" s="331"/>
      <c r="J4" s="332"/>
      <c r="K4" s="334"/>
      <c r="L4" s="335"/>
      <c r="M4" s="326"/>
    </row>
    <row r="5" spans="2:13" ht="21.75" customHeight="1" x14ac:dyDescent="0.3">
      <c r="B5" s="330" t="s">
        <v>15</v>
      </c>
      <c r="C5" s="331"/>
      <c r="D5" s="332"/>
      <c r="E5" s="336" t="s">
        <v>16</v>
      </c>
      <c r="F5" s="331"/>
      <c r="G5" s="331"/>
      <c r="H5" s="331"/>
      <c r="I5" s="331"/>
      <c r="J5" s="332"/>
      <c r="K5" s="334"/>
      <c r="L5" s="335"/>
      <c r="M5" s="326"/>
    </row>
    <row r="6" spans="2:13" ht="36" customHeight="1" x14ac:dyDescent="0.3">
      <c r="B6" s="337" t="s">
        <v>17</v>
      </c>
      <c r="C6" s="331"/>
      <c r="D6" s="332"/>
      <c r="E6" s="338" t="s">
        <v>18</v>
      </c>
      <c r="F6" s="331"/>
      <c r="G6" s="331"/>
      <c r="H6" s="331"/>
      <c r="I6" s="331"/>
      <c r="J6" s="332"/>
      <c r="K6" s="334"/>
      <c r="L6" s="335"/>
      <c r="M6" s="326"/>
    </row>
    <row r="7" spans="2:13" ht="17.45" customHeight="1" x14ac:dyDescent="0.3">
      <c r="B7" s="330" t="s">
        <v>19</v>
      </c>
      <c r="C7" s="331"/>
      <c r="D7" s="332"/>
      <c r="E7" s="333" t="s">
        <v>20</v>
      </c>
      <c r="F7" s="331"/>
      <c r="G7" s="331"/>
      <c r="H7" s="331"/>
      <c r="I7" s="331"/>
      <c r="J7" s="332"/>
      <c r="K7" s="339"/>
      <c r="L7" s="326"/>
      <c r="M7" s="326"/>
    </row>
    <row r="8" spans="2:13" ht="17.45" customHeight="1" x14ac:dyDescent="0.3">
      <c r="B8" s="330" t="s">
        <v>21</v>
      </c>
      <c r="C8" s="331"/>
      <c r="D8" s="332"/>
      <c r="E8" s="333" t="s">
        <v>22</v>
      </c>
      <c r="F8" s="331"/>
      <c r="G8" s="331"/>
      <c r="H8" s="331"/>
      <c r="I8" s="331"/>
      <c r="J8" s="332"/>
      <c r="K8" s="339"/>
      <c r="L8" s="326"/>
      <c r="M8" s="326"/>
    </row>
    <row r="9" spans="2:13" ht="18.75" customHeight="1" x14ac:dyDescent="0.3">
      <c r="B9" s="330" t="s">
        <v>23</v>
      </c>
      <c r="C9" s="331"/>
      <c r="D9" s="332"/>
      <c r="E9" s="336" t="s">
        <v>24</v>
      </c>
      <c r="F9" s="331"/>
      <c r="G9" s="331"/>
      <c r="H9" s="331"/>
      <c r="I9" s="331"/>
      <c r="J9" s="332"/>
      <c r="K9" s="334"/>
      <c r="L9" s="326"/>
      <c r="M9" s="326"/>
    </row>
    <row r="10" spans="2:13" ht="31.5" customHeight="1" x14ac:dyDescent="0.3">
      <c r="B10" s="330" t="s">
        <v>25</v>
      </c>
      <c r="C10" s="331"/>
      <c r="D10" s="332"/>
      <c r="E10" s="336" t="s">
        <v>764</v>
      </c>
      <c r="F10" s="331"/>
      <c r="G10" s="331"/>
      <c r="H10" s="331"/>
      <c r="I10" s="331"/>
      <c r="J10" s="332"/>
      <c r="K10" s="334"/>
      <c r="L10" s="326"/>
      <c r="M10" s="326"/>
    </row>
    <row r="11" spans="2:13" ht="36" customHeight="1" x14ac:dyDescent="0.3">
      <c r="B11" s="330" t="s">
        <v>26</v>
      </c>
      <c r="C11" s="331"/>
      <c r="D11" s="332"/>
      <c r="E11" s="333" t="s">
        <v>27</v>
      </c>
      <c r="F11" s="331"/>
      <c r="G11" s="331"/>
      <c r="H11" s="331"/>
      <c r="I11" s="331"/>
      <c r="J11" s="332"/>
      <c r="K11" s="339"/>
      <c r="L11" s="326"/>
      <c r="M11" s="326"/>
    </row>
    <row r="12" spans="2:13" ht="17.45" customHeight="1" x14ac:dyDescent="0.3">
      <c r="B12" s="330" t="s">
        <v>28</v>
      </c>
      <c r="C12" s="331"/>
      <c r="D12" s="332"/>
      <c r="E12" s="333" t="s">
        <v>29</v>
      </c>
      <c r="F12" s="331"/>
      <c r="G12" s="331"/>
      <c r="H12" s="331"/>
      <c r="I12" s="331"/>
      <c r="J12" s="332"/>
      <c r="K12" s="339"/>
      <c r="L12" s="326"/>
      <c r="M12" s="326"/>
    </row>
    <row r="13" spans="2:13" ht="17.45" customHeight="1" x14ac:dyDescent="0.3">
      <c r="B13" s="340" t="s">
        <v>30</v>
      </c>
      <c r="C13" s="323"/>
      <c r="D13" s="323"/>
      <c r="E13" s="323"/>
      <c r="F13" s="323"/>
      <c r="G13" s="323"/>
      <c r="H13" s="323"/>
      <c r="I13" s="323"/>
      <c r="J13" s="323"/>
      <c r="K13" s="341"/>
      <c r="L13" s="326"/>
      <c r="M13" s="326"/>
    </row>
    <row r="14" spans="2:13" ht="17.45" customHeight="1" x14ac:dyDescent="0.3">
      <c r="B14" s="330" t="s">
        <v>31</v>
      </c>
      <c r="C14" s="331"/>
      <c r="D14" s="332"/>
      <c r="E14" s="342">
        <v>44350</v>
      </c>
      <c r="F14" s="343"/>
      <c r="G14" s="343"/>
      <c r="H14" s="343"/>
      <c r="I14" s="343"/>
      <c r="J14" s="344"/>
      <c r="K14" s="345"/>
      <c r="L14" s="325"/>
      <c r="M14" s="326"/>
    </row>
    <row r="15" spans="2:13" ht="15.95" customHeight="1" x14ac:dyDescent="0.3">
      <c r="B15" s="330" t="s">
        <v>32</v>
      </c>
      <c r="C15" s="331"/>
      <c r="D15" s="332"/>
      <c r="E15" s="342">
        <v>44165</v>
      </c>
      <c r="F15" s="343"/>
      <c r="G15" s="343"/>
      <c r="H15" s="343"/>
      <c r="I15" s="343"/>
      <c r="J15" s="344"/>
      <c r="K15" s="346"/>
      <c r="L15" s="326"/>
      <c r="M15" s="326"/>
    </row>
    <row r="16" spans="2:13" ht="16.5" customHeight="1" x14ac:dyDescent="0.3">
      <c r="B16" s="330" t="s">
        <v>33</v>
      </c>
      <c r="C16" s="331"/>
      <c r="D16" s="332"/>
      <c r="E16" s="347">
        <v>45108</v>
      </c>
      <c r="F16" s="343"/>
      <c r="G16" s="343"/>
      <c r="H16" s="343"/>
      <c r="I16" s="343"/>
      <c r="J16" s="344"/>
      <c r="K16" s="348"/>
      <c r="M16" s="326"/>
    </row>
    <row r="17" spans="2:13" ht="15.95" customHeight="1" x14ac:dyDescent="0.3">
      <c r="B17" s="330" t="s">
        <v>34</v>
      </c>
      <c r="C17" s="331"/>
      <c r="D17" s="332"/>
      <c r="E17" s="342">
        <v>45291</v>
      </c>
      <c r="F17" s="343"/>
      <c r="G17" s="343"/>
      <c r="H17" s="343"/>
      <c r="I17" s="343"/>
      <c r="J17" s="344"/>
      <c r="K17" s="349"/>
      <c r="L17" s="350"/>
      <c r="M17" s="326"/>
    </row>
    <row r="18" spans="2:13" ht="18" customHeight="1" x14ac:dyDescent="0.3">
      <c r="B18" s="351" t="s">
        <v>35</v>
      </c>
      <c r="C18" s="331"/>
      <c r="D18" s="332"/>
      <c r="E18" s="342">
        <v>46458</v>
      </c>
      <c r="F18" s="343"/>
      <c r="G18" s="343"/>
      <c r="H18" s="343"/>
      <c r="I18" s="343"/>
      <c r="J18" s="344"/>
      <c r="K18" s="345"/>
      <c r="L18" s="326"/>
      <c r="M18" s="326"/>
    </row>
    <row r="19" spans="2:13" ht="29.45" customHeight="1" x14ac:dyDescent="0.3">
      <c r="B19" s="330" t="s">
        <v>36</v>
      </c>
      <c r="C19" s="331"/>
      <c r="D19" s="332"/>
      <c r="E19" s="342">
        <v>46934</v>
      </c>
      <c r="F19" s="343"/>
      <c r="G19" s="343"/>
      <c r="H19" s="343"/>
      <c r="I19" s="343"/>
      <c r="J19" s="344"/>
      <c r="K19" s="345"/>
      <c r="L19" s="326"/>
      <c r="M19" s="326"/>
    </row>
    <row r="20" spans="2:13" ht="14.45" customHeight="1" x14ac:dyDescent="0.3">
      <c r="B20" s="330" t="s">
        <v>37</v>
      </c>
      <c r="C20" s="331"/>
      <c r="D20" s="332"/>
      <c r="E20" s="342" t="s">
        <v>779</v>
      </c>
      <c r="F20" s="343"/>
      <c r="G20" s="343"/>
      <c r="H20" s="343"/>
      <c r="I20" s="343"/>
      <c r="J20" s="344"/>
      <c r="K20" s="339"/>
      <c r="L20" s="326"/>
      <c r="M20" s="326"/>
    </row>
    <row r="21" spans="2:13" ht="14.45" customHeight="1" x14ac:dyDescent="0.3">
      <c r="B21" s="330" t="s">
        <v>38</v>
      </c>
      <c r="C21" s="331"/>
      <c r="D21" s="332"/>
      <c r="E21" s="342">
        <v>47299</v>
      </c>
      <c r="F21" s="343"/>
      <c r="G21" s="343"/>
      <c r="H21" s="343"/>
      <c r="I21" s="343"/>
      <c r="J21" s="344"/>
      <c r="K21" s="339"/>
      <c r="L21" s="326"/>
      <c r="M21" s="326"/>
    </row>
    <row r="22" spans="2:13" ht="17.45" customHeight="1" x14ac:dyDescent="0.3">
      <c r="B22" s="352" t="s">
        <v>39</v>
      </c>
      <c r="C22" s="323"/>
      <c r="D22" s="323"/>
      <c r="E22" s="323"/>
      <c r="F22" s="323"/>
      <c r="G22" s="323"/>
      <c r="H22" s="323"/>
      <c r="I22" s="323"/>
      <c r="J22" s="353"/>
      <c r="K22" s="353"/>
      <c r="L22" s="326"/>
      <c r="M22" s="326"/>
    </row>
    <row r="23" spans="2:13" ht="15" customHeight="1" x14ac:dyDescent="0.3">
      <c r="B23" s="330" t="s">
        <v>40</v>
      </c>
      <c r="C23" s="331"/>
      <c r="D23" s="332"/>
      <c r="E23" s="354">
        <v>8932420</v>
      </c>
      <c r="F23" s="331"/>
      <c r="G23" s="331"/>
      <c r="H23" s="331"/>
      <c r="I23" s="331"/>
      <c r="J23" s="332"/>
      <c r="K23" s="355"/>
      <c r="L23" s="326"/>
      <c r="M23" s="326"/>
    </row>
    <row r="24" spans="2:13" ht="28.5" customHeight="1" x14ac:dyDescent="0.3">
      <c r="B24" s="330" t="s">
        <v>41</v>
      </c>
      <c r="C24" s="331"/>
      <c r="D24" s="332"/>
      <c r="E24" s="354">
        <v>2075279.49</v>
      </c>
      <c r="F24" s="331"/>
      <c r="G24" s="331"/>
      <c r="H24" s="331"/>
      <c r="I24" s="331"/>
      <c r="J24" s="332"/>
      <c r="K24" s="349"/>
      <c r="L24" s="356"/>
      <c r="M24" s="326"/>
    </row>
    <row r="25" spans="2:13" ht="15" customHeight="1" x14ac:dyDescent="0.3">
      <c r="B25" s="330" t="s">
        <v>42</v>
      </c>
      <c r="C25" s="331"/>
      <c r="D25" s="332"/>
      <c r="E25" s="354">
        <f>'13. Co-Financing Table'!K12</f>
        <v>47460000</v>
      </c>
      <c r="F25" s="331"/>
      <c r="G25" s="331"/>
      <c r="H25" s="331"/>
      <c r="I25" s="331"/>
      <c r="J25" s="332"/>
      <c r="K25" s="355"/>
      <c r="M25" s="326"/>
    </row>
    <row r="26" spans="2:13" ht="31.5" customHeight="1" x14ac:dyDescent="0.3">
      <c r="B26" s="330" t="s">
        <v>43</v>
      </c>
      <c r="C26" s="331"/>
      <c r="D26" s="332"/>
      <c r="E26" s="354">
        <f>'13. Co-Financing Table'!N12</f>
        <v>15000000</v>
      </c>
      <c r="F26" s="331"/>
      <c r="G26" s="331"/>
      <c r="H26" s="331"/>
      <c r="I26" s="331"/>
      <c r="J26" s="332"/>
      <c r="K26" s="355"/>
      <c r="L26" s="329"/>
      <c r="M26" s="326"/>
    </row>
    <row r="27" spans="2:13" ht="17.45" customHeight="1" x14ac:dyDescent="0.3">
      <c r="B27" s="352" t="s">
        <v>44</v>
      </c>
      <c r="C27" s="323"/>
      <c r="D27" s="323"/>
      <c r="E27" s="323"/>
      <c r="F27" s="323"/>
      <c r="G27" s="323"/>
      <c r="H27" s="323"/>
      <c r="I27" s="323"/>
      <c r="J27" s="357"/>
      <c r="K27" s="357"/>
      <c r="L27" s="326"/>
      <c r="M27" s="326"/>
    </row>
    <row r="28" spans="2:13" ht="27.75" customHeight="1" x14ac:dyDescent="0.3">
      <c r="B28" s="330" t="s">
        <v>45</v>
      </c>
      <c r="C28" s="331"/>
      <c r="D28" s="332"/>
      <c r="E28" s="342">
        <v>45802</v>
      </c>
      <c r="F28" s="343"/>
      <c r="G28" s="343"/>
      <c r="H28" s="343"/>
      <c r="I28" s="343"/>
      <c r="J28" s="344"/>
      <c r="K28" s="345"/>
      <c r="L28" s="326"/>
      <c r="M28" s="326"/>
    </row>
    <row r="29" spans="2:13" ht="17.45" customHeight="1" x14ac:dyDescent="0.3">
      <c r="B29" s="330" t="s">
        <v>46</v>
      </c>
      <c r="C29" s="331"/>
      <c r="D29" s="332"/>
      <c r="E29" s="342">
        <v>45811</v>
      </c>
      <c r="F29" s="343"/>
      <c r="G29" s="343"/>
      <c r="H29" s="343"/>
      <c r="I29" s="343"/>
      <c r="J29" s="344"/>
      <c r="K29" s="339"/>
      <c r="L29" s="326"/>
      <c r="M29" s="326"/>
    </row>
    <row r="30" spans="2:13" ht="27.75" customHeight="1" x14ac:dyDescent="0.3">
      <c r="B30" s="330" t="s">
        <v>47</v>
      </c>
      <c r="C30" s="331"/>
      <c r="D30" s="332"/>
      <c r="E30" s="342" t="s">
        <v>779</v>
      </c>
      <c r="F30" s="343"/>
      <c r="G30" s="343"/>
      <c r="H30" s="343"/>
      <c r="I30" s="343"/>
      <c r="J30" s="344"/>
      <c r="K30" s="339"/>
      <c r="L30" s="326"/>
      <c r="M30" s="326"/>
    </row>
    <row r="31" spans="2:13" ht="21" customHeight="1" x14ac:dyDescent="0.3">
      <c r="B31" s="330" t="s">
        <v>48</v>
      </c>
      <c r="C31" s="331"/>
      <c r="D31" s="332"/>
      <c r="E31" s="342">
        <v>46782</v>
      </c>
      <c r="F31" s="343"/>
      <c r="G31" s="343"/>
      <c r="H31" s="343"/>
      <c r="I31" s="343"/>
      <c r="J31" s="344"/>
      <c r="K31" s="358"/>
      <c r="L31" s="356"/>
      <c r="M31" s="326"/>
    </row>
    <row r="32" spans="2:13" ht="20.25" customHeight="1" x14ac:dyDescent="0.3">
      <c r="B32" s="359" t="s">
        <v>49</v>
      </c>
      <c r="C32" s="323"/>
      <c r="D32" s="323"/>
      <c r="E32" s="323"/>
      <c r="F32" s="323"/>
      <c r="G32" s="323"/>
      <c r="H32" s="323"/>
      <c r="I32" s="323"/>
      <c r="J32" s="360"/>
      <c r="K32" s="360"/>
      <c r="L32" s="326"/>
      <c r="M32" s="326"/>
    </row>
    <row r="33" spans="2:13" ht="27.75" customHeight="1" x14ac:dyDescent="0.3">
      <c r="B33" s="330" t="s">
        <v>50</v>
      </c>
      <c r="C33" s="331"/>
      <c r="D33" s="332"/>
      <c r="E33" s="338" t="str">
        <f ca="1">_xlfn.XLOOKUP(DevScore, NumRating, TxtRating, "Not Rated")</f>
        <v>Moderately Satisfactory (MS)</v>
      </c>
      <c r="F33" s="331"/>
      <c r="G33" s="331"/>
      <c r="H33" s="331"/>
      <c r="I33" s="331"/>
      <c r="J33" s="332"/>
      <c r="K33" s="361"/>
      <c r="L33" s="326"/>
      <c r="M33" s="326"/>
    </row>
    <row r="34" spans="2:13" ht="21" customHeight="1" x14ac:dyDescent="0.3">
      <c r="B34" s="330" t="s">
        <v>51</v>
      </c>
      <c r="C34" s="331"/>
      <c r="D34" s="332"/>
      <c r="E34" s="338" t="s">
        <v>52</v>
      </c>
      <c r="F34" s="331"/>
      <c r="G34" s="331"/>
      <c r="H34" s="331"/>
      <c r="I34" s="331"/>
      <c r="J34" s="332"/>
      <c r="K34" s="361"/>
      <c r="L34" s="326"/>
      <c r="M34" s="326"/>
    </row>
    <row r="35" spans="2:13" ht="21" customHeight="1" x14ac:dyDescent="0.3">
      <c r="B35" s="330" t="s">
        <v>53</v>
      </c>
      <c r="C35" s="331"/>
      <c r="D35" s="332"/>
      <c r="E35" s="338" t="str">
        <f>'6. Risks to the Project'!C42</f>
        <v>Low</v>
      </c>
      <c r="F35" s="331"/>
      <c r="G35" s="331"/>
      <c r="H35" s="331"/>
      <c r="I35" s="331"/>
      <c r="J35" s="332"/>
      <c r="K35" s="361"/>
      <c r="L35" s="326"/>
      <c r="M35" s="326"/>
    </row>
    <row r="36" spans="2:13" ht="17.45" customHeight="1" x14ac:dyDescent="0.3">
      <c r="B36" s="359" t="s">
        <v>54</v>
      </c>
      <c r="C36" s="323"/>
      <c r="D36" s="323"/>
      <c r="E36" s="323"/>
      <c r="F36" s="323"/>
      <c r="G36" s="323"/>
      <c r="H36" s="323"/>
      <c r="I36" s="323"/>
      <c r="J36" s="362"/>
      <c r="K36" s="362"/>
      <c r="L36" s="326"/>
      <c r="M36" s="326"/>
    </row>
    <row r="37" spans="2:13" ht="27.75" customHeight="1" x14ac:dyDescent="0.3">
      <c r="B37" s="330" t="s">
        <v>55</v>
      </c>
      <c r="C37" s="331"/>
      <c r="D37" s="332"/>
      <c r="E37" s="363" t="s">
        <v>778</v>
      </c>
      <c r="F37" s="331"/>
      <c r="G37" s="331"/>
      <c r="H37" s="331"/>
      <c r="I37" s="331"/>
      <c r="J37" s="332"/>
      <c r="K37" s="364"/>
      <c r="L37" s="326"/>
      <c r="M37" s="326"/>
    </row>
    <row r="38" spans="2:13" ht="24.75" customHeight="1" x14ac:dyDescent="0.3">
      <c r="C38" s="365"/>
      <c r="D38" s="366"/>
      <c r="E38" s="366"/>
      <c r="F38" s="367"/>
      <c r="G38" s="367"/>
      <c r="H38" s="367"/>
      <c r="I38" s="367"/>
      <c r="J38" s="367"/>
      <c r="K38" s="367"/>
      <c r="L38" s="326"/>
      <c r="M38" s="326"/>
    </row>
    <row r="39" spans="2:13" ht="15.95" customHeight="1" x14ac:dyDescent="0.3">
      <c r="C39" s="368"/>
      <c r="D39" s="368"/>
      <c r="E39" s="368"/>
      <c r="F39" s="368"/>
      <c r="G39" s="368"/>
      <c r="H39" s="368"/>
      <c r="I39" s="368"/>
      <c r="J39" s="368"/>
      <c r="K39" s="368"/>
      <c r="L39" s="325"/>
      <c r="M39" s="325"/>
    </row>
    <row r="40" spans="2:13" ht="24.75" customHeight="1" x14ac:dyDescent="0.3">
      <c r="B40" s="369" t="s">
        <v>56</v>
      </c>
      <c r="C40" s="323"/>
      <c r="D40" s="323"/>
      <c r="E40" s="323"/>
      <c r="F40" s="323"/>
      <c r="G40" s="323"/>
      <c r="H40" s="323"/>
      <c r="I40" s="323"/>
      <c r="J40" s="323"/>
      <c r="K40" s="368"/>
      <c r="L40" s="326"/>
      <c r="M40" s="326"/>
    </row>
    <row r="41" spans="2:13" ht="24.75" customHeight="1" x14ac:dyDescent="0.3">
      <c r="B41" s="323"/>
      <c r="C41" s="323"/>
      <c r="D41" s="323"/>
      <c r="E41" s="323"/>
      <c r="F41" s="323"/>
      <c r="G41" s="323"/>
      <c r="H41" s="323"/>
      <c r="I41" s="323"/>
      <c r="J41" s="323"/>
      <c r="K41" s="368"/>
      <c r="L41" s="326"/>
      <c r="M41" s="326"/>
    </row>
    <row r="42" spans="2:13" ht="67.5" customHeight="1" x14ac:dyDescent="0.3">
      <c r="B42" s="323"/>
      <c r="C42" s="323"/>
      <c r="D42" s="323"/>
      <c r="E42" s="323"/>
      <c r="F42" s="323"/>
      <c r="G42" s="323"/>
      <c r="H42" s="323"/>
      <c r="I42" s="323"/>
      <c r="J42" s="323"/>
      <c r="K42" s="368"/>
      <c r="L42" s="326"/>
      <c r="M42" s="326"/>
    </row>
    <row r="43" spans="2:13" ht="17.25" customHeight="1" x14ac:dyDescent="0.3">
      <c r="B43" s="360"/>
      <c r="C43" s="360"/>
      <c r="D43" s="360"/>
      <c r="E43" s="360"/>
      <c r="F43" s="360"/>
      <c r="G43" s="360"/>
      <c r="H43" s="360"/>
      <c r="I43" s="360"/>
      <c r="J43" s="360"/>
      <c r="K43" s="360"/>
      <c r="L43" s="326"/>
      <c r="M43" s="326"/>
    </row>
    <row r="44" spans="2:13" ht="17.25" customHeight="1" x14ac:dyDescent="0.3">
      <c r="B44" s="360"/>
      <c r="C44" s="360"/>
      <c r="D44" s="360"/>
      <c r="E44" s="360"/>
      <c r="F44" s="360"/>
      <c r="G44" s="360"/>
      <c r="H44" s="360"/>
      <c r="I44" s="360"/>
      <c r="J44" s="360"/>
      <c r="K44" s="360"/>
      <c r="L44" s="326"/>
      <c r="M44" s="326"/>
    </row>
    <row r="45" spans="2:13" ht="17.45" customHeight="1" x14ac:dyDescent="0.3">
      <c r="B45" s="359" t="s">
        <v>57</v>
      </c>
      <c r="C45" s="323"/>
      <c r="D45" s="323"/>
      <c r="E45" s="323"/>
      <c r="F45" s="323"/>
      <c r="G45" s="323"/>
      <c r="H45" s="323"/>
      <c r="I45" s="323"/>
      <c r="J45" s="362"/>
      <c r="K45" s="362"/>
      <c r="L45" s="350"/>
      <c r="M45" s="326"/>
    </row>
    <row r="46" spans="2:13" ht="17.45" customHeight="1" x14ac:dyDescent="0.3">
      <c r="B46" s="370" t="s">
        <v>58</v>
      </c>
      <c r="C46" s="331"/>
      <c r="D46" s="332"/>
      <c r="E46" s="370" t="s">
        <v>59</v>
      </c>
      <c r="F46" s="331"/>
      <c r="G46" s="331"/>
      <c r="H46" s="332"/>
      <c r="I46" s="370" t="s">
        <v>60</v>
      </c>
      <c r="J46" s="332"/>
      <c r="K46" s="368"/>
      <c r="L46" s="326"/>
      <c r="M46" s="326"/>
    </row>
    <row r="47" spans="2:13" ht="17.45" customHeight="1" x14ac:dyDescent="0.3">
      <c r="B47" s="371" t="s">
        <v>61</v>
      </c>
      <c r="C47" s="331"/>
      <c r="D47" s="332"/>
      <c r="E47" s="372" t="s">
        <v>62</v>
      </c>
      <c r="F47" s="331"/>
      <c r="G47" s="331"/>
      <c r="H47" s="332"/>
      <c r="I47" s="363" t="s">
        <v>63</v>
      </c>
      <c r="J47" s="332"/>
      <c r="K47" s="364"/>
      <c r="L47" s="326"/>
      <c r="M47" s="326"/>
    </row>
    <row r="48" spans="2:13" ht="17.45" customHeight="1" x14ac:dyDescent="0.3">
      <c r="B48" s="371" t="s">
        <v>64</v>
      </c>
      <c r="C48" s="331"/>
      <c r="D48" s="332"/>
      <c r="E48" s="372" t="s">
        <v>65</v>
      </c>
      <c r="F48" s="331"/>
      <c r="G48" s="331"/>
      <c r="H48" s="332"/>
      <c r="I48" s="363"/>
      <c r="J48" s="332"/>
      <c r="K48" s="364"/>
      <c r="L48" s="326"/>
      <c r="M48" s="326"/>
    </row>
    <row r="49" spans="2:13" ht="17.45" customHeight="1" x14ac:dyDescent="0.3">
      <c r="B49" s="371" t="s">
        <v>66</v>
      </c>
      <c r="C49" s="331"/>
      <c r="D49" s="332"/>
      <c r="E49" s="372" t="s">
        <v>67</v>
      </c>
      <c r="F49" s="331"/>
      <c r="G49" s="331"/>
      <c r="H49" s="332"/>
      <c r="I49" s="363"/>
      <c r="J49" s="332"/>
      <c r="K49" s="364"/>
      <c r="L49" s="325"/>
      <c r="M49" s="326"/>
    </row>
    <row r="50" spans="2:13" ht="17.45" customHeight="1" x14ac:dyDescent="0.3">
      <c r="B50" s="371" t="s">
        <v>68</v>
      </c>
      <c r="C50" s="331"/>
      <c r="D50" s="332"/>
      <c r="E50" s="373" t="s">
        <v>69</v>
      </c>
      <c r="F50" s="374"/>
      <c r="G50" s="374"/>
      <c r="H50" s="374"/>
      <c r="I50" s="363"/>
      <c r="J50" s="332"/>
      <c r="K50" s="364"/>
      <c r="L50" s="375"/>
      <c r="M50" s="326"/>
    </row>
    <row r="51" spans="2:13" ht="17.45" customHeight="1" x14ac:dyDescent="0.3">
      <c r="B51" s="371" t="s">
        <v>70</v>
      </c>
      <c r="C51" s="331"/>
      <c r="D51" s="332"/>
      <c r="E51" s="372" t="s">
        <v>71</v>
      </c>
      <c r="F51" s="331"/>
      <c r="G51" s="331"/>
      <c r="H51" s="332"/>
      <c r="I51" s="363"/>
      <c r="J51" s="332"/>
      <c r="K51" s="364"/>
      <c r="L51" s="375"/>
      <c r="M51" s="326"/>
    </row>
    <row r="52" spans="2:13" ht="17.45" customHeight="1" x14ac:dyDescent="0.3">
      <c r="B52" s="376"/>
      <c r="C52" s="376"/>
      <c r="D52" s="376"/>
      <c r="E52" s="376"/>
      <c r="F52" s="376"/>
      <c r="G52" s="364"/>
      <c r="H52" s="364"/>
      <c r="I52" s="364"/>
      <c r="J52" s="364"/>
      <c r="K52" s="364"/>
      <c r="L52" s="375"/>
      <c r="M52" s="326"/>
    </row>
    <row r="53" spans="2:13" ht="17.45" customHeight="1" x14ac:dyDescent="0.3">
      <c r="B53" s="376"/>
      <c r="C53" s="376"/>
      <c r="D53" s="376"/>
      <c r="E53" s="376"/>
      <c r="F53" s="376"/>
      <c r="G53" s="364"/>
      <c r="H53" s="364"/>
      <c r="I53" s="364"/>
      <c r="J53" s="364"/>
      <c r="K53" s="364"/>
      <c r="L53" s="375"/>
      <c r="M53" s="326"/>
    </row>
    <row r="54" spans="2:13" ht="15.75" customHeight="1" x14ac:dyDescent="0.3">
      <c r="B54" s="377" t="s">
        <v>72</v>
      </c>
      <c r="C54" s="323"/>
      <c r="D54" s="323"/>
      <c r="E54" s="323"/>
      <c r="F54" s="323"/>
      <c r="G54" s="323"/>
      <c r="H54" s="323"/>
      <c r="I54" s="323"/>
      <c r="J54" s="323"/>
      <c r="K54" s="378"/>
      <c r="L54" s="375"/>
      <c r="M54" s="326"/>
    </row>
    <row r="55" spans="2:13" ht="14.45" customHeight="1" x14ac:dyDescent="0.3">
      <c r="B55" s="379"/>
      <c r="C55" s="379"/>
      <c r="D55" s="379"/>
      <c r="E55" s="379"/>
      <c r="F55" s="379"/>
      <c r="G55" s="379"/>
      <c r="H55" s="379"/>
      <c r="I55" s="379"/>
      <c r="J55" s="379"/>
      <c r="K55" s="379"/>
      <c r="L55" s="375"/>
      <c r="M55" s="326"/>
    </row>
    <row r="56" spans="2:13" ht="14.45" customHeight="1" x14ac:dyDescent="0.3">
      <c r="B56" s="336" t="s">
        <v>73</v>
      </c>
      <c r="C56" s="380"/>
      <c r="D56" s="380"/>
      <c r="E56" s="380"/>
      <c r="F56" s="380"/>
      <c r="G56" s="380"/>
      <c r="H56" s="380"/>
      <c r="I56" s="380"/>
      <c r="J56" s="381"/>
      <c r="K56" s="334"/>
      <c r="L56" s="375"/>
      <c r="M56" s="326"/>
    </row>
    <row r="57" spans="2:13" ht="17.25" customHeight="1" x14ac:dyDescent="0.3">
      <c r="B57" s="382"/>
      <c r="C57" s="383"/>
      <c r="D57" s="383"/>
      <c r="E57" s="383"/>
      <c r="F57" s="383"/>
      <c r="G57" s="383"/>
      <c r="H57" s="383"/>
      <c r="I57" s="383"/>
      <c r="J57" s="384"/>
      <c r="K57" s="334"/>
      <c r="L57" s="385"/>
      <c r="M57" s="326"/>
    </row>
    <row r="58" spans="2:13" ht="17.25" customHeight="1" x14ac:dyDescent="0.3">
      <c r="B58" s="386"/>
      <c r="C58" s="331"/>
      <c r="D58" s="331"/>
      <c r="E58" s="331"/>
      <c r="F58" s="331"/>
      <c r="G58" s="331"/>
      <c r="H58" s="331"/>
      <c r="I58" s="331"/>
      <c r="J58" s="331"/>
      <c r="K58" s="334"/>
      <c r="L58" s="387"/>
      <c r="M58" s="326"/>
    </row>
    <row r="59" spans="2:13" ht="15" customHeight="1" x14ac:dyDescent="0.3">
      <c r="B59" s="388" t="s">
        <v>74</v>
      </c>
      <c r="C59" s="380"/>
      <c r="D59" s="381"/>
      <c r="E59" s="389" t="s">
        <v>75</v>
      </c>
      <c r="F59" s="388" t="s">
        <v>76</v>
      </c>
      <c r="G59" s="380"/>
      <c r="H59" s="380"/>
      <c r="I59" s="381"/>
      <c r="J59" s="388" t="s">
        <v>77</v>
      </c>
      <c r="K59" s="334"/>
      <c r="L59" s="385"/>
      <c r="M59" s="326"/>
    </row>
    <row r="60" spans="2:13" ht="17.45" customHeight="1" x14ac:dyDescent="0.3">
      <c r="B60" s="382"/>
      <c r="C60" s="383"/>
      <c r="D60" s="384"/>
      <c r="E60" s="390"/>
      <c r="F60" s="382"/>
      <c r="G60" s="383"/>
      <c r="H60" s="383"/>
      <c r="I60" s="384"/>
      <c r="J60" s="390"/>
      <c r="K60" s="334"/>
      <c r="L60" s="387"/>
      <c r="M60" s="326"/>
    </row>
    <row r="61" spans="2:13" ht="26.25" customHeight="1" x14ac:dyDescent="0.3">
      <c r="B61" s="391" t="s">
        <v>78</v>
      </c>
      <c r="C61" s="380"/>
      <c r="D61" s="381"/>
      <c r="E61" s="391" t="s">
        <v>79</v>
      </c>
      <c r="F61" s="392" t="s">
        <v>80</v>
      </c>
      <c r="G61" s="380"/>
      <c r="H61" s="380"/>
      <c r="I61" s="381"/>
      <c r="J61" s="391"/>
      <c r="K61" s="393"/>
      <c r="L61" s="385"/>
      <c r="M61" s="326"/>
    </row>
    <row r="62" spans="2:13" ht="17.25" customHeight="1" x14ac:dyDescent="0.3">
      <c r="B62" s="382"/>
      <c r="C62" s="383"/>
      <c r="D62" s="384"/>
      <c r="E62" s="390"/>
      <c r="F62" s="382"/>
      <c r="G62" s="383"/>
      <c r="H62" s="383"/>
      <c r="I62" s="384"/>
      <c r="J62" s="390"/>
      <c r="K62" s="393"/>
      <c r="L62" s="375"/>
      <c r="M62" s="326"/>
    </row>
    <row r="63" spans="2:13" ht="17.25" customHeight="1" x14ac:dyDescent="0.3">
      <c r="B63" s="391" t="s">
        <v>81</v>
      </c>
      <c r="C63" s="380"/>
      <c r="D63" s="381"/>
      <c r="E63" s="391" t="s">
        <v>79</v>
      </c>
      <c r="F63" s="391" t="s">
        <v>82</v>
      </c>
      <c r="G63" s="380"/>
      <c r="H63" s="380"/>
      <c r="I63" s="381"/>
      <c r="J63" s="391"/>
      <c r="K63" s="393"/>
      <c r="L63" s="375"/>
      <c r="M63" s="326"/>
    </row>
    <row r="64" spans="2:13" ht="17.25" customHeight="1" x14ac:dyDescent="0.3">
      <c r="B64" s="382"/>
      <c r="C64" s="383"/>
      <c r="D64" s="384"/>
      <c r="E64" s="390"/>
      <c r="F64" s="382"/>
      <c r="G64" s="383"/>
      <c r="H64" s="383"/>
      <c r="I64" s="384"/>
      <c r="J64" s="390"/>
      <c r="K64" s="393"/>
      <c r="L64" s="326"/>
      <c r="M64" s="326"/>
    </row>
    <row r="65" spans="2:13" ht="17.25" customHeight="1" x14ac:dyDescent="0.3">
      <c r="B65" s="391" t="s">
        <v>83</v>
      </c>
      <c r="C65" s="380"/>
      <c r="D65" s="381"/>
      <c r="E65" s="391" t="s">
        <v>79</v>
      </c>
      <c r="F65" s="391" t="s">
        <v>84</v>
      </c>
      <c r="G65" s="380"/>
      <c r="H65" s="380"/>
      <c r="I65" s="381"/>
      <c r="J65" s="391"/>
      <c r="K65" s="393"/>
      <c r="L65" s="326"/>
      <c r="M65" s="326"/>
    </row>
    <row r="66" spans="2:13" ht="17.25" customHeight="1" x14ac:dyDescent="0.3">
      <c r="B66" s="382"/>
      <c r="C66" s="383"/>
      <c r="D66" s="384"/>
      <c r="E66" s="390"/>
      <c r="F66" s="382"/>
      <c r="G66" s="383"/>
      <c r="H66" s="383"/>
      <c r="I66" s="384"/>
      <c r="J66" s="390"/>
      <c r="K66" s="393"/>
      <c r="L66" s="326"/>
      <c r="M66" s="326"/>
    </row>
    <row r="67" spans="2:13" ht="17.25" customHeight="1" x14ac:dyDescent="0.3">
      <c r="B67" s="391"/>
      <c r="C67" s="380"/>
      <c r="D67" s="381"/>
      <c r="E67" s="391" t="s">
        <v>79</v>
      </c>
      <c r="F67" s="391"/>
      <c r="G67" s="380"/>
      <c r="H67" s="380"/>
      <c r="I67" s="381"/>
      <c r="J67" s="391"/>
      <c r="K67" s="393"/>
      <c r="L67" s="325"/>
      <c r="M67" s="326"/>
    </row>
    <row r="68" spans="2:13" ht="17.25" customHeight="1" x14ac:dyDescent="0.3">
      <c r="B68" s="382"/>
      <c r="C68" s="383"/>
      <c r="D68" s="384"/>
      <c r="E68" s="390"/>
      <c r="F68" s="382"/>
      <c r="G68" s="383"/>
      <c r="H68" s="383"/>
      <c r="I68" s="384"/>
      <c r="J68" s="390"/>
      <c r="K68" s="393"/>
      <c r="L68" s="375"/>
      <c r="M68" s="326"/>
    </row>
    <row r="69" spans="2:13" ht="17.25" customHeight="1" x14ac:dyDescent="0.3">
      <c r="B69" s="391"/>
      <c r="C69" s="380"/>
      <c r="D69" s="381"/>
      <c r="E69" s="391" t="s">
        <v>79</v>
      </c>
      <c r="F69" s="394"/>
      <c r="G69" s="380"/>
      <c r="H69" s="380"/>
      <c r="I69" s="381"/>
      <c r="J69" s="391"/>
      <c r="K69" s="393"/>
      <c r="L69" s="375"/>
      <c r="M69" s="326"/>
    </row>
    <row r="70" spans="2:13" ht="17.25" customHeight="1" x14ac:dyDescent="0.3">
      <c r="B70" s="382"/>
      <c r="C70" s="383"/>
      <c r="D70" s="384"/>
      <c r="E70" s="390"/>
      <c r="F70" s="382"/>
      <c r="G70" s="383"/>
      <c r="H70" s="383"/>
      <c r="I70" s="384"/>
      <c r="J70" s="390"/>
      <c r="K70" s="393"/>
      <c r="L70" s="326"/>
      <c r="M70" s="326"/>
    </row>
    <row r="71" spans="2:13" ht="17.25" customHeight="1" x14ac:dyDescent="0.3">
      <c r="B71" s="391"/>
      <c r="C71" s="380"/>
      <c r="D71" s="381"/>
      <c r="E71" s="391" t="s">
        <v>79</v>
      </c>
      <c r="F71" s="391"/>
      <c r="G71" s="380"/>
      <c r="H71" s="380"/>
      <c r="I71" s="381"/>
      <c r="J71" s="391"/>
      <c r="K71" s="393"/>
      <c r="L71" s="326"/>
      <c r="M71" s="326"/>
    </row>
    <row r="72" spans="2:13" ht="17.25" customHeight="1" x14ac:dyDescent="0.3">
      <c r="B72" s="382"/>
      <c r="C72" s="383"/>
      <c r="D72" s="384"/>
      <c r="E72" s="390"/>
      <c r="F72" s="382"/>
      <c r="G72" s="383"/>
      <c r="H72" s="383"/>
      <c r="I72" s="384"/>
      <c r="J72" s="390"/>
      <c r="K72" s="393"/>
      <c r="L72" s="326"/>
      <c r="M72" s="326"/>
    </row>
    <row r="73" spans="2:13" ht="17.25" customHeight="1" x14ac:dyDescent="0.3">
      <c r="B73" s="391"/>
      <c r="C73" s="380"/>
      <c r="D73" s="381"/>
      <c r="E73" s="391" t="s">
        <v>79</v>
      </c>
      <c r="F73" s="391"/>
      <c r="G73" s="380"/>
      <c r="H73" s="380"/>
      <c r="I73" s="381"/>
      <c r="J73" s="391"/>
      <c r="K73" s="393"/>
      <c r="L73" s="326"/>
      <c r="M73" s="326"/>
    </row>
    <row r="74" spans="2:13" ht="17.25" customHeight="1" x14ac:dyDescent="0.3">
      <c r="B74" s="382"/>
      <c r="C74" s="383"/>
      <c r="D74" s="384"/>
      <c r="E74" s="390"/>
      <c r="F74" s="382"/>
      <c r="G74" s="383"/>
      <c r="H74" s="383"/>
      <c r="I74" s="384"/>
      <c r="J74" s="390"/>
      <c r="K74" s="393"/>
      <c r="L74" s="395"/>
      <c r="M74" s="326"/>
    </row>
    <row r="75" spans="2:13" x14ac:dyDescent="0.25">
      <c r="B75" s="360"/>
      <c r="C75" s="360"/>
      <c r="D75" s="360"/>
      <c r="E75" s="360"/>
      <c r="F75" s="360"/>
      <c r="G75" s="360"/>
      <c r="H75" s="360"/>
      <c r="I75" s="360"/>
      <c r="J75" s="360"/>
      <c r="K75" s="360"/>
    </row>
    <row r="76" spans="2:13" x14ac:dyDescent="0.25">
      <c r="B76" s="360"/>
      <c r="C76" s="360"/>
      <c r="D76" s="360"/>
      <c r="E76" s="360"/>
      <c r="F76" s="360"/>
      <c r="G76" s="360"/>
      <c r="H76" s="360"/>
      <c r="I76" s="360"/>
      <c r="J76" s="360"/>
      <c r="K76" s="360"/>
    </row>
    <row r="77" spans="2:13" x14ac:dyDescent="0.25">
      <c r="B77" s="360"/>
      <c r="C77" s="360"/>
      <c r="D77" s="360"/>
      <c r="E77" s="360"/>
      <c r="F77" s="360"/>
      <c r="G77" s="360"/>
      <c r="H77" s="360"/>
      <c r="I77" s="360"/>
      <c r="J77" s="360"/>
      <c r="K77" s="360"/>
    </row>
    <row r="78" spans="2:13" x14ac:dyDescent="0.25">
      <c r="B78" s="360"/>
      <c r="C78" s="360"/>
      <c r="D78" s="360"/>
      <c r="E78" s="360"/>
      <c r="F78" s="360"/>
      <c r="G78" s="360"/>
      <c r="H78" s="360"/>
      <c r="I78" s="360"/>
      <c r="J78" s="360"/>
      <c r="K78" s="360"/>
    </row>
    <row r="79" spans="2:13" x14ac:dyDescent="0.25">
      <c r="B79" s="360"/>
      <c r="C79" s="360"/>
      <c r="D79" s="360"/>
      <c r="E79" s="360"/>
      <c r="F79" s="360"/>
      <c r="G79" s="360"/>
      <c r="H79" s="360"/>
      <c r="I79" s="360"/>
      <c r="J79" s="360"/>
      <c r="K79" s="360"/>
    </row>
    <row r="80" spans="2:13" x14ac:dyDescent="0.25">
      <c r="B80" s="360"/>
      <c r="C80" s="360"/>
      <c r="D80" s="360"/>
      <c r="E80" s="360"/>
      <c r="F80" s="360"/>
      <c r="G80" s="360"/>
      <c r="H80" s="360"/>
      <c r="I80" s="360"/>
      <c r="J80" s="360"/>
      <c r="K80" s="360"/>
    </row>
    <row r="81" spans="2:11" x14ac:dyDescent="0.25">
      <c r="B81" s="360"/>
      <c r="C81" s="360"/>
      <c r="D81" s="360"/>
      <c r="E81" s="360"/>
      <c r="F81" s="360"/>
      <c r="G81" s="360"/>
      <c r="H81" s="360"/>
      <c r="I81" s="360"/>
      <c r="J81" s="360"/>
      <c r="K81" s="360"/>
    </row>
    <row r="82" spans="2:11" x14ac:dyDescent="0.25">
      <c r="B82" s="360"/>
      <c r="C82" s="360"/>
      <c r="D82" s="360"/>
      <c r="E82" s="360"/>
      <c r="F82" s="360"/>
      <c r="G82" s="360"/>
      <c r="H82" s="360"/>
      <c r="I82" s="360"/>
      <c r="J82" s="360"/>
      <c r="K82" s="360"/>
    </row>
    <row r="83" spans="2:11" x14ac:dyDescent="0.25">
      <c r="B83" s="360"/>
      <c r="C83" s="360"/>
      <c r="D83" s="360"/>
      <c r="E83" s="360"/>
      <c r="F83" s="360"/>
      <c r="G83" s="360"/>
      <c r="H83" s="360"/>
      <c r="I83" s="360"/>
      <c r="J83" s="360"/>
      <c r="K83" s="360"/>
    </row>
    <row r="84" spans="2:11" x14ac:dyDescent="0.25">
      <c r="B84" s="360"/>
      <c r="C84" s="360"/>
      <c r="D84" s="360"/>
      <c r="E84" s="360"/>
      <c r="F84" s="360"/>
      <c r="G84" s="360"/>
      <c r="H84" s="360"/>
      <c r="I84" s="360"/>
      <c r="J84" s="360"/>
      <c r="K84" s="360"/>
    </row>
  </sheetData>
  <sheetProtection sheet="1" objects="1" scenarios="1" formatColumns="0" formatRows="0"/>
  <mergeCells count="120">
    <mergeCell ref="B6:D6"/>
    <mergeCell ref="B20:D20"/>
    <mergeCell ref="B4:D4"/>
    <mergeCell ref="E51:H51"/>
    <mergeCell ref="F61:I62"/>
    <mergeCell ref="J71:J72"/>
    <mergeCell ref="B3:J3"/>
    <mergeCell ref="E24:J24"/>
    <mergeCell ref="J73:J74"/>
    <mergeCell ref="E8:J8"/>
    <mergeCell ref="B36:I36"/>
    <mergeCell ref="B45:I45"/>
    <mergeCell ref="E49:H49"/>
    <mergeCell ref="B67:D68"/>
    <mergeCell ref="B69:D70"/>
    <mergeCell ref="F67:I68"/>
    <mergeCell ref="F69:I70"/>
    <mergeCell ref="E4:J4"/>
    <mergeCell ref="B58:J58"/>
    <mergeCell ref="B48:D48"/>
    <mergeCell ref="E67:E68"/>
    <mergeCell ref="B14:D14"/>
    <mergeCell ref="B23:D23"/>
    <mergeCell ref="E69:E70"/>
    <mergeCell ref="B2:J2"/>
    <mergeCell ref="E10:J10"/>
    <mergeCell ref="I46:J46"/>
    <mergeCell ref="B63:D64"/>
    <mergeCell ref="B8:D8"/>
    <mergeCell ref="F65:I66"/>
    <mergeCell ref="B17:D17"/>
    <mergeCell ref="B22:I22"/>
    <mergeCell ref="E34:J34"/>
    <mergeCell ref="B10:D10"/>
    <mergeCell ref="B19:D19"/>
    <mergeCell ref="B9:D9"/>
    <mergeCell ref="E48:H48"/>
    <mergeCell ref="B5:D5"/>
    <mergeCell ref="E37:J37"/>
    <mergeCell ref="E12:J12"/>
    <mergeCell ref="E21:J21"/>
    <mergeCell ref="B47:D47"/>
    <mergeCell ref="B54:J54"/>
    <mergeCell ref="B31:D31"/>
    <mergeCell ref="B46:D46"/>
    <mergeCell ref="E14:J14"/>
    <mergeCell ref="E23:J23"/>
    <mergeCell ref="B21:D21"/>
    <mergeCell ref="B73:D74"/>
    <mergeCell ref="B35:D35"/>
    <mergeCell ref="B50:D50"/>
    <mergeCell ref="E18:J18"/>
    <mergeCell ref="B25:D25"/>
    <mergeCell ref="I51:J51"/>
    <mergeCell ref="E71:E72"/>
    <mergeCell ref="J67:J68"/>
    <mergeCell ref="J61:J62"/>
    <mergeCell ref="F59:I60"/>
    <mergeCell ref="B56:J57"/>
    <mergeCell ref="J63:J64"/>
    <mergeCell ref="E61:E62"/>
    <mergeCell ref="F71:I72"/>
    <mergeCell ref="F73:I74"/>
    <mergeCell ref="E19:J19"/>
    <mergeCell ref="E28:J28"/>
    <mergeCell ref="E73:E74"/>
    <mergeCell ref="J69:J70"/>
    <mergeCell ref="J59:J60"/>
    <mergeCell ref="E63:E64"/>
    <mergeCell ref="E30:J30"/>
    <mergeCell ref="B34:D34"/>
    <mergeCell ref="B28:D28"/>
    <mergeCell ref="B26:D26"/>
    <mergeCell ref="B7:D7"/>
    <mergeCell ref="I48:J48"/>
    <mergeCell ref="B16:D16"/>
    <mergeCell ref="E33:J33"/>
    <mergeCell ref="B49:D49"/>
    <mergeCell ref="B71:D72"/>
    <mergeCell ref="B51:D51"/>
    <mergeCell ref="E25:J25"/>
    <mergeCell ref="B11:D11"/>
    <mergeCell ref="E9:J9"/>
    <mergeCell ref="B13:J13"/>
    <mergeCell ref="E11:J11"/>
    <mergeCell ref="B37:D37"/>
    <mergeCell ref="B59:D60"/>
    <mergeCell ref="E47:H47"/>
    <mergeCell ref="E65:E66"/>
    <mergeCell ref="B30:D30"/>
    <mergeCell ref="B61:D62"/>
    <mergeCell ref="B27:I27"/>
    <mergeCell ref="J65:J66"/>
    <mergeCell ref="E59:E60"/>
    <mergeCell ref="I47:J47"/>
    <mergeCell ref="E50:H50"/>
    <mergeCell ref="E17:J17"/>
    <mergeCell ref="B18:D18"/>
    <mergeCell ref="B65:D66"/>
    <mergeCell ref="E35:J35"/>
    <mergeCell ref="F63:I64"/>
    <mergeCell ref="E5:J5"/>
    <mergeCell ref="E46:H46"/>
    <mergeCell ref="I50:J50"/>
    <mergeCell ref="B12:D12"/>
    <mergeCell ref="E20:J20"/>
    <mergeCell ref="B32:I32"/>
    <mergeCell ref="E29:J29"/>
    <mergeCell ref="I49:J49"/>
    <mergeCell ref="E31:J31"/>
    <mergeCell ref="B29:D29"/>
    <mergeCell ref="E6:J6"/>
    <mergeCell ref="E15:J15"/>
    <mergeCell ref="E26:J26"/>
    <mergeCell ref="B40:J42"/>
    <mergeCell ref="B15:D15"/>
    <mergeCell ref="B24:D24"/>
    <mergeCell ref="E7:J7"/>
    <mergeCell ref="B33:D33"/>
    <mergeCell ref="E16:J16"/>
  </mergeCells>
  <dataValidations count="4">
    <dataValidation type="list" allowBlank="1" showInputMessage="1" showErrorMessage="1" prompt="Select implementation status" sqref="E37" xr:uid="{00000000-0002-0000-0100-000000000000}">
      <formula1>"Less than 1 year Implementation, 1st PIR, 2nd PIR, 3rd PIR, 4th PIR, 5th PIR, 6th PIR, 7th PIR, 8th PIR, 9th PIR, 10th PIR, 11th PIR, 12th PIR, 13th PIR, 14th PIR, 15th PIR, Final PIR"</formula1>
    </dataValidation>
    <dataValidation type="list" allowBlank="1" showInputMessage="1" showErrorMessage="1" prompt="Select Region" sqref="E4" xr:uid="{00000000-0002-0000-0100-000001000000}">
      <formula1>"Global, Inter-regional, Africa (RAF), Asia and the Pacific (RAP), Europe and Central Asia (REU), Latin America and the Caribbean (RLC), Near East and North Africa (RNE)"</formula1>
    </dataValidation>
    <dataValidation type="date" allowBlank="1" showInputMessage="1" showErrorMessage="1" sqref="E16:K16" xr:uid="{00000000-0002-0000-0100-000002000000}">
      <formula1>42005</formula1>
      <formula2>49310</formula2>
    </dataValidation>
    <dataValidation type="list" allowBlank="1" showInputMessage="1" showErrorMessage="1" prompt="Select Yes or No" sqref="E61:E74" xr:uid="{00000000-0002-0000-0100-000003000000}">
      <formula1>"Yes, No"</formula1>
    </dataValidation>
  </dataValidations>
  <hyperlinks>
    <hyperlink ref="I47" r:id="rId1" xr:uid="{205A703A-A57B-4CBD-9221-BCB90CB27A65}"/>
  </hyperlinks>
  <pageMargins left="0.25" right="0.25" top="0.75" bottom="0.75" header="0.3" footer="0.3"/>
  <pageSetup paperSize="5" scale="91" pageOrder="overThenDown"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tabColor theme="3" tint="0.499984740745262"/>
  </sheetPr>
  <dimension ref="A1:A250"/>
  <sheetViews>
    <sheetView showGridLines="0" topLeftCell="A221" workbookViewId="0">
      <selection activeCell="A2" sqref="A2:A250"/>
    </sheetView>
  </sheetViews>
  <sheetFormatPr defaultColWidth="8.85546875" defaultRowHeight="15" x14ac:dyDescent="0.25"/>
  <cols>
    <col min="1" max="1" width="25.7109375" customWidth="1"/>
  </cols>
  <sheetData>
    <row r="1" spans="1:1" ht="15" customHeight="1" thickBot="1" x14ac:dyDescent="0.3">
      <c r="A1" s="5" t="s">
        <v>105</v>
      </c>
    </row>
    <row r="2" spans="1:1" ht="15" customHeight="1" thickBot="1" x14ac:dyDescent="0.3">
      <c r="A2" s="6" t="s">
        <v>106</v>
      </c>
    </row>
    <row r="3" spans="1:1" ht="15" customHeight="1" thickBot="1" x14ac:dyDescent="0.3">
      <c r="A3" s="7" t="s">
        <v>107</v>
      </c>
    </row>
    <row r="4" spans="1:1" ht="15" customHeight="1" thickBot="1" x14ac:dyDescent="0.3">
      <c r="A4" s="6" t="s">
        <v>108</v>
      </c>
    </row>
    <row r="5" spans="1:1" ht="15" customHeight="1" thickBot="1" x14ac:dyDescent="0.3">
      <c r="A5" s="7" t="s">
        <v>109</v>
      </c>
    </row>
    <row r="6" spans="1:1" ht="15.75" customHeight="1" thickBot="1" x14ac:dyDescent="0.3">
      <c r="A6" s="6" t="s">
        <v>110</v>
      </c>
    </row>
    <row r="7" spans="1:1" ht="15" customHeight="1" thickBot="1" x14ac:dyDescent="0.3">
      <c r="A7" s="7" t="s">
        <v>111</v>
      </c>
    </row>
    <row r="8" spans="1:1" ht="15" customHeight="1" thickBot="1" x14ac:dyDescent="0.3">
      <c r="A8" s="6" t="s">
        <v>112</v>
      </c>
    </row>
    <row r="9" spans="1:1" ht="15" customHeight="1" thickBot="1" x14ac:dyDescent="0.3">
      <c r="A9" s="7" t="s">
        <v>113</v>
      </c>
    </row>
    <row r="10" spans="1:1" ht="15" customHeight="1" thickBot="1" x14ac:dyDescent="0.3">
      <c r="A10" s="6" t="s">
        <v>114</v>
      </c>
    </row>
    <row r="11" spans="1:1" ht="18.75" customHeight="1" thickBot="1" x14ac:dyDescent="0.3">
      <c r="A11" s="7" t="s">
        <v>115</v>
      </c>
    </row>
    <row r="12" spans="1:1" ht="15" customHeight="1" thickBot="1" x14ac:dyDescent="0.3">
      <c r="A12" s="6" t="s">
        <v>116</v>
      </c>
    </row>
    <row r="13" spans="1:1" ht="15" customHeight="1" thickBot="1" x14ac:dyDescent="0.3">
      <c r="A13" s="7" t="s">
        <v>117</v>
      </c>
    </row>
    <row r="14" spans="1:1" ht="15" customHeight="1" thickBot="1" x14ac:dyDescent="0.3">
      <c r="A14" s="6" t="s">
        <v>118</v>
      </c>
    </row>
    <row r="15" spans="1:1" ht="15" customHeight="1" thickBot="1" x14ac:dyDescent="0.3">
      <c r="A15" s="7" t="s">
        <v>119</v>
      </c>
    </row>
    <row r="16" spans="1:1" ht="15" customHeight="1" thickBot="1" x14ac:dyDescent="0.3">
      <c r="A16" s="6" t="s">
        <v>120</v>
      </c>
    </row>
    <row r="17" spans="1:1" ht="15" customHeight="1" thickBot="1" x14ac:dyDescent="0.3">
      <c r="A17" s="7" t="s">
        <v>121</v>
      </c>
    </row>
    <row r="18" spans="1:1" ht="15" customHeight="1" thickBot="1" x14ac:dyDescent="0.3">
      <c r="A18" s="6" t="s">
        <v>122</v>
      </c>
    </row>
    <row r="19" spans="1:1" ht="15" customHeight="1" thickBot="1" x14ac:dyDescent="0.3">
      <c r="A19" s="7" t="s">
        <v>123</v>
      </c>
    </row>
    <row r="20" spans="1:1" ht="15" customHeight="1" thickBot="1" x14ac:dyDescent="0.3">
      <c r="A20" s="6" t="s">
        <v>16</v>
      </c>
    </row>
    <row r="21" spans="1:1" ht="15" customHeight="1" thickBot="1" x14ac:dyDescent="0.3">
      <c r="A21" s="7" t="s">
        <v>124</v>
      </c>
    </row>
    <row r="22" spans="1:1" ht="15" customHeight="1" thickBot="1" x14ac:dyDescent="0.3">
      <c r="A22" s="6" t="s">
        <v>125</v>
      </c>
    </row>
    <row r="23" spans="1:1" ht="15" customHeight="1" thickBot="1" x14ac:dyDescent="0.3">
      <c r="A23" s="7" t="s">
        <v>126</v>
      </c>
    </row>
    <row r="24" spans="1:1" ht="15" customHeight="1" thickBot="1" x14ac:dyDescent="0.3">
      <c r="A24" s="6" t="s">
        <v>127</v>
      </c>
    </row>
    <row r="25" spans="1:1" ht="15" customHeight="1" thickBot="1" x14ac:dyDescent="0.3">
      <c r="A25" s="7" t="s">
        <v>128</v>
      </c>
    </row>
    <row r="26" spans="1:1" ht="15" customHeight="1" thickBot="1" x14ac:dyDescent="0.3">
      <c r="A26" s="6" t="s">
        <v>129</v>
      </c>
    </row>
    <row r="27" spans="1:1" ht="15" customHeight="1" thickBot="1" x14ac:dyDescent="0.3">
      <c r="A27" s="7" t="s">
        <v>130</v>
      </c>
    </row>
    <row r="28" spans="1:1" ht="15" customHeight="1" thickBot="1" x14ac:dyDescent="0.3">
      <c r="A28" s="6" t="s">
        <v>131</v>
      </c>
    </row>
    <row r="29" spans="1:1" ht="24.75" customHeight="1" thickBot="1" x14ac:dyDescent="0.3">
      <c r="A29" s="7" t="s">
        <v>132</v>
      </c>
    </row>
    <row r="30" spans="1:1" ht="18.75" customHeight="1" thickBot="1" x14ac:dyDescent="0.3">
      <c r="A30" s="6" t="s">
        <v>133</v>
      </c>
    </row>
    <row r="31" spans="1:1" ht="15" customHeight="1" thickBot="1" x14ac:dyDescent="0.3">
      <c r="A31" s="7" t="s">
        <v>134</v>
      </c>
    </row>
    <row r="32" spans="1:1" ht="15" customHeight="1" thickBot="1" x14ac:dyDescent="0.3">
      <c r="A32" s="6" t="s">
        <v>135</v>
      </c>
    </row>
    <row r="33" spans="1:1" ht="15" customHeight="1" thickBot="1" x14ac:dyDescent="0.3">
      <c r="A33" s="7" t="s">
        <v>136</v>
      </c>
    </row>
    <row r="34" spans="1:1" ht="20.25" customHeight="1" thickBot="1" x14ac:dyDescent="0.3">
      <c r="A34" s="6" t="s">
        <v>137</v>
      </c>
    </row>
    <row r="35" spans="1:1" ht="19.5" customHeight="1" thickBot="1" x14ac:dyDescent="0.3">
      <c r="A35" s="7" t="s">
        <v>138</v>
      </c>
    </row>
    <row r="36" spans="1:1" ht="18" customHeight="1" thickBot="1" x14ac:dyDescent="0.3">
      <c r="A36" s="6" t="s">
        <v>139</v>
      </c>
    </row>
    <row r="37" spans="1:1" ht="15" customHeight="1" thickBot="1" x14ac:dyDescent="0.3">
      <c r="A37" s="7" t="s">
        <v>140</v>
      </c>
    </row>
    <row r="38" spans="1:1" ht="15" customHeight="1" thickBot="1" x14ac:dyDescent="0.3">
      <c r="A38" s="6" t="s">
        <v>141</v>
      </c>
    </row>
    <row r="39" spans="1:1" ht="15" customHeight="1" thickBot="1" x14ac:dyDescent="0.3">
      <c r="A39" s="7" t="s">
        <v>142</v>
      </c>
    </row>
    <row r="40" spans="1:1" ht="15" customHeight="1" thickBot="1" x14ac:dyDescent="0.3">
      <c r="A40" s="6" t="s">
        <v>143</v>
      </c>
    </row>
    <row r="41" spans="1:1" ht="15" customHeight="1" thickBot="1" x14ac:dyDescent="0.3">
      <c r="A41" s="7" t="s">
        <v>144</v>
      </c>
    </row>
    <row r="42" spans="1:1" ht="15" customHeight="1" thickBot="1" x14ac:dyDescent="0.3">
      <c r="A42" s="6" t="s">
        <v>145</v>
      </c>
    </row>
    <row r="43" spans="1:1" ht="15" customHeight="1" thickBot="1" x14ac:dyDescent="0.3">
      <c r="A43" s="7" t="s">
        <v>146</v>
      </c>
    </row>
    <row r="44" spans="1:1" ht="15" customHeight="1" thickBot="1" x14ac:dyDescent="0.3">
      <c r="A44" s="6" t="s">
        <v>147</v>
      </c>
    </row>
    <row r="45" spans="1:1" ht="15" customHeight="1" thickBot="1" x14ac:dyDescent="0.3">
      <c r="A45" s="7" t="s">
        <v>148</v>
      </c>
    </row>
    <row r="46" spans="1:1" ht="15" customHeight="1" thickBot="1" x14ac:dyDescent="0.3">
      <c r="A46" s="6" t="s">
        <v>149</v>
      </c>
    </row>
    <row r="47" spans="1:1" ht="15" customHeight="1" thickBot="1" x14ac:dyDescent="0.3">
      <c r="A47" s="7" t="s">
        <v>150</v>
      </c>
    </row>
    <row r="48" spans="1:1" ht="15" customHeight="1" thickBot="1" x14ac:dyDescent="0.3">
      <c r="A48" s="6" t="s">
        <v>151</v>
      </c>
    </row>
    <row r="49" spans="1:1" ht="24.75" customHeight="1" thickBot="1" x14ac:dyDescent="0.3">
      <c r="A49" s="7" t="s">
        <v>152</v>
      </c>
    </row>
    <row r="50" spans="1:1" ht="24.75" customHeight="1" thickBot="1" x14ac:dyDescent="0.3">
      <c r="A50" s="6" t="s">
        <v>153</v>
      </c>
    </row>
    <row r="51" spans="1:1" ht="15" customHeight="1" thickBot="1" x14ac:dyDescent="0.3">
      <c r="A51" s="7" t="s">
        <v>154</v>
      </c>
    </row>
    <row r="52" spans="1:1" ht="15" customHeight="1" thickBot="1" x14ac:dyDescent="0.3">
      <c r="A52" s="6" t="s">
        <v>155</v>
      </c>
    </row>
    <row r="53" spans="1:1" ht="15" customHeight="1" thickBot="1" x14ac:dyDescent="0.3">
      <c r="A53" s="7" t="s">
        <v>156</v>
      </c>
    </row>
    <row r="54" spans="1:1" ht="15" customHeight="1" thickBot="1" x14ac:dyDescent="0.3">
      <c r="A54" s="6" t="s">
        <v>157</v>
      </c>
    </row>
    <row r="55" spans="1:1" ht="15" customHeight="1" thickBot="1" x14ac:dyDescent="0.3">
      <c r="A55" s="7" t="s">
        <v>158</v>
      </c>
    </row>
    <row r="56" spans="1:1" ht="15" customHeight="1" thickBot="1" x14ac:dyDescent="0.3">
      <c r="A56" s="6" t="s">
        <v>159</v>
      </c>
    </row>
    <row r="57" spans="1:1" ht="15" customHeight="1" thickBot="1" x14ac:dyDescent="0.3">
      <c r="A57" s="7" t="s">
        <v>160</v>
      </c>
    </row>
    <row r="58" spans="1:1" ht="15" customHeight="1" thickBot="1" x14ac:dyDescent="0.3">
      <c r="A58" s="6" t="s">
        <v>161</v>
      </c>
    </row>
    <row r="59" spans="1:1" ht="15" customHeight="1" thickBot="1" x14ac:dyDescent="0.3">
      <c r="A59" s="7" t="s">
        <v>162</v>
      </c>
    </row>
    <row r="60" spans="1:1" ht="15" customHeight="1" thickBot="1" x14ac:dyDescent="0.3">
      <c r="A60" s="6" t="s">
        <v>163</v>
      </c>
    </row>
    <row r="61" spans="1:1" ht="15" customHeight="1" thickBot="1" x14ac:dyDescent="0.3">
      <c r="A61" s="7" t="s">
        <v>164</v>
      </c>
    </row>
    <row r="62" spans="1:1" ht="15" customHeight="1" thickBot="1" x14ac:dyDescent="0.3">
      <c r="A62" s="6" t="s">
        <v>165</v>
      </c>
    </row>
    <row r="63" spans="1:1" ht="15" customHeight="1" thickBot="1" x14ac:dyDescent="0.3">
      <c r="A63" s="7" t="s">
        <v>166</v>
      </c>
    </row>
    <row r="64" spans="1:1" ht="24.75" customHeight="1" thickBot="1" x14ac:dyDescent="0.3">
      <c r="A64" s="6" t="s">
        <v>167</v>
      </c>
    </row>
    <row r="65" spans="1:1" ht="24.75" customHeight="1" thickBot="1" x14ac:dyDescent="0.3">
      <c r="A65" s="7" t="s">
        <v>168</v>
      </c>
    </row>
    <row r="66" spans="1:1" ht="15" customHeight="1" thickBot="1" x14ac:dyDescent="0.3">
      <c r="A66" s="6" t="s">
        <v>169</v>
      </c>
    </row>
    <row r="67" spans="1:1" ht="15" customHeight="1" thickBot="1" x14ac:dyDescent="0.3">
      <c r="A67" s="7" t="s">
        <v>170</v>
      </c>
    </row>
    <row r="68" spans="1:1" ht="15" customHeight="1" thickBot="1" x14ac:dyDescent="0.3">
      <c r="A68" s="6" t="s">
        <v>171</v>
      </c>
    </row>
    <row r="69" spans="1:1" ht="15" customHeight="1" thickBot="1" x14ac:dyDescent="0.3">
      <c r="A69" s="7" t="s">
        <v>172</v>
      </c>
    </row>
    <row r="70" spans="1:1" ht="15" customHeight="1" thickBot="1" x14ac:dyDescent="0.3">
      <c r="A70" s="6" t="s">
        <v>173</v>
      </c>
    </row>
    <row r="71" spans="1:1" ht="15" customHeight="1" thickBot="1" x14ac:dyDescent="0.3">
      <c r="A71" s="7" t="s">
        <v>174</v>
      </c>
    </row>
    <row r="72" spans="1:1" ht="15" customHeight="1" thickBot="1" x14ac:dyDescent="0.3">
      <c r="A72" s="6" t="s">
        <v>175</v>
      </c>
    </row>
    <row r="73" spans="1:1" ht="15" customHeight="1" thickBot="1" x14ac:dyDescent="0.3">
      <c r="A73" s="7" t="s">
        <v>176</v>
      </c>
    </row>
    <row r="74" spans="1:1" ht="15" customHeight="1" thickBot="1" x14ac:dyDescent="0.3">
      <c r="A74" s="6" t="s">
        <v>177</v>
      </c>
    </row>
    <row r="75" spans="1:1" ht="15" customHeight="1" thickBot="1" x14ac:dyDescent="0.3">
      <c r="A75" s="7" t="s">
        <v>178</v>
      </c>
    </row>
    <row r="76" spans="1:1" ht="15" customHeight="1" thickBot="1" x14ac:dyDescent="0.3">
      <c r="A76" s="6" t="s">
        <v>179</v>
      </c>
    </row>
    <row r="77" spans="1:1" ht="15" customHeight="1" thickBot="1" x14ac:dyDescent="0.3">
      <c r="A77" s="7" t="s">
        <v>180</v>
      </c>
    </row>
    <row r="78" spans="1:1" ht="15" customHeight="1" thickBot="1" x14ac:dyDescent="0.3">
      <c r="A78" s="6" t="s">
        <v>181</v>
      </c>
    </row>
    <row r="79" spans="1:1" ht="15" customHeight="1" thickBot="1" x14ac:dyDescent="0.3">
      <c r="A79" s="7" t="s">
        <v>182</v>
      </c>
    </row>
    <row r="80" spans="1:1" ht="15" customHeight="1" thickBot="1" x14ac:dyDescent="0.3">
      <c r="A80" s="6" t="s">
        <v>183</v>
      </c>
    </row>
    <row r="81" spans="1:1" ht="15" customHeight="1" thickBot="1" x14ac:dyDescent="0.3">
      <c r="A81" s="7" t="s">
        <v>184</v>
      </c>
    </row>
    <row r="82" spans="1:1" ht="15" customHeight="1" thickBot="1" x14ac:dyDescent="0.3">
      <c r="A82" s="6" t="s">
        <v>185</v>
      </c>
    </row>
    <row r="83" spans="1:1" ht="15" customHeight="1" thickBot="1" x14ac:dyDescent="0.3">
      <c r="A83" s="7" t="s">
        <v>186</v>
      </c>
    </row>
    <row r="84" spans="1:1" ht="15" customHeight="1" thickBot="1" x14ac:dyDescent="0.3">
      <c r="A84" s="6" t="s">
        <v>187</v>
      </c>
    </row>
    <row r="85" spans="1:1" ht="15" customHeight="1" thickBot="1" x14ac:dyDescent="0.3">
      <c r="A85" s="7" t="s">
        <v>188</v>
      </c>
    </row>
    <row r="86" spans="1:1" ht="15" customHeight="1" thickBot="1" x14ac:dyDescent="0.3">
      <c r="A86" s="6" t="s">
        <v>189</v>
      </c>
    </row>
    <row r="87" spans="1:1" ht="15" customHeight="1" thickBot="1" x14ac:dyDescent="0.3">
      <c r="A87" s="7" t="s">
        <v>190</v>
      </c>
    </row>
    <row r="88" spans="1:1" ht="15" customHeight="1" thickBot="1" x14ac:dyDescent="0.3">
      <c r="A88" s="6" t="s">
        <v>191</v>
      </c>
    </row>
    <row r="89" spans="1:1" ht="15" customHeight="1" thickBot="1" x14ac:dyDescent="0.3">
      <c r="A89" s="7" t="s">
        <v>192</v>
      </c>
    </row>
    <row r="90" spans="1:1" ht="15" customHeight="1" thickBot="1" x14ac:dyDescent="0.3">
      <c r="A90" s="6" t="s">
        <v>193</v>
      </c>
    </row>
    <row r="91" spans="1:1" ht="15" customHeight="1" thickBot="1" x14ac:dyDescent="0.3">
      <c r="A91" s="7" t="s">
        <v>194</v>
      </c>
    </row>
    <row r="92" spans="1:1" ht="15" customHeight="1" thickBot="1" x14ac:dyDescent="0.3">
      <c r="A92" s="6" t="s">
        <v>195</v>
      </c>
    </row>
    <row r="93" spans="1:1" ht="15" customHeight="1" thickBot="1" x14ac:dyDescent="0.3">
      <c r="A93" s="7" t="s">
        <v>196</v>
      </c>
    </row>
    <row r="94" spans="1:1" ht="15" customHeight="1" thickBot="1" x14ac:dyDescent="0.3">
      <c r="A94" s="6" t="s">
        <v>197</v>
      </c>
    </row>
    <row r="95" spans="1:1" ht="15" customHeight="1" thickBot="1" x14ac:dyDescent="0.3">
      <c r="A95" s="7" t="s">
        <v>198</v>
      </c>
    </row>
    <row r="96" spans="1:1" ht="15" customHeight="1" thickBot="1" x14ac:dyDescent="0.3">
      <c r="A96" s="6" t="s">
        <v>199</v>
      </c>
    </row>
    <row r="97" spans="1:1" ht="15" customHeight="1" thickBot="1" x14ac:dyDescent="0.3">
      <c r="A97" s="7" t="s">
        <v>200</v>
      </c>
    </row>
    <row r="98" spans="1:1" ht="15" customHeight="1" thickBot="1" x14ac:dyDescent="0.3">
      <c r="A98" s="6" t="s">
        <v>201</v>
      </c>
    </row>
    <row r="99" spans="1:1" ht="15" customHeight="1" thickBot="1" x14ac:dyDescent="0.3">
      <c r="A99" s="7" t="s">
        <v>202</v>
      </c>
    </row>
    <row r="100" spans="1:1" ht="15" customHeight="1" thickBot="1" x14ac:dyDescent="0.3">
      <c r="A100" s="6" t="s">
        <v>203</v>
      </c>
    </row>
    <row r="101" spans="1:1" ht="15" customHeight="1" thickBot="1" x14ac:dyDescent="0.3">
      <c r="A101" s="7" t="s">
        <v>204</v>
      </c>
    </row>
    <row r="102" spans="1:1" ht="15" customHeight="1" thickBot="1" x14ac:dyDescent="0.3">
      <c r="A102" s="6" t="s">
        <v>205</v>
      </c>
    </row>
    <row r="103" spans="1:1" ht="24.75" customHeight="1" thickBot="1" x14ac:dyDescent="0.3">
      <c r="A103" s="7" t="s">
        <v>206</v>
      </c>
    </row>
    <row r="104" spans="1:1" ht="15" customHeight="1" thickBot="1" x14ac:dyDescent="0.3">
      <c r="A104" s="6" t="s">
        <v>207</v>
      </c>
    </row>
    <row r="105" spans="1:1" ht="15" customHeight="1" thickBot="1" x14ac:dyDescent="0.3">
      <c r="A105" s="7" t="s">
        <v>208</v>
      </c>
    </row>
    <row r="106" spans="1:1" ht="15" customHeight="1" thickBot="1" x14ac:dyDescent="0.3">
      <c r="A106" s="6" t="s">
        <v>209</v>
      </c>
    </row>
    <row r="107" spans="1:1" ht="15" customHeight="1" thickBot="1" x14ac:dyDescent="0.3">
      <c r="A107" s="7" t="s">
        <v>210</v>
      </c>
    </row>
    <row r="108" spans="1:1" ht="15" customHeight="1" thickBot="1" x14ac:dyDescent="0.3">
      <c r="A108" s="6" t="s">
        <v>211</v>
      </c>
    </row>
    <row r="109" spans="1:1" ht="15" customHeight="1" thickBot="1" x14ac:dyDescent="0.3">
      <c r="A109" s="7" t="s">
        <v>212</v>
      </c>
    </row>
    <row r="110" spans="1:1" ht="15" customHeight="1" thickBot="1" x14ac:dyDescent="0.3">
      <c r="A110" s="6" t="s">
        <v>213</v>
      </c>
    </row>
    <row r="111" spans="1:1" ht="15" customHeight="1" thickBot="1" x14ac:dyDescent="0.3">
      <c r="A111" s="7" t="s">
        <v>214</v>
      </c>
    </row>
    <row r="112" spans="1:1" ht="15" customHeight="1" thickBot="1" x14ac:dyDescent="0.3">
      <c r="A112" s="6" t="s">
        <v>215</v>
      </c>
    </row>
    <row r="113" spans="1:1" ht="15" customHeight="1" thickBot="1" x14ac:dyDescent="0.3">
      <c r="A113" s="7" t="s">
        <v>216</v>
      </c>
    </row>
    <row r="114" spans="1:1" ht="15" customHeight="1" thickBot="1" x14ac:dyDescent="0.3">
      <c r="A114" s="6" t="s">
        <v>217</v>
      </c>
    </row>
    <row r="115" spans="1:1" ht="15" customHeight="1" thickBot="1" x14ac:dyDescent="0.3">
      <c r="A115" s="7" t="s">
        <v>218</v>
      </c>
    </row>
    <row r="116" spans="1:1" ht="15" customHeight="1" thickBot="1" x14ac:dyDescent="0.3">
      <c r="A116" s="6" t="s">
        <v>219</v>
      </c>
    </row>
    <row r="117" spans="1:1" ht="15" customHeight="1" thickBot="1" x14ac:dyDescent="0.3">
      <c r="A117" s="7" t="s">
        <v>220</v>
      </c>
    </row>
    <row r="118" spans="1:1" ht="15" customHeight="1" thickBot="1" x14ac:dyDescent="0.3">
      <c r="A118" s="6" t="s">
        <v>221</v>
      </c>
    </row>
    <row r="119" spans="1:1" ht="15" customHeight="1" thickBot="1" x14ac:dyDescent="0.3">
      <c r="A119" s="7" t="s">
        <v>222</v>
      </c>
    </row>
    <row r="120" spans="1:1" ht="15" customHeight="1" thickBot="1" x14ac:dyDescent="0.3">
      <c r="A120" s="6" t="s">
        <v>223</v>
      </c>
    </row>
    <row r="121" spans="1:1" ht="15" customHeight="1" thickBot="1" x14ac:dyDescent="0.3">
      <c r="A121" s="7" t="s">
        <v>224</v>
      </c>
    </row>
    <row r="122" spans="1:1" ht="15" customHeight="1" thickBot="1" x14ac:dyDescent="0.3">
      <c r="A122" s="6" t="s">
        <v>225</v>
      </c>
    </row>
    <row r="123" spans="1:1" ht="15" customHeight="1" thickBot="1" x14ac:dyDescent="0.3">
      <c r="A123" s="7" t="s">
        <v>226</v>
      </c>
    </row>
    <row r="124" spans="1:1" ht="15" customHeight="1" thickBot="1" x14ac:dyDescent="0.3">
      <c r="A124" s="6" t="s">
        <v>227</v>
      </c>
    </row>
    <row r="125" spans="1:1" ht="24.75" customHeight="1" thickBot="1" x14ac:dyDescent="0.3">
      <c r="A125" s="7" t="s">
        <v>228</v>
      </c>
    </row>
    <row r="126" spans="1:1" ht="15" customHeight="1" thickBot="1" x14ac:dyDescent="0.3">
      <c r="A126" s="6" t="s">
        <v>229</v>
      </c>
    </row>
    <row r="127" spans="1:1" ht="15" customHeight="1" thickBot="1" x14ac:dyDescent="0.3">
      <c r="A127" s="7" t="s">
        <v>230</v>
      </c>
    </row>
    <row r="128" spans="1:1" ht="15" customHeight="1" thickBot="1" x14ac:dyDescent="0.3">
      <c r="A128" s="6" t="s">
        <v>231</v>
      </c>
    </row>
    <row r="129" spans="1:1" ht="15" customHeight="1" thickBot="1" x14ac:dyDescent="0.3">
      <c r="A129" s="7" t="s">
        <v>232</v>
      </c>
    </row>
    <row r="130" spans="1:1" ht="15" customHeight="1" thickBot="1" x14ac:dyDescent="0.3">
      <c r="A130" s="6" t="s">
        <v>233</v>
      </c>
    </row>
    <row r="131" spans="1:1" ht="15" customHeight="1" thickBot="1" x14ac:dyDescent="0.3">
      <c r="A131" s="7" t="s">
        <v>234</v>
      </c>
    </row>
    <row r="132" spans="1:1" ht="15" customHeight="1" thickBot="1" x14ac:dyDescent="0.3">
      <c r="A132" s="6" t="s">
        <v>235</v>
      </c>
    </row>
    <row r="133" spans="1:1" ht="15" customHeight="1" thickBot="1" x14ac:dyDescent="0.3">
      <c r="A133" s="7" t="s">
        <v>236</v>
      </c>
    </row>
    <row r="134" spans="1:1" ht="15" customHeight="1" thickBot="1" x14ac:dyDescent="0.3">
      <c r="A134" s="6" t="s">
        <v>237</v>
      </c>
    </row>
    <row r="135" spans="1:1" ht="15" customHeight="1" thickBot="1" x14ac:dyDescent="0.3">
      <c r="A135" s="7" t="s">
        <v>238</v>
      </c>
    </row>
    <row r="136" spans="1:1" ht="15" customHeight="1" thickBot="1" x14ac:dyDescent="0.3">
      <c r="A136" s="6" t="s">
        <v>239</v>
      </c>
    </row>
    <row r="137" spans="1:1" ht="15" customHeight="1" thickBot="1" x14ac:dyDescent="0.3">
      <c r="A137" s="7" t="s">
        <v>240</v>
      </c>
    </row>
    <row r="138" spans="1:1" ht="15" customHeight="1" thickBot="1" x14ac:dyDescent="0.3">
      <c r="A138" s="6" t="s">
        <v>241</v>
      </c>
    </row>
    <row r="139" spans="1:1" ht="15" customHeight="1" thickBot="1" x14ac:dyDescent="0.3">
      <c r="A139" s="7" t="s">
        <v>242</v>
      </c>
    </row>
    <row r="140" spans="1:1" ht="15" customHeight="1" thickBot="1" x14ac:dyDescent="0.3">
      <c r="A140" s="6" t="s">
        <v>243</v>
      </c>
    </row>
    <row r="141" spans="1:1" ht="15" customHeight="1" thickBot="1" x14ac:dyDescent="0.3">
      <c r="A141" s="7" t="s">
        <v>244</v>
      </c>
    </row>
    <row r="142" spans="1:1" ht="15" customHeight="1" thickBot="1" x14ac:dyDescent="0.3">
      <c r="A142" s="6" t="s">
        <v>245</v>
      </c>
    </row>
    <row r="143" spans="1:1" ht="15" customHeight="1" thickBot="1" x14ac:dyDescent="0.3">
      <c r="A143" s="7" t="s">
        <v>246</v>
      </c>
    </row>
    <row r="144" spans="1:1" ht="15" customHeight="1" thickBot="1" x14ac:dyDescent="0.3">
      <c r="A144" s="6" t="s">
        <v>247</v>
      </c>
    </row>
    <row r="145" spans="1:1" ht="15" customHeight="1" thickBot="1" x14ac:dyDescent="0.3">
      <c r="A145" s="7" t="s">
        <v>248</v>
      </c>
    </row>
    <row r="146" spans="1:1" ht="24.75" customHeight="1" thickBot="1" x14ac:dyDescent="0.3">
      <c r="A146" s="6" t="s">
        <v>249</v>
      </c>
    </row>
    <row r="147" spans="1:1" ht="15" customHeight="1" thickBot="1" x14ac:dyDescent="0.3">
      <c r="A147" s="7" t="s">
        <v>250</v>
      </c>
    </row>
    <row r="148" spans="1:1" ht="15" customHeight="1" thickBot="1" x14ac:dyDescent="0.3">
      <c r="A148" s="6" t="s">
        <v>251</v>
      </c>
    </row>
    <row r="149" spans="1:1" ht="15" customHeight="1" thickBot="1" x14ac:dyDescent="0.3">
      <c r="A149" s="7" t="s">
        <v>252</v>
      </c>
    </row>
    <row r="150" spans="1:1" ht="15" customHeight="1" thickBot="1" x14ac:dyDescent="0.3">
      <c r="A150" s="6" t="s">
        <v>253</v>
      </c>
    </row>
    <row r="151" spans="1:1" ht="15" customHeight="1" thickBot="1" x14ac:dyDescent="0.3">
      <c r="A151" s="7" t="s">
        <v>254</v>
      </c>
    </row>
    <row r="152" spans="1:1" ht="15" customHeight="1" thickBot="1" x14ac:dyDescent="0.3">
      <c r="A152" s="6" t="s">
        <v>255</v>
      </c>
    </row>
    <row r="153" spans="1:1" ht="15" customHeight="1" thickBot="1" x14ac:dyDescent="0.3">
      <c r="A153" s="7" t="s">
        <v>256</v>
      </c>
    </row>
    <row r="154" spans="1:1" ht="15" customHeight="1" thickBot="1" x14ac:dyDescent="0.3">
      <c r="A154" s="6" t="s">
        <v>257</v>
      </c>
    </row>
    <row r="155" spans="1:1" ht="15" customHeight="1" thickBot="1" x14ac:dyDescent="0.3">
      <c r="A155" s="7" t="s">
        <v>258</v>
      </c>
    </row>
    <row r="156" spans="1:1" ht="15" customHeight="1" thickBot="1" x14ac:dyDescent="0.3">
      <c r="A156" s="6" t="s">
        <v>259</v>
      </c>
    </row>
    <row r="157" spans="1:1" ht="15" customHeight="1" thickBot="1" x14ac:dyDescent="0.3">
      <c r="A157" s="7" t="s">
        <v>260</v>
      </c>
    </row>
    <row r="158" spans="1:1" ht="15" customHeight="1" thickBot="1" x14ac:dyDescent="0.3">
      <c r="A158" s="6" t="s">
        <v>261</v>
      </c>
    </row>
    <row r="159" spans="1:1" ht="15" customHeight="1" thickBot="1" x14ac:dyDescent="0.3">
      <c r="A159" s="7" t="s">
        <v>262</v>
      </c>
    </row>
    <row r="160" spans="1:1" ht="15" customHeight="1" thickBot="1" x14ac:dyDescent="0.3">
      <c r="A160" s="6" t="s">
        <v>263</v>
      </c>
    </row>
    <row r="161" spans="1:1" ht="15" customHeight="1" thickBot="1" x14ac:dyDescent="0.3">
      <c r="A161" s="7" t="s">
        <v>264</v>
      </c>
    </row>
    <row r="162" spans="1:1" ht="15" customHeight="1" thickBot="1" x14ac:dyDescent="0.3">
      <c r="A162" s="6" t="s">
        <v>265</v>
      </c>
    </row>
    <row r="163" spans="1:1" ht="15" customHeight="1" thickBot="1" x14ac:dyDescent="0.3">
      <c r="A163" s="7" t="s">
        <v>266</v>
      </c>
    </row>
    <row r="164" spans="1:1" ht="15" customHeight="1" thickBot="1" x14ac:dyDescent="0.3">
      <c r="A164" s="6" t="s">
        <v>267</v>
      </c>
    </row>
    <row r="165" spans="1:1" ht="15" customHeight="1" thickBot="1" x14ac:dyDescent="0.3">
      <c r="A165" s="7" t="s">
        <v>268</v>
      </c>
    </row>
    <row r="166" spans="1:1" ht="15" customHeight="1" thickBot="1" x14ac:dyDescent="0.3">
      <c r="A166" s="6" t="s">
        <v>269</v>
      </c>
    </row>
    <row r="167" spans="1:1" ht="15" customHeight="1" thickBot="1" x14ac:dyDescent="0.3">
      <c r="A167" s="7" t="s">
        <v>270</v>
      </c>
    </row>
    <row r="168" spans="1:1" ht="15" customHeight="1" thickBot="1" x14ac:dyDescent="0.3">
      <c r="A168" s="6" t="s">
        <v>271</v>
      </c>
    </row>
    <row r="169" spans="1:1" ht="15" customHeight="1" thickBot="1" x14ac:dyDescent="0.3">
      <c r="A169" s="7" t="s">
        <v>272</v>
      </c>
    </row>
    <row r="170" spans="1:1" ht="15" customHeight="1" thickBot="1" x14ac:dyDescent="0.3">
      <c r="A170" s="6" t="s">
        <v>273</v>
      </c>
    </row>
    <row r="171" spans="1:1" ht="15" customHeight="1" thickBot="1" x14ac:dyDescent="0.3">
      <c r="A171" s="7" t="s">
        <v>274</v>
      </c>
    </row>
    <row r="172" spans="1:1" ht="15" customHeight="1" thickBot="1" x14ac:dyDescent="0.3">
      <c r="A172" s="6" t="s">
        <v>275</v>
      </c>
    </row>
    <row r="173" spans="1:1" ht="15" customHeight="1" thickBot="1" x14ac:dyDescent="0.3">
      <c r="A173" s="7" t="s">
        <v>276</v>
      </c>
    </row>
    <row r="174" spans="1:1" ht="15" customHeight="1" thickBot="1" x14ac:dyDescent="0.3">
      <c r="A174" s="6" t="s">
        <v>277</v>
      </c>
    </row>
    <row r="175" spans="1:1" ht="15" customHeight="1" thickBot="1" x14ac:dyDescent="0.3">
      <c r="A175" s="7" t="s">
        <v>278</v>
      </c>
    </row>
    <row r="176" spans="1:1" ht="15" customHeight="1" thickBot="1" x14ac:dyDescent="0.3">
      <c r="A176" s="6" t="s">
        <v>279</v>
      </c>
    </row>
    <row r="177" spans="1:1" ht="15" customHeight="1" thickBot="1" x14ac:dyDescent="0.3">
      <c r="A177" s="7" t="s">
        <v>280</v>
      </c>
    </row>
    <row r="178" spans="1:1" ht="15" customHeight="1" thickBot="1" x14ac:dyDescent="0.3">
      <c r="A178" s="6" t="s">
        <v>281</v>
      </c>
    </row>
    <row r="179" spans="1:1" ht="15" customHeight="1" thickBot="1" x14ac:dyDescent="0.3">
      <c r="A179" s="7" t="s">
        <v>282</v>
      </c>
    </row>
    <row r="180" spans="1:1" ht="15" customHeight="1" thickBot="1" x14ac:dyDescent="0.3">
      <c r="A180" s="6" t="s">
        <v>283</v>
      </c>
    </row>
    <row r="181" spans="1:1" ht="15" customHeight="1" thickBot="1" x14ac:dyDescent="0.3">
      <c r="A181" s="7" t="s">
        <v>284</v>
      </c>
    </row>
    <row r="182" spans="1:1" ht="15" customHeight="1" thickBot="1" x14ac:dyDescent="0.3">
      <c r="A182" s="6" t="s">
        <v>285</v>
      </c>
    </row>
    <row r="183" spans="1:1" ht="15" customHeight="1" thickBot="1" x14ac:dyDescent="0.3">
      <c r="A183" s="7" t="s">
        <v>286</v>
      </c>
    </row>
    <row r="184" spans="1:1" ht="15" customHeight="1" thickBot="1" x14ac:dyDescent="0.3">
      <c r="A184" s="6" t="s">
        <v>287</v>
      </c>
    </row>
    <row r="185" spans="1:1" ht="15" customHeight="1" thickBot="1" x14ac:dyDescent="0.3">
      <c r="A185" s="7" t="s">
        <v>288</v>
      </c>
    </row>
    <row r="186" spans="1:1" ht="15" customHeight="1" thickBot="1" x14ac:dyDescent="0.3">
      <c r="A186" s="6" t="s">
        <v>289</v>
      </c>
    </row>
    <row r="187" spans="1:1" ht="15" customHeight="1" thickBot="1" x14ac:dyDescent="0.3">
      <c r="A187" s="7" t="s">
        <v>290</v>
      </c>
    </row>
    <row r="188" spans="1:1" ht="15" customHeight="1" thickBot="1" x14ac:dyDescent="0.3">
      <c r="A188" s="6" t="s">
        <v>291</v>
      </c>
    </row>
    <row r="189" spans="1:1" ht="15" customHeight="1" thickBot="1" x14ac:dyDescent="0.3">
      <c r="A189" s="7" t="s">
        <v>292</v>
      </c>
    </row>
    <row r="190" spans="1:1" ht="15" customHeight="1" thickBot="1" x14ac:dyDescent="0.3">
      <c r="A190" s="6" t="s">
        <v>293</v>
      </c>
    </row>
    <row r="191" spans="1:1" ht="15" customHeight="1" thickBot="1" x14ac:dyDescent="0.3">
      <c r="A191" s="7" t="s">
        <v>294</v>
      </c>
    </row>
    <row r="192" spans="1:1" ht="15" customHeight="1" thickBot="1" x14ac:dyDescent="0.3">
      <c r="A192" s="6" t="s">
        <v>295</v>
      </c>
    </row>
    <row r="193" spans="1:1" ht="24.75" customHeight="1" thickBot="1" x14ac:dyDescent="0.3">
      <c r="A193" s="7" t="s">
        <v>296</v>
      </c>
    </row>
    <row r="194" spans="1:1" ht="15" customHeight="1" thickBot="1" x14ac:dyDescent="0.3">
      <c r="A194" s="7" t="s">
        <v>297</v>
      </c>
    </row>
    <row r="195" spans="1:1" ht="15" customHeight="1" thickBot="1" x14ac:dyDescent="0.3">
      <c r="A195" s="6" t="s">
        <v>298</v>
      </c>
    </row>
    <row r="196" spans="1:1" ht="15" customHeight="1" thickBot="1" x14ac:dyDescent="0.3">
      <c r="A196" s="7" t="s">
        <v>299</v>
      </c>
    </row>
    <row r="197" spans="1:1" ht="15" customHeight="1" thickBot="1" x14ac:dyDescent="0.3">
      <c r="A197" s="6" t="s">
        <v>300</v>
      </c>
    </row>
    <row r="198" spans="1:1" ht="15" customHeight="1" thickBot="1" x14ac:dyDescent="0.3">
      <c r="A198" s="7" t="s">
        <v>301</v>
      </c>
    </row>
    <row r="199" spans="1:1" ht="15" customHeight="1" thickBot="1" x14ac:dyDescent="0.3">
      <c r="A199" s="6" t="s">
        <v>302</v>
      </c>
    </row>
    <row r="200" spans="1:1" ht="15" customHeight="1" thickBot="1" x14ac:dyDescent="0.3">
      <c r="A200" s="7" t="s">
        <v>303</v>
      </c>
    </row>
    <row r="201" spans="1:1" ht="15" customHeight="1" thickBot="1" x14ac:dyDescent="0.3">
      <c r="A201" s="6" t="s">
        <v>304</v>
      </c>
    </row>
    <row r="202" spans="1:1" ht="15" customHeight="1" thickBot="1" x14ac:dyDescent="0.3">
      <c r="A202" s="7" t="s">
        <v>305</v>
      </c>
    </row>
    <row r="203" spans="1:1" ht="15" customHeight="1" thickBot="1" x14ac:dyDescent="0.3">
      <c r="A203" s="6" t="s">
        <v>306</v>
      </c>
    </row>
    <row r="204" spans="1:1" ht="15" customHeight="1" thickBot="1" x14ac:dyDescent="0.3">
      <c r="A204" s="7" t="s">
        <v>307</v>
      </c>
    </row>
    <row r="205" spans="1:1" ht="15" customHeight="1" thickBot="1" x14ac:dyDescent="0.3">
      <c r="A205" s="6" t="s">
        <v>308</v>
      </c>
    </row>
    <row r="206" spans="1:1" ht="15" customHeight="1" thickBot="1" x14ac:dyDescent="0.3">
      <c r="A206" s="7" t="s">
        <v>309</v>
      </c>
    </row>
    <row r="207" spans="1:1" ht="15" customHeight="1" thickBot="1" x14ac:dyDescent="0.3">
      <c r="A207" s="6" t="s">
        <v>310</v>
      </c>
    </row>
    <row r="208" spans="1:1" ht="15" customHeight="1" thickBot="1" x14ac:dyDescent="0.3">
      <c r="A208" s="7" t="s">
        <v>311</v>
      </c>
    </row>
    <row r="209" spans="1:1" ht="15" customHeight="1" thickBot="1" x14ac:dyDescent="0.3">
      <c r="A209" s="6" t="s">
        <v>312</v>
      </c>
    </row>
    <row r="210" spans="1:1" ht="24.75" customHeight="1" thickBot="1" x14ac:dyDescent="0.3">
      <c r="A210" s="7" t="s">
        <v>313</v>
      </c>
    </row>
    <row r="211" spans="1:1" ht="15" customHeight="1" thickBot="1" x14ac:dyDescent="0.3">
      <c r="A211" s="6" t="s">
        <v>314</v>
      </c>
    </row>
    <row r="212" spans="1:1" ht="15" customHeight="1" thickBot="1" x14ac:dyDescent="0.3">
      <c r="A212" s="7" t="s">
        <v>315</v>
      </c>
    </row>
    <row r="213" spans="1:1" ht="15" customHeight="1" thickBot="1" x14ac:dyDescent="0.3">
      <c r="A213" s="6" t="s">
        <v>316</v>
      </c>
    </row>
    <row r="214" spans="1:1" ht="15" customHeight="1" thickBot="1" x14ac:dyDescent="0.3">
      <c r="A214" s="7" t="s">
        <v>317</v>
      </c>
    </row>
    <row r="215" spans="1:1" ht="15" customHeight="1" thickBot="1" x14ac:dyDescent="0.3">
      <c r="A215" s="6" t="s">
        <v>318</v>
      </c>
    </row>
    <row r="216" spans="1:1" ht="15" customHeight="1" thickBot="1" x14ac:dyDescent="0.3">
      <c r="A216" s="7" t="s">
        <v>319</v>
      </c>
    </row>
    <row r="217" spans="1:1" ht="24.75" customHeight="1" thickBot="1" x14ac:dyDescent="0.3">
      <c r="A217" s="6" t="s">
        <v>320</v>
      </c>
    </row>
    <row r="218" spans="1:1" ht="15" customHeight="1" thickBot="1" x14ac:dyDescent="0.3">
      <c r="A218" s="7" t="s">
        <v>321</v>
      </c>
    </row>
    <row r="219" spans="1:1" ht="15" customHeight="1" thickBot="1" x14ac:dyDescent="0.3">
      <c r="A219" s="6" t="s">
        <v>322</v>
      </c>
    </row>
    <row r="220" spans="1:1" ht="15" customHeight="1" thickBot="1" x14ac:dyDescent="0.3">
      <c r="A220" s="7" t="s">
        <v>323</v>
      </c>
    </row>
    <row r="221" spans="1:1" ht="15" customHeight="1" thickBot="1" x14ac:dyDescent="0.3">
      <c r="A221" s="6" t="s">
        <v>324</v>
      </c>
    </row>
    <row r="222" spans="1:1" ht="15" customHeight="1" thickBot="1" x14ac:dyDescent="0.3">
      <c r="A222" s="7" t="s">
        <v>325</v>
      </c>
    </row>
    <row r="223" spans="1:1" ht="15" customHeight="1" thickBot="1" x14ac:dyDescent="0.3">
      <c r="A223" s="6" t="s">
        <v>326</v>
      </c>
    </row>
    <row r="224" spans="1:1" ht="15" customHeight="1" thickBot="1" x14ac:dyDescent="0.3">
      <c r="A224" s="7" t="s">
        <v>327</v>
      </c>
    </row>
    <row r="225" spans="1:1" ht="15" customHeight="1" thickBot="1" x14ac:dyDescent="0.3">
      <c r="A225" s="6" t="s">
        <v>328</v>
      </c>
    </row>
    <row r="226" spans="1:1" ht="15" customHeight="1" thickBot="1" x14ac:dyDescent="0.3">
      <c r="A226" s="7" t="s">
        <v>329</v>
      </c>
    </row>
    <row r="227" spans="1:1" ht="15" customHeight="1" thickBot="1" x14ac:dyDescent="0.3">
      <c r="A227" s="6" t="s">
        <v>330</v>
      </c>
    </row>
    <row r="228" spans="1:1" ht="15" customHeight="1" thickBot="1" x14ac:dyDescent="0.3">
      <c r="A228" s="7" t="s">
        <v>331</v>
      </c>
    </row>
    <row r="229" spans="1:1" ht="15" customHeight="1" thickBot="1" x14ac:dyDescent="0.3">
      <c r="A229" s="6" t="s">
        <v>332</v>
      </c>
    </row>
    <row r="230" spans="1:1" ht="15" customHeight="1" thickBot="1" x14ac:dyDescent="0.3">
      <c r="A230" s="7" t="s">
        <v>333</v>
      </c>
    </row>
    <row r="231" spans="1:1" ht="15" customHeight="1" thickBot="1" x14ac:dyDescent="0.3">
      <c r="A231" s="6" t="s">
        <v>334</v>
      </c>
    </row>
    <row r="232" spans="1:1" ht="15" customHeight="1" thickBot="1" x14ac:dyDescent="0.3">
      <c r="A232" s="7" t="s">
        <v>335</v>
      </c>
    </row>
    <row r="233" spans="1:1" ht="15" customHeight="1" thickBot="1" x14ac:dyDescent="0.3">
      <c r="A233" s="6" t="s">
        <v>336</v>
      </c>
    </row>
    <row r="234" spans="1:1" ht="15" customHeight="1" thickBot="1" x14ac:dyDescent="0.3">
      <c r="A234" s="7" t="s">
        <v>337</v>
      </c>
    </row>
    <row r="235" spans="1:1" ht="15" customHeight="1" thickBot="1" x14ac:dyDescent="0.3">
      <c r="A235" s="6" t="s">
        <v>338</v>
      </c>
    </row>
    <row r="236" spans="1:1" ht="24.75" customHeight="1" thickBot="1" x14ac:dyDescent="0.3">
      <c r="A236" s="7" t="s">
        <v>339</v>
      </c>
    </row>
    <row r="237" spans="1:1" ht="15" customHeight="1" thickBot="1" x14ac:dyDescent="0.3">
      <c r="A237" s="6" t="s">
        <v>340</v>
      </c>
    </row>
    <row r="238" spans="1:1" ht="24.75" customHeight="1" thickBot="1" x14ac:dyDescent="0.3">
      <c r="A238" s="7" t="s">
        <v>341</v>
      </c>
    </row>
    <row r="239" spans="1:1" ht="15" customHeight="1" thickBot="1" x14ac:dyDescent="0.3">
      <c r="A239" s="6" t="s">
        <v>342</v>
      </c>
    </row>
    <row r="240" spans="1:1" ht="15" customHeight="1" thickBot="1" x14ac:dyDescent="0.3">
      <c r="A240" s="7" t="s">
        <v>343</v>
      </c>
    </row>
    <row r="241" spans="1:1" ht="15" customHeight="1" thickBot="1" x14ac:dyDescent="0.3">
      <c r="A241" s="6" t="s">
        <v>344</v>
      </c>
    </row>
    <row r="242" spans="1:1" ht="15" customHeight="1" thickBot="1" x14ac:dyDescent="0.3">
      <c r="A242" s="7" t="s">
        <v>345</v>
      </c>
    </row>
    <row r="243" spans="1:1" ht="15" customHeight="1" thickBot="1" x14ac:dyDescent="0.3">
      <c r="A243" s="6" t="s">
        <v>346</v>
      </c>
    </row>
    <row r="244" spans="1:1" ht="24.75" customHeight="1" thickBot="1" x14ac:dyDescent="0.3">
      <c r="A244" s="7" t="s">
        <v>347</v>
      </c>
    </row>
    <row r="245" spans="1:1" ht="15" customHeight="1" thickBot="1" x14ac:dyDescent="0.3">
      <c r="A245" s="6" t="s">
        <v>348</v>
      </c>
    </row>
    <row r="246" spans="1:1" ht="15" customHeight="1" thickBot="1" x14ac:dyDescent="0.3">
      <c r="A246" s="7" t="s">
        <v>349</v>
      </c>
    </row>
    <row r="247" spans="1:1" ht="15" customHeight="1" thickBot="1" x14ac:dyDescent="0.3">
      <c r="A247" s="6" t="s">
        <v>350</v>
      </c>
    </row>
    <row r="248" spans="1:1" ht="15" customHeight="1" thickBot="1" x14ac:dyDescent="0.3">
      <c r="A248" s="7" t="s">
        <v>351</v>
      </c>
    </row>
    <row r="249" spans="1:1" ht="15" customHeight="1" thickBot="1" x14ac:dyDescent="0.3">
      <c r="A249" s="6" t="s">
        <v>352</v>
      </c>
    </row>
    <row r="250" spans="1:1" x14ac:dyDescent="0.25">
      <c r="A250" s="7" t="s">
        <v>353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3">
    <tabColor theme="3" tint="0.499984740745262"/>
  </sheetPr>
  <dimension ref="A1:A7"/>
  <sheetViews>
    <sheetView showGridLines="0" workbookViewId="0">
      <selection activeCell="A2" sqref="A2:A7"/>
    </sheetView>
  </sheetViews>
  <sheetFormatPr defaultColWidth="8.85546875" defaultRowHeight="15" x14ac:dyDescent="0.25"/>
  <sheetData>
    <row r="1" spans="1:1" x14ac:dyDescent="0.25">
      <c r="A1" s="2" t="s">
        <v>354</v>
      </c>
    </row>
    <row r="2" spans="1:1" x14ac:dyDescent="0.25">
      <c r="A2" s="2" t="s">
        <v>355</v>
      </c>
    </row>
    <row r="3" spans="1:1" x14ac:dyDescent="0.25">
      <c r="A3" s="2" t="s">
        <v>356</v>
      </c>
    </row>
    <row r="4" spans="1:1" x14ac:dyDescent="0.25">
      <c r="A4" s="2" t="s">
        <v>357</v>
      </c>
    </row>
    <row r="5" spans="1:1" x14ac:dyDescent="0.25">
      <c r="A5" s="2" t="s">
        <v>358</v>
      </c>
    </row>
    <row r="6" spans="1:1" x14ac:dyDescent="0.25">
      <c r="A6" s="2" t="s">
        <v>359</v>
      </c>
    </row>
    <row r="7" spans="1:1" x14ac:dyDescent="0.25">
      <c r="A7" s="2" t="s">
        <v>360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1">
    <tabColor theme="3" tint="0.499984740745262"/>
  </sheetPr>
  <dimension ref="A1:A10"/>
  <sheetViews>
    <sheetView showGridLines="0" workbookViewId="0">
      <selection activeCell="A10" sqref="A10"/>
    </sheetView>
  </sheetViews>
  <sheetFormatPr defaultColWidth="8.85546875" defaultRowHeight="15" x14ac:dyDescent="0.25"/>
  <cols>
    <col min="1" max="1" width="12.28515625" customWidth="1"/>
  </cols>
  <sheetData>
    <row r="1" spans="1:1" x14ac:dyDescent="0.25">
      <c r="A1" s="29" t="s">
        <v>361</v>
      </c>
    </row>
    <row r="2" spans="1:1" x14ac:dyDescent="0.25">
      <c r="A2" s="2" t="s">
        <v>362</v>
      </c>
    </row>
    <row r="3" spans="1:1" x14ac:dyDescent="0.25">
      <c r="A3" s="2" t="s">
        <v>363</v>
      </c>
    </row>
    <row r="4" spans="1:1" x14ac:dyDescent="0.25">
      <c r="A4" s="2" t="s">
        <v>364</v>
      </c>
    </row>
    <row r="5" spans="1:1" x14ac:dyDescent="0.25">
      <c r="A5" s="2" t="s">
        <v>365</v>
      </c>
    </row>
    <row r="6" spans="1:1" x14ac:dyDescent="0.25">
      <c r="A6" s="2" t="s">
        <v>366</v>
      </c>
    </row>
    <row r="7" spans="1:1" x14ac:dyDescent="0.25">
      <c r="A7" s="2" t="s">
        <v>367</v>
      </c>
    </row>
    <row r="8" spans="1:1" x14ac:dyDescent="0.25">
      <c r="A8" s="2" t="s">
        <v>368</v>
      </c>
    </row>
    <row r="9" spans="1:1" x14ac:dyDescent="0.25">
      <c r="A9" s="2" t="s">
        <v>369</v>
      </c>
    </row>
    <row r="10" spans="1:1" x14ac:dyDescent="0.25">
      <c r="A10" s="2" t="s">
        <v>370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499984740745262"/>
    <pageSetUpPr fitToPage="1"/>
  </sheetPr>
  <dimension ref="A1:U57"/>
  <sheetViews>
    <sheetView showGridLines="0" showWhiteSpace="0" view="pageBreakPreview" zoomScaleNormal="100" zoomScaleSheetLayoutView="100" workbookViewId="0">
      <selection activeCell="M8" sqref="M8"/>
    </sheetView>
  </sheetViews>
  <sheetFormatPr defaultColWidth="8.85546875" defaultRowHeight="15" x14ac:dyDescent="0.25"/>
  <cols>
    <col min="1" max="1" width="0.7109375" style="320" customWidth="1"/>
    <col min="2" max="2" width="19.7109375" style="320" customWidth="1"/>
    <col min="3" max="3" width="21" style="320" customWidth="1"/>
    <col min="4" max="4" width="23.5703125" style="320" customWidth="1"/>
    <col min="5" max="5" width="17.7109375" style="320" customWidth="1"/>
    <col min="6" max="6" width="37.5703125" style="320" customWidth="1"/>
    <col min="7" max="7" width="26.5703125" style="320" customWidth="1"/>
    <col min="8" max="8" width="42.85546875" style="320" customWidth="1"/>
    <col min="9" max="10" width="17.7109375" style="320" customWidth="1"/>
    <col min="11" max="11" width="22" style="320" customWidth="1"/>
    <col min="12" max="12" width="7.42578125" style="320" customWidth="1"/>
    <col min="13" max="13" width="139" style="320" customWidth="1"/>
    <col min="14" max="14" width="50" style="320" customWidth="1"/>
    <col min="15" max="16384" width="8.85546875" style="320"/>
  </cols>
  <sheetData>
    <row r="1" spans="1:12" ht="14.45" customHeight="1" x14ac:dyDescent="0.25">
      <c r="A1" s="393"/>
      <c r="B1" s="396" t="s">
        <v>371</v>
      </c>
      <c r="C1" s="323"/>
      <c r="D1" s="323"/>
      <c r="E1" s="323"/>
      <c r="F1" s="323"/>
      <c r="G1" s="323"/>
      <c r="H1" s="323"/>
      <c r="I1" s="323"/>
    </row>
    <row r="2" spans="1:12" x14ac:dyDescent="0.25">
      <c r="A2" s="393"/>
      <c r="B2" s="323"/>
      <c r="C2" s="323"/>
      <c r="D2" s="323"/>
      <c r="E2" s="323"/>
      <c r="F2" s="323"/>
      <c r="G2" s="323"/>
      <c r="H2" s="323"/>
      <c r="I2" s="323"/>
    </row>
    <row r="3" spans="1:12" x14ac:dyDescent="0.25">
      <c r="A3" s="393"/>
      <c r="B3" s="397" t="s">
        <v>372</v>
      </c>
      <c r="C3" s="323"/>
      <c r="D3" s="323"/>
      <c r="E3" s="323"/>
      <c r="F3" s="323"/>
      <c r="G3" s="323"/>
      <c r="H3" s="323"/>
      <c r="I3" s="323"/>
    </row>
    <row r="4" spans="1:12" x14ac:dyDescent="0.25">
      <c r="A4" s="393"/>
      <c r="B4" s="398"/>
      <c r="C4" s="398"/>
      <c r="D4" s="398"/>
      <c r="E4" s="398"/>
      <c r="F4" s="398"/>
      <c r="G4" s="398"/>
      <c r="H4" s="398"/>
      <c r="I4" s="398"/>
    </row>
    <row r="5" spans="1:12" x14ac:dyDescent="0.25">
      <c r="A5" s="393"/>
      <c r="B5" s="399" t="s">
        <v>373</v>
      </c>
      <c r="C5" s="400"/>
      <c r="D5" s="400"/>
      <c r="E5" s="400"/>
      <c r="F5" s="400"/>
      <c r="G5" s="400"/>
      <c r="H5" s="400"/>
      <c r="I5" s="400"/>
      <c r="J5" s="401"/>
      <c r="K5" s="402"/>
    </row>
    <row r="6" spans="1:12" ht="45" x14ac:dyDescent="0.25">
      <c r="A6" s="393"/>
      <c r="B6" s="403" t="s">
        <v>374</v>
      </c>
      <c r="C6" s="403" t="s">
        <v>375</v>
      </c>
      <c r="D6" s="403" t="s">
        <v>376</v>
      </c>
      <c r="E6" s="403" t="s">
        <v>377</v>
      </c>
      <c r="F6" s="403" t="s">
        <v>378</v>
      </c>
      <c r="G6" s="403" t="s">
        <v>379</v>
      </c>
      <c r="H6" s="403" t="s">
        <v>380</v>
      </c>
      <c r="I6" s="403" t="s">
        <v>381</v>
      </c>
      <c r="J6" s="403" t="s">
        <v>382</v>
      </c>
      <c r="K6" s="402"/>
    </row>
    <row r="7" spans="1:12" ht="75" customHeight="1" x14ac:dyDescent="0.25">
      <c r="A7" s="393"/>
      <c r="B7" s="404" t="s">
        <v>383</v>
      </c>
      <c r="C7" s="404" t="s">
        <v>384</v>
      </c>
      <c r="D7" s="405" t="s">
        <v>385</v>
      </c>
      <c r="E7" s="405" t="s">
        <v>386</v>
      </c>
      <c r="F7" s="405" t="s">
        <v>387</v>
      </c>
      <c r="G7" s="405" t="s">
        <v>388</v>
      </c>
      <c r="H7" s="405" t="s">
        <v>389</v>
      </c>
      <c r="I7" s="406">
        <v>0.7</v>
      </c>
      <c r="J7" s="405" t="s">
        <v>90</v>
      </c>
      <c r="K7" s="402"/>
    </row>
    <row r="8" spans="1:12" ht="147.75" customHeight="1" x14ac:dyDescent="0.25">
      <c r="A8" s="393"/>
      <c r="B8" s="407"/>
      <c r="C8" s="407"/>
      <c r="D8" s="405" t="s">
        <v>390</v>
      </c>
      <c r="E8" s="405" t="s">
        <v>391</v>
      </c>
      <c r="F8" s="405" t="s">
        <v>392</v>
      </c>
      <c r="G8" s="405" t="s">
        <v>393</v>
      </c>
      <c r="H8" s="405" t="s">
        <v>394</v>
      </c>
      <c r="I8" s="406">
        <v>0.65</v>
      </c>
      <c r="J8" s="405" t="s">
        <v>90</v>
      </c>
      <c r="K8" s="402"/>
    </row>
    <row r="9" spans="1:12" ht="130.5" customHeight="1" x14ac:dyDescent="0.25">
      <c r="A9" s="393"/>
      <c r="B9" s="407"/>
      <c r="C9" s="407"/>
      <c r="D9" s="405" t="s">
        <v>395</v>
      </c>
      <c r="E9" s="405" t="s">
        <v>396</v>
      </c>
      <c r="F9" s="405" t="s">
        <v>397</v>
      </c>
      <c r="G9" s="405" t="s">
        <v>398</v>
      </c>
      <c r="H9" s="405" t="s">
        <v>399</v>
      </c>
      <c r="I9" s="406">
        <v>0.33</v>
      </c>
      <c r="J9" s="405" t="s">
        <v>90</v>
      </c>
      <c r="K9" s="402"/>
    </row>
    <row r="10" spans="1:12" ht="286.5" customHeight="1" x14ac:dyDescent="0.25">
      <c r="A10" s="393"/>
      <c r="B10" s="407"/>
      <c r="C10" s="408"/>
      <c r="D10" s="405" t="s">
        <v>400</v>
      </c>
      <c r="E10" s="405" t="s">
        <v>401</v>
      </c>
      <c r="F10" s="405" t="s">
        <v>402</v>
      </c>
      <c r="G10" s="405" t="s">
        <v>403</v>
      </c>
      <c r="H10" s="405" t="s">
        <v>404</v>
      </c>
      <c r="I10" s="406">
        <v>0.35</v>
      </c>
      <c r="J10" s="405" t="s">
        <v>90</v>
      </c>
      <c r="K10" s="402"/>
    </row>
    <row r="11" spans="1:12" ht="382.5" customHeight="1" x14ac:dyDescent="0.25">
      <c r="A11" s="393"/>
      <c r="B11" s="407"/>
      <c r="C11" s="404" t="s">
        <v>405</v>
      </c>
      <c r="D11" s="405" t="s">
        <v>406</v>
      </c>
      <c r="E11" s="405" t="s">
        <v>407</v>
      </c>
      <c r="F11" s="405" t="s">
        <v>408</v>
      </c>
      <c r="G11" s="405" t="s">
        <v>409</v>
      </c>
      <c r="H11" s="405" t="s">
        <v>410</v>
      </c>
      <c r="I11" s="406">
        <v>0.69</v>
      </c>
      <c r="J11" s="405" t="s">
        <v>90</v>
      </c>
      <c r="K11" s="402"/>
    </row>
    <row r="12" spans="1:12" ht="66" customHeight="1" x14ac:dyDescent="0.25">
      <c r="A12" s="393"/>
      <c r="B12" s="407"/>
      <c r="C12" s="407"/>
      <c r="D12" s="405" t="s">
        <v>411</v>
      </c>
      <c r="E12" s="405" t="s">
        <v>412</v>
      </c>
      <c r="F12" s="405" t="s">
        <v>413</v>
      </c>
      <c r="G12" s="405" t="s">
        <v>414</v>
      </c>
      <c r="H12" s="405" t="s">
        <v>415</v>
      </c>
      <c r="I12" s="406">
        <v>1</v>
      </c>
      <c r="J12" s="405" t="s">
        <v>91</v>
      </c>
      <c r="K12" s="402"/>
    </row>
    <row r="13" spans="1:12" ht="235.5" customHeight="1" x14ac:dyDescent="0.25">
      <c r="A13" s="393"/>
      <c r="B13" s="407"/>
      <c r="C13" s="407"/>
      <c r="D13" s="405" t="s">
        <v>416</v>
      </c>
      <c r="E13" s="405" t="s">
        <v>417</v>
      </c>
      <c r="F13" s="405" t="s">
        <v>418</v>
      </c>
      <c r="G13" s="405" t="s">
        <v>419</v>
      </c>
      <c r="H13" s="405" t="s">
        <v>420</v>
      </c>
      <c r="I13" s="406">
        <v>1</v>
      </c>
      <c r="J13" s="405" t="s">
        <v>87</v>
      </c>
      <c r="K13" s="402"/>
    </row>
    <row r="14" spans="1:12" ht="139.5" customHeight="1" x14ac:dyDescent="0.25">
      <c r="A14" s="393"/>
      <c r="B14" s="407"/>
      <c r="C14" s="407"/>
      <c r="D14" s="405" t="s">
        <v>421</v>
      </c>
      <c r="E14" s="405" t="s">
        <v>422</v>
      </c>
      <c r="F14" s="405" t="s">
        <v>423</v>
      </c>
      <c r="G14" s="405"/>
      <c r="H14" s="405" t="s">
        <v>424</v>
      </c>
      <c r="I14" s="406">
        <v>0</v>
      </c>
      <c r="J14" s="405" t="s">
        <v>88</v>
      </c>
      <c r="K14" s="402"/>
    </row>
    <row r="15" spans="1:12" ht="100.5" customHeight="1" x14ac:dyDescent="0.3">
      <c r="A15" s="393"/>
      <c r="B15" s="407"/>
      <c r="C15" s="407"/>
      <c r="D15" s="405" t="s">
        <v>425</v>
      </c>
      <c r="E15" s="405" t="s">
        <v>426</v>
      </c>
      <c r="F15" s="405" t="s">
        <v>427</v>
      </c>
      <c r="G15" s="405" t="s">
        <v>428</v>
      </c>
      <c r="H15" s="405" t="s">
        <v>429</v>
      </c>
      <c r="I15" s="409">
        <v>0</v>
      </c>
      <c r="J15" s="405" t="s">
        <v>88</v>
      </c>
      <c r="K15" s="410"/>
      <c r="L15" s="326"/>
    </row>
    <row r="16" spans="1:12" ht="105" customHeight="1" x14ac:dyDescent="0.3">
      <c r="A16" s="393"/>
      <c r="B16" s="407"/>
      <c r="C16" s="407"/>
      <c r="D16" s="405" t="s">
        <v>430</v>
      </c>
      <c r="E16" s="405" t="s">
        <v>431</v>
      </c>
      <c r="F16" s="405" t="s">
        <v>432</v>
      </c>
      <c r="G16" s="405" t="s">
        <v>433</v>
      </c>
      <c r="H16" s="405" t="s">
        <v>434</v>
      </c>
      <c r="I16" s="406">
        <v>0.7</v>
      </c>
      <c r="J16" s="405" t="s">
        <v>90</v>
      </c>
      <c r="K16" s="411"/>
      <c r="L16" s="326"/>
    </row>
    <row r="17" spans="1:12" ht="113.25" customHeight="1" x14ac:dyDescent="0.3">
      <c r="A17" s="393"/>
      <c r="B17" s="407"/>
      <c r="C17" s="407"/>
      <c r="D17" s="412" t="s">
        <v>435</v>
      </c>
      <c r="E17" s="412" t="s">
        <v>436</v>
      </c>
      <c r="F17" s="412" t="s">
        <v>437</v>
      </c>
      <c r="G17" s="404"/>
      <c r="H17" s="405" t="s">
        <v>438</v>
      </c>
      <c r="I17" s="406">
        <v>1</v>
      </c>
      <c r="J17" s="405" t="s">
        <v>91</v>
      </c>
      <c r="K17" s="413"/>
      <c r="L17" s="326"/>
    </row>
    <row r="18" spans="1:12" ht="138" customHeight="1" x14ac:dyDescent="0.3">
      <c r="A18" s="393"/>
      <c r="B18" s="407"/>
      <c r="C18" s="408"/>
      <c r="D18" s="409" t="s">
        <v>439</v>
      </c>
      <c r="E18" s="412" t="s">
        <v>440</v>
      </c>
      <c r="F18" s="409" t="s">
        <v>441</v>
      </c>
      <c r="G18" s="408"/>
      <c r="H18" s="405" t="s">
        <v>442</v>
      </c>
      <c r="I18" s="406">
        <v>0.5</v>
      </c>
      <c r="J18" s="405" t="s">
        <v>90</v>
      </c>
      <c r="K18" s="413"/>
      <c r="L18" s="326"/>
    </row>
    <row r="19" spans="1:12" ht="105" customHeight="1" x14ac:dyDescent="0.3">
      <c r="A19" s="393"/>
      <c r="B19" s="407"/>
      <c r="C19" s="414" t="s">
        <v>443</v>
      </c>
      <c r="D19" s="405" t="s">
        <v>444</v>
      </c>
      <c r="E19" s="405" t="s">
        <v>445</v>
      </c>
      <c r="F19" s="415" t="s">
        <v>446</v>
      </c>
      <c r="G19" s="405" t="s">
        <v>447</v>
      </c>
      <c r="H19" s="405" t="s">
        <v>448</v>
      </c>
      <c r="I19" s="406">
        <v>0</v>
      </c>
      <c r="J19" s="405" t="s">
        <v>88</v>
      </c>
      <c r="K19" s="411"/>
      <c r="L19" s="326"/>
    </row>
    <row r="20" spans="1:12" ht="91.5" customHeight="1" x14ac:dyDescent="0.3">
      <c r="A20" s="393"/>
      <c r="B20" s="407"/>
      <c r="C20" s="407"/>
      <c r="D20" s="405" t="s">
        <v>449</v>
      </c>
      <c r="E20" s="405" t="s">
        <v>450</v>
      </c>
      <c r="F20" s="415" t="s">
        <v>451</v>
      </c>
      <c r="G20" s="405" t="s">
        <v>452</v>
      </c>
      <c r="H20" s="405" t="s">
        <v>453</v>
      </c>
      <c r="I20" s="406">
        <v>1</v>
      </c>
      <c r="J20" s="405" t="s">
        <v>90</v>
      </c>
      <c r="K20" s="411"/>
      <c r="L20" s="326"/>
    </row>
    <row r="21" spans="1:12" ht="168.75" customHeight="1" x14ac:dyDescent="0.3">
      <c r="A21" s="393"/>
      <c r="B21" s="407"/>
      <c r="C21" s="407"/>
      <c r="D21" s="405" t="s">
        <v>454</v>
      </c>
      <c r="E21" s="405" t="s">
        <v>455</v>
      </c>
      <c r="F21" s="415" t="s">
        <v>456</v>
      </c>
      <c r="G21" s="405" t="s">
        <v>457</v>
      </c>
      <c r="H21" s="405" t="s">
        <v>458</v>
      </c>
      <c r="I21" s="406">
        <v>0</v>
      </c>
      <c r="J21" s="405" t="s">
        <v>88</v>
      </c>
      <c r="K21" s="410"/>
      <c r="L21" s="326"/>
    </row>
    <row r="22" spans="1:12" ht="168.75" customHeight="1" x14ac:dyDescent="0.3">
      <c r="A22" s="393"/>
      <c r="B22" s="407"/>
      <c r="C22" s="407"/>
      <c r="D22" s="405" t="s">
        <v>459</v>
      </c>
      <c r="E22" s="405" t="s">
        <v>460</v>
      </c>
      <c r="F22" s="415" t="s">
        <v>461</v>
      </c>
      <c r="G22" s="405" t="s">
        <v>462</v>
      </c>
      <c r="H22" s="416" t="s">
        <v>463</v>
      </c>
      <c r="I22" s="406">
        <v>0.8</v>
      </c>
      <c r="J22" s="405" t="s">
        <v>90</v>
      </c>
      <c r="K22" s="411"/>
      <c r="L22" s="326"/>
    </row>
    <row r="23" spans="1:12" ht="87" customHeight="1" x14ac:dyDescent="0.3">
      <c r="A23" s="393"/>
      <c r="B23" s="407"/>
      <c r="C23" s="407"/>
      <c r="D23" s="405" t="s">
        <v>464</v>
      </c>
      <c r="E23" s="405" t="s">
        <v>465</v>
      </c>
      <c r="F23" s="415" t="s">
        <v>466</v>
      </c>
      <c r="G23" s="405" t="s">
        <v>467</v>
      </c>
      <c r="H23" s="405" t="s">
        <v>468</v>
      </c>
      <c r="I23" s="406">
        <v>0.3</v>
      </c>
      <c r="J23" s="405" t="s">
        <v>52</v>
      </c>
      <c r="K23" s="411"/>
      <c r="L23" s="326"/>
    </row>
    <row r="24" spans="1:12" ht="91.5" customHeight="1" x14ac:dyDescent="0.3">
      <c r="A24" s="393"/>
      <c r="B24" s="407"/>
      <c r="C24" s="407"/>
      <c r="D24" s="405" t="s">
        <v>469</v>
      </c>
      <c r="E24" s="405" t="s">
        <v>470</v>
      </c>
      <c r="F24" s="415" t="s">
        <v>471</v>
      </c>
      <c r="G24" s="405" t="s">
        <v>472</v>
      </c>
      <c r="H24" s="405" t="s">
        <v>473</v>
      </c>
      <c r="I24" s="406">
        <v>0</v>
      </c>
      <c r="J24" s="405" t="s">
        <v>89</v>
      </c>
      <c r="K24" s="411"/>
      <c r="L24" s="326"/>
    </row>
    <row r="25" spans="1:12" ht="200.25" customHeight="1" x14ac:dyDescent="0.3">
      <c r="A25" s="393"/>
      <c r="B25" s="407"/>
      <c r="C25" s="407"/>
      <c r="D25" s="405" t="s">
        <v>474</v>
      </c>
      <c r="E25" s="405" t="s">
        <v>475</v>
      </c>
      <c r="F25" s="406" t="s">
        <v>476</v>
      </c>
      <c r="G25" s="405" t="s">
        <v>477</v>
      </c>
      <c r="H25" s="405" t="s">
        <v>478</v>
      </c>
      <c r="I25" s="406">
        <v>0.25</v>
      </c>
      <c r="J25" s="405" t="s">
        <v>52</v>
      </c>
      <c r="K25" s="411"/>
      <c r="L25" s="326"/>
    </row>
    <row r="26" spans="1:12" ht="122.25" customHeight="1" x14ac:dyDescent="0.3">
      <c r="A26" s="393"/>
      <c r="B26" s="407"/>
      <c r="C26" s="408"/>
      <c r="D26" s="405" t="s">
        <v>479</v>
      </c>
      <c r="E26" s="405" t="s">
        <v>480</v>
      </c>
      <c r="F26" s="405" t="s">
        <v>481</v>
      </c>
      <c r="G26" s="405" t="s">
        <v>482</v>
      </c>
      <c r="H26" s="405" t="s">
        <v>483</v>
      </c>
      <c r="I26" s="406">
        <v>0.25</v>
      </c>
      <c r="J26" s="405" t="s">
        <v>52</v>
      </c>
      <c r="K26" s="417"/>
      <c r="L26" s="326"/>
    </row>
    <row r="27" spans="1:12" ht="73.5" customHeight="1" x14ac:dyDescent="0.3">
      <c r="A27" s="393"/>
      <c r="B27" s="408"/>
      <c r="C27" s="414" t="s">
        <v>484</v>
      </c>
      <c r="D27" s="405" t="s">
        <v>485</v>
      </c>
      <c r="E27" s="404" t="s">
        <v>445</v>
      </c>
      <c r="F27" s="405" t="s">
        <v>486</v>
      </c>
      <c r="G27" s="405" t="s">
        <v>487</v>
      </c>
      <c r="H27" s="405" t="s">
        <v>488</v>
      </c>
      <c r="I27" s="406"/>
      <c r="J27" s="405" t="s">
        <v>93</v>
      </c>
      <c r="K27" s="411"/>
      <c r="L27" s="326"/>
    </row>
    <row r="28" spans="1:12" ht="78" customHeight="1" x14ac:dyDescent="0.3">
      <c r="A28" s="393"/>
      <c r="B28" s="404"/>
      <c r="C28" s="407"/>
      <c r="D28" s="405" t="s">
        <v>489</v>
      </c>
      <c r="E28" s="407"/>
      <c r="F28" s="405" t="s">
        <v>490</v>
      </c>
      <c r="G28" s="405" t="s">
        <v>491</v>
      </c>
      <c r="H28" s="405" t="s">
        <v>492</v>
      </c>
      <c r="I28" s="406">
        <v>1</v>
      </c>
      <c r="J28" s="405" t="s">
        <v>91</v>
      </c>
      <c r="K28" s="411"/>
      <c r="L28" s="326"/>
    </row>
    <row r="29" spans="1:12" ht="89.25" customHeight="1" x14ac:dyDescent="0.3">
      <c r="A29" s="393"/>
      <c r="B29" s="407"/>
      <c r="C29" s="407"/>
      <c r="D29" s="405" t="s">
        <v>493</v>
      </c>
      <c r="E29" s="407"/>
      <c r="F29" s="405" t="s">
        <v>494</v>
      </c>
      <c r="G29" s="405" t="s">
        <v>495</v>
      </c>
      <c r="H29" s="405" t="s">
        <v>496</v>
      </c>
      <c r="I29" s="406">
        <v>1</v>
      </c>
      <c r="J29" s="405" t="s">
        <v>91</v>
      </c>
      <c r="K29" s="411"/>
      <c r="L29" s="326"/>
    </row>
    <row r="30" spans="1:12" ht="62.25" customHeight="1" x14ac:dyDescent="0.3">
      <c r="A30" s="393"/>
      <c r="B30" s="407"/>
      <c r="C30" s="407"/>
      <c r="D30" s="405" t="s">
        <v>497</v>
      </c>
      <c r="E30" s="407"/>
      <c r="F30" s="405" t="s">
        <v>498</v>
      </c>
      <c r="G30" s="405" t="s">
        <v>499</v>
      </c>
      <c r="H30" s="405" t="s">
        <v>500</v>
      </c>
      <c r="I30" s="406"/>
      <c r="J30" s="405" t="s">
        <v>93</v>
      </c>
      <c r="K30" s="411"/>
      <c r="L30" s="326"/>
    </row>
    <row r="31" spans="1:12" ht="79.5" customHeight="1" x14ac:dyDescent="0.25">
      <c r="A31" s="393"/>
      <c r="B31" s="407"/>
      <c r="C31" s="407"/>
      <c r="D31" s="405" t="s">
        <v>501</v>
      </c>
      <c r="E31" s="407"/>
      <c r="F31" s="405" t="s">
        <v>499</v>
      </c>
      <c r="G31" s="405" t="s">
        <v>502</v>
      </c>
      <c r="H31" s="405" t="s">
        <v>500</v>
      </c>
      <c r="I31" s="406"/>
      <c r="J31" s="405" t="s">
        <v>93</v>
      </c>
      <c r="K31" s="402"/>
    </row>
    <row r="32" spans="1:12" ht="81.75" customHeight="1" x14ac:dyDescent="0.25">
      <c r="A32" s="393"/>
      <c r="B32" s="407"/>
      <c r="C32" s="407"/>
      <c r="D32" s="405" t="s">
        <v>503</v>
      </c>
      <c r="E32" s="407"/>
      <c r="F32" s="405" t="s">
        <v>504</v>
      </c>
      <c r="G32" s="405" t="s">
        <v>505</v>
      </c>
      <c r="H32" s="405" t="s">
        <v>506</v>
      </c>
      <c r="I32" s="406">
        <v>1</v>
      </c>
      <c r="J32" s="405" t="s">
        <v>90</v>
      </c>
      <c r="K32" s="402"/>
    </row>
    <row r="33" spans="1:21" ht="59.25" customHeight="1" x14ac:dyDescent="0.3">
      <c r="A33" s="393"/>
      <c r="B33" s="407"/>
      <c r="C33" s="407"/>
      <c r="D33" s="405" t="s">
        <v>507</v>
      </c>
      <c r="E33" s="407"/>
      <c r="F33" s="405" t="s">
        <v>508</v>
      </c>
      <c r="G33" s="405" t="s">
        <v>509</v>
      </c>
      <c r="H33" s="405" t="s">
        <v>510</v>
      </c>
      <c r="I33" s="406"/>
      <c r="J33" s="405" t="s">
        <v>93</v>
      </c>
      <c r="K33" s="411"/>
    </row>
    <row r="34" spans="1:21" ht="59.25" customHeight="1" x14ac:dyDescent="0.25">
      <c r="A34" s="393"/>
      <c r="B34" s="408"/>
      <c r="C34" s="408"/>
      <c r="D34" s="405" t="s">
        <v>511</v>
      </c>
      <c r="E34" s="408"/>
      <c r="F34" s="405" t="s">
        <v>512</v>
      </c>
      <c r="G34" s="405" t="s">
        <v>513</v>
      </c>
      <c r="H34" s="405" t="s">
        <v>510</v>
      </c>
      <c r="I34" s="406"/>
      <c r="J34" s="405" t="s">
        <v>93</v>
      </c>
      <c r="K34" s="402"/>
    </row>
    <row r="35" spans="1:21" ht="15.75" customHeight="1" x14ac:dyDescent="0.25">
      <c r="A35" s="393"/>
      <c r="B35" s="418"/>
      <c r="C35" s="402"/>
      <c r="D35" s="402"/>
      <c r="E35" s="402"/>
      <c r="F35" s="402"/>
      <c r="G35" s="402"/>
      <c r="H35" s="402"/>
      <c r="I35" s="402"/>
      <c r="J35" s="402"/>
    </row>
    <row r="36" spans="1:21" ht="99.95" customHeight="1" x14ac:dyDescent="0.25">
      <c r="A36" s="393"/>
      <c r="B36" s="403" t="s">
        <v>514</v>
      </c>
      <c r="C36" s="403" t="s">
        <v>515</v>
      </c>
      <c r="D36" s="403" t="s">
        <v>516</v>
      </c>
      <c r="E36" s="419"/>
      <c r="F36" s="419"/>
      <c r="G36" s="419"/>
      <c r="H36" s="419"/>
      <c r="I36" s="419"/>
      <c r="J36" s="402"/>
    </row>
    <row r="37" spans="1:21" x14ac:dyDescent="0.25">
      <c r="A37" s="393"/>
      <c r="B37" s="420">
        <f>IFERROR(AVERAGE(I7:I34),"")</f>
        <v>0.54434782608695653</v>
      </c>
      <c r="C37" s="420">
        <f ca="1">IF(OR('1. Basic project data'!E16="",'1. Basic project data'!E18=""),"",(TODAY()-'1. Basic project data'!E16)/('1. Basic project data'!E18-'1. Basic project data'!E16))</f>
        <v>0.59777777777777774</v>
      </c>
      <c r="D37" s="420">
        <f>IF('1. Basic project data'!E23=0,"",'1. Basic project data'!E24/'1. Basic project data'!E23)</f>
        <v>0.23233115885728614</v>
      </c>
      <c r="E37" s="419"/>
      <c r="F37" s="419"/>
      <c r="G37" s="419"/>
      <c r="H37" s="419"/>
      <c r="I37" s="419"/>
      <c r="J37" s="402"/>
    </row>
    <row r="38" spans="1:21" x14ac:dyDescent="0.25">
      <c r="A38" s="393"/>
      <c r="B38" s="419"/>
      <c r="C38" s="419"/>
      <c r="D38" s="419"/>
      <c r="E38" s="419"/>
      <c r="F38" s="419"/>
      <c r="G38" s="419"/>
      <c r="H38" s="419"/>
      <c r="I38" s="419"/>
      <c r="J38" s="402"/>
    </row>
    <row r="39" spans="1:21" x14ac:dyDescent="0.25">
      <c r="A39" s="393"/>
      <c r="B39" s="419"/>
      <c r="C39" s="419"/>
      <c r="D39" s="419"/>
      <c r="E39" s="419"/>
      <c r="F39" s="419"/>
      <c r="G39" s="419"/>
      <c r="H39" s="419"/>
      <c r="I39" s="419"/>
      <c r="J39" s="402"/>
    </row>
    <row r="40" spans="1:21" x14ac:dyDescent="0.25">
      <c r="A40" s="393"/>
      <c r="B40" s="419"/>
      <c r="C40" s="419"/>
      <c r="D40" s="419"/>
      <c r="E40" s="419"/>
      <c r="F40" s="419"/>
      <c r="G40" s="419"/>
      <c r="H40" s="419"/>
      <c r="I40" s="419"/>
      <c r="J40" s="402"/>
    </row>
    <row r="41" spans="1:21" x14ac:dyDescent="0.25">
      <c r="A41" s="393"/>
      <c r="B41" s="419"/>
      <c r="C41" s="419"/>
      <c r="D41" s="419"/>
      <c r="E41" s="419"/>
      <c r="F41" s="419"/>
      <c r="G41" s="419"/>
      <c r="H41" s="419"/>
      <c r="I41" s="419"/>
      <c r="J41" s="402"/>
    </row>
    <row r="42" spans="1:21" x14ac:dyDescent="0.25">
      <c r="A42" s="393"/>
      <c r="B42" s="419"/>
      <c r="C42" s="419"/>
      <c r="D42" s="419"/>
      <c r="E42" s="419"/>
      <c r="F42" s="419"/>
      <c r="G42" s="419"/>
      <c r="H42" s="419"/>
      <c r="I42" s="419"/>
      <c r="J42" s="402"/>
    </row>
    <row r="43" spans="1:21" ht="16.5" customHeight="1" x14ac:dyDescent="0.25">
      <c r="A43" s="393"/>
      <c r="B43" s="419"/>
      <c r="C43" s="419"/>
      <c r="D43" s="419"/>
      <c r="E43" s="419"/>
      <c r="F43" s="419"/>
      <c r="G43" s="419"/>
      <c r="H43" s="419"/>
      <c r="I43" s="419"/>
      <c r="J43" s="402"/>
      <c r="K43" s="421"/>
      <c r="L43" s="402"/>
      <c r="M43" s="402"/>
      <c r="N43" s="402"/>
      <c r="O43" s="402"/>
      <c r="P43" s="402"/>
      <c r="Q43" s="402"/>
      <c r="R43" s="402"/>
      <c r="S43" s="402"/>
      <c r="T43" s="402"/>
      <c r="U43" s="402"/>
    </row>
    <row r="44" spans="1:21" ht="16.5" customHeight="1" x14ac:dyDescent="0.25">
      <c r="A44" s="393"/>
      <c r="B44" s="422" t="s">
        <v>517</v>
      </c>
      <c r="C44" s="323"/>
      <c r="D44" s="323"/>
      <c r="E44" s="323"/>
      <c r="F44" s="323"/>
      <c r="G44" s="323"/>
      <c r="H44" s="323"/>
      <c r="I44" s="323"/>
      <c r="J44" s="323"/>
      <c r="K44" s="423"/>
      <c r="L44" s="323"/>
      <c r="M44" s="424"/>
      <c r="N44" s="323"/>
      <c r="O44" s="323"/>
      <c r="P44" s="323"/>
      <c r="Q44" s="323"/>
      <c r="R44" s="323"/>
      <c r="S44" s="323"/>
      <c r="T44" s="323"/>
      <c r="U44" s="323"/>
    </row>
    <row r="45" spans="1:21" ht="16.5" customHeight="1" x14ac:dyDescent="0.25">
      <c r="A45" s="393"/>
      <c r="B45" s="425" t="s">
        <v>518</v>
      </c>
      <c r="C45" s="323"/>
      <c r="D45" s="323"/>
      <c r="E45" s="323"/>
      <c r="F45" s="323"/>
      <c r="G45" s="323"/>
      <c r="H45" s="323"/>
      <c r="I45" s="323"/>
      <c r="J45" s="323"/>
      <c r="K45" s="423"/>
      <c r="L45" s="323"/>
      <c r="M45" s="424"/>
      <c r="N45" s="323"/>
      <c r="O45" s="323"/>
      <c r="P45" s="323"/>
      <c r="Q45" s="323"/>
      <c r="R45" s="323"/>
      <c r="S45" s="323"/>
      <c r="T45" s="323"/>
      <c r="U45" s="323"/>
    </row>
    <row r="46" spans="1:21" ht="16.5" customHeight="1" x14ac:dyDescent="0.25">
      <c r="A46" s="393"/>
      <c r="B46" s="402"/>
      <c r="C46" s="402"/>
      <c r="D46" s="402"/>
      <c r="E46" s="402"/>
      <c r="F46" s="402"/>
      <c r="G46" s="402"/>
      <c r="H46" s="402"/>
      <c r="I46" s="402"/>
      <c r="J46" s="402"/>
      <c r="K46" s="423"/>
      <c r="L46" s="323"/>
      <c r="M46" s="424"/>
      <c r="N46" s="323"/>
      <c r="O46" s="323"/>
      <c r="P46" s="323"/>
      <c r="Q46" s="323"/>
      <c r="R46" s="323"/>
      <c r="S46" s="323"/>
      <c r="T46" s="323"/>
      <c r="U46" s="323"/>
    </row>
    <row r="47" spans="1:21" ht="60" customHeight="1" x14ac:dyDescent="0.25">
      <c r="A47" s="393"/>
      <c r="B47" s="402"/>
      <c r="C47" s="426" t="s">
        <v>519</v>
      </c>
      <c r="D47" s="427" t="s">
        <v>520</v>
      </c>
      <c r="E47" s="428" t="s">
        <v>97</v>
      </c>
      <c r="F47" s="403" t="s">
        <v>521</v>
      </c>
      <c r="G47" s="403" t="s">
        <v>522</v>
      </c>
      <c r="H47" s="403" t="s">
        <v>70</v>
      </c>
      <c r="I47" s="402"/>
      <c r="J47" s="402"/>
      <c r="K47" s="423"/>
      <c r="L47" s="323"/>
      <c r="M47" s="424"/>
      <c r="N47" s="323"/>
      <c r="O47" s="323"/>
      <c r="P47" s="323"/>
      <c r="Q47" s="323"/>
      <c r="R47" s="323"/>
      <c r="S47" s="323"/>
      <c r="T47" s="323"/>
      <c r="U47" s="323"/>
    </row>
    <row r="48" spans="1:21" ht="45" customHeight="1" x14ac:dyDescent="0.25">
      <c r="A48" s="393"/>
      <c r="B48" s="402"/>
      <c r="C48" s="429"/>
      <c r="D48" s="430" t="s">
        <v>90</v>
      </c>
      <c r="E48" s="431" t="s">
        <v>90</v>
      </c>
      <c r="F48" s="432" t="s">
        <v>89</v>
      </c>
      <c r="G48" s="432"/>
      <c r="H48" s="432" t="s">
        <v>52</v>
      </c>
      <c r="I48" s="402"/>
      <c r="J48" s="402"/>
      <c r="K48" s="423"/>
      <c r="L48" s="323"/>
      <c r="M48" s="424"/>
      <c r="N48" s="323"/>
      <c r="O48" s="323"/>
      <c r="P48" s="323"/>
      <c r="Q48" s="323"/>
      <c r="R48" s="323"/>
      <c r="S48" s="323"/>
      <c r="T48" s="323"/>
      <c r="U48" s="323"/>
    </row>
    <row r="49" spans="1:21" ht="205.5" customHeight="1" x14ac:dyDescent="0.25">
      <c r="A49" s="393"/>
      <c r="B49" s="402"/>
      <c r="C49" s="426" t="s">
        <v>523</v>
      </c>
      <c r="D49" s="433" t="s">
        <v>524</v>
      </c>
      <c r="E49" s="434" t="s">
        <v>525</v>
      </c>
      <c r="F49" s="435" t="s">
        <v>526</v>
      </c>
      <c r="G49" s="432"/>
      <c r="H49" s="435" t="s">
        <v>527</v>
      </c>
      <c r="I49" s="402"/>
      <c r="J49" s="402"/>
      <c r="K49" s="423"/>
      <c r="L49" s="323"/>
      <c r="M49" s="424"/>
      <c r="N49" s="323"/>
      <c r="O49" s="323"/>
      <c r="P49" s="323"/>
      <c r="Q49" s="323"/>
      <c r="R49" s="323"/>
      <c r="S49" s="323"/>
      <c r="T49" s="323"/>
      <c r="U49" s="323"/>
    </row>
    <row r="50" spans="1:21" ht="18.75" customHeight="1" x14ac:dyDescent="0.25">
      <c r="A50" s="393"/>
      <c r="B50" s="402"/>
      <c r="C50" s="402"/>
      <c r="D50" s="402"/>
      <c r="E50" s="402"/>
      <c r="F50" s="402"/>
      <c r="G50" s="402"/>
      <c r="H50" s="402"/>
      <c r="I50" s="402"/>
      <c r="J50" s="402"/>
    </row>
    <row r="51" spans="1:21" x14ac:dyDescent="0.25">
      <c r="A51" s="393"/>
      <c r="B51" s="402"/>
      <c r="C51" s="402"/>
      <c r="D51" s="402"/>
      <c r="E51" s="402"/>
      <c r="F51" s="402"/>
      <c r="G51" s="402"/>
      <c r="H51" s="402"/>
      <c r="I51" s="402"/>
      <c r="J51" s="402"/>
    </row>
    <row r="52" spans="1:21" x14ac:dyDescent="0.25">
      <c r="A52" s="393"/>
      <c r="B52" s="422" t="s">
        <v>528</v>
      </c>
      <c r="C52" s="323"/>
      <c r="D52" s="323"/>
      <c r="E52" s="323"/>
      <c r="F52" s="323"/>
      <c r="G52" s="323"/>
      <c r="H52" s="323"/>
      <c r="I52" s="323"/>
      <c r="J52" s="402"/>
    </row>
    <row r="53" spans="1:21" x14ac:dyDescent="0.25">
      <c r="A53" s="393"/>
      <c r="B53" s="402"/>
      <c r="C53" s="402"/>
      <c r="D53" s="402"/>
      <c r="E53" s="402"/>
      <c r="F53" s="402"/>
      <c r="G53" s="402"/>
      <c r="H53" s="402"/>
      <c r="I53" s="402"/>
      <c r="J53" s="402"/>
    </row>
    <row r="54" spans="1:21" x14ac:dyDescent="0.25">
      <c r="A54" s="393"/>
      <c r="B54" s="402"/>
      <c r="C54" s="402"/>
      <c r="D54" s="402"/>
      <c r="E54" s="402"/>
      <c r="F54" s="402"/>
      <c r="G54" s="402"/>
      <c r="H54" s="402"/>
      <c r="I54" s="402"/>
      <c r="J54" s="402"/>
    </row>
    <row r="55" spans="1:21" ht="45" customHeight="1" x14ac:dyDescent="0.25">
      <c r="A55" s="393"/>
      <c r="B55" s="436" t="s">
        <v>529</v>
      </c>
      <c r="C55" s="401"/>
      <c r="D55" s="436" t="s">
        <v>530</v>
      </c>
      <c r="E55" s="401"/>
      <c r="F55" s="436" t="s">
        <v>531</v>
      </c>
      <c r="G55" s="401"/>
      <c r="H55" s="436" t="s">
        <v>532</v>
      </c>
      <c r="I55" s="401"/>
      <c r="J55" s="402"/>
    </row>
    <row r="56" spans="1:21" ht="39.75" customHeight="1" x14ac:dyDescent="0.25">
      <c r="A56" s="393"/>
      <c r="B56" s="437"/>
      <c r="C56" s="401"/>
      <c r="D56" s="437"/>
      <c r="E56" s="401"/>
      <c r="F56" s="437"/>
      <c r="G56" s="401"/>
      <c r="H56" s="437"/>
      <c r="I56" s="401"/>
      <c r="J56" s="402"/>
    </row>
    <row r="57" spans="1:21" ht="43.5" customHeight="1" x14ac:dyDescent="0.25">
      <c r="A57" s="393"/>
      <c r="B57" s="438" t="s">
        <v>533</v>
      </c>
      <c r="C57" s="323"/>
      <c r="D57" s="323"/>
      <c r="E57" s="323"/>
      <c r="F57" s="323"/>
      <c r="G57" s="323"/>
      <c r="H57" s="323"/>
      <c r="I57" s="323"/>
      <c r="J57" s="323"/>
    </row>
  </sheetData>
  <sheetProtection sheet="1" objects="1" scenarios="1" formatColumns="0" formatRows="0"/>
  <mergeCells count="37">
    <mergeCell ref="B1:I2"/>
    <mergeCell ref="H56:I56"/>
    <mergeCell ref="B3:I3"/>
    <mergeCell ref="B52:I52"/>
    <mergeCell ref="C19:C26"/>
    <mergeCell ref="G17:G18"/>
    <mergeCell ref="B5:J5"/>
    <mergeCell ref="C11:C18"/>
    <mergeCell ref="B45:J45"/>
    <mergeCell ref="C27:C34"/>
    <mergeCell ref="B55:C55"/>
    <mergeCell ref="D56:E56"/>
    <mergeCell ref="F56:G56"/>
    <mergeCell ref="B28:B34"/>
    <mergeCell ref="B56:C56"/>
    <mergeCell ref="K44:L44"/>
    <mergeCell ref="H55:I55"/>
    <mergeCell ref="B44:J44"/>
    <mergeCell ref="B7:B27"/>
    <mergeCell ref="C7:C10"/>
    <mergeCell ref="M46:U46"/>
    <mergeCell ref="M49:U49"/>
    <mergeCell ref="K48:L48"/>
    <mergeCell ref="K45:L45"/>
    <mergeCell ref="K47:L47"/>
    <mergeCell ref="M44:U44"/>
    <mergeCell ref="M47:U47"/>
    <mergeCell ref="E27:E34"/>
    <mergeCell ref="C47:C48"/>
    <mergeCell ref="B57:J57"/>
    <mergeCell ref="M48:U48"/>
    <mergeCell ref="D55:E55"/>
    <mergeCell ref="M45:U45"/>
    <mergeCell ref="C49"/>
    <mergeCell ref="K49:L49"/>
    <mergeCell ref="K46:L46"/>
    <mergeCell ref="F55:G55"/>
  </mergeCells>
  <dataValidations count="1">
    <dataValidation type="list" allowBlank="1" sqref="J7:J34 D48:H48" xr:uid="{00000000-0002-0000-0600-000000000000}">
      <formula1>"Not Rated,Highly Unsatisfactory (HU),Unsatisfactory (U),Moderately Unsatisfactory (MU),Moderately Satisfactory (MS),Satisfactory (S),Highly Satisfactory (HS)"</formula1>
    </dataValidation>
  </dataValidations>
  <pageMargins left="0.25" right="0.25" top="0.75" bottom="0.75" header="0.3" footer="0.3"/>
  <pageSetup paperSize="5" scale="76"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theme="3" tint="0.499984740745262"/>
  </sheetPr>
  <dimension ref="A1:Z107"/>
  <sheetViews>
    <sheetView showGridLines="0" view="pageBreakPreview" zoomScale="130" zoomScaleNormal="100" zoomScaleSheetLayoutView="130" workbookViewId="0">
      <selection activeCell="O12" sqref="O12"/>
    </sheetView>
  </sheetViews>
  <sheetFormatPr defaultColWidth="8.85546875" defaultRowHeight="15" x14ac:dyDescent="0.25"/>
  <cols>
    <col min="1" max="1" width="1.42578125" customWidth="1"/>
    <col min="3" max="3" width="6.7109375" customWidth="1"/>
    <col min="5" max="5" width="24.140625" customWidth="1"/>
    <col min="13" max="13" width="13.85546875" customWidth="1"/>
  </cols>
  <sheetData>
    <row r="1" spans="1:16" ht="14.45" customHeight="1" x14ac:dyDescent="0.25">
      <c r="A1" s="2"/>
      <c r="B1" s="174" t="s">
        <v>534</v>
      </c>
      <c r="C1" s="143"/>
      <c r="D1" s="143"/>
      <c r="E1" s="143"/>
      <c r="F1" s="143"/>
      <c r="G1" s="143"/>
      <c r="H1" s="143"/>
      <c r="I1" s="143"/>
      <c r="J1" s="143"/>
      <c r="K1" s="143"/>
      <c r="L1" s="143"/>
      <c r="M1" s="143"/>
    </row>
    <row r="2" spans="1:16" ht="26.25" customHeight="1" x14ac:dyDescent="0.4">
      <c r="A2" s="2"/>
      <c r="B2" s="143"/>
      <c r="C2" s="143"/>
      <c r="D2" s="143"/>
      <c r="E2" s="143"/>
      <c r="F2" s="143"/>
      <c r="G2" s="143"/>
      <c r="H2" s="143"/>
      <c r="I2" s="143"/>
      <c r="J2" s="143"/>
      <c r="K2" s="143"/>
      <c r="L2" s="143"/>
      <c r="M2" s="143"/>
      <c r="O2" s="42"/>
    </row>
    <row r="3" spans="1:16" x14ac:dyDescent="0.25">
      <c r="A3" s="2"/>
      <c r="B3" s="180" t="s">
        <v>535</v>
      </c>
      <c r="C3" s="143"/>
      <c r="D3" s="143"/>
      <c r="E3" s="143"/>
      <c r="F3" s="143"/>
      <c r="G3" s="143"/>
      <c r="H3" s="143"/>
      <c r="I3" s="143"/>
      <c r="J3" s="143"/>
      <c r="K3" s="143"/>
      <c r="L3" s="143"/>
      <c r="M3" s="143"/>
    </row>
    <row r="4" spans="1:16" ht="8.25" customHeight="1" x14ac:dyDescent="0.25">
      <c r="A4" s="2"/>
      <c r="B4" s="17"/>
      <c r="C4" s="17"/>
      <c r="D4" s="17"/>
      <c r="E4" s="17"/>
      <c r="F4" s="17"/>
      <c r="G4" s="17"/>
      <c r="H4" s="17"/>
      <c r="I4" s="17"/>
      <c r="J4" s="17"/>
      <c r="K4" s="17"/>
      <c r="L4" s="17"/>
      <c r="M4" s="17"/>
    </row>
    <row r="5" spans="1:16" ht="14.45" customHeight="1" x14ac:dyDescent="0.3">
      <c r="A5" s="2"/>
      <c r="B5" s="175" t="s">
        <v>536</v>
      </c>
      <c r="C5" s="176"/>
      <c r="D5" s="178" t="s">
        <v>537</v>
      </c>
      <c r="E5" s="176"/>
      <c r="F5" s="178" t="s">
        <v>538</v>
      </c>
      <c r="G5" s="179"/>
      <c r="H5" s="179"/>
      <c r="I5" s="179"/>
      <c r="J5" s="179"/>
      <c r="K5" s="176"/>
      <c r="L5" s="178" t="s">
        <v>539</v>
      </c>
      <c r="M5" s="176"/>
      <c r="O5" s="43"/>
      <c r="P5" s="44"/>
    </row>
    <row r="6" spans="1:16" ht="23.25" customHeight="1" x14ac:dyDescent="0.3">
      <c r="A6" s="2"/>
      <c r="B6" s="177"/>
      <c r="C6" s="151"/>
      <c r="D6" s="149"/>
      <c r="E6" s="151"/>
      <c r="F6" s="149"/>
      <c r="G6" s="150"/>
      <c r="H6" s="150"/>
      <c r="I6" s="150"/>
      <c r="J6" s="150"/>
      <c r="K6" s="151"/>
      <c r="L6" s="149"/>
      <c r="M6" s="151"/>
      <c r="O6" s="44"/>
      <c r="P6" s="44"/>
    </row>
    <row r="7" spans="1:16" ht="17.25" customHeight="1" x14ac:dyDescent="0.3">
      <c r="A7" s="2"/>
      <c r="B7" s="226" t="s">
        <v>540</v>
      </c>
      <c r="C7" s="227"/>
      <c r="D7" s="227"/>
      <c r="E7" s="227"/>
      <c r="F7" s="227"/>
      <c r="G7" s="227"/>
      <c r="H7" s="227"/>
      <c r="I7" s="227"/>
      <c r="J7" s="227"/>
      <c r="K7" s="227"/>
      <c r="L7" s="227"/>
      <c r="M7" s="192"/>
      <c r="O7" s="44"/>
      <c r="P7" s="44"/>
    </row>
    <row r="8" spans="1:16" ht="17.25" customHeight="1" x14ac:dyDescent="0.3">
      <c r="A8" s="2"/>
      <c r="B8" s="181" t="s">
        <v>541</v>
      </c>
      <c r="C8" s="171"/>
      <c r="D8" s="181" t="s">
        <v>542</v>
      </c>
      <c r="E8" s="204"/>
      <c r="F8" s="181" t="s">
        <v>543</v>
      </c>
      <c r="G8" s="143"/>
      <c r="H8" s="143"/>
      <c r="I8" s="143"/>
      <c r="J8" s="143"/>
      <c r="K8" s="171"/>
      <c r="L8" s="181"/>
      <c r="M8" s="171"/>
      <c r="O8" s="48"/>
      <c r="P8" s="44"/>
    </row>
    <row r="9" spans="1:16" ht="17.25" customHeight="1" x14ac:dyDescent="0.3">
      <c r="A9" s="2"/>
      <c r="B9" s="170"/>
      <c r="C9" s="171"/>
      <c r="D9" s="202"/>
      <c r="E9" s="204"/>
      <c r="F9" s="170"/>
      <c r="G9" s="143"/>
      <c r="H9" s="143"/>
      <c r="I9" s="143"/>
      <c r="J9" s="143"/>
      <c r="K9" s="171"/>
      <c r="L9" s="170"/>
      <c r="M9" s="171"/>
      <c r="O9" s="44"/>
      <c r="P9" s="44"/>
    </row>
    <row r="10" spans="1:16" ht="17.25" customHeight="1" x14ac:dyDescent="0.3">
      <c r="A10" s="2"/>
      <c r="B10" s="170"/>
      <c r="C10" s="171"/>
      <c r="D10" s="202"/>
      <c r="E10" s="204"/>
      <c r="F10" s="170"/>
      <c r="G10" s="143"/>
      <c r="H10" s="143"/>
      <c r="I10" s="143"/>
      <c r="J10" s="143"/>
      <c r="K10" s="171"/>
      <c r="L10" s="170"/>
      <c r="M10" s="171"/>
      <c r="O10" s="44"/>
      <c r="P10" s="44"/>
    </row>
    <row r="11" spans="1:16" ht="17.25" customHeight="1" x14ac:dyDescent="0.3">
      <c r="A11" s="2"/>
      <c r="B11" s="149"/>
      <c r="C11" s="151"/>
      <c r="D11" s="205"/>
      <c r="E11" s="207"/>
      <c r="F11" s="149"/>
      <c r="G11" s="150"/>
      <c r="H11" s="150"/>
      <c r="I11" s="150"/>
      <c r="J11" s="150"/>
      <c r="K11" s="151"/>
      <c r="L11" s="149"/>
      <c r="M11" s="151"/>
      <c r="O11" s="44"/>
      <c r="P11" s="44"/>
    </row>
    <row r="12" spans="1:16" ht="17.25" customHeight="1" x14ac:dyDescent="0.3">
      <c r="A12" s="2"/>
      <c r="B12" s="146" t="s">
        <v>544</v>
      </c>
      <c r="C12" s="148"/>
      <c r="D12" s="146" t="s">
        <v>398</v>
      </c>
      <c r="E12" s="201"/>
      <c r="F12" s="146" t="s">
        <v>545</v>
      </c>
      <c r="G12" s="147"/>
      <c r="H12" s="147"/>
      <c r="I12" s="147"/>
      <c r="J12" s="147"/>
      <c r="K12" s="148"/>
      <c r="L12" s="146" t="s">
        <v>546</v>
      </c>
      <c r="M12" s="148"/>
      <c r="O12" s="44"/>
      <c r="P12" s="44"/>
    </row>
    <row r="13" spans="1:16" ht="17.25" customHeight="1" x14ac:dyDescent="0.3">
      <c r="A13" s="2"/>
      <c r="B13" s="170"/>
      <c r="C13" s="171"/>
      <c r="D13" s="202"/>
      <c r="E13" s="204"/>
      <c r="F13" s="170"/>
      <c r="G13" s="143"/>
      <c r="H13" s="143"/>
      <c r="I13" s="143"/>
      <c r="J13" s="143"/>
      <c r="K13" s="171"/>
      <c r="L13" s="170"/>
      <c r="M13" s="171"/>
      <c r="O13" s="44"/>
      <c r="P13" s="44"/>
    </row>
    <row r="14" spans="1:16" ht="17.25" customHeight="1" x14ac:dyDescent="0.3">
      <c r="A14" s="2"/>
      <c r="B14" s="170"/>
      <c r="C14" s="171"/>
      <c r="D14" s="202"/>
      <c r="E14" s="204"/>
      <c r="F14" s="170"/>
      <c r="G14" s="143"/>
      <c r="H14" s="143"/>
      <c r="I14" s="143"/>
      <c r="J14" s="143"/>
      <c r="K14" s="171"/>
      <c r="L14" s="170"/>
      <c r="M14" s="171"/>
      <c r="O14" s="44"/>
      <c r="P14" s="44"/>
    </row>
    <row r="15" spans="1:16" ht="17.25" customHeight="1" x14ac:dyDescent="0.3">
      <c r="A15" s="2"/>
      <c r="B15" s="149"/>
      <c r="C15" s="151"/>
      <c r="D15" s="205"/>
      <c r="E15" s="207"/>
      <c r="F15" s="149"/>
      <c r="G15" s="150"/>
      <c r="H15" s="150"/>
      <c r="I15" s="150"/>
      <c r="J15" s="150"/>
      <c r="K15" s="151"/>
      <c r="L15" s="149"/>
      <c r="M15" s="151"/>
      <c r="P15" s="44"/>
    </row>
    <row r="16" spans="1:16" ht="17.25" customHeight="1" x14ac:dyDescent="0.3">
      <c r="A16" s="2"/>
      <c r="B16" s="146" t="s">
        <v>547</v>
      </c>
      <c r="C16" s="148"/>
      <c r="D16" s="146" t="s">
        <v>548</v>
      </c>
      <c r="E16" s="201"/>
      <c r="F16" s="146" t="s">
        <v>549</v>
      </c>
      <c r="G16" s="147"/>
      <c r="H16" s="147"/>
      <c r="I16" s="147"/>
      <c r="J16" s="147"/>
      <c r="K16" s="148"/>
      <c r="L16" s="146"/>
      <c r="M16" s="148"/>
      <c r="O16" s="44"/>
      <c r="P16" s="44"/>
    </row>
    <row r="17" spans="1:25" ht="17.25" customHeight="1" x14ac:dyDescent="0.3">
      <c r="A17" s="2"/>
      <c r="B17" s="170"/>
      <c r="C17" s="171"/>
      <c r="D17" s="202"/>
      <c r="E17" s="204"/>
      <c r="F17" s="170"/>
      <c r="G17" s="143"/>
      <c r="H17" s="143"/>
      <c r="I17" s="143"/>
      <c r="J17" s="143"/>
      <c r="K17" s="171"/>
      <c r="L17" s="170"/>
      <c r="M17" s="171"/>
      <c r="O17" s="44"/>
      <c r="P17" s="44"/>
    </row>
    <row r="18" spans="1:25" ht="17.25" customHeight="1" x14ac:dyDescent="0.3">
      <c r="A18" s="2"/>
      <c r="B18" s="170"/>
      <c r="C18" s="171"/>
      <c r="D18" s="202"/>
      <c r="E18" s="204"/>
      <c r="F18" s="170"/>
      <c r="G18" s="143"/>
      <c r="H18" s="143"/>
      <c r="I18" s="143"/>
      <c r="J18" s="143"/>
      <c r="K18" s="171"/>
      <c r="L18" s="170"/>
      <c r="M18" s="171"/>
      <c r="O18" s="44"/>
      <c r="P18" s="44"/>
    </row>
    <row r="19" spans="1:25" ht="79.5" customHeight="1" x14ac:dyDescent="0.3">
      <c r="A19" s="2"/>
      <c r="B19" s="149"/>
      <c r="C19" s="151"/>
      <c r="D19" s="205"/>
      <c r="E19" s="207"/>
      <c r="F19" s="149"/>
      <c r="G19" s="150"/>
      <c r="H19" s="150"/>
      <c r="I19" s="150"/>
      <c r="J19" s="150"/>
      <c r="K19" s="151"/>
      <c r="L19" s="149"/>
      <c r="M19" s="151"/>
      <c r="P19" s="44"/>
    </row>
    <row r="20" spans="1:25" ht="15" customHeight="1" x14ac:dyDescent="0.25">
      <c r="A20" s="2"/>
      <c r="B20" s="162" t="s">
        <v>550</v>
      </c>
      <c r="C20" s="161"/>
      <c r="D20" s="161"/>
      <c r="E20" s="161"/>
      <c r="F20" s="161"/>
      <c r="G20" s="161"/>
      <c r="H20" s="161"/>
      <c r="I20" s="161"/>
      <c r="J20" s="161"/>
      <c r="K20" s="161"/>
      <c r="L20" s="161"/>
      <c r="M20" s="159"/>
      <c r="O20" s="160"/>
      <c r="P20" s="143"/>
      <c r="Q20" s="158"/>
      <c r="R20" s="143"/>
      <c r="S20" s="143"/>
      <c r="T20" s="143"/>
      <c r="U20" s="143"/>
      <c r="V20" s="143"/>
      <c r="W20" s="143"/>
      <c r="X20" s="143"/>
      <c r="Y20" s="143"/>
    </row>
    <row r="21" spans="1:25" ht="15" customHeight="1" x14ac:dyDescent="0.25">
      <c r="A21" s="2"/>
      <c r="B21" s="181" t="s">
        <v>551</v>
      </c>
      <c r="C21" s="171"/>
      <c r="D21" s="185" t="s">
        <v>414</v>
      </c>
      <c r="E21" s="171"/>
      <c r="F21" s="181" t="s">
        <v>414</v>
      </c>
      <c r="G21" s="143"/>
      <c r="H21" s="143"/>
      <c r="I21" s="143"/>
      <c r="J21" s="143"/>
      <c r="K21" s="171"/>
      <c r="L21" s="181"/>
      <c r="M21" s="171"/>
      <c r="O21" s="160"/>
      <c r="P21" s="143"/>
      <c r="Q21" s="158"/>
      <c r="R21" s="143"/>
      <c r="S21" s="143"/>
      <c r="T21" s="143"/>
      <c r="U21" s="143"/>
      <c r="V21" s="143"/>
      <c r="W21" s="143"/>
      <c r="X21" s="143"/>
      <c r="Y21" s="143"/>
    </row>
    <row r="22" spans="1:25" ht="15" customHeight="1" x14ac:dyDescent="0.25">
      <c r="A22" s="2"/>
      <c r="B22" s="170"/>
      <c r="C22" s="171"/>
      <c r="D22" s="170"/>
      <c r="E22" s="171"/>
      <c r="F22" s="170"/>
      <c r="G22" s="143"/>
      <c r="H22" s="143"/>
      <c r="I22" s="143"/>
      <c r="J22" s="143"/>
      <c r="K22" s="171"/>
      <c r="L22" s="170"/>
      <c r="M22" s="171"/>
      <c r="O22" s="160"/>
      <c r="P22" s="143"/>
      <c r="Q22" s="158"/>
      <c r="R22" s="143"/>
      <c r="S22" s="143"/>
      <c r="T22" s="143"/>
      <c r="U22" s="143"/>
      <c r="V22" s="143"/>
      <c r="W22" s="143"/>
      <c r="X22" s="143"/>
      <c r="Y22" s="143"/>
    </row>
    <row r="23" spans="1:25" ht="15" customHeight="1" x14ac:dyDescent="0.25">
      <c r="A23" s="2"/>
      <c r="B23" s="170"/>
      <c r="C23" s="171"/>
      <c r="D23" s="170"/>
      <c r="E23" s="171"/>
      <c r="F23" s="170"/>
      <c r="G23" s="143"/>
      <c r="H23" s="143"/>
      <c r="I23" s="143"/>
      <c r="J23" s="143"/>
      <c r="K23" s="171"/>
      <c r="L23" s="170"/>
      <c r="M23" s="171"/>
      <c r="O23" s="160"/>
      <c r="P23" s="143"/>
      <c r="Q23" s="158"/>
      <c r="R23" s="143"/>
      <c r="S23" s="143"/>
      <c r="T23" s="143"/>
      <c r="U23" s="143"/>
      <c r="V23" s="143"/>
      <c r="W23" s="143"/>
      <c r="X23" s="143"/>
      <c r="Y23" s="143"/>
    </row>
    <row r="24" spans="1:25" ht="15" customHeight="1" x14ac:dyDescent="0.25">
      <c r="A24" s="2"/>
      <c r="B24" s="149"/>
      <c r="C24" s="151"/>
      <c r="D24" s="149"/>
      <c r="E24" s="151"/>
      <c r="F24" s="149"/>
      <c r="G24" s="150"/>
      <c r="H24" s="150"/>
      <c r="I24" s="150"/>
      <c r="J24" s="150"/>
      <c r="K24" s="151"/>
      <c r="L24" s="149"/>
      <c r="M24" s="151"/>
      <c r="O24" s="160"/>
      <c r="P24" s="143"/>
      <c r="Q24" s="158"/>
      <c r="R24" s="143"/>
      <c r="S24" s="143"/>
      <c r="T24" s="143"/>
      <c r="U24" s="143"/>
      <c r="V24" s="143"/>
      <c r="W24" s="143"/>
      <c r="X24" s="143"/>
      <c r="Y24" s="143"/>
    </row>
    <row r="25" spans="1:25" x14ac:dyDescent="0.25">
      <c r="A25" s="2"/>
      <c r="B25" s="146" t="s">
        <v>552</v>
      </c>
      <c r="C25" s="148"/>
      <c r="D25" s="154" t="s">
        <v>553</v>
      </c>
      <c r="E25" s="148"/>
      <c r="F25" s="146" t="s">
        <v>554</v>
      </c>
      <c r="G25" s="147"/>
      <c r="H25" s="147"/>
      <c r="I25" s="147"/>
      <c r="J25" s="147"/>
      <c r="K25" s="148"/>
      <c r="L25" s="146"/>
      <c r="M25" s="148"/>
    </row>
    <row r="26" spans="1:25" x14ac:dyDescent="0.25">
      <c r="A26" s="2"/>
      <c r="B26" s="170"/>
      <c r="C26" s="171"/>
      <c r="D26" s="170"/>
      <c r="E26" s="171"/>
      <c r="F26" s="170"/>
      <c r="G26" s="143"/>
      <c r="H26" s="143"/>
      <c r="I26" s="143"/>
      <c r="J26" s="143"/>
      <c r="K26" s="171"/>
      <c r="L26" s="170"/>
      <c r="M26" s="171"/>
    </row>
    <row r="27" spans="1:25" x14ac:dyDescent="0.25">
      <c r="A27" s="2"/>
      <c r="B27" s="170"/>
      <c r="C27" s="171"/>
      <c r="D27" s="170"/>
      <c r="E27" s="171"/>
      <c r="F27" s="170"/>
      <c r="G27" s="143"/>
      <c r="H27" s="143"/>
      <c r="I27" s="143"/>
      <c r="J27" s="143"/>
      <c r="K27" s="171"/>
      <c r="L27" s="170"/>
      <c r="M27" s="171"/>
    </row>
    <row r="28" spans="1:25" x14ac:dyDescent="0.25">
      <c r="A28" s="2"/>
      <c r="B28" s="149"/>
      <c r="C28" s="151"/>
      <c r="D28" s="149"/>
      <c r="E28" s="151"/>
      <c r="F28" s="149"/>
      <c r="G28" s="150"/>
      <c r="H28" s="150"/>
      <c r="I28" s="150"/>
      <c r="J28" s="150"/>
      <c r="K28" s="151"/>
      <c r="L28" s="149"/>
      <c r="M28" s="151"/>
    </row>
    <row r="29" spans="1:25" x14ac:dyDescent="0.25">
      <c r="A29" s="2"/>
      <c r="B29" s="146" t="s">
        <v>555</v>
      </c>
      <c r="C29" s="148"/>
      <c r="D29" s="154" t="s">
        <v>556</v>
      </c>
      <c r="E29" s="148"/>
      <c r="F29" s="146" t="s">
        <v>557</v>
      </c>
      <c r="G29" s="147"/>
      <c r="H29" s="147"/>
      <c r="I29" s="147"/>
      <c r="J29" s="147"/>
      <c r="K29" s="148"/>
      <c r="L29" s="146"/>
      <c r="M29" s="148"/>
    </row>
    <row r="30" spans="1:25" x14ac:dyDescent="0.25">
      <c r="A30" s="2"/>
      <c r="B30" s="170"/>
      <c r="C30" s="171"/>
      <c r="D30" s="170"/>
      <c r="E30" s="171"/>
      <c r="F30" s="170"/>
      <c r="G30" s="143"/>
      <c r="H30" s="143"/>
      <c r="I30" s="143"/>
      <c r="J30" s="143"/>
      <c r="K30" s="171"/>
      <c r="L30" s="170"/>
      <c r="M30" s="171"/>
    </row>
    <row r="31" spans="1:25" x14ac:dyDescent="0.25">
      <c r="A31" s="2"/>
      <c r="B31" s="170"/>
      <c r="C31" s="171"/>
      <c r="D31" s="170"/>
      <c r="E31" s="171"/>
      <c r="F31" s="170"/>
      <c r="G31" s="143"/>
      <c r="H31" s="143"/>
      <c r="I31" s="143"/>
      <c r="J31" s="143"/>
      <c r="K31" s="171"/>
      <c r="L31" s="170"/>
      <c r="M31" s="171"/>
    </row>
    <row r="32" spans="1:25" x14ac:dyDescent="0.25">
      <c r="A32" s="2"/>
      <c r="B32" s="149"/>
      <c r="C32" s="151"/>
      <c r="D32" s="149"/>
      <c r="E32" s="151"/>
      <c r="F32" s="149"/>
      <c r="G32" s="150"/>
      <c r="H32" s="150"/>
      <c r="I32" s="150"/>
      <c r="J32" s="150"/>
      <c r="K32" s="151"/>
      <c r="L32" s="149"/>
      <c r="M32" s="151"/>
    </row>
    <row r="33" spans="1:16" x14ac:dyDescent="0.25">
      <c r="A33" s="2"/>
      <c r="B33" s="146" t="s">
        <v>558</v>
      </c>
      <c r="C33" s="148"/>
      <c r="D33" s="154" t="s">
        <v>559</v>
      </c>
      <c r="E33" s="148"/>
      <c r="F33" s="146" t="s">
        <v>560</v>
      </c>
      <c r="G33" s="147"/>
      <c r="H33" s="147"/>
      <c r="I33" s="147"/>
      <c r="J33" s="147"/>
      <c r="K33" s="148"/>
      <c r="L33" s="146"/>
      <c r="M33" s="148"/>
    </row>
    <row r="34" spans="1:16" x14ac:dyDescent="0.25">
      <c r="A34" s="2"/>
      <c r="B34" s="170"/>
      <c r="C34" s="171"/>
      <c r="D34" s="170"/>
      <c r="E34" s="171"/>
      <c r="F34" s="170"/>
      <c r="G34" s="143"/>
      <c r="H34" s="143"/>
      <c r="I34" s="143"/>
      <c r="J34" s="143"/>
      <c r="K34" s="171"/>
      <c r="L34" s="170"/>
      <c r="M34" s="171"/>
    </row>
    <row r="35" spans="1:16" x14ac:dyDescent="0.25">
      <c r="A35" s="2"/>
      <c r="B35" s="170"/>
      <c r="C35" s="171"/>
      <c r="D35" s="170"/>
      <c r="E35" s="171"/>
      <c r="F35" s="170"/>
      <c r="G35" s="143"/>
      <c r="H35" s="143"/>
      <c r="I35" s="143"/>
      <c r="J35" s="143"/>
      <c r="K35" s="171"/>
      <c r="L35" s="170"/>
      <c r="M35" s="171"/>
    </row>
    <row r="36" spans="1:16" ht="30" customHeight="1" x14ac:dyDescent="0.25">
      <c r="A36" s="2"/>
      <c r="B36" s="149"/>
      <c r="C36" s="151"/>
      <c r="D36" s="149"/>
      <c r="E36" s="151"/>
      <c r="F36" s="149"/>
      <c r="G36" s="150"/>
      <c r="H36" s="150"/>
      <c r="I36" s="150"/>
      <c r="J36" s="150"/>
      <c r="K36" s="151"/>
      <c r="L36" s="149"/>
      <c r="M36" s="151"/>
    </row>
    <row r="37" spans="1:16" x14ac:dyDescent="0.25">
      <c r="A37" s="2"/>
      <c r="B37" s="162" t="s">
        <v>561</v>
      </c>
      <c r="C37" s="161"/>
      <c r="D37" s="161"/>
      <c r="E37" s="161"/>
      <c r="F37" s="161"/>
      <c r="G37" s="161"/>
      <c r="H37" s="161"/>
      <c r="I37" s="161"/>
      <c r="J37" s="161"/>
      <c r="K37" s="161"/>
      <c r="L37" s="161"/>
      <c r="M37" s="159"/>
    </row>
    <row r="38" spans="1:16" x14ac:dyDescent="0.25">
      <c r="A38" s="2"/>
      <c r="B38" s="181" t="s">
        <v>562</v>
      </c>
      <c r="C38" s="171"/>
      <c r="D38" s="185" t="s">
        <v>452</v>
      </c>
      <c r="E38" s="171"/>
      <c r="F38" s="181" t="s">
        <v>563</v>
      </c>
      <c r="G38" s="143"/>
      <c r="H38" s="143"/>
      <c r="I38" s="143"/>
      <c r="J38" s="143"/>
      <c r="K38" s="171"/>
      <c r="L38" s="181"/>
      <c r="M38" s="171"/>
    </row>
    <row r="39" spans="1:16" x14ac:dyDescent="0.25">
      <c r="A39" s="2"/>
      <c r="B39" s="170"/>
      <c r="C39" s="171"/>
      <c r="D39" s="170"/>
      <c r="E39" s="171"/>
      <c r="F39" s="170"/>
      <c r="G39" s="143"/>
      <c r="H39" s="143"/>
      <c r="I39" s="143"/>
      <c r="J39" s="143"/>
      <c r="K39" s="171"/>
      <c r="L39" s="170"/>
      <c r="M39" s="171"/>
    </row>
    <row r="40" spans="1:16" x14ac:dyDescent="0.25">
      <c r="A40" s="2"/>
      <c r="B40" s="170"/>
      <c r="C40" s="171"/>
      <c r="D40" s="170"/>
      <c r="E40" s="171"/>
      <c r="F40" s="170"/>
      <c r="G40" s="143"/>
      <c r="H40" s="143"/>
      <c r="I40" s="143"/>
      <c r="J40" s="143"/>
      <c r="K40" s="171"/>
      <c r="L40" s="170"/>
      <c r="M40" s="171"/>
    </row>
    <row r="41" spans="1:16" ht="15.75" customHeight="1" x14ac:dyDescent="0.25">
      <c r="A41" s="2"/>
      <c r="B41" s="149"/>
      <c r="C41" s="151"/>
      <c r="D41" s="149"/>
      <c r="E41" s="151"/>
      <c r="F41" s="149"/>
      <c r="G41" s="150"/>
      <c r="H41" s="150"/>
      <c r="I41" s="150"/>
      <c r="J41" s="150"/>
      <c r="K41" s="151"/>
      <c r="L41" s="149"/>
      <c r="M41" s="151"/>
      <c r="P41" s="126"/>
    </row>
    <row r="42" spans="1:16" x14ac:dyDescent="0.25">
      <c r="A42" s="2"/>
      <c r="B42" s="146" t="s">
        <v>564</v>
      </c>
      <c r="C42" s="148"/>
      <c r="D42" s="154" t="s">
        <v>457</v>
      </c>
      <c r="E42" s="148"/>
      <c r="F42" s="146" t="s">
        <v>565</v>
      </c>
      <c r="G42" s="147"/>
      <c r="H42" s="147"/>
      <c r="I42" s="147"/>
      <c r="J42" s="147"/>
      <c r="K42" s="148"/>
      <c r="L42" s="146"/>
      <c r="M42" s="148"/>
    </row>
    <row r="43" spans="1:16" ht="15.75" customHeight="1" x14ac:dyDescent="0.25">
      <c r="A43" s="2"/>
      <c r="B43" s="170"/>
      <c r="C43" s="171"/>
      <c r="D43" s="170"/>
      <c r="E43" s="171"/>
      <c r="F43" s="170"/>
      <c r="G43" s="143"/>
      <c r="H43" s="143"/>
      <c r="I43" s="143"/>
      <c r="J43" s="143"/>
      <c r="K43" s="171"/>
      <c r="L43" s="170"/>
      <c r="M43" s="171"/>
      <c r="P43" s="113"/>
    </row>
    <row r="44" spans="1:16" ht="15.75" customHeight="1" x14ac:dyDescent="0.25">
      <c r="A44" s="2"/>
      <c r="B44" s="170"/>
      <c r="C44" s="171"/>
      <c r="D44" s="170"/>
      <c r="E44" s="171"/>
      <c r="F44" s="170"/>
      <c r="G44" s="143"/>
      <c r="H44" s="143"/>
      <c r="I44" s="143"/>
      <c r="J44" s="143"/>
      <c r="K44" s="171"/>
      <c r="L44" s="170"/>
      <c r="M44" s="171"/>
      <c r="P44" s="113"/>
    </row>
    <row r="45" spans="1:16" x14ac:dyDescent="0.25">
      <c r="A45" s="2"/>
      <c r="B45" s="149"/>
      <c r="C45" s="151"/>
      <c r="D45" s="149"/>
      <c r="E45" s="151"/>
      <c r="F45" s="149"/>
      <c r="G45" s="150"/>
      <c r="H45" s="150"/>
      <c r="I45" s="150"/>
      <c r="J45" s="150"/>
      <c r="K45" s="151"/>
      <c r="L45" s="149"/>
      <c r="M45" s="151"/>
    </row>
    <row r="46" spans="1:16" x14ac:dyDescent="0.25">
      <c r="A46" s="2"/>
      <c r="B46" s="146" t="s">
        <v>566</v>
      </c>
      <c r="C46" s="148"/>
      <c r="D46" s="154" t="s">
        <v>462</v>
      </c>
      <c r="E46" s="148"/>
      <c r="F46" s="146" t="s">
        <v>567</v>
      </c>
      <c r="G46" s="147"/>
      <c r="H46" s="147"/>
      <c r="I46" s="147"/>
      <c r="J46" s="147"/>
      <c r="K46" s="148"/>
      <c r="L46" s="146"/>
      <c r="M46" s="148"/>
    </row>
    <row r="47" spans="1:16" x14ac:dyDescent="0.25">
      <c r="A47" s="2"/>
      <c r="B47" s="170"/>
      <c r="C47" s="171"/>
      <c r="D47" s="170"/>
      <c r="E47" s="171"/>
      <c r="F47" s="170"/>
      <c r="G47" s="143"/>
      <c r="H47" s="143"/>
      <c r="I47" s="143"/>
      <c r="J47" s="143"/>
      <c r="K47" s="171"/>
      <c r="L47" s="170"/>
      <c r="M47" s="171"/>
    </row>
    <row r="48" spans="1:16" x14ac:dyDescent="0.25">
      <c r="A48" s="2"/>
      <c r="B48" s="170"/>
      <c r="C48" s="171"/>
      <c r="D48" s="170"/>
      <c r="E48" s="171"/>
      <c r="F48" s="170"/>
      <c r="G48" s="143"/>
      <c r="H48" s="143"/>
      <c r="I48" s="143"/>
      <c r="J48" s="143"/>
      <c r="K48" s="171"/>
      <c r="L48" s="170"/>
      <c r="M48" s="171"/>
    </row>
    <row r="49" spans="1:16" x14ac:dyDescent="0.25">
      <c r="A49" s="2"/>
      <c r="B49" s="149"/>
      <c r="C49" s="151"/>
      <c r="D49" s="149"/>
      <c r="E49" s="151"/>
      <c r="F49" s="149"/>
      <c r="G49" s="150"/>
      <c r="H49" s="150"/>
      <c r="I49" s="150"/>
      <c r="J49" s="150"/>
      <c r="K49" s="151"/>
      <c r="L49" s="149"/>
      <c r="M49" s="151"/>
    </row>
    <row r="50" spans="1:16" x14ac:dyDescent="0.25">
      <c r="A50" s="2"/>
      <c r="B50" s="146" t="s">
        <v>568</v>
      </c>
      <c r="C50" s="148"/>
      <c r="D50" s="154" t="s">
        <v>569</v>
      </c>
      <c r="E50" s="148"/>
      <c r="F50" s="146" t="s">
        <v>570</v>
      </c>
      <c r="G50" s="147"/>
      <c r="H50" s="147"/>
      <c r="I50" s="147"/>
      <c r="J50" s="147"/>
      <c r="K50" s="148"/>
      <c r="L50" s="146"/>
      <c r="M50" s="148"/>
    </row>
    <row r="51" spans="1:16" x14ac:dyDescent="0.25">
      <c r="A51" s="2"/>
      <c r="B51" s="170"/>
      <c r="C51" s="171"/>
      <c r="D51" s="170"/>
      <c r="E51" s="171"/>
      <c r="F51" s="170"/>
      <c r="G51" s="143"/>
      <c r="H51" s="143"/>
      <c r="I51" s="143"/>
      <c r="J51" s="143"/>
      <c r="K51" s="171"/>
      <c r="L51" s="170"/>
      <c r="M51" s="171"/>
    </row>
    <row r="52" spans="1:16" ht="15.75" customHeight="1" x14ac:dyDescent="0.25">
      <c r="A52" s="2"/>
      <c r="B52" s="170"/>
      <c r="C52" s="171"/>
      <c r="D52" s="170"/>
      <c r="E52" s="171"/>
      <c r="F52" s="170"/>
      <c r="G52" s="143"/>
      <c r="H52" s="143"/>
      <c r="I52" s="143"/>
      <c r="J52" s="143"/>
      <c r="K52" s="171"/>
      <c r="L52" s="170"/>
      <c r="M52" s="171"/>
      <c r="P52" s="113"/>
    </row>
    <row r="53" spans="1:16" ht="87.75" customHeight="1" x14ac:dyDescent="0.25">
      <c r="A53" s="2"/>
      <c r="B53" s="149"/>
      <c r="C53" s="151"/>
      <c r="D53" s="149"/>
      <c r="E53" s="151"/>
      <c r="F53" s="149"/>
      <c r="G53" s="150"/>
      <c r="H53" s="150"/>
      <c r="I53" s="150"/>
      <c r="J53" s="150"/>
      <c r="K53" s="151"/>
      <c r="L53" s="149"/>
      <c r="M53" s="151"/>
    </row>
    <row r="54" spans="1:16" ht="15.75" customHeight="1" x14ac:dyDescent="0.25">
      <c r="A54" s="2"/>
      <c r="B54" s="146" t="s">
        <v>571</v>
      </c>
      <c r="C54" s="148"/>
      <c r="D54" s="229" t="s">
        <v>572</v>
      </c>
      <c r="E54" s="147"/>
      <c r="F54" s="146" t="s">
        <v>573</v>
      </c>
      <c r="G54" s="147"/>
      <c r="H54" s="147"/>
      <c r="I54" s="147"/>
      <c r="J54" s="147"/>
      <c r="K54" s="148"/>
      <c r="L54" s="146"/>
      <c r="M54" s="148"/>
      <c r="P54" s="113"/>
    </row>
    <row r="55" spans="1:16" x14ac:dyDescent="0.25">
      <c r="A55" s="2"/>
      <c r="B55" s="170"/>
      <c r="C55" s="171"/>
      <c r="D55" s="170"/>
      <c r="E55" s="143"/>
      <c r="F55" s="170"/>
      <c r="G55" s="143"/>
      <c r="H55" s="143"/>
      <c r="I55" s="143"/>
      <c r="J55" s="143"/>
      <c r="K55" s="171"/>
      <c r="L55" s="170"/>
      <c r="M55" s="171"/>
      <c r="P55" s="2"/>
    </row>
    <row r="56" spans="1:16" ht="15.75" customHeight="1" x14ac:dyDescent="0.25">
      <c r="A56" s="2"/>
      <c r="B56" s="170"/>
      <c r="C56" s="171"/>
      <c r="D56" s="170"/>
      <c r="E56" s="143"/>
      <c r="F56" s="170"/>
      <c r="G56" s="143"/>
      <c r="H56" s="143"/>
      <c r="I56" s="143"/>
      <c r="J56" s="143"/>
      <c r="K56" s="171"/>
      <c r="L56" s="170"/>
      <c r="M56" s="171"/>
      <c r="P56" s="2"/>
    </row>
    <row r="57" spans="1:16" ht="37.5" customHeight="1" x14ac:dyDescent="0.25">
      <c r="A57" s="2"/>
      <c r="B57" s="149"/>
      <c r="C57" s="151"/>
      <c r="D57" s="149"/>
      <c r="E57" s="150"/>
      <c r="F57" s="149"/>
      <c r="G57" s="150"/>
      <c r="H57" s="150"/>
      <c r="I57" s="150"/>
      <c r="J57" s="150"/>
      <c r="K57" s="151"/>
      <c r="L57" s="149"/>
      <c r="M57" s="151"/>
      <c r="P57" s="29"/>
    </row>
    <row r="58" spans="1:16" ht="15.75" customHeight="1" x14ac:dyDescent="0.25">
      <c r="A58" s="2"/>
      <c r="B58" s="146" t="s">
        <v>574</v>
      </c>
      <c r="C58" s="148"/>
      <c r="D58" s="230"/>
      <c r="E58" s="147"/>
      <c r="F58" s="228"/>
      <c r="G58" s="147"/>
      <c r="H58" s="147"/>
      <c r="I58" s="147"/>
      <c r="J58" s="147"/>
      <c r="K58" s="148"/>
      <c r="L58" s="228"/>
      <c r="M58" s="148"/>
    </row>
    <row r="59" spans="1:16" ht="15.75" customHeight="1" x14ac:dyDescent="0.25">
      <c r="A59" s="2"/>
      <c r="B59" s="170"/>
      <c r="C59" s="171"/>
      <c r="D59" s="170"/>
      <c r="E59" s="143"/>
      <c r="F59" s="170"/>
      <c r="G59" s="143"/>
      <c r="H59" s="143"/>
      <c r="I59" s="143"/>
      <c r="J59" s="143"/>
      <c r="K59" s="171"/>
      <c r="L59" s="170"/>
      <c r="M59" s="171"/>
    </row>
    <row r="60" spans="1:16" ht="15.75" customHeight="1" x14ac:dyDescent="0.25">
      <c r="A60" s="2"/>
      <c r="B60" s="170"/>
      <c r="C60" s="171"/>
      <c r="D60" s="170"/>
      <c r="E60" s="143"/>
      <c r="F60" s="170"/>
      <c r="G60" s="143"/>
      <c r="H60" s="143"/>
      <c r="I60" s="143"/>
      <c r="J60" s="143"/>
      <c r="K60" s="171"/>
      <c r="L60" s="170"/>
      <c r="M60" s="171"/>
    </row>
    <row r="61" spans="1:16" ht="15.95" customHeight="1" x14ac:dyDescent="0.25">
      <c r="A61" s="2"/>
      <c r="B61" s="149"/>
      <c r="C61" s="151"/>
      <c r="D61" s="149"/>
      <c r="E61" s="150"/>
      <c r="F61" s="149"/>
      <c r="G61" s="150"/>
      <c r="H61" s="150"/>
      <c r="I61" s="150"/>
      <c r="J61" s="150"/>
      <c r="K61" s="151"/>
      <c r="L61" s="149"/>
      <c r="M61" s="151"/>
    </row>
    <row r="62" spans="1:16" ht="15.95" customHeight="1" x14ac:dyDescent="0.25">
      <c r="A62" s="2"/>
      <c r="B62" s="87" t="s">
        <v>575</v>
      </c>
      <c r="C62" s="87"/>
      <c r="D62" s="87"/>
      <c r="E62" s="87"/>
      <c r="F62" s="87"/>
      <c r="G62" s="87"/>
      <c r="H62" s="87"/>
      <c r="I62" s="87"/>
      <c r="J62" s="87"/>
      <c r="K62" s="87"/>
      <c r="L62" s="87"/>
      <c r="M62" s="87"/>
    </row>
    <row r="63" spans="1:16" ht="102.75" customHeight="1" x14ac:dyDescent="0.25">
      <c r="A63" s="2"/>
      <c r="B63" s="146" t="s">
        <v>576</v>
      </c>
      <c r="C63" s="148"/>
      <c r="D63" s="182" t="s">
        <v>577</v>
      </c>
      <c r="E63" s="198"/>
      <c r="F63" s="146" t="s">
        <v>578</v>
      </c>
      <c r="G63" s="200"/>
      <c r="H63" s="200"/>
      <c r="I63" s="200"/>
      <c r="J63" s="200"/>
      <c r="K63" s="201"/>
      <c r="L63" s="146"/>
      <c r="M63" s="201"/>
    </row>
    <row r="64" spans="1:16" ht="15.95" customHeight="1" x14ac:dyDescent="0.25">
      <c r="A64" s="2"/>
      <c r="B64" s="170"/>
      <c r="C64" s="171"/>
      <c r="D64" s="183"/>
      <c r="E64" s="168"/>
      <c r="F64" s="202"/>
      <c r="G64" s="203"/>
      <c r="H64" s="203"/>
      <c r="I64" s="203"/>
      <c r="J64" s="203"/>
      <c r="K64" s="204"/>
      <c r="L64" s="202"/>
      <c r="M64" s="204"/>
    </row>
    <row r="65" spans="1:16" ht="15.95" customHeight="1" x14ac:dyDescent="0.25">
      <c r="A65" s="2"/>
      <c r="B65" s="170"/>
      <c r="C65" s="171"/>
      <c r="D65" s="183"/>
      <c r="E65" s="168"/>
      <c r="F65" s="202"/>
      <c r="G65" s="203"/>
      <c r="H65" s="203"/>
      <c r="I65" s="203"/>
      <c r="J65" s="203"/>
      <c r="K65" s="204"/>
      <c r="L65" s="202"/>
      <c r="M65" s="204"/>
    </row>
    <row r="66" spans="1:16" ht="15.95" customHeight="1" x14ac:dyDescent="0.25">
      <c r="A66" s="2"/>
      <c r="B66" s="149"/>
      <c r="C66" s="151"/>
      <c r="D66" s="184"/>
      <c r="E66" s="199"/>
      <c r="F66" s="205"/>
      <c r="G66" s="206"/>
      <c r="H66" s="206"/>
      <c r="I66" s="206"/>
      <c r="J66" s="206"/>
      <c r="K66" s="207"/>
      <c r="L66" s="205"/>
      <c r="M66" s="207"/>
    </row>
    <row r="67" spans="1:16" ht="15.95" customHeight="1" x14ac:dyDescent="0.25">
      <c r="A67" s="2"/>
      <c r="B67" s="146" t="s">
        <v>579</v>
      </c>
      <c r="C67" s="194"/>
      <c r="D67" s="146" t="s">
        <v>580</v>
      </c>
      <c r="E67" s="196"/>
      <c r="F67" s="211" t="s">
        <v>581</v>
      </c>
      <c r="G67" s="212"/>
      <c r="H67" s="212"/>
      <c r="I67" s="212"/>
      <c r="J67" s="212"/>
      <c r="K67" s="213"/>
      <c r="L67" s="220"/>
      <c r="M67" s="221"/>
    </row>
    <row r="68" spans="1:16" ht="15.95" customHeight="1" x14ac:dyDescent="0.25">
      <c r="A68" s="2"/>
      <c r="B68" s="194"/>
      <c r="C68" s="194"/>
      <c r="D68" s="196"/>
      <c r="E68" s="196"/>
      <c r="F68" s="214"/>
      <c r="G68" s="215"/>
      <c r="H68" s="215"/>
      <c r="I68" s="215"/>
      <c r="J68" s="215"/>
      <c r="K68" s="216"/>
      <c r="L68" s="222"/>
      <c r="M68" s="223"/>
    </row>
    <row r="69" spans="1:16" ht="27.75" customHeight="1" x14ac:dyDescent="0.25">
      <c r="A69" s="2"/>
      <c r="B69" s="195"/>
      <c r="C69" s="195"/>
      <c r="D69" s="196"/>
      <c r="E69" s="196"/>
      <c r="F69" s="217"/>
      <c r="G69" s="218"/>
      <c r="H69" s="218"/>
      <c r="I69" s="218"/>
      <c r="J69" s="218"/>
      <c r="K69" s="219"/>
      <c r="L69" s="224"/>
      <c r="M69" s="225"/>
    </row>
    <row r="70" spans="1:16" ht="54.75" customHeight="1" x14ac:dyDescent="0.25">
      <c r="A70" s="2"/>
      <c r="B70" s="146" t="s">
        <v>582</v>
      </c>
      <c r="C70" s="194"/>
      <c r="D70" s="146" t="s">
        <v>583</v>
      </c>
      <c r="E70" s="196"/>
      <c r="F70" s="297" t="s">
        <v>584</v>
      </c>
      <c r="G70" s="297"/>
      <c r="H70" s="297"/>
      <c r="I70" s="297"/>
      <c r="J70" s="297"/>
      <c r="K70" s="297"/>
      <c r="L70" s="297" t="s">
        <v>585</v>
      </c>
      <c r="M70" s="297"/>
    </row>
    <row r="71" spans="1:16" ht="15.95" customHeight="1" x14ac:dyDescent="0.25">
      <c r="A71" s="2"/>
      <c r="B71" s="16"/>
      <c r="C71" s="16"/>
      <c r="D71" s="8"/>
      <c r="E71" s="8"/>
      <c r="F71" s="8"/>
      <c r="G71" s="8"/>
      <c r="H71" s="8"/>
      <c r="I71" s="8"/>
      <c r="J71" s="8"/>
      <c r="K71" s="8"/>
      <c r="L71" s="8"/>
      <c r="M71" s="8"/>
    </row>
    <row r="72" spans="1:16" ht="15.95" customHeight="1" x14ac:dyDescent="0.25">
      <c r="A72" s="2"/>
      <c r="B72" s="16"/>
      <c r="C72" s="16"/>
      <c r="D72" s="8"/>
      <c r="E72" s="8"/>
      <c r="F72" s="8"/>
      <c r="G72" s="8"/>
      <c r="H72" s="8"/>
      <c r="I72" s="8"/>
      <c r="J72" s="8"/>
      <c r="K72" s="8"/>
      <c r="L72" s="8"/>
      <c r="M72" s="8"/>
    </row>
    <row r="73" spans="1:16" ht="15.95" customHeight="1" x14ac:dyDescent="0.25">
      <c r="A73" s="2"/>
      <c r="B73" s="197" t="s">
        <v>586</v>
      </c>
      <c r="C73" s="143"/>
      <c r="D73" s="143"/>
      <c r="E73" s="143"/>
      <c r="F73" s="143"/>
      <c r="G73" s="143"/>
      <c r="H73" s="143"/>
      <c r="I73" s="143"/>
      <c r="J73" s="143"/>
      <c r="K73" s="143"/>
      <c r="L73" s="143"/>
      <c r="M73" s="143"/>
    </row>
    <row r="74" spans="1:16" ht="15.95" customHeight="1" x14ac:dyDescent="0.25">
      <c r="A74" s="2"/>
      <c r="B74" s="143"/>
      <c r="C74" s="143"/>
      <c r="D74" s="143"/>
      <c r="E74" s="143"/>
      <c r="F74" s="143"/>
      <c r="G74" s="143"/>
      <c r="H74" s="143"/>
      <c r="I74" s="143"/>
      <c r="J74" s="143"/>
      <c r="K74" s="143"/>
      <c r="L74" s="143"/>
      <c r="M74" s="143"/>
    </row>
    <row r="75" spans="1:16" ht="28.5" customHeight="1" x14ac:dyDescent="0.4">
      <c r="A75" s="2"/>
      <c r="B75" s="208" t="s">
        <v>587</v>
      </c>
      <c r="C75" s="143"/>
      <c r="D75" s="143"/>
      <c r="E75" s="143"/>
      <c r="F75" s="143"/>
      <c r="G75" s="143"/>
      <c r="H75" s="143"/>
      <c r="I75" s="143"/>
      <c r="J75" s="143"/>
      <c r="K75" s="143"/>
      <c r="L75" s="143"/>
      <c r="M75" s="143"/>
      <c r="P75" s="127"/>
    </row>
    <row r="76" spans="1:16" ht="15.75" customHeight="1" x14ac:dyDescent="0.25">
      <c r="A76" s="2"/>
      <c r="B76" s="10"/>
      <c r="C76" s="16"/>
      <c r="D76" s="187" t="s">
        <v>588</v>
      </c>
      <c r="E76" s="188"/>
      <c r="F76" s="187" t="s">
        <v>589</v>
      </c>
      <c r="G76" s="188"/>
      <c r="H76" s="232" t="s">
        <v>97</v>
      </c>
      <c r="I76" s="148"/>
      <c r="J76" s="187" t="s">
        <v>590</v>
      </c>
      <c r="K76" s="188"/>
      <c r="L76" s="187" t="s">
        <v>70</v>
      </c>
      <c r="M76" s="188"/>
    </row>
    <row r="77" spans="1:16" ht="15.95" customHeight="1" x14ac:dyDescent="0.25">
      <c r="A77" s="2"/>
      <c r="B77" s="10"/>
      <c r="C77" s="16"/>
      <c r="D77" s="189"/>
      <c r="E77" s="190"/>
      <c r="F77" s="189"/>
      <c r="G77" s="190"/>
      <c r="H77" s="143"/>
      <c r="I77" s="171"/>
      <c r="J77" s="189"/>
      <c r="K77" s="190"/>
      <c r="L77" s="189"/>
      <c r="M77" s="190"/>
    </row>
    <row r="78" spans="1:16" ht="15.95" customHeight="1" x14ac:dyDescent="0.25">
      <c r="A78" s="2"/>
      <c r="B78" s="10"/>
      <c r="C78" s="16"/>
      <c r="D78" s="191"/>
      <c r="E78" s="192"/>
      <c r="F78" s="191"/>
      <c r="G78" s="192"/>
      <c r="H78" s="150"/>
      <c r="I78" s="151"/>
      <c r="J78" s="191"/>
      <c r="K78" s="192"/>
      <c r="L78" s="191"/>
      <c r="M78" s="192"/>
    </row>
    <row r="79" spans="1:16" ht="15.95" customHeight="1" x14ac:dyDescent="0.25">
      <c r="A79" s="2"/>
      <c r="B79" s="186" t="s">
        <v>591</v>
      </c>
      <c r="C79" s="148"/>
      <c r="D79" s="231" t="s">
        <v>90</v>
      </c>
      <c r="E79" s="171"/>
      <c r="F79" s="163" t="s">
        <v>89</v>
      </c>
      <c r="G79" s="164"/>
      <c r="H79" s="231" t="s">
        <v>90</v>
      </c>
      <c r="I79" s="171"/>
      <c r="J79" s="210"/>
      <c r="K79" s="171"/>
      <c r="L79" s="193" t="s">
        <v>52</v>
      </c>
      <c r="M79" s="176"/>
      <c r="P79" s="2"/>
    </row>
    <row r="80" spans="1:16" ht="15.95" customHeight="1" x14ac:dyDescent="0.25">
      <c r="A80" s="2"/>
      <c r="B80" s="170"/>
      <c r="C80" s="171"/>
      <c r="D80" s="170"/>
      <c r="E80" s="171"/>
      <c r="F80" s="165"/>
      <c r="G80" s="164"/>
      <c r="H80" s="170"/>
      <c r="I80" s="171"/>
      <c r="J80" s="170"/>
      <c r="K80" s="171"/>
      <c r="L80" s="170"/>
      <c r="M80" s="171"/>
      <c r="P80" s="29"/>
    </row>
    <row r="81" spans="1:26" ht="15.95" customHeight="1" x14ac:dyDescent="0.25">
      <c r="A81" s="2"/>
      <c r="B81" s="149"/>
      <c r="C81" s="151"/>
      <c r="D81" s="149"/>
      <c r="E81" s="151"/>
      <c r="F81" s="166"/>
      <c r="G81" s="167"/>
      <c r="H81" s="149"/>
      <c r="I81" s="151"/>
      <c r="J81" s="149"/>
      <c r="K81" s="151"/>
      <c r="L81" s="149"/>
      <c r="M81" s="151"/>
      <c r="P81" s="46"/>
    </row>
    <row r="82" spans="1:26" ht="15.95" customHeight="1" x14ac:dyDescent="0.3">
      <c r="A82" s="2"/>
      <c r="B82" s="186" t="s">
        <v>592</v>
      </c>
      <c r="C82" s="148"/>
      <c r="D82" s="156" t="s">
        <v>593</v>
      </c>
      <c r="E82" s="298"/>
      <c r="F82" s="156" t="s">
        <v>594</v>
      </c>
      <c r="G82" s="298"/>
      <c r="H82" s="156" t="s">
        <v>595</v>
      </c>
      <c r="I82" s="298"/>
      <c r="J82" s="156" t="s">
        <v>596</v>
      </c>
      <c r="K82" s="298"/>
      <c r="L82" s="156" t="s">
        <v>597</v>
      </c>
      <c r="M82" s="298"/>
      <c r="P82" s="44"/>
    </row>
    <row r="83" spans="1:26" ht="15.95" customHeight="1" x14ac:dyDescent="0.25">
      <c r="A83" s="2"/>
      <c r="B83" s="170"/>
      <c r="C83" s="171"/>
      <c r="D83" s="299"/>
      <c r="E83" s="300"/>
      <c r="F83" s="299"/>
      <c r="G83" s="300"/>
      <c r="H83" s="299"/>
      <c r="I83" s="300"/>
      <c r="J83" s="299"/>
      <c r="K83" s="300"/>
      <c r="L83" s="299"/>
      <c r="M83" s="300"/>
      <c r="P83" s="128"/>
    </row>
    <row r="84" spans="1:26" ht="15.95" customHeight="1" x14ac:dyDescent="0.3">
      <c r="A84" s="2"/>
      <c r="B84" s="170"/>
      <c r="C84" s="171"/>
      <c r="D84" s="299"/>
      <c r="E84" s="300"/>
      <c r="F84" s="299"/>
      <c r="G84" s="300"/>
      <c r="H84" s="299"/>
      <c r="I84" s="300"/>
      <c r="J84" s="299"/>
      <c r="K84" s="300"/>
      <c r="L84" s="299"/>
      <c r="M84" s="300"/>
      <c r="P84" s="44"/>
    </row>
    <row r="85" spans="1:26" ht="15.95" customHeight="1" x14ac:dyDescent="0.25">
      <c r="A85" s="2"/>
      <c r="B85" s="170"/>
      <c r="C85" s="171"/>
      <c r="D85" s="299"/>
      <c r="E85" s="300"/>
      <c r="F85" s="299"/>
      <c r="G85" s="300"/>
      <c r="H85" s="299"/>
      <c r="I85" s="300"/>
      <c r="J85" s="299"/>
      <c r="K85" s="300"/>
      <c r="L85" s="299"/>
      <c r="M85" s="300"/>
      <c r="P85" s="46"/>
    </row>
    <row r="86" spans="1:26" ht="15.95" customHeight="1" x14ac:dyDescent="0.3">
      <c r="A86" s="2"/>
      <c r="B86" s="170"/>
      <c r="C86" s="171"/>
      <c r="D86" s="299"/>
      <c r="E86" s="300"/>
      <c r="F86" s="299"/>
      <c r="G86" s="300"/>
      <c r="H86" s="299"/>
      <c r="I86" s="300"/>
      <c r="J86" s="299"/>
      <c r="K86" s="300"/>
      <c r="L86" s="299"/>
      <c r="M86" s="300"/>
      <c r="P86" s="44"/>
    </row>
    <row r="87" spans="1:26" ht="15.95" customHeight="1" x14ac:dyDescent="0.25">
      <c r="A87" s="2"/>
      <c r="B87" s="170"/>
      <c r="C87" s="171"/>
      <c r="D87" s="299"/>
      <c r="E87" s="300"/>
      <c r="F87" s="299"/>
      <c r="G87" s="300"/>
      <c r="H87" s="299"/>
      <c r="I87" s="300"/>
      <c r="J87" s="299"/>
      <c r="K87" s="300"/>
      <c r="L87" s="299"/>
      <c r="M87" s="300"/>
    </row>
    <row r="88" spans="1:26" ht="15.95" customHeight="1" x14ac:dyDescent="0.25">
      <c r="A88" s="2"/>
      <c r="B88" s="170"/>
      <c r="C88" s="171"/>
      <c r="D88" s="299"/>
      <c r="E88" s="300"/>
      <c r="F88" s="299"/>
      <c r="G88" s="300"/>
      <c r="H88" s="299"/>
      <c r="I88" s="300"/>
      <c r="J88" s="299"/>
      <c r="K88" s="300"/>
      <c r="L88" s="299"/>
      <c r="M88" s="300"/>
      <c r="P88" s="113"/>
    </row>
    <row r="89" spans="1:26" ht="15.95" customHeight="1" x14ac:dyDescent="0.25">
      <c r="A89" s="2"/>
      <c r="B89" s="170"/>
      <c r="C89" s="171"/>
      <c r="D89" s="299"/>
      <c r="E89" s="300"/>
      <c r="F89" s="299"/>
      <c r="G89" s="300"/>
      <c r="H89" s="299"/>
      <c r="I89" s="300"/>
      <c r="J89" s="299"/>
      <c r="K89" s="300"/>
      <c r="L89" s="299"/>
      <c r="M89" s="300"/>
      <c r="P89" s="113"/>
    </row>
    <row r="90" spans="1:26" ht="15.95" customHeight="1" x14ac:dyDescent="0.25">
      <c r="A90" s="2"/>
      <c r="B90" s="170"/>
      <c r="C90" s="171"/>
      <c r="D90" s="299"/>
      <c r="E90" s="300"/>
      <c r="F90" s="299"/>
      <c r="G90" s="300"/>
      <c r="H90" s="299"/>
      <c r="I90" s="300"/>
      <c r="J90" s="299"/>
      <c r="K90" s="300"/>
      <c r="L90" s="299"/>
      <c r="M90" s="300"/>
      <c r="P90" s="113"/>
    </row>
    <row r="91" spans="1:26" ht="15.95" customHeight="1" x14ac:dyDescent="0.25">
      <c r="A91" s="2"/>
      <c r="B91" s="170"/>
      <c r="C91" s="171"/>
      <c r="D91" s="299"/>
      <c r="E91" s="300"/>
      <c r="F91" s="299"/>
      <c r="G91" s="300"/>
      <c r="H91" s="299"/>
      <c r="I91" s="300"/>
      <c r="J91" s="299"/>
      <c r="K91" s="300"/>
      <c r="L91" s="299"/>
      <c r="M91" s="300"/>
      <c r="P91" s="2"/>
    </row>
    <row r="92" spans="1:26" ht="15.95" customHeight="1" x14ac:dyDescent="0.3">
      <c r="A92" s="2"/>
      <c r="B92" s="170"/>
      <c r="C92" s="171"/>
      <c r="D92" s="299"/>
      <c r="E92" s="300"/>
      <c r="F92" s="299"/>
      <c r="G92" s="300"/>
      <c r="H92" s="299"/>
      <c r="I92" s="300"/>
      <c r="J92" s="299"/>
      <c r="K92" s="300"/>
      <c r="L92" s="299"/>
      <c r="M92" s="300"/>
      <c r="P92" s="44"/>
    </row>
    <row r="93" spans="1:26" ht="15.95" customHeight="1" x14ac:dyDescent="0.3">
      <c r="A93" s="2"/>
      <c r="B93" s="170"/>
      <c r="C93" s="171"/>
      <c r="D93" s="299"/>
      <c r="E93" s="300"/>
      <c r="F93" s="299"/>
      <c r="G93" s="300"/>
      <c r="H93" s="299"/>
      <c r="I93" s="300"/>
      <c r="J93" s="299"/>
      <c r="K93" s="300"/>
      <c r="L93" s="299"/>
      <c r="M93" s="300"/>
      <c r="P93" s="44"/>
    </row>
    <row r="94" spans="1:26" ht="15.95" customHeight="1" x14ac:dyDescent="0.25">
      <c r="A94" s="2"/>
      <c r="B94" s="170"/>
      <c r="C94" s="171"/>
      <c r="D94" s="299"/>
      <c r="E94" s="300"/>
      <c r="F94" s="299"/>
      <c r="G94" s="300"/>
      <c r="H94" s="299"/>
      <c r="I94" s="300"/>
      <c r="J94" s="299"/>
      <c r="K94" s="300"/>
      <c r="L94" s="299"/>
      <c r="M94" s="300"/>
      <c r="P94" s="2"/>
    </row>
    <row r="95" spans="1:26" ht="15.95" customHeight="1" x14ac:dyDescent="0.25">
      <c r="A95" s="2"/>
      <c r="B95" s="170"/>
      <c r="C95" s="171"/>
      <c r="D95" s="299"/>
      <c r="E95" s="300"/>
      <c r="F95" s="299"/>
      <c r="G95" s="300"/>
      <c r="H95" s="299"/>
      <c r="I95" s="300"/>
      <c r="J95" s="299"/>
      <c r="K95" s="300"/>
      <c r="L95" s="299"/>
      <c r="M95" s="300"/>
    </row>
    <row r="96" spans="1:26" ht="15.95" customHeight="1" x14ac:dyDescent="0.25">
      <c r="A96" s="2"/>
      <c r="B96" s="170"/>
      <c r="C96" s="171"/>
      <c r="D96" s="299"/>
      <c r="E96" s="300"/>
      <c r="F96" s="299"/>
      <c r="G96" s="300"/>
      <c r="H96" s="299"/>
      <c r="I96" s="300"/>
      <c r="J96" s="299"/>
      <c r="K96" s="300"/>
      <c r="L96" s="299"/>
      <c r="M96" s="300"/>
      <c r="P96" s="87"/>
      <c r="Q96" s="87"/>
      <c r="R96" s="87"/>
      <c r="S96" s="87"/>
      <c r="T96" s="87"/>
      <c r="U96" s="87"/>
      <c r="V96" s="87"/>
      <c r="W96" s="87"/>
      <c r="X96" s="87"/>
      <c r="Y96" s="87"/>
      <c r="Z96" s="87"/>
    </row>
    <row r="97" spans="1:26" ht="15.95" customHeight="1" x14ac:dyDescent="0.25">
      <c r="A97" s="2"/>
      <c r="B97" s="170"/>
      <c r="C97" s="171"/>
      <c r="D97" s="299"/>
      <c r="E97" s="300"/>
      <c r="F97" s="299"/>
      <c r="G97" s="300"/>
      <c r="H97" s="299"/>
      <c r="I97" s="300"/>
      <c r="J97" s="299"/>
      <c r="K97" s="300"/>
      <c r="L97" s="299"/>
      <c r="M97" s="300"/>
      <c r="P97" s="119"/>
      <c r="Q97" s="87"/>
      <c r="R97" s="87"/>
      <c r="S97" s="87"/>
      <c r="T97" s="87"/>
      <c r="U97" s="87"/>
      <c r="V97" s="87"/>
      <c r="W97" s="87"/>
      <c r="X97" s="87"/>
      <c r="Y97" s="87"/>
      <c r="Z97" s="87"/>
    </row>
    <row r="98" spans="1:26" ht="87.75" customHeight="1" x14ac:dyDescent="0.25">
      <c r="A98" s="2"/>
      <c r="B98" s="149"/>
      <c r="C98" s="151"/>
      <c r="D98" s="301"/>
      <c r="E98" s="302"/>
      <c r="F98" s="301"/>
      <c r="G98" s="302"/>
      <c r="H98" s="301"/>
      <c r="I98" s="302"/>
      <c r="J98" s="301"/>
      <c r="K98" s="302"/>
      <c r="L98" s="301"/>
      <c r="M98" s="302"/>
      <c r="P98" s="209"/>
      <c r="Q98" s="169"/>
      <c r="R98" s="169"/>
      <c r="S98" s="169"/>
      <c r="T98" s="169"/>
      <c r="U98" s="169"/>
      <c r="V98" s="169"/>
      <c r="W98" s="169"/>
      <c r="X98" s="169"/>
      <c r="Y98" s="169"/>
      <c r="Z98" s="169"/>
    </row>
    <row r="99" spans="1:26" ht="20.25" customHeight="1" x14ac:dyDescent="0.25">
      <c r="A99" s="2"/>
      <c r="B99" s="173" t="s">
        <v>598</v>
      </c>
      <c r="C99" s="143"/>
      <c r="D99" s="143"/>
      <c r="E99" s="143"/>
      <c r="F99" s="143"/>
      <c r="G99" s="143"/>
      <c r="H99" s="143"/>
      <c r="I99" s="143"/>
      <c r="J99" s="143"/>
      <c r="K99" s="143"/>
      <c r="L99" s="143"/>
      <c r="M99" s="143"/>
      <c r="P99" s="172"/>
      <c r="Q99" s="169"/>
      <c r="R99" s="168"/>
      <c r="S99" s="169"/>
      <c r="T99" s="169"/>
      <c r="U99" s="169"/>
      <c r="V99" s="169"/>
      <c r="W99" s="169"/>
      <c r="X99" s="169"/>
      <c r="Y99" s="169"/>
      <c r="Z99" s="169"/>
    </row>
    <row r="100" spans="1:26" ht="20.25" customHeight="1" x14ac:dyDescent="0.25">
      <c r="A100" s="2"/>
      <c r="B100" s="143"/>
      <c r="C100" s="143"/>
      <c r="D100" s="143"/>
      <c r="E100" s="143"/>
      <c r="F100" s="143"/>
      <c r="G100" s="143"/>
      <c r="H100" s="143"/>
      <c r="I100" s="143"/>
      <c r="J100" s="143"/>
      <c r="K100" s="143"/>
      <c r="L100" s="143"/>
      <c r="M100" s="143"/>
      <c r="P100" s="172"/>
      <c r="Q100" s="169"/>
      <c r="R100" s="168"/>
      <c r="S100" s="169"/>
      <c r="T100" s="169"/>
      <c r="U100" s="169"/>
      <c r="V100" s="169"/>
      <c r="W100" s="169"/>
      <c r="X100" s="169"/>
      <c r="Y100" s="169"/>
      <c r="Z100" s="169"/>
    </row>
    <row r="101" spans="1:26" ht="20.25" customHeight="1" x14ac:dyDescent="0.25">
      <c r="A101" s="2"/>
      <c r="B101" s="143"/>
      <c r="C101" s="143"/>
      <c r="D101" s="143"/>
      <c r="E101" s="143"/>
      <c r="F101" s="143"/>
      <c r="G101" s="143"/>
      <c r="H101" s="143"/>
      <c r="I101" s="143"/>
      <c r="J101" s="143"/>
      <c r="K101" s="143"/>
      <c r="L101" s="143"/>
      <c r="M101" s="143"/>
      <c r="P101" s="172"/>
      <c r="Q101" s="169"/>
      <c r="R101" s="168"/>
      <c r="S101" s="169"/>
      <c r="T101" s="169"/>
      <c r="U101" s="169"/>
      <c r="V101" s="169"/>
      <c r="W101" s="169"/>
      <c r="X101" s="169"/>
      <c r="Y101" s="169"/>
      <c r="Z101" s="169"/>
    </row>
    <row r="102" spans="1:26" ht="21.95" customHeight="1" x14ac:dyDescent="0.25">
      <c r="A102" s="2"/>
      <c r="B102" s="143"/>
      <c r="C102" s="143"/>
      <c r="D102" s="143"/>
      <c r="E102" s="143"/>
      <c r="F102" s="143"/>
      <c r="G102" s="143"/>
      <c r="H102" s="143"/>
      <c r="I102" s="143"/>
      <c r="J102" s="143"/>
      <c r="K102" s="143"/>
      <c r="L102" s="143"/>
      <c r="M102" s="143"/>
      <c r="P102" s="172"/>
      <c r="Q102" s="169"/>
      <c r="R102" s="168"/>
      <c r="S102" s="169"/>
      <c r="T102" s="169"/>
      <c r="U102" s="169"/>
      <c r="V102" s="169"/>
      <c r="W102" s="169"/>
      <c r="X102" s="169"/>
      <c r="Y102" s="169"/>
      <c r="Z102" s="169"/>
    </row>
    <row r="103" spans="1:26" ht="15" customHeight="1" x14ac:dyDescent="0.25">
      <c r="A103" s="2"/>
      <c r="B103" s="8"/>
      <c r="C103" s="8"/>
      <c r="D103" s="8"/>
      <c r="E103" s="8"/>
      <c r="F103" s="8"/>
      <c r="G103" s="8"/>
      <c r="H103" s="8"/>
      <c r="I103" s="8"/>
      <c r="J103" s="8"/>
      <c r="K103" s="8"/>
      <c r="L103" s="8"/>
      <c r="M103" s="8"/>
      <c r="P103" s="87"/>
      <c r="Q103" s="87"/>
      <c r="R103" s="87"/>
      <c r="S103" s="87"/>
      <c r="T103" s="87"/>
      <c r="U103" s="87"/>
      <c r="V103" s="87"/>
      <c r="W103" s="87"/>
      <c r="X103" s="87"/>
      <c r="Y103" s="87"/>
      <c r="Z103" s="87"/>
    </row>
    <row r="104" spans="1:26" ht="15" customHeight="1" x14ac:dyDescent="0.25">
      <c r="P104" s="172"/>
      <c r="Q104" s="169"/>
      <c r="R104" s="168"/>
      <c r="S104" s="169"/>
      <c r="T104" s="169"/>
      <c r="U104" s="169"/>
      <c r="V104" s="169"/>
      <c r="W104" s="169"/>
      <c r="X104" s="169"/>
      <c r="Y104" s="169"/>
      <c r="Z104" s="169"/>
    </row>
    <row r="105" spans="1:26" ht="15" customHeight="1" x14ac:dyDescent="0.25">
      <c r="P105" s="160"/>
      <c r="Q105" s="143"/>
      <c r="R105" s="158"/>
      <c r="S105" s="143"/>
      <c r="T105" s="143"/>
      <c r="U105" s="143"/>
      <c r="V105" s="143"/>
      <c r="W105" s="143"/>
      <c r="X105" s="143"/>
      <c r="Y105" s="143"/>
      <c r="Z105" s="143"/>
    </row>
    <row r="106" spans="1:26" ht="15" customHeight="1" x14ac:dyDescent="0.25">
      <c r="P106" s="113"/>
      <c r="Q106" s="113"/>
      <c r="R106" s="113"/>
      <c r="S106" s="113"/>
      <c r="T106" s="113"/>
      <c r="U106" s="113"/>
      <c r="V106" s="113"/>
      <c r="W106" s="113"/>
      <c r="X106" s="113"/>
      <c r="Y106" s="113"/>
      <c r="Z106" s="113"/>
    </row>
    <row r="107" spans="1:26" ht="15" customHeight="1" x14ac:dyDescent="0.25">
      <c r="P107" s="160"/>
      <c r="Q107" s="143"/>
      <c r="R107" s="158"/>
      <c r="S107" s="143"/>
      <c r="T107" s="143"/>
      <c r="U107" s="143"/>
      <c r="V107" s="143"/>
      <c r="W107" s="143"/>
      <c r="X107" s="143"/>
      <c r="Y107" s="143"/>
      <c r="Z107" s="143"/>
    </row>
  </sheetData>
  <sheetProtection sheet="1" objects="1" scenarios="1" formatColumns="0" formatRows="0"/>
  <mergeCells count="118">
    <mergeCell ref="R105:Z105"/>
    <mergeCell ref="F8:K11"/>
    <mergeCell ref="F21:K24"/>
    <mergeCell ref="D76:E78"/>
    <mergeCell ref="H79:I81"/>
    <mergeCell ref="H76:I78"/>
    <mergeCell ref="D79:E81"/>
    <mergeCell ref="L76:M78"/>
    <mergeCell ref="R104:Z104"/>
    <mergeCell ref="Q20:Y20"/>
    <mergeCell ref="P100:Q100"/>
    <mergeCell ref="R101:Z101"/>
    <mergeCell ref="R100:Z100"/>
    <mergeCell ref="D25:E28"/>
    <mergeCell ref="P102:Q102"/>
    <mergeCell ref="D38:E41"/>
    <mergeCell ref="L16:M19"/>
    <mergeCell ref="O24:P24"/>
    <mergeCell ref="P105:Q105"/>
    <mergeCell ref="O20:P20"/>
    <mergeCell ref="B7:M7"/>
    <mergeCell ref="L58:M61"/>
    <mergeCell ref="L46:M49"/>
    <mergeCell ref="B12:C15"/>
    <mergeCell ref="L12:M15"/>
    <mergeCell ref="F58:K61"/>
    <mergeCell ref="D54:E57"/>
    <mergeCell ref="D58:E61"/>
    <mergeCell ref="F50:K53"/>
    <mergeCell ref="D29:E32"/>
    <mergeCell ref="D12:E15"/>
    <mergeCell ref="F16:K19"/>
    <mergeCell ref="B25:C28"/>
    <mergeCell ref="B21:C24"/>
    <mergeCell ref="D21:E24"/>
    <mergeCell ref="B33:C36"/>
    <mergeCell ref="L50:M53"/>
    <mergeCell ref="B54:C57"/>
    <mergeCell ref="B75:M75"/>
    <mergeCell ref="L82:M98"/>
    <mergeCell ref="P98:Z98"/>
    <mergeCell ref="R99:Z99"/>
    <mergeCell ref="B46:C49"/>
    <mergeCell ref="J79:K81"/>
    <mergeCell ref="F29:K32"/>
    <mergeCell ref="D82:E98"/>
    <mergeCell ref="D70:E70"/>
    <mergeCell ref="B63:C66"/>
    <mergeCell ref="J82:K98"/>
    <mergeCell ref="L54:M57"/>
    <mergeCell ref="F67:K69"/>
    <mergeCell ref="L67:M69"/>
    <mergeCell ref="F70:K70"/>
    <mergeCell ref="B16:C19"/>
    <mergeCell ref="D8:E11"/>
    <mergeCell ref="B37:M37"/>
    <mergeCell ref="L29:M32"/>
    <mergeCell ref="B79:C81"/>
    <mergeCell ref="J76:K78"/>
    <mergeCell ref="B82:C98"/>
    <mergeCell ref="F46:K49"/>
    <mergeCell ref="B50:C53"/>
    <mergeCell ref="D50:E53"/>
    <mergeCell ref="L79:M81"/>
    <mergeCell ref="B67:C69"/>
    <mergeCell ref="B70:C70"/>
    <mergeCell ref="L70:M70"/>
    <mergeCell ref="D46:E49"/>
    <mergeCell ref="B58:C61"/>
    <mergeCell ref="F25:K28"/>
    <mergeCell ref="B73:M74"/>
    <mergeCell ref="F76:G78"/>
    <mergeCell ref="D63:E66"/>
    <mergeCell ref="F63:K66"/>
    <mergeCell ref="L63:M66"/>
    <mergeCell ref="D67:E69"/>
    <mergeCell ref="B1:M2"/>
    <mergeCell ref="B42:C45"/>
    <mergeCell ref="L42:M45"/>
    <mergeCell ref="L25:M28"/>
    <mergeCell ref="D16:E19"/>
    <mergeCell ref="B5:C6"/>
    <mergeCell ref="D5:E6"/>
    <mergeCell ref="F5:K6"/>
    <mergeCell ref="D33:E36"/>
    <mergeCell ref="D42:E45"/>
    <mergeCell ref="B3:M3"/>
    <mergeCell ref="B8:C11"/>
    <mergeCell ref="L5:M6"/>
    <mergeCell ref="L8:M11"/>
    <mergeCell ref="F12:K15"/>
    <mergeCell ref="F38:K41"/>
    <mergeCell ref="L21:M24"/>
    <mergeCell ref="F42:K45"/>
    <mergeCell ref="B38:C41"/>
    <mergeCell ref="L38:M41"/>
    <mergeCell ref="B20:M20"/>
    <mergeCell ref="F79:G81"/>
    <mergeCell ref="Q24:Y24"/>
    <mergeCell ref="O23:P23"/>
    <mergeCell ref="O22:P22"/>
    <mergeCell ref="P107:Q107"/>
    <mergeCell ref="R102:Z102"/>
    <mergeCell ref="F33:K36"/>
    <mergeCell ref="Q21:Y21"/>
    <mergeCell ref="H82:I98"/>
    <mergeCell ref="P101:Q101"/>
    <mergeCell ref="Q23:Y23"/>
    <mergeCell ref="Q22:Y22"/>
    <mergeCell ref="P99:Q99"/>
    <mergeCell ref="R107:Z107"/>
    <mergeCell ref="L33:M36"/>
    <mergeCell ref="O21:P21"/>
    <mergeCell ref="P104:Q104"/>
    <mergeCell ref="B29:C32"/>
    <mergeCell ref="F82:G98"/>
    <mergeCell ref="F54:K57"/>
    <mergeCell ref="B99:M102"/>
  </mergeCells>
  <dataValidations count="1">
    <dataValidation type="list" allowBlank="1" showInputMessage="1" showErrorMessage="1" prompt="Select Rating" sqref="D79:I81 J79 L79" xr:uid="{00000000-0002-0000-0700-000000000000}">
      <formula1>"Highly Satisfactory (HS), Satisfactory (S), Moderately Satisfactory (MS), Moderately Unsatisfactory (MU), Unsatisfactory (U), Highly Unsatisfactory (HU), Not Rated"</formula1>
    </dataValidation>
  </dataValidations>
  <pageMargins left="0.25" right="0.25" top="0.75" bottom="0.75" header="0.3" footer="0.3"/>
  <pageSetup paperSize="5" orientation="landscape" r:id="rId1"/>
  <rowBreaks count="1" manualBreakCount="1">
    <brk id="20" max="1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theme="3" tint="0.499984740745262"/>
  </sheetPr>
  <dimension ref="A2:N37"/>
  <sheetViews>
    <sheetView showGridLines="0" view="pageBreakPreview" zoomScale="130" zoomScaleNormal="100" zoomScaleSheetLayoutView="130" workbookViewId="0">
      <selection activeCell="Q8" sqref="Q8"/>
    </sheetView>
  </sheetViews>
  <sheetFormatPr defaultColWidth="8.7109375" defaultRowHeight="12" x14ac:dyDescent="0.2"/>
  <cols>
    <col min="1" max="1" width="1.7109375" style="2" customWidth="1"/>
    <col min="2" max="6" width="8.7109375" style="2" customWidth="1"/>
    <col min="7" max="7" width="7.7109375" style="2" customWidth="1"/>
    <col min="8" max="13" width="8.7109375" style="2" customWidth="1"/>
    <col min="14" max="16384" width="8.7109375" style="2"/>
  </cols>
  <sheetData>
    <row r="2" spans="2:14" ht="26.25" customHeight="1" x14ac:dyDescent="0.4">
      <c r="B2" s="174" t="s">
        <v>599</v>
      </c>
      <c r="C2" s="234"/>
      <c r="D2" s="234"/>
      <c r="E2" s="234"/>
      <c r="F2" s="234"/>
      <c r="G2" s="234"/>
      <c r="H2" s="234"/>
      <c r="I2" s="234"/>
      <c r="J2" s="234"/>
      <c r="K2" s="234"/>
      <c r="L2" s="234"/>
      <c r="N2" s="129"/>
    </row>
    <row r="3" spans="2:14" ht="18.95" customHeight="1" x14ac:dyDescent="0.3">
      <c r="B3" s="303" t="s">
        <v>600</v>
      </c>
      <c r="C3" s="304"/>
      <c r="D3" s="304"/>
      <c r="E3" s="304"/>
      <c r="F3" s="304"/>
      <c r="G3" s="304"/>
      <c r="H3" s="304"/>
      <c r="I3" s="304"/>
      <c r="J3" s="304"/>
      <c r="K3" s="304"/>
      <c r="L3" s="305"/>
      <c r="N3" s="130"/>
    </row>
    <row r="4" spans="2:14" ht="21.95" customHeight="1" x14ac:dyDescent="0.2">
      <c r="B4" s="306"/>
      <c r="C4" s="307"/>
      <c r="D4" s="307"/>
      <c r="E4" s="307"/>
      <c r="F4" s="307"/>
      <c r="G4" s="307"/>
      <c r="H4" s="307"/>
      <c r="I4" s="307"/>
      <c r="J4" s="307"/>
      <c r="K4" s="307"/>
      <c r="L4" s="308"/>
    </row>
    <row r="5" spans="2:14" ht="15.75" customHeight="1" x14ac:dyDescent="0.3">
      <c r="B5" s="275" t="s">
        <v>601</v>
      </c>
      <c r="C5" s="275"/>
      <c r="D5" s="275"/>
      <c r="E5" s="275"/>
      <c r="F5" s="275"/>
      <c r="G5" s="275"/>
      <c r="H5" s="275"/>
      <c r="I5" s="275"/>
      <c r="J5" s="275"/>
      <c r="K5" s="275"/>
      <c r="L5" s="275"/>
      <c r="N5" s="131"/>
    </row>
    <row r="6" spans="2:14" ht="21" customHeight="1" x14ac:dyDescent="0.4">
      <c r="B6" s="275"/>
      <c r="C6" s="275"/>
      <c r="D6" s="275"/>
      <c r="E6" s="275"/>
      <c r="F6" s="275"/>
      <c r="G6" s="275"/>
      <c r="H6" s="275"/>
      <c r="I6" s="275"/>
      <c r="J6" s="275"/>
      <c r="K6" s="275"/>
      <c r="L6" s="275"/>
      <c r="N6" s="132"/>
    </row>
    <row r="7" spans="2:14" ht="96" customHeight="1" x14ac:dyDescent="0.4">
      <c r="B7" s="275"/>
      <c r="C7" s="275"/>
      <c r="D7" s="275"/>
      <c r="E7" s="275"/>
      <c r="F7" s="275"/>
      <c r="G7" s="275"/>
      <c r="H7" s="275"/>
      <c r="I7" s="275"/>
      <c r="J7" s="275"/>
      <c r="K7" s="275"/>
      <c r="L7" s="275"/>
      <c r="N7" s="132"/>
    </row>
    <row r="8" spans="2:14" ht="21" customHeight="1" x14ac:dyDescent="0.4">
      <c r="N8" s="132"/>
    </row>
    <row r="9" spans="2:14" ht="15" customHeight="1" x14ac:dyDescent="0.4">
      <c r="B9" s="303" t="s">
        <v>602</v>
      </c>
      <c r="C9" s="304"/>
      <c r="D9" s="304"/>
      <c r="E9" s="304"/>
      <c r="F9" s="304"/>
      <c r="G9" s="304"/>
      <c r="H9" s="304"/>
      <c r="I9" s="304"/>
      <c r="J9" s="304"/>
      <c r="K9" s="304"/>
      <c r="L9" s="305"/>
      <c r="N9" s="132"/>
    </row>
    <row r="10" spans="2:14" ht="21" customHeight="1" x14ac:dyDescent="0.3">
      <c r="B10" s="306"/>
      <c r="C10" s="307"/>
      <c r="D10" s="307"/>
      <c r="E10" s="307"/>
      <c r="F10" s="307"/>
      <c r="G10" s="307"/>
      <c r="H10" s="307"/>
      <c r="I10" s="307"/>
      <c r="J10" s="307"/>
      <c r="K10" s="307"/>
      <c r="L10" s="308"/>
      <c r="N10" s="131"/>
    </row>
    <row r="11" spans="2:14" ht="21" customHeight="1" x14ac:dyDescent="0.4">
      <c r="B11" s="238" t="s">
        <v>603</v>
      </c>
      <c r="C11" s="239"/>
      <c r="D11" s="239"/>
      <c r="E11" s="239"/>
      <c r="F11" s="239"/>
      <c r="G11" s="239"/>
      <c r="H11" s="239"/>
      <c r="I11" s="239"/>
      <c r="J11" s="239"/>
      <c r="K11" s="239"/>
      <c r="L11" s="240"/>
      <c r="N11" s="132"/>
    </row>
    <row r="12" spans="2:14" ht="21" customHeight="1" x14ac:dyDescent="0.4">
      <c r="B12" s="241"/>
      <c r="C12" s="242"/>
      <c r="D12" s="242"/>
      <c r="E12" s="242"/>
      <c r="F12" s="242"/>
      <c r="G12" s="242"/>
      <c r="H12" s="242"/>
      <c r="I12" s="242"/>
      <c r="J12" s="242"/>
      <c r="K12" s="242"/>
      <c r="L12" s="243"/>
      <c r="N12" s="129"/>
    </row>
    <row r="13" spans="2:14" ht="21" customHeight="1" x14ac:dyDescent="0.4">
      <c r="B13" s="241"/>
      <c r="C13" s="242"/>
      <c r="D13" s="242"/>
      <c r="E13" s="242"/>
      <c r="F13" s="242"/>
      <c r="G13" s="242"/>
      <c r="H13" s="242"/>
      <c r="I13" s="242"/>
      <c r="J13" s="242"/>
      <c r="K13" s="242"/>
      <c r="L13" s="243"/>
      <c r="N13" s="129"/>
    </row>
    <row r="14" spans="2:14" ht="21" customHeight="1" x14ac:dyDescent="0.4">
      <c r="B14" s="241"/>
      <c r="C14" s="242"/>
      <c r="D14" s="242"/>
      <c r="E14" s="242"/>
      <c r="F14" s="242"/>
      <c r="G14" s="242"/>
      <c r="H14" s="242"/>
      <c r="I14" s="242"/>
      <c r="J14" s="242"/>
      <c r="K14" s="242"/>
      <c r="L14" s="243"/>
      <c r="N14" s="129"/>
    </row>
    <row r="15" spans="2:14" ht="21" customHeight="1" x14ac:dyDescent="0.4">
      <c r="B15" s="241"/>
      <c r="C15" s="242"/>
      <c r="D15" s="242"/>
      <c r="E15" s="242"/>
      <c r="F15" s="242"/>
      <c r="G15" s="242"/>
      <c r="H15" s="242"/>
      <c r="I15" s="242"/>
      <c r="J15" s="242"/>
      <c r="K15" s="242"/>
      <c r="L15" s="243"/>
      <c r="N15" s="129"/>
    </row>
    <row r="16" spans="2:14" ht="21" customHeight="1" x14ac:dyDescent="0.4">
      <c r="B16" s="241"/>
      <c r="C16" s="242"/>
      <c r="D16" s="242"/>
      <c r="E16" s="242"/>
      <c r="F16" s="242"/>
      <c r="G16" s="242"/>
      <c r="H16" s="242"/>
      <c r="I16" s="242"/>
      <c r="J16" s="242"/>
      <c r="K16" s="242"/>
      <c r="L16" s="243"/>
      <c r="N16" s="129"/>
    </row>
    <row r="17" spans="1:14" ht="24" customHeight="1" x14ac:dyDescent="0.4">
      <c r="B17" s="309"/>
      <c r="C17" s="310"/>
      <c r="D17" s="310"/>
      <c r="E17" s="310"/>
      <c r="F17" s="310"/>
      <c r="G17" s="310"/>
      <c r="H17" s="310"/>
      <c r="I17" s="310"/>
      <c r="J17" s="310"/>
      <c r="K17" s="310"/>
      <c r="L17" s="311"/>
      <c r="N17" s="129"/>
    </row>
    <row r="18" spans="1:14" ht="21" customHeight="1" x14ac:dyDescent="0.4">
      <c r="B18" s="233" t="s">
        <v>604</v>
      </c>
      <c r="C18" s="234"/>
      <c r="D18" s="234"/>
      <c r="E18" s="234"/>
      <c r="F18" s="234"/>
      <c r="G18" s="234"/>
      <c r="H18" s="234"/>
      <c r="I18" s="234"/>
      <c r="J18" s="234"/>
      <c r="K18" s="234"/>
      <c r="L18" s="234"/>
      <c r="N18" s="129"/>
    </row>
    <row r="19" spans="1:14" ht="21" customHeight="1" x14ac:dyDescent="0.4">
      <c r="N19" s="129"/>
    </row>
    <row r="20" spans="1:14" ht="49.5" customHeight="1" x14ac:dyDescent="0.3">
      <c r="A20" s="16"/>
      <c r="B20" s="237" t="s">
        <v>605</v>
      </c>
      <c r="C20" s="147"/>
      <c r="D20" s="147"/>
      <c r="E20" s="147"/>
      <c r="F20" s="244" t="s">
        <v>606</v>
      </c>
      <c r="G20" s="244"/>
      <c r="H20" s="244"/>
      <c r="I20" s="244"/>
      <c r="J20" s="244"/>
      <c r="K20" s="244"/>
      <c r="L20" s="244"/>
      <c r="N20" s="94"/>
    </row>
    <row r="21" spans="1:14" ht="14.25" customHeight="1" x14ac:dyDescent="0.3">
      <c r="A21" s="16"/>
      <c r="B21" s="170"/>
      <c r="C21" s="234"/>
      <c r="D21" s="234"/>
      <c r="E21" s="169"/>
      <c r="F21" s="244"/>
      <c r="G21" s="244"/>
      <c r="H21" s="244"/>
      <c r="I21" s="244"/>
      <c r="J21" s="244"/>
      <c r="K21" s="244"/>
      <c r="L21" s="244"/>
      <c r="M21" s="46"/>
      <c r="N21" s="44"/>
    </row>
    <row r="22" spans="1:14" ht="46.5" hidden="1" customHeight="1" x14ac:dyDescent="0.3">
      <c r="A22" s="16"/>
      <c r="B22" s="149"/>
      <c r="C22" s="150"/>
      <c r="D22" s="150"/>
      <c r="E22" s="150"/>
      <c r="F22" s="244"/>
      <c r="G22" s="244"/>
      <c r="H22" s="244"/>
      <c r="I22" s="244"/>
      <c r="J22" s="244"/>
      <c r="K22" s="244"/>
      <c r="L22" s="244"/>
      <c r="M22" s="44"/>
      <c r="N22" s="44"/>
    </row>
    <row r="23" spans="1:14" ht="21" customHeight="1" x14ac:dyDescent="0.25">
      <c r="B23" s="235" t="s">
        <v>607</v>
      </c>
      <c r="C23" s="147"/>
      <c r="D23" s="147"/>
      <c r="E23" s="148"/>
      <c r="F23" s="236" t="s">
        <v>608</v>
      </c>
      <c r="G23" s="147"/>
      <c r="H23" s="147"/>
      <c r="I23" s="147"/>
      <c r="J23" s="147"/>
      <c r="K23" s="147"/>
      <c r="L23" s="40"/>
      <c r="N23" s="133"/>
    </row>
    <row r="24" spans="1:14" ht="21" customHeight="1" x14ac:dyDescent="0.25">
      <c r="B24" s="170"/>
      <c r="C24" s="234"/>
      <c r="D24" s="234"/>
      <c r="E24" s="171"/>
      <c r="F24" s="170"/>
      <c r="G24" s="234"/>
      <c r="H24" s="234"/>
      <c r="I24" s="234"/>
      <c r="J24" s="234"/>
      <c r="K24" s="234"/>
      <c r="L24" s="41"/>
      <c r="N24" s="133"/>
    </row>
    <row r="25" spans="1:14" ht="35.25" customHeight="1" x14ac:dyDescent="0.3">
      <c r="B25" s="170"/>
      <c r="C25" s="234"/>
      <c r="D25" s="234"/>
      <c r="E25" s="171"/>
      <c r="F25" s="170"/>
      <c r="G25" s="234"/>
      <c r="H25" s="234"/>
      <c r="I25" s="234"/>
      <c r="J25" s="234"/>
      <c r="K25" s="234"/>
      <c r="L25" s="41"/>
      <c r="N25" s="44"/>
    </row>
    <row r="26" spans="1:14" ht="29.25" customHeight="1" x14ac:dyDescent="0.3">
      <c r="B26" s="149"/>
      <c r="C26" s="150"/>
      <c r="D26" s="150"/>
      <c r="E26" s="151"/>
      <c r="F26" s="149"/>
      <c r="G26" s="150"/>
      <c r="H26" s="150"/>
      <c r="I26" s="150"/>
      <c r="J26" s="150"/>
      <c r="K26" s="150"/>
      <c r="L26" s="27"/>
      <c r="N26" s="44"/>
    </row>
    <row r="27" spans="1:14" ht="15.75" customHeight="1" x14ac:dyDescent="0.2"/>
    <row r="28" spans="1:14" ht="15.75" customHeight="1" x14ac:dyDescent="0.2"/>
    <row r="29" spans="1:14" ht="15.75" customHeight="1" x14ac:dyDescent="0.2"/>
    <row r="30" spans="1:14" ht="15.75" customHeight="1" x14ac:dyDescent="0.2"/>
    <row r="31" spans="1:14" ht="15.75" customHeight="1" x14ac:dyDescent="0.2"/>
    <row r="32" spans="1:14" ht="15.75" customHeight="1" x14ac:dyDescent="0.2"/>
    <row r="33" spans="14:14" ht="15.75" customHeight="1" x14ac:dyDescent="0.2"/>
    <row r="34" spans="14:14" ht="15.75" customHeight="1" x14ac:dyDescent="0.2"/>
    <row r="35" spans="14:14" ht="15.75" customHeight="1" x14ac:dyDescent="0.2"/>
    <row r="36" spans="14:14" ht="15.75" customHeight="1" x14ac:dyDescent="0.2"/>
    <row r="37" spans="14:14" ht="15.75" customHeight="1" x14ac:dyDescent="0.3">
      <c r="N37" s="44"/>
    </row>
  </sheetData>
  <sheetProtection sheet="1" objects="1" scenarios="1" formatColumns="0" formatRows="0"/>
  <mergeCells count="10">
    <mergeCell ref="B18:L18"/>
    <mergeCell ref="B23:E26"/>
    <mergeCell ref="B3:L4"/>
    <mergeCell ref="B9:L10"/>
    <mergeCell ref="B2:L2"/>
    <mergeCell ref="F23:K26"/>
    <mergeCell ref="B20:E22"/>
    <mergeCell ref="B5:L7"/>
    <mergeCell ref="B11:L17"/>
    <mergeCell ref="F20:L22"/>
  </mergeCells>
  <pageMargins left="0.25" right="0.25" top="0.75" bottom="0.75" header="0.3" footer="0.3"/>
  <pageSetup paperSize="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rojectTypeSubType2 xmlns="b8caa731-411c-4ce8-a2a6-5b517e250d33" xsi:nil="true"/>
    <Phase xmlns="b8caa731-411c-4ce8-a2a6-5b517e250d33">GEF - 7</Phase>
    <ProjectTitle xmlns="b8caa731-411c-4ce8-a2a6-5b517e250d33" xsi:nil="true"/>
    <ProjectTypeSubType1 xmlns="b8caa731-411c-4ce8-a2a6-5b517e250d33" xsi:nil="true"/>
    <DocClassification xmlns="b8caa731-411c-4ce8-a2a6-5b517e250d33">Public</DocClassification>
    <ProjectType xmlns="b8caa731-411c-4ce8-a2a6-5b517e250d33" xsi:nil="true"/>
    <GEFCountry xmlns="ceb00776-aa5c-4fc8-b6fe-5f035152e4b6">Bangladesh</GEFCountry>
    <Classification xmlns="ceb00776-aa5c-4fc8-b6fe-5f035152e4b6">Public</Classification>
    <Country1 xmlns="ceb00776-aa5c-4fc8-b6fe-5f035152e4b6" xsi:nil="true"/>
    <DocPrefix xmlns="ceb00776-aa5c-4fc8-b6fe-5f035152e4b6">Project Implementation Report (PIR)</DocPrefix>
    <GEFID xmlns="ceb00776-aa5c-4fc8-b6fe-5f035152e4b6">10207</GEFID>
    <ProjectType xmlns="ceb00776-aa5c-4fc8-b6fe-5f035152e4b6">FSP</ProjectType>
    <DocCategory xmlns="b8caa731-411c-4ce8-a2a6-5b517e250d33" xsi:nil="true"/>
    <GEFProjectID xmlns="ceb00776-aa5c-4fc8-b6fe-5f035152e4b6">1920b56b-e959-e911-a839-000d3a375321</GEFProjectID>
    <DocActive xmlns="ceb00776-aa5c-4fc8-b6fe-5f035152e4b6">Active</DocActive>
    <DocCategory xmlns="ceb00776-aa5c-4fc8-b6fe-5f035152e4b6">M and E Document</DocCategory>
    <FocalArea xmlns="b8caa731-411c-4ce8-a2a6-5b517e250d33" xsi:nil="true"/>
    <FocalArea xmlns="ceb00776-aa5c-4fc8-b6fe-5f035152e4b6">Climate Change</FocalArea>
    <ProjectStatus xmlns="b8caa731-411c-4ce8-a2a6-5b517e250d33">Under Implementation</ProjectStatus>
    <DocType xmlns="ceb00776-aa5c-4fc8-b6fe-5f035152e4b6">PIR 1</DocType>
    <ProjectTitle xmlns="ceb00776-aa5c-4fc8-b6fe-5f035152e4b6">Building climate resilient livelihoods in vulnerable landscapes in Bangladesh (BCRL) </ProjectTitle>
    <RecordStatus xmlns="b8caa731-411c-4ce8-a2a6-5b517e250d33">Active</RecordStatus>
    <TrustFundType xmlns="ceb00776-aa5c-4fc8-b6fe-5f035152e4b6">LDCF</TrustFundType>
    <TaxCatchAll xmlns="3e02667f-0271-471b-bd6e-11a2e16def1d" xsi:nil="true"/>
    <DocumentTitle xmlns="ceb00776-aa5c-4fc8-b6fe-5f035152e4b6">GEFID10207_2025PIR_FAO_Bangladesh</DocumentTitle>
    <GEFID xmlns="b8caa731-411c-4ce8-a2a6-5b517e250d33" xsi:nil="true"/>
    <TrustFund xmlns="b8caa731-411c-4ce8-a2a6-5b517e250d33">LDCF</TrustFund>
    <lcf76f155ced4ddcb4097134ff3c332f xmlns="ff57b53f-0493-42a0-86f6-b9b1333ab06d">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GEF Documents Content Type" ma:contentTypeID="0x01010000FE34C145B86045B63DA32DFB8FDDBE00F30692405A985C4A8B0A6D5A715BB992" ma:contentTypeVersion="28" ma:contentTypeDescription="" ma:contentTypeScope="" ma:versionID="89539d5874db385a1bce5bdad7c4460f">
  <xsd:schema xmlns:xsd="http://www.w3.org/2001/XMLSchema" xmlns:xs="http://www.w3.org/2001/XMLSchema" xmlns:p="http://schemas.microsoft.com/office/2006/metadata/properties" xmlns:ns2="ceb00776-aa5c-4fc8-b6fe-5f035152e4b6" xmlns:ns3="c7ede9f9-c657-4e65-88e7-7be717847d9e" xmlns:ns4="3e02667f-0271-471b-bd6e-11a2e16def1d" xmlns:ns5="ff57b53f-0493-42a0-86f6-b9b1333ab06d" xmlns:ns6="b8caa731-411c-4ce8-a2a6-5b517e250d33" targetNamespace="http://schemas.microsoft.com/office/2006/metadata/properties" ma:root="true" ma:fieldsID="4695750258b5d078ac10f26d822d74c8" ns2:_="" ns3:_="" ns4:_="" ns5:_="" ns6:_="">
    <xsd:import namespace="ceb00776-aa5c-4fc8-b6fe-5f035152e4b6"/>
    <xsd:import namespace="c7ede9f9-c657-4e65-88e7-7be717847d9e"/>
    <xsd:import namespace="3e02667f-0271-471b-bd6e-11a2e16def1d"/>
    <xsd:import namespace="ff57b53f-0493-42a0-86f6-b9b1333ab06d"/>
    <xsd:import namespace="b8caa731-411c-4ce8-a2a6-5b517e250d33"/>
    <xsd:element name="properties">
      <xsd:complexType>
        <xsd:sequence>
          <xsd:element name="documentManagement">
            <xsd:complexType>
              <xsd:all>
                <xsd:element ref="ns2:Classification" minOccurs="0"/>
                <xsd:element ref="ns2:Country1" minOccurs="0"/>
                <xsd:element ref="ns2:DocActive" minOccurs="0"/>
                <xsd:element ref="ns2:DocCategory" minOccurs="0"/>
                <xsd:element ref="ns2:DocPrefix" minOccurs="0"/>
                <xsd:element ref="ns2:DocType" minOccurs="0"/>
                <xsd:element ref="ns2:DocumentTitle" minOccurs="0"/>
                <xsd:element ref="ns2:FocalArea" minOccurs="0"/>
                <xsd:element ref="ns2:GEFID" minOccurs="0"/>
                <xsd:element ref="ns2:ProjectTitle" minOccurs="0"/>
                <xsd:element ref="ns2:ProjectType" minOccurs="0"/>
                <xsd:element ref="ns2:TrustFundType" minOccurs="0"/>
                <xsd:element ref="ns3:MediaServiceMetadata" minOccurs="0"/>
                <xsd:element ref="ns3:MediaServiceFastMetadata" minOccurs="0"/>
                <xsd:element ref="ns4:TaxCatchAll" minOccurs="0"/>
                <xsd:element ref="ns2:GEFCountry" minOccurs="0"/>
                <xsd:element ref="ns2:GEFProjectID" minOccurs="0"/>
                <xsd:element ref="ns5:MediaServiceAutoTags" minOccurs="0"/>
                <xsd:element ref="ns5:MediaServiceOCR" minOccurs="0"/>
                <xsd:element ref="ns6:SharedWithUsers" minOccurs="0"/>
                <xsd:element ref="ns6:SharedWithDetails" minOccurs="0"/>
                <xsd:element ref="ns5:MediaServiceDateTaken" minOccurs="0"/>
                <xsd:element ref="ns5:MediaServiceGenerationTime" minOccurs="0"/>
                <xsd:element ref="ns5:MediaServiceEventHashCode" minOccurs="0"/>
                <xsd:element ref="ns5:MediaServiceAutoKeyPoints" minOccurs="0"/>
                <xsd:element ref="ns5:MediaServiceKeyPoints" minOccurs="0"/>
                <xsd:element ref="ns5:MediaServiceLocation" minOccurs="0"/>
                <xsd:element ref="ns5:lcf76f155ced4ddcb4097134ff3c332f" minOccurs="0"/>
                <xsd:element ref="ns5:MediaLengthInSeconds" minOccurs="0"/>
                <xsd:element ref="ns5:MediaServiceObjectDetectorVersions" minOccurs="0"/>
                <xsd:element ref="ns5:MediaServiceSearchProperties" minOccurs="0"/>
                <xsd:element ref="ns6:ProjectTypeSubType1" minOccurs="0"/>
                <xsd:element ref="ns6:ProjectTypeSubType2" minOccurs="0"/>
                <xsd:element ref="ns6:DocCategory" minOccurs="0"/>
                <xsd:element ref="ns6:DocClassification" minOccurs="0"/>
                <xsd:element ref="ns6:FocalArea" minOccurs="0"/>
                <xsd:element ref="ns6:GEFID" minOccurs="0"/>
                <xsd:element ref="ns6:Phase" minOccurs="0"/>
                <xsd:element ref="ns6:ProjectStatus" minOccurs="0"/>
                <xsd:element ref="ns6:ProjectTitle" minOccurs="0"/>
                <xsd:element ref="ns6:ProjectType" minOccurs="0"/>
                <xsd:element ref="ns6:RecordStatus" minOccurs="0"/>
                <xsd:element ref="ns6:TrustFun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b00776-aa5c-4fc8-b6fe-5f035152e4b6" elementFormDefault="qualified">
    <xsd:import namespace="http://schemas.microsoft.com/office/2006/documentManagement/types"/>
    <xsd:import namespace="http://schemas.microsoft.com/office/infopath/2007/PartnerControls"/>
    <xsd:element name="Classification" ma:index="8" nillable="true" ma:displayName="Classification" ma:internalName="Classification">
      <xsd:simpleType>
        <xsd:restriction base="dms:Text">
          <xsd:maxLength value="255"/>
        </xsd:restriction>
      </xsd:simpleType>
    </xsd:element>
    <xsd:element name="Country1" ma:index="9" nillable="true" ma:displayName="Country" ma:internalName="Country1">
      <xsd:simpleType>
        <xsd:restriction base="dms:Text">
          <xsd:maxLength value="255"/>
        </xsd:restriction>
      </xsd:simpleType>
    </xsd:element>
    <xsd:element name="DocActive" ma:index="10" nillable="true" ma:displayName="DocActive" ma:default="Active" ma:format="Dropdown" ma:internalName="DocActive" ma:readOnly="false">
      <xsd:simpleType>
        <xsd:restriction base="dms:Choice">
          <xsd:enumeration value="Active"/>
          <xsd:enumeration value="InActive"/>
        </xsd:restriction>
      </xsd:simpleType>
    </xsd:element>
    <xsd:element name="DocCategory" ma:index="11" nillable="true" ma:displayName="DocCategory" ma:internalName="DocCategory">
      <xsd:simpleType>
        <xsd:restriction base="dms:Text">
          <xsd:maxLength value="255"/>
        </xsd:restriction>
      </xsd:simpleType>
    </xsd:element>
    <xsd:element name="DocPrefix" ma:index="12" nillable="true" ma:displayName="DocPrefix" ma:internalName="DocPrefix">
      <xsd:simpleType>
        <xsd:restriction base="dms:Text">
          <xsd:maxLength value="255"/>
        </xsd:restriction>
      </xsd:simpleType>
    </xsd:element>
    <xsd:element name="DocType" ma:index="13" nillable="true" ma:displayName="DocType" ma:internalName="DocType">
      <xsd:simpleType>
        <xsd:restriction base="dms:Text">
          <xsd:maxLength value="255"/>
        </xsd:restriction>
      </xsd:simpleType>
    </xsd:element>
    <xsd:element name="DocumentTitle" ma:index="14" nillable="true" ma:displayName="DocumentTitle" ma:internalName="DocumentTitle">
      <xsd:simpleType>
        <xsd:restriction base="dms:Text">
          <xsd:maxLength value="255"/>
        </xsd:restriction>
      </xsd:simpleType>
    </xsd:element>
    <xsd:element name="FocalArea" ma:index="15" nillable="true" ma:displayName="FocalArea" ma:internalName="FocalArea">
      <xsd:simpleType>
        <xsd:restriction base="dms:Text">
          <xsd:maxLength value="255"/>
        </xsd:restriction>
      </xsd:simpleType>
    </xsd:element>
    <xsd:element name="GEFID" ma:index="16" nillable="true" ma:displayName="GEFID" ma:internalName="GEFID">
      <xsd:simpleType>
        <xsd:restriction base="dms:Text">
          <xsd:maxLength value="255"/>
        </xsd:restriction>
      </xsd:simpleType>
    </xsd:element>
    <xsd:element name="ProjectTitle" ma:index="17" nillable="true" ma:displayName="ProjectTitle" ma:internalName="ProjectTitle" ma:readOnly="false">
      <xsd:simpleType>
        <xsd:restriction base="dms:Note">
          <xsd:maxLength value="255"/>
        </xsd:restriction>
      </xsd:simpleType>
    </xsd:element>
    <xsd:element name="ProjectType" ma:index="18" nillable="true" ma:displayName="ProjectType" ma:internalName="ProjectType">
      <xsd:simpleType>
        <xsd:restriction base="dms:Text">
          <xsd:maxLength value="255"/>
        </xsd:restriction>
      </xsd:simpleType>
    </xsd:element>
    <xsd:element name="TrustFundType" ma:index="19" nillable="true" ma:displayName="TrustFundType" ma:internalName="TrustFundType">
      <xsd:simpleType>
        <xsd:restriction base="dms:Text">
          <xsd:maxLength value="255"/>
        </xsd:restriction>
      </xsd:simpleType>
    </xsd:element>
    <xsd:element name="GEFCountry" ma:index="23" nillable="true" ma:displayName="GEFCountry" ma:internalName="GEFCountry">
      <xsd:simpleType>
        <xsd:restriction base="dms:Text">
          <xsd:maxLength value="255"/>
        </xsd:restriction>
      </xsd:simpleType>
    </xsd:element>
    <xsd:element name="GEFProjectID" ma:index="24" nillable="true" ma:displayName="GEFProjectID" ma:internalName="GEFProject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ede9f9-c657-4e65-88e7-7be717847d9e" elementFormDefault="qualified">
    <xsd:import namespace="http://schemas.microsoft.com/office/2006/documentManagement/types"/>
    <xsd:import namespace="http://schemas.microsoft.com/office/infopath/2007/PartnerControls"/>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3a0844f6-a59b-4fa4-b58a-6bc4e72871bd}" ma:internalName="TaxCatchAll" ma:showField="CatchAllData" ma:web="ceb00776-aa5c-4fc8-b6fe-5f035152e4b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f57b53f-0493-42a0-86f6-b9b1333ab06d" elementFormDefault="qualified">
    <xsd:import namespace="http://schemas.microsoft.com/office/2006/documentManagement/types"/>
    <xsd:import namespace="http://schemas.microsoft.com/office/infopath/2007/PartnerControls"/>
    <xsd:element name="MediaServiceAutoTags" ma:index="25" nillable="true" ma:displayName="MediaServiceAutoTags" ma:internalName="MediaServiceAutoTags" ma:readOnly="true">
      <xsd:simpleType>
        <xsd:restriction base="dms:Text"/>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DateTaken" ma:index="29" nillable="true" ma:displayName="MediaServiceDateTaken" ma:hidden="true" ma:internalName="MediaServiceDateTaken" ma:readOnly="true">
      <xsd:simpleType>
        <xsd:restriction base="dms:Text"/>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Location" ma:index="34" nillable="true" ma:displayName="Location" ma:internalName="MediaServiceLocation" ma:readOnly="true">
      <xsd:simpleType>
        <xsd:restriction base="dms:Text"/>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2a6c10d7-b926-4fc0-945e-3cbf5049f6bd" ma:termSetId="09814cd3-568e-fe90-9814-8d621ff8fb84" ma:anchorId="fba54fb3-c3e1-fe81-a776-ca4b69148c4d" ma:open="true" ma:isKeyword="false">
      <xsd:complexType>
        <xsd:sequence>
          <xsd:element ref="pc:Terms" minOccurs="0" maxOccurs="1"/>
        </xsd:sequence>
      </xsd:complexType>
    </xsd:element>
    <xsd:element name="MediaLengthInSeconds" ma:index="37" nillable="true" ma:displayName="MediaLengthInSeconds" ma:hidden="true" ma:internalName="MediaLengthInSeconds" ma:readOnly="true">
      <xsd:simpleType>
        <xsd:restriction base="dms:Unknown"/>
      </xsd:simpleType>
    </xsd:element>
    <xsd:element name="MediaServiceObjectDetectorVersions" ma:index="3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8caa731-411c-4ce8-a2a6-5b517e250d33" elementFormDefault="qualified">
    <xsd:import namespace="http://schemas.microsoft.com/office/2006/documentManagement/types"/>
    <xsd:import namespace="http://schemas.microsoft.com/office/infopath/2007/PartnerControls"/>
    <xsd:element name="SharedWithUsers" ma:index="2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8" nillable="true" ma:displayName="Shared With Details" ma:internalName="SharedWithDetails" ma:readOnly="true">
      <xsd:simpleType>
        <xsd:restriction base="dms:Note">
          <xsd:maxLength value="255"/>
        </xsd:restriction>
      </xsd:simpleType>
    </xsd:element>
    <xsd:element name="ProjectTypeSubType1" ma:index="40" nillable="true" ma:displayName="ProjectTypeSubType1" ma:internalName="ProjectTypeSubType1">
      <xsd:simpleType>
        <xsd:restriction base="dms:Text">
          <xsd:maxLength value="255"/>
        </xsd:restriction>
      </xsd:simpleType>
    </xsd:element>
    <xsd:element name="ProjectTypeSubType2" ma:index="41" nillable="true" ma:displayName="ProjectTypeSubType2" ma:internalName="ProjectTypeSubType2">
      <xsd:simpleType>
        <xsd:restriction base="dms:Text">
          <xsd:maxLength value="255"/>
        </xsd:restriction>
      </xsd:simpleType>
    </xsd:element>
    <xsd:element name="DocCategory" ma:index="42" nillable="true" ma:displayName="DocCategory" ma:default="" ma:internalName="DocCategory0">
      <xsd:simpleType>
        <xsd:restriction base="dms:Text">
          <xsd:maxLength value="255"/>
        </xsd:restriction>
      </xsd:simpleType>
    </xsd:element>
    <xsd:element name="DocClassification" ma:index="43" nillable="true" ma:displayName="DocClassification" ma:default="" ma:internalName="DocClassification">
      <xsd:simpleType>
        <xsd:restriction base="dms:Text">
          <xsd:maxLength value="255"/>
        </xsd:restriction>
      </xsd:simpleType>
    </xsd:element>
    <xsd:element name="FocalArea" ma:index="44" nillable="true" ma:displayName="FocalArea" ma:default="" ma:internalName="FocalArea0">
      <xsd:simpleType>
        <xsd:restriction base="dms:Text">
          <xsd:maxLength value="255"/>
        </xsd:restriction>
      </xsd:simpleType>
    </xsd:element>
    <xsd:element name="GEFID" ma:index="45" nillable="true" ma:displayName="GEFID" ma:default="" ma:internalName="GEFID0">
      <xsd:simpleType>
        <xsd:restriction base="dms:Text">
          <xsd:maxLength value="255"/>
        </xsd:restriction>
      </xsd:simpleType>
    </xsd:element>
    <xsd:element name="Phase" ma:index="46" nillable="true" ma:displayName="Phase" ma:default="" ma:indexed="true" ma:internalName="Phase">
      <xsd:simpleType>
        <xsd:restriction base="dms:Text">
          <xsd:maxLength value="255"/>
        </xsd:restriction>
      </xsd:simpleType>
    </xsd:element>
    <xsd:element name="ProjectStatus" ma:index="47" nillable="true" ma:displayName="ProjectStatus" ma:default="" ma:internalName="ProjectStatus">
      <xsd:simpleType>
        <xsd:restriction base="dms:Text">
          <xsd:maxLength value="255"/>
        </xsd:restriction>
      </xsd:simpleType>
    </xsd:element>
    <xsd:element name="ProjectTitle" ma:index="48" nillable="true" ma:displayName="ProjectTitle" ma:default="" ma:internalName="ProjectTitle0">
      <xsd:simpleType>
        <xsd:restriction base="dms:Text">
          <xsd:maxLength value="255"/>
        </xsd:restriction>
      </xsd:simpleType>
    </xsd:element>
    <xsd:element name="ProjectType" ma:index="49" nillable="true" ma:displayName="ProjectType" ma:default="" ma:internalName="ProjectType0">
      <xsd:simpleType>
        <xsd:restriction base="dms:Text">
          <xsd:maxLength value="255"/>
        </xsd:restriction>
      </xsd:simpleType>
    </xsd:element>
    <xsd:element name="RecordStatus" ma:index="50" nillable="true" ma:displayName="RecordStatus" ma:default="Active" ma:format="Dropdown" ma:internalName="RecordStatus">
      <xsd:simpleType>
        <xsd:restriction base="dms:Choice">
          <xsd:enumeration value="Active"/>
          <xsd:enumeration value="InActive"/>
        </xsd:restriction>
      </xsd:simpleType>
    </xsd:element>
    <xsd:element name="TrustFund" ma:index="51" nillable="true" ma:displayName="TrustFund" ma:default="" ma:internalName="TrustFund">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537B67-9450-43BC-918D-9381CED07D46}">
  <ds:schemaRefs>
    <ds:schemaRef ds:uri="http://www.w3.org/XML/1998/namespace"/>
    <ds:schemaRef ds:uri="http://schemas.openxmlformats.org/package/2006/metadata/core-properties"/>
    <ds:schemaRef ds:uri="http://purl.org/dc/elements/1.1/"/>
    <ds:schemaRef ds:uri="http://schemas.microsoft.com/office/2006/metadata/properties"/>
    <ds:schemaRef ds:uri="http://purl.org/dc/terms/"/>
    <ds:schemaRef ds:uri="http://schemas.microsoft.com/office/2006/documentManagement/types"/>
    <ds:schemaRef ds:uri="http://schemas.microsoft.com/office/infopath/2007/PartnerControls"/>
    <ds:schemaRef ds:uri="52313005-1620-4beb-afbc-af35b691e94c"/>
    <ds:schemaRef ds:uri="http://purl.org/dc/dcmitype/"/>
  </ds:schemaRefs>
</ds:datastoreItem>
</file>

<file path=customXml/itemProps2.xml><?xml version="1.0" encoding="utf-8"?>
<ds:datastoreItem xmlns:ds="http://schemas.openxmlformats.org/officeDocument/2006/customXml" ds:itemID="{D80167CC-C4D7-44C0-BF45-ECE429A53BCE}"/>
</file>

<file path=customXml/itemProps3.xml><?xml version="1.0" encoding="utf-8"?>
<ds:datastoreItem xmlns:ds="http://schemas.openxmlformats.org/officeDocument/2006/customXml" ds:itemID="{AFE64A55-96AA-4C2D-A425-F0B54FF72D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26</vt:i4>
      </vt:variant>
    </vt:vector>
  </HeadingPairs>
  <TitlesOfParts>
    <vt:vector size="47" baseType="lpstr">
      <vt:lpstr>_Calc</vt:lpstr>
      <vt:lpstr>Table of Contents</vt:lpstr>
      <vt:lpstr>1. Basic project data</vt:lpstr>
      <vt:lpstr>Countries</vt:lpstr>
      <vt:lpstr>TypeofTrustFund</vt:lpstr>
      <vt:lpstr>FocalArea</vt:lpstr>
      <vt:lpstr>2. Progress towards outcomes</vt:lpstr>
      <vt:lpstr>3. Implementation Progress</vt:lpstr>
      <vt:lpstr>4. Summary_Progress &amp; Challenge</vt:lpstr>
      <vt:lpstr>5. ESS Risk</vt:lpstr>
      <vt:lpstr>6. Risks to the Project</vt:lpstr>
      <vt:lpstr>7. Follow-up on Mid-term review</vt:lpstr>
      <vt:lpstr>8. Minor project amendments</vt:lpstr>
      <vt:lpstr>9. Stakeholders' Engagement</vt:lpstr>
      <vt:lpstr>10. Gender Mainstreaming</vt:lpstr>
      <vt:lpstr>11. Knowledge Management</vt:lpstr>
      <vt:lpstr>12. Indigenous &amp; Local Involve.</vt:lpstr>
      <vt:lpstr>13. Co-Financing Table</vt:lpstr>
      <vt:lpstr>14. GEO Location</vt:lpstr>
      <vt:lpstr>GEF-6&amp;7 LDCF Core Indicators</vt:lpstr>
      <vt:lpstr>Annex</vt:lpstr>
      <vt:lpstr>Countries</vt:lpstr>
      <vt:lpstr>DevScore</vt:lpstr>
      <vt:lpstr>ImpCells</vt:lpstr>
      <vt:lpstr>ImpRatings</vt:lpstr>
      <vt:lpstr>ImpScore</vt:lpstr>
      <vt:lpstr>NumRating</vt:lpstr>
      <vt:lpstr>'1. Basic project data'!Print_Area</vt:lpstr>
      <vt:lpstr>'10. Gender Mainstreaming'!Print_Area</vt:lpstr>
      <vt:lpstr>'11. Knowledge Management'!Print_Area</vt:lpstr>
      <vt:lpstr>'12. Indigenous &amp; Local Involve.'!Print_Area</vt:lpstr>
      <vt:lpstr>'13. Co-Financing Table'!Print_Area</vt:lpstr>
      <vt:lpstr>'14. GEO Location'!Print_Area</vt:lpstr>
      <vt:lpstr>'2. Progress towards outcomes'!Print_Area</vt:lpstr>
      <vt:lpstr>'3. Implementation Progress'!Print_Area</vt:lpstr>
      <vt:lpstr>'4. Summary_Progress &amp; Challenge'!Print_Area</vt:lpstr>
      <vt:lpstr>'5. ESS Risk'!Print_Area</vt:lpstr>
      <vt:lpstr>'6. Risks to the Project'!Print_Area</vt:lpstr>
      <vt:lpstr>'7. Follow-up on Mid-term review'!Print_Area</vt:lpstr>
      <vt:lpstr>'8. Minor project amendments'!Print_Area</vt:lpstr>
      <vt:lpstr>'9. Stakeholders'' Engagement'!Print_Area</vt:lpstr>
      <vt:lpstr>Annex!Print_Area</vt:lpstr>
      <vt:lpstr>'GEF-6&amp;7 LDCF Core Indicators'!Print_Area</vt:lpstr>
      <vt:lpstr>'Table of Contents'!Print_Area</vt:lpstr>
      <vt:lpstr>TxtRating</vt:lpstr>
      <vt:lpstr>Weights</vt:lpstr>
      <vt:lpstr>Weights2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Wulseh, Chancelyne (OCBD)</dc:creator>
  <cp:keywords/>
  <dc:description/>
  <cp:lastModifiedBy>Wulseh, Chancelyne (OCBD)</cp:lastModifiedBy>
  <cp:revision/>
  <dcterms:created xsi:type="dcterms:W3CDTF">2025-03-28T08:41:42Z</dcterms:created>
  <dcterms:modified xsi:type="dcterms:W3CDTF">2025-09-15T14:57:09Z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0x01010000FE34C145B86045B63DA32DFB8FDDBE00F30692405A985C4A8B0A6D5A715BB992</vt:lpwstr>
  </property>
  <property fmtid="{D5CDD505-2E9C-101B-9397-08002B2CF9AE}" pid="3" name="MediaServiceImageTags">
    <vt:lpwstr/>
  </property>
  <property fmtid="{D5CDD505-2E9C-101B-9397-08002B2CF9AE}" pid="4" name="Order">
    <vt:r8>9431100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ies>
</file>